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ThisWorkbook"/>
  <mc:AlternateContent xmlns:mc="http://schemas.openxmlformats.org/markup-compatibility/2006">
    <mc:Choice Requires="x15">
      <x15ac:absPath xmlns:x15ac="http://schemas.microsoft.com/office/spreadsheetml/2010/11/ac" url="/Users/brad0317/Documents/Papers/Palaeo/Wallacea-Sundaland corridor/"/>
    </mc:Choice>
  </mc:AlternateContent>
  <xr:revisionPtr revIDLastSave="0" documentId="13_ncr:1_{49F4BB9A-F69C-E745-B0BE-744F21D4F7C7}" xr6:coauthVersionLast="47" xr6:coauthVersionMax="47" xr10:uidLastSave="{00000000-0000-0000-0000-000000000000}"/>
  <bookViews>
    <workbookView xWindow="3440" yWindow="740" windowWidth="27700" windowHeight="16080" tabRatio="928" xr2:uid="{00000000-000D-0000-FFFF-FFFF00000000}"/>
  </bookViews>
  <sheets>
    <sheet name="1_POLLEN_d13C_DATABASE" sheetId="1" r:id="rId1"/>
    <sheet name="2a_FAUNAL_DATABASE" sheetId="12" r:id="rId2"/>
    <sheet name="3_ARCHAEOLOGICAL_SITES_HOMININ" sheetId="4" r:id="rId3"/>
    <sheet name="4_ISOTOPES_DATA" sheetId="11" r:id="rId4"/>
    <sheet name="2b_IUCN ENVI SUMMARY" sheetId="6" r:id="rId5"/>
    <sheet name="2c_FAUNA-IUCN" sheetId="7" r:id="rId6"/>
    <sheet name="2d_DETAILED_FAUNAL_DATA" sheetId="8" r:id="rId7"/>
    <sheet name="2e_FAUNAL_SITE_DETAILS" sheetId="9" r:id="rId8"/>
    <sheet name="3b_C14_SEA_SITES"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0" i="11" l="1"/>
  <c r="R159" i="11"/>
  <c r="R158" i="11"/>
  <c r="AC6" i="12"/>
  <c r="AC7" i="12"/>
  <c r="AD7" i="12"/>
  <c r="AE7" i="12"/>
  <c r="AC8" i="12"/>
  <c r="AD8" i="12"/>
  <c r="AE8" i="12"/>
  <c r="AE9" i="12"/>
  <c r="AF9" i="12"/>
  <c r="AB13" i="12"/>
  <c r="AC13" i="12"/>
  <c r="AD13" i="12"/>
  <c r="AC14" i="12"/>
  <c r="AD14" i="12"/>
  <c r="AE14" i="12"/>
  <c r="AF14" i="12"/>
  <c r="AD15" i="12"/>
  <c r="AE15" i="12"/>
  <c r="AF15" i="12"/>
  <c r="AF16" i="12"/>
  <c r="AB17" i="12"/>
  <c r="AD20" i="12"/>
  <c r="AE20" i="12"/>
  <c r="AE21" i="12"/>
  <c r="AF21" i="12"/>
  <c r="AB25" i="12"/>
  <c r="AC25" i="12"/>
  <c r="AD25" i="12"/>
  <c r="AB26" i="12"/>
  <c r="AC26" i="12"/>
  <c r="AD26" i="12"/>
  <c r="AE26" i="12"/>
  <c r="AF26" i="12"/>
  <c r="AD27" i="12"/>
  <c r="AE27" i="12"/>
  <c r="AF27" i="12"/>
  <c r="AF28" i="12"/>
  <c r="AC29" i="12"/>
  <c r="AF29" i="12"/>
  <c r="AB30" i="12"/>
  <c r="AC30" i="12"/>
  <c r="AF34" i="12"/>
  <c r="AB35" i="12"/>
  <c r="AB37" i="12"/>
  <c r="AC37" i="12"/>
  <c r="AD37" i="12"/>
  <c r="AB38" i="12"/>
  <c r="AC38" i="12"/>
  <c r="AD38" i="12"/>
  <c r="AE38" i="12"/>
  <c r="AF38" i="12"/>
  <c r="AD39" i="12"/>
  <c r="AE39" i="12"/>
  <c r="AF39" i="12"/>
  <c r="AF41" i="12"/>
  <c r="AB42" i="12"/>
  <c r="AC43" i="12"/>
  <c r="AD43" i="12"/>
  <c r="AE43" i="12"/>
  <c r="AC44" i="12"/>
  <c r="AB48" i="12"/>
  <c r="AB49" i="12"/>
  <c r="AC49" i="12"/>
  <c r="AD49" i="12"/>
  <c r="AB50" i="12"/>
  <c r="AC50" i="12"/>
  <c r="AD50" i="12"/>
  <c r="AE50" i="12"/>
  <c r="AF50" i="12"/>
  <c r="AD51" i="12"/>
  <c r="AE51" i="12"/>
  <c r="AF51" i="12"/>
  <c r="AE52" i="12"/>
  <c r="AF52" i="12"/>
  <c r="AE55" i="12"/>
  <c r="AC56" i="12"/>
  <c r="AD56" i="12"/>
  <c r="AE56" i="12"/>
  <c r="AB61" i="12"/>
  <c r="AC61" i="12"/>
  <c r="AD61" i="12"/>
  <c r="AB62" i="12"/>
  <c r="AC62" i="12"/>
  <c r="AD62" i="12"/>
  <c r="AE62" i="12"/>
  <c r="AF62" i="12"/>
  <c r="AD63" i="12"/>
  <c r="AE63" i="12"/>
  <c r="AF63" i="12"/>
  <c r="AE64" i="12"/>
  <c r="AF64" i="12"/>
  <c r="AE67" i="12"/>
  <c r="AC68" i="12"/>
  <c r="AD68" i="12"/>
  <c r="AE68" i="12"/>
  <c r="AB73" i="12"/>
  <c r="AC73" i="12"/>
  <c r="AD73" i="12"/>
  <c r="AB74" i="12"/>
  <c r="AC74" i="12"/>
  <c r="AD74" i="12"/>
  <c r="AE74" i="12"/>
  <c r="AF74" i="12"/>
  <c r="AD75" i="12"/>
  <c r="AE75" i="12"/>
  <c r="AF75" i="12"/>
  <c r="AE76" i="12"/>
  <c r="AF76" i="12"/>
  <c r="AE79" i="12"/>
  <c r="AC80" i="12"/>
  <c r="AD80" i="12"/>
  <c r="AE80" i="12"/>
  <c r="AG3" i="12"/>
  <c r="AG4" i="12"/>
  <c r="AG5" i="12"/>
  <c r="AG8" i="12"/>
  <c r="AG9" i="12"/>
  <c r="AG13" i="12"/>
  <c r="AG14" i="12"/>
  <c r="AG15" i="12"/>
  <c r="AG16" i="12"/>
  <c r="AG17" i="12"/>
  <c r="AG25" i="12"/>
  <c r="AG26" i="12"/>
  <c r="AG27" i="12"/>
  <c r="AG37" i="12"/>
  <c r="AG38" i="12"/>
  <c r="AG39" i="12"/>
  <c r="AG40" i="12"/>
  <c r="AG41" i="12"/>
  <c r="AG44" i="12"/>
  <c r="AG49" i="12"/>
  <c r="AG50" i="12"/>
  <c r="AG51" i="12"/>
  <c r="AG52" i="12"/>
  <c r="AG53" i="12"/>
  <c r="AG61" i="12"/>
  <c r="AG62" i="12"/>
  <c r="AG63" i="12"/>
  <c r="AG73" i="12"/>
  <c r="AG74" i="12"/>
  <c r="AG75" i="12"/>
  <c r="AG76" i="12"/>
  <c r="AG77" i="12"/>
  <c r="AG80" i="12"/>
  <c r="AA3" i="12"/>
  <c r="AF3" i="12" s="1"/>
  <c r="AA4" i="12"/>
  <c r="AF4" i="12" s="1"/>
  <c r="AA5" i="12"/>
  <c r="AB5" i="12" s="1"/>
  <c r="AA6" i="12"/>
  <c r="AB6" i="12" s="1"/>
  <c r="AA7" i="12"/>
  <c r="AA8" i="12"/>
  <c r="AF8" i="12" s="1"/>
  <c r="AA9" i="12"/>
  <c r="AC9" i="12" s="1"/>
  <c r="AA10" i="12"/>
  <c r="AB10" i="12" s="1"/>
  <c r="AA11" i="12"/>
  <c r="AB11" i="12" s="1"/>
  <c r="AA12" i="12"/>
  <c r="AB12" i="12" s="1"/>
  <c r="AA13" i="12"/>
  <c r="AE13" i="12" s="1"/>
  <c r="AA14" i="12"/>
  <c r="AB14" i="12" s="1"/>
  <c r="AA15" i="12"/>
  <c r="AB15" i="12" s="1"/>
  <c r="AA16" i="12"/>
  <c r="AA17" i="12"/>
  <c r="AF17" i="12" s="1"/>
  <c r="AA18" i="12"/>
  <c r="AB18" i="12" s="1"/>
  <c r="AA19" i="12"/>
  <c r="AC19" i="12" s="1"/>
  <c r="AA20" i="12"/>
  <c r="AA21" i="12"/>
  <c r="AA22" i="12"/>
  <c r="AE22" i="12" s="1"/>
  <c r="AA23" i="12"/>
  <c r="AA24" i="12"/>
  <c r="AA25" i="12"/>
  <c r="AE25" i="12" s="1"/>
  <c r="AA26" i="12"/>
  <c r="AA27" i="12"/>
  <c r="AB27" i="12" s="1"/>
  <c r="AA28" i="12"/>
  <c r="AA29" i="12"/>
  <c r="AG29" i="12" s="1"/>
  <c r="AA30" i="12"/>
  <c r="AA31" i="12"/>
  <c r="AA32" i="12"/>
  <c r="AA33" i="12"/>
  <c r="AE33" i="12" s="1"/>
  <c r="AA34" i="12"/>
  <c r="AB34" i="12" s="1"/>
  <c r="AA35" i="12"/>
  <c r="AA36" i="12"/>
  <c r="AA37" i="12"/>
  <c r="AE37" i="12" s="1"/>
  <c r="AA38" i="12"/>
  <c r="AA39" i="12"/>
  <c r="AB39" i="12" s="1"/>
  <c r="AA40" i="12"/>
  <c r="AF40" i="12" s="1"/>
  <c r="AA41" i="12"/>
  <c r="AA42" i="12"/>
  <c r="AC42" i="12" s="1"/>
  <c r="AA43" i="12"/>
  <c r="AA44" i="12"/>
  <c r="AA45" i="12"/>
  <c r="AF45" i="12" s="1"/>
  <c r="AA46" i="12"/>
  <c r="AA47" i="12"/>
  <c r="AB47" i="12" s="1"/>
  <c r="AA48" i="12"/>
  <c r="AC48" i="12" s="1"/>
  <c r="AA49" i="12"/>
  <c r="AE49" i="12" s="1"/>
  <c r="AA50" i="12"/>
  <c r="AA51" i="12"/>
  <c r="AB51" i="12" s="1"/>
  <c r="AA52" i="12"/>
  <c r="AA53" i="12"/>
  <c r="AC53" i="12" s="1"/>
  <c r="AA54" i="12"/>
  <c r="AB54" i="12" s="1"/>
  <c r="AA55" i="12"/>
  <c r="AB55" i="12" s="1"/>
  <c r="AA56" i="12"/>
  <c r="AA57" i="12"/>
  <c r="AA58" i="12"/>
  <c r="AF58" i="12" s="1"/>
  <c r="AA59" i="12"/>
  <c r="AF59" i="12" s="1"/>
  <c r="AA60" i="12"/>
  <c r="AA61" i="12"/>
  <c r="AE61" i="12" s="1"/>
  <c r="AA62" i="12"/>
  <c r="AA63" i="12"/>
  <c r="AB63" i="12" s="1"/>
  <c r="AA64" i="12"/>
  <c r="AA65" i="12"/>
  <c r="AA66" i="12"/>
  <c r="AA67" i="12"/>
  <c r="AD67" i="12" s="1"/>
  <c r="AA68" i="12"/>
  <c r="AA69" i="12"/>
  <c r="AA70" i="12"/>
  <c r="AB70" i="12" s="1"/>
  <c r="AA71" i="12"/>
  <c r="AA72" i="12"/>
  <c r="AD72" i="12" s="1"/>
  <c r="AA73" i="12"/>
  <c r="AE73" i="12" s="1"/>
  <c r="AA74" i="12"/>
  <c r="AA75" i="12"/>
  <c r="AB75" i="12" s="1"/>
  <c r="AA76" i="12"/>
  <c r="AA77" i="12"/>
  <c r="AC77" i="12" s="1"/>
  <c r="AA78" i="12"/>
  <c r="AC78" i="12" s="1"/>
  <c r="AA79" i="12"/>
  <c r="AB79" i="12" s="1"/>
  <c r="AA80" i="12"/>
  <c r="AA81" i="12"/>
  <c r="AA82" i="12"/>
  <c r="AA83" i="12"/>
  <c r="AF83" i="12" s="1"/>
  <c r="AA2" i="12"/>
  <c r="L32" i="4"/>
  <c r="AG60" i="12" l="1"/>
  <c r="AE60" i="12"/>
  <c r="AF60" i="12"/>
  <c r="AC71" i="12"/>
  <c r="AG71" i="12"/>
  <c r="AE71" i="12"/>
  <c r="AD71" i="12"/>
  <c r="AC23" i="12"/>
  <c r="AG23" i="12"/>
  <c r="AE23" i="12"/>
  <c r="AF23" i="12"/>
  <c r="AD23" i="12"/>
  <c r="AD60" i="12"/>
  <c r="AD48" i="12"/>
  <c r="AC12" i="12"/>
  <c r="AC46" i="12"/>
  <c r="AD46" i="12"/>
  <c r="AC57" i="12"/>
  <c r="AB57" i="12"/>
  <c r="AG57" i="12"/>
  <c r="AF80" i="12"/>
  <c r="AB80" i="12"/>
  <c r="AF68" i="12"/>
  <c r="AB68" i="12"/>
  <c r="AF56" i="12"/>
  <c r="AB56" i="12"/>
  <c r="AF44" i="12"/>
  <c r="AB44" i="12"/>
  <c r="AF32" i="12"/>
  <c r="AB32" i="12"/>
  <c r="AF20" i="12"/>
  <c r="AB20" i="12"/>
  <c r="AG56" i="12"/>
  <c r="AG20" i="12"/>
  <c r="AD79" i="12"/>
  <c r="AF71" i="12"/>
  <c r="AD55" i="12"/>
  <c r="AF33" i="12"/>
  <c r="AB29" i="12"/>
  <c r="AC20" i="12"/>
  <c r="AF10" i="12"/>
  <c r="AE10" i="12"/>
  <c r="AF5" i="12"/>
  <c r="AC5" i="12"/>
  <c r="AG72" i="12"/>
  <c r="AE72" i="12"/>
  <c r="AF72" i="12"/>
  <c r="AG36" i="12"/>
  <c r="AE36" i="12"/>
  <c r="AF36" i="12"/>
  <c r="AD12" i="12"/>
  <c r="AC59" i="12"/>
  <c r="AG59" i="12"/>
  <c r="AE59" i="12"/>
  <c r="AD59" i="12"/>
  <c r="AC11" i="12"/>
  <c r="AG11" i="12"/>
  <c r="AE11" i="12"/>
  <c r="AF11" i="12"/>
  <c r="AD11" i="12"/>
  <c r="AC34" i="12"/>
  <c r="AD34" i="12"/>
  <c r="AG58" i="12"/>
  <c r="AE34" i="12"/>
  <c r="AC81" i="12"/>
  <c r="AB81" i="12"/>
  <c r="AC21" i="12"/>
  <c r="AD21" i="12"/>
  <c r="AB21" i="12"/>
  <c r="AB72" i="12"/>
  <c r="AB43" i="12"/>
  <c r="AF43" i="12"/>
  <c r="AG43" i="12"/>
  <c r="AC55" i="12"/>
  <c r="AD6" i="12"/>
  <c r="AF6" i="12"/>
  <c r="AE6" i="12"/>
  <c r="AG6" i="12"/>
  <c r="AG2" i="12"/>
  <c r="AB2" i="12"/>
  <c r="AC2" i="12"/>
  <c r="AD2" i="12"/>
  <c r="AE2" i="12"/>
  <c r="AF2" i="12"/>
  <c r="AG24" i="12"/>
  <c r="AE24" i="12"/>
  <c r="AF24" i="12"/>
  <c r="AC83" i="12"/>
  <c r="AG83" i="12"/>
  <c r="AE83" i="12"/>
  <c r="AD83" i="12"/>
  <c r="AC35" i="12"/>
  <c r="AG35" i="12"/>
  <c r="AE35" i="12"/>
  <c r="AF35" i="12"/>
  <c r="AD35" i="12"/>
  <c r="AC58" i="12"/>
  <c r="AD58" i="12"/>
  <c r="AC10" i="12"/>
  <c r="AD10" i="12"/>
  <c r="AG22" i="12"/>
  <c r="AC72" i="12"/>
  <c r="AC60" i="12"/>
  <c r="AC69" i="12"/>
  <c r="AB69" i="12"/>
  <c r="AG21" i="12"/>
  <c r="AB60" i="12"/>
  <c r="AF79" i="12"/>
  <c r="AG79" i="12"/>
  <c r="AB31" i="12"/>
  <c r="AF31" i="12"/>
  <c r="AG31" i="12"/>
  <c r="AB71" i="12"/>
  <c r="AB59" i="12"/>
  <c r="AE19" i="12"/>
  <c r="AD66" i="12"/>
  <c r="AF66" i="12"/>
  <c r="AE66" i="12"/>
  <c r="AG66" i="12"/>
  <c r="AD30" i="12"/>
  <c r="AF30" i="12"/>
  <c r="AE30" i="12"/>
  <c r="AG30" i="12"/>
  <c r="AG70" i="12"/>
  <c r="AG34" i="12"/>
  <c r="AE46" i="12"/>
  <c r="AD19" i="12"/>
  <c r="AD65" i="12"/>
  <c r="AE65" i="12"/>
  <c r="AD41" i="12"/>
  <c r="AE41" i="12"/>
  <c r="AD5" i="12"/>
  <c r="AE5" i="12"/>
  <c r="AC66" i="12"/>
  <c r="AE58" i="12"/>
  <c r="AC41" i="12"/>
  <c r="AD32" i="12"/>
  <c r="AB52" i="12"/>
  <c r="AD52" i="12"/>
  <c r="AC52" i="12"/>
  <c r="AB16" i="12"/>
  <c r="AD16" i="12"/>
  <c r="AE16" i="12"/>
  <c r="AC16" i="12"/>
  <c r="AB66" i="12"/>
  <c r="AB58" i="12"/>
  <c r="AB41" i="12"/>
  <c r="AC32" i="12"/>
  <c r="AB23" i="12"/>
  <c r="AC18" i="12"/>
  <c r="AG12" i="12"/>
  <c r="AE12" i="12"/>
  <c r="AF12" i="12"/>
  <c r="AC82" i="12"/>
  <c r="AD82" i="12"/>
  <c r="AC45" i="12"/>
  <c r="AD45" i="12"/>
  <c r="AB45" i="12"/>
  <c r="AG65" i="12"/>
  <c r="AF81" i="12"/>
  <c r="AF77" i="12"/>
  <c r="AF69" i="12"/>
  <c r="AF65" i="12"/>
  <c r="AF57" i="12"/>
  <c r="AF53" i="12"/>
  <c r="AE45" i="12"/>
  <c r="AD36" i="12"/>
  <c r="AE31" i="12"/>
  <c r="AF22" i="12"/>
  <c r="AF67" i="12"/>
  <c r="AG67" i="12"/>
  <c r="AB7" i="12"/>
  <c r="AF7" i="12"/>
  <c r="AG7" i="12"/>
  <c r="AB83" i="12"/>
  <c r="AC67" i="12"/>
  <c r="AD54" i="12"/>
  <c r="AF54" i="12"/>
  <c r="AE54" i="12"/>
  <c r="AG54" i="12"/>
  <c r="AD29" i="12"/>
  <c r="AE29" i="12"/>
  <c r="AB64" i="12"/>
  <c r="AD64" i="12"/>
  <c r="AC64" i="12"/>
  <c r="AB28" i="12"/>
  <c r="AD28" i="12"/>
  <c r="AE28" i="12"/>
  <c r="AC28" i="12"/>
  <c r="AG68" i="12"/>
  <c r="AG32" i="12"/>
  <c r="AG46" i="12"/>
  <c r="AG10" i="12"/>
  <c r="AE81" i="12"/>
  <c r="AE69" i="12"/>
  <c r="AC65" i="12"/>
  <c r="AE57" i="12"/>
  <c r="AE44" i="12"/>
  <c r="AC36" i="12"/>
  <c r="AD31" i="12"/>
  <c r="AG48" i="12"/>
  <c r="AE48" i="12"/>
  <c r="AF48" i="12"/>
  <c r="AC47" i="12"/>
  <c r="AG47" i="12"/>
  <c r="AE47" i="12"/>
  <c r="AF47" i="12"/>
  <c r="AD47" i="12"/>
  <c r="AC70" i="12"/>
  <c r="AD70" i="12"/>
  <c r="AC22" i="12"/>
  <c r="AD22" i="12"/>
  <c r="AC33" i="12"/>
  <c r="AD33" i="12"/>
  <c r="AB33" i="12"/>
  <c r="AF55" i="12"/>
  <c r="AG55" i="12"/>
  <c r="AB19" i="12"/>
  <c r="AF19" i="12"/>
  <c r="AG19" i="12"/>
  <c r="AC79" i="12"/>
  <c r="AF46" i="12"/>
  <c r="AD24" i="12"/>
  <c r="AD78" i="12"/>
  <c r="AF78" i="12"/>
  <c r="AE78" i="12"/>
  <c r="AG78" i="12"/>
  <c r="AD42" i="12"/>
  <c r="AF42" i="12"/>
  <c r="AE42" i="12"/>
  <c r="AG42" i="12"/>
  <c r="AD18" i="12"/>
  <c r="AF18" i="12"/>
  <c r="AE18" i="12"/>
  <c r="AG18" i="12"/>
  <c r="AF82" i="12"/>
  <c r="AF70" i="12"/>
  <c r="AB67" i="12"/>
  <c r="AE32" i="12"/>
  <c r="AC24" i="12"/>
  <c r="AD77" i="12"/>
  <c r="AE77" i="12"/>
  <c r="AD53" i="12"/>
  <c r="AE53" i="12"/>
  <c r="AD17" i="12"/>
  <c r="AE17" i="12"/>
  <c r="AG69" i="12"/>
  <c r="AG33" i="12"/>
  <c r="AE82" i="12"/>
  <c r="AE70" i="12"/>
  <c r="AC54" i="12"/>
  <c r="AB46" i="12"/>
  <c r="AB24" i="12"/>
  <c r="AB76" i="12"/>
  <c r="AD76" i="12"/>
  <c r="AC76" i="12"/>
  <c r="AB40" i="12"/>
  <c r="AD40" i="12"/>
  <c r="AE40" i="12"/>
  <c r="AC40" i="12"/>
  <c r="AB4" i="12"/>
  <c r="AD4" i="12"/>
  <c r="AC4" i="12"/>
  <c r="AE4" i="12"/>
  <c r="AB82" i="12"/>
  <c r="AB78" i="12"/>
  <c r="AG82" i="12"/>
  <c r="AG64" i="12"/>
  <c r="AG28" i="12"/>
  <c r="AG81" i="12"/>
  <c r="AG45" i="12"/>
  <c r="AD81" i="12"/>
  <c r="AB77" i="12"/>
  <c r="AD69" i="12"/>
  <c r="AB65" i="12"/>
  <c r="AD57" i="12"/>
  <c r="AB53" i="12"/>
  <c r="AD44" i="12"/>
  <c r="AB36" i="12"/>
  <c r="AC31" i="12"/>
  <c r="AB22" i="12"/>
  <c r="AC17" i="12"/>
  <c r="AE3" i="12"/>
  <c r="AD3" i="12"/>
  <c r="AC75" i="12"/>
  <c r="AC63" i="12"/>
  <c r="AC51" i="12"/>
  <c r="AC39" i="12"/>
  <c r="AC27" i="12"/>
  <c r="AC15" i="12"/>
  <c r="AB8" i="12"/>
  <c r="AC3" i="12"/>
  <c r="AB3" i="12"/>
  <c r="AF73" i="12"/>
  <c r="AF61" i="12"/>
  <c r="AF49" i="12"/>
  <c r="AF37" i="12"/>
  <c r="AF25" i="12"/>
  <c r="AF13" i="12"/>
  <c r="AB9" i="12"/>
  <c r="AD9" i="12"/>
  <c r="Y43" i="1"/>
  <c r="Y30" i="1" l="1"/>
  <c r="Y9" i="1" l="1"/>
  <c r="Y21" i="1"/>
  <c r="Y8" i="1"/>
  <c r="Y2" i="1"/>
  <c r="Y10" i="1"/>
  <c r="Y15" i="1"/>
  <c r="Y16" i="1"/>
  <c r="Y4" i="1"/>
  <c r="Y17" i="1"/>
  <c r="Y6" i="1"/>
  <c r="Y18" i="1"/>
  <c r="Y19" i="1"/>
  <c r="Y20" i="1"/>
  <c r="Y23" i="1"/>
  <c r="Y11" i="1"/>
  <c r="Y12" i="1"/>
  <c r="Y13" i="1"/>
  <c r="Y14" i="1"/>
  <c r="Y22" i="1"/>
  <c r="Y7" i="1"/>
  <c r="Y25" i="1"/>
  <c r="Y5" i="1"/>
  <c r="Y24" i="1"/>
  <c r="Y69" i="1"/>
  <c r="Y41" i="1"/>
  <c r="Y62" i="1"/>
  <c r="Y40" i="1"/>
  <c r="Y44" i="1"/>
  <c r="Y33" i="1"/>
  <c r="Y29" i="1"/>
  <c r="Y28" i="1"/>
  <c r="Y77" i="1"/>
  <c r="Y31" i="1"/>
  <c r="Y32" i="1"/>
  <c r="Y35" i="1"/>
  <c r="Y34" i="1"/>
  <c r="Y36" i="1"/>
  <c r="Y71" i="1"/>
  <c r="Y37" i="1"/>
  <c r="Y38" i="1"/>
  <c r="Y27" i="1"/>
  <c r="Y26" i="1"/>
  <c r="Y3" i="1"/>
  <c r="Y49" i="1"/>
  <c r="Y52" i="1"/>
  <c r="Y64" i="1"/>
  <c r="Y65" i="1"/>
  <c r="Y57" i="1"/>
  <c r="Y55" i="1"/>
  <c r="Y47" i="1"/>
  <c r="Y50" i="1"/>
  <c r="Y53" i="1"/>
  <c r="Y51" i="1"/>
  <c r="Y66" i="1"/>
  <c r="Y56" i="1"/>
  <c r="Y48" i="1"/>
  <c r="Y70" i="1"/>
  <c r="Y67" i="1"/>
  <c r="Y63" i="1"/>
  <c r="Y39" i="1"/>
  <c r="Y68" i="1"/>
  <c r="Y60" i="1"/>
  <c r="Y59" i="1"/>
  <c r="Y58" i="1"/>
  <c r="Y45" i="1"/>
  <c r="Y46" i="1"/>
  <c r="Y54" i="1"/>
  <c r="Y61" i="1"/>
  <c r="Y72" i="1"/>
  <c r="Y73" i="1"/>
  <c r="Y76" i="1"/>
  <c r="Y75" i="1"/>
  <c r="Y74" i="1"/>
  <c r="Y42" i="1"/>
  <c r="R686" i="11" l="1"/>
  <c r="R685" i="11"/>
  <c r="R684" i="11"/>
  <c r="R683" i="11"/>
  <c r="R682" i="11"/>
  <c r="R681" i="11"/>
  <c r="R680" i="11"/>
  <c r="R679" i="11"/>
  <c r="R678" i="11"/>
  <c r="R677" i="11"/>
  <c r="R512" i="11"/>
  <c r="R511" i="11"/>
  <c r="R510" i="11"/>
  <c r="R509" i="11"/>
  <c r="R508" i="11"/>
  <c r="R507" i="11"/>
  <c r="R506" i="11"/>
  <c r="R505" i="11"/>
  <c r="R504" i="11"/>
  <c r="R503" i="11"/>
  <c r="R409" i="11"/>
  <c r="R408" i="11"/>
  <c r="R407" i="11"/>
  <c r="R406" i="11"/>
  <c r="R405" i="11"/>
  <c r="R404" i="11"/>
  <c r="R403" i="11"/>
  <c r="R402" i="11"/>
  <c r="R401" i="11"/>
  <c r="R400" i="11"/>
  <c r="R399" i="11"/>
  <c r="R398" i="11"/>
  <c r="R397" i="11"/>
  <c r="R396" i="11"/>
  <c r="R395" i="11"/>
  <c r="R462" i="11"/>
  <c r="R461" i="11"/>
  <c r="R460" i="11"/>
  <c r="R459" i="11"/>
  <c r="R458" i="11"/>
  <c r="R457" i="11"/>
  <c r="R456" i="11"/>
  <c r="R455" i="11"/>
  <c r="R454" i="11"/>
  <c r="R453" i="11"/>
  <c r="R452" i="11"/>
  <c r="R451" i="11"/>
  <c r="R450" i="11"/>
  <c r="R449" i="11"/>
  <c r="R448" i="11"/>
  <c r="R447" i="11"/>
  <c r="R446" i="11"/>
  <c r="R445" i="11"/>
  <c r="R444" i="11"/>
  <c r="R443" i="11"/>
  <c r="R442" i="11"/>
  <c r="R441" i="11"/>
  <c r="R440" i="11"/>
  <c r="R439" i="11"/>
  <c r="R438" i="11"/>
  <c r="R437" i="11"/>
  <c r="R436" i="11"/>
  <c r="R435" i="11"/>
  <c r="R434" i="11"/>
  <c r="R433" i="11"/>
  <c r="R432" i="11"/>
  <c r="R431" i="11"/>
  <c r="R430" i="11"/>
  <c r="R429" i="11"/>
  <c r="R428" i="11"/>
  <c r="R427" i="11"/>
  <c r="R426" i="11"/>
  <c r="R425" i="11"/>
  <c r="R424" i="11"/>
  <c r="R423" i="11"/>
  <c r="R422" i="11"/>
  <c r="R421" i="11"/>
  <c r="R420" i="11"/>
  <c r="R419" i="11"/>
  <c r="R418" i="11"/>
  <c r="R417" i="11"/>
  <c r="R416" i="11"/>
  <c r="R415" i="11"/>
  <c r="R414" i="11"/>
  <c r="R413" i="11"/>
  <c r="R412" i="11"/>
  <c r="R411" i="11"/>
  <c r="R410" i="11"/>
  <c r="R390" i="11"/>
  <c r="R389" i="11"/>
  <c r="R388" i="11"/>
  <c r="R387" i="11"/>
  <c r="R386" i="11"/>
  <c r="R385" i="11"/>
  <c r="R384" i="11"/>
  <c r="R383" i="11"/>
  <c r="R382" i="11"/>
  <c r="R381" i="11"/>
  <c r="R380" i="11"/>
  <c r="R379" i="11"/>
  <c r="R378" i="11"/>
  <c r="R377" i="11"/>
  <c r="R376" i="11"/>
  <c r="R375" i="11"/>
  <c r="R374" i="11"/>
  <c r="R373" i="11"/>
  <c r="R372" i="11"/>
  <c r="R371" i="11"/>
  <c r="R370" i="11"/>
  <c r="R369" i="11"/>
  <c r="R368" i="11"/>
  <c r="R367" i="11"/>
  <c r="R366" i="11"/>
  <c r="R365" i="11"/>
  <c r="R364" i="11"/>
  <c r="R363" i="11"/>
  <c r="R362" i="11"/>
  <c r="R361" i="11"/>
  <c r="R360" i="11"/>
  <c r="R359" i="11"/>
  <c r="R358" i="11"/>
  <c r="R357" i="11"/>
  <c r="R356" i="11"/>
  <c r="R355" i="11"/>
  <c r="R354" i="11"/>
  <c r="R353" i="11"/>
  <c r="R602" i="11"/>
  <c r="R601" i="11"/>
  <c r="R600" i="11"/>
  <c r="R599" i="11"/>
  <c r="R598" i="11"/>
  <c r="R597" i="11"/>
  <c r="R596" i="11"/>
  <c r="R595" i="11"/>
  <c r="R594" i="11"/>
  <c r="R593" i="11"/>
  <c r="R592" i="11"/>
  <c r="R591" i="11"/>
  <c r="R590" i="11"/>
  <c r="R589" i="11"/>
  <c r="R588" i="11"/>
  <c r="R587" i="11"/>
  <c r="R586" i="11"/>
  <c r="R585" i="11"/>
  <c r="R584" i="11"/>
  <c r="R583" i="11"/>
  <c r="R582" i="11"/>
  <c r="R581" i="11"/>
  <c r="R580" i="11"/>
  <c r="R579" i="11"/>
  <c r="R578" i="11"/>
  <c r="R577" i="11"/>
  <c r="R576" i="11"/>
  <c r="R575" i="11"/>
  <c r="R97" i="11"/>
  <c r="R96" i="11"/>
  <c r="R95" i="11"/>
  <c r="R676" i="11"/>
  <c r="R675" i="11"/>
  <c r="R674" i="11"/>
  <c r="R673" i="11"/>
  <c r="R672" i="11"/>
  <c r="R671" i="11"/>
  <c r="R670" i="11"/>
  <c r="R669" i="11"/>
  <c r="R668" i="11"/>
  <c r="R667" i="11"/>
  <c r="R502" i="11"/>
  <c r="R501" i="11"/>
  <c r="R500" i="11"/>
  <c r="R499" i="11"/>
  <c r="R498" i="11"/>
  <c r="R497" i="11"/>
  <c r="R496" i="11"/>
  <c r="R495" i="11"/>
  <c r="R494" i="11"/>
  <c r="R493" i="11"/>
  <c r="R492" i="11"/>
  <c r="R491" i="11"/>
  <c r="R490" i="11"/>
  <c r="R489" i="11"/>
  <c r="R488" i="11"/>
  <c r="R487" i="11"/>
  <c r="R486" i="11"/>
  <c r="R485" i="11"/>
  <c r="R484" i="11"/>
  <c r="R483" i="11"/>
  <c r="R482" i="11"/>
  <c r="R481" i="11"/>
  <c r="R480" i="11"/>
  <c r="R479" i="11"/>
  <c r="R478" i="11"/>
  <c r="R477" i="11"/>
  <c r="R476" i="11"/>
  <c r="R475" i="11"/>
  <c r="R474" i="11"/>
  <c r="R473" i="11"/>
  <c r="R472" i="11"/>
  <c r="R471" i="11"/>
  <c r="R470" i="11"/>
  <c r="R469" i="11"/>
  <c r="R468" i="11"/>
  <c r="R467" i="11"/>
  <c r="R466" i="11"/>
  <c r="R465" i="11"/>
  <c r="R464" i="11"/>
  <c r="R463" i="11"/>
  <c r="R94" i="11"/>
  <c r="R93" i="11"/>
  <c r="R92" i="11"/>
  <c r="R91" i="11"/>
  <c r="R90" i="11"/>
  <c r="R89" i="11"/>
  <c r="R88" i="11"/>
  <c r="R87" i="11"/>
  <c r="R86" i="11"/>
  <c r="R85" i="11"/>
  <c r="R84" i="11"/>
  <c r="R83" i="11"/>
  <c r="R82" i="11"/>
  <c r="R81" i="11"/>
  <c r="R80" i="11"/>
  <c r="R79" i="11"/>
  <c r="R78" i="11"/>
  <c r="R77" i="11"/>
  <c r="R76" i="11"/>
  <c r="R75" i="11"/>
  <c r="R74" i="11"/>
  <c r="R73" i="11"/>
  <c r="R72" i="11"/>
  <c r="R71" i="11"/>
  <c r="R70" i="11"/>
  <c r="R69" i="11"/>
  <c r="R68" i="11"/>
  <c r="R67" i="11"/>
  <c r="R66" i="11"/>
  <c r="R65" i="11"/>
  <c r="R64" i="11"/>
  <c r="R63" i="11"/>
  <c r="R62" i="11"/>
  <c r="R61" i="11"/>
  <c r="R60" i="11"/>
  <c r="R59" i="11"/>
  <c r="R58" i="11"/>
  <c r="R57" i="11"/>
  <c r="R56" i="11"/>
  <c r="R55" i="11"/>
  <c r="R54" i="11"/>
  <c r="R53" i="11"/>
  <c r="R52" i="11"/>
  <c r="R51" i="11"/>
  <c r="R50" i="11"/>
  <c r="R49" i="11"/>
  <c r="R48" i="11"/>
  <c r="R47" i="11"/>
  <c r="R46" i="11"/>
  <c r="R45" i="11"/>
  <c r="R44" i="11"/>
  <c r="R43" i="11"/>
  <c r="R42" i="11"/>
  <c r="R41" i="11"/>
  <c r="R40" i="11"/>
  <c r="R39" i="11"/>
  <c r="R38" i="11"/>
  <c r="R37" i="11"/>
  <c r="R36" i="11"/>
  <c r="R35" i="11"/>
  <c r="R34" i="11"/>
  <c r="R268" i="11"/>
  <c r="R267" i="11"/>
  <c r="R266" i="11"/>
  <c r="R265" i="11"/>
  <c r="R394" i="11"/>
  <c r="R393" i="11"/>
  <c r="R392" i="11"/>
  <c r="R391" i="11"/>
  <c r="R263" i="11"/>
  <c r="R262" i="11"/>
  <c r="R261" i="11"/>
  <c r="R260" i="11"/>
  <c r="R259" i="11"/>
  <c r="R258" i="11"/>
  <c r="R257" i="11"/>
  <c r="R256" i="11"/>
  <c r="R255" i="11"/>
  <c r="R254" i="11"/>
  <c r="R253" i="11"/>
  <c r="R252" i="11"/>
  <c r="R251" i="11"/>
  <c r="R250" i="11"/>
  <c r="R249" i="11"/>
  <c r="R248" i="11"/>
  <c r="R247" i="11"/>
  <c r="R246" i="11"/>
  <c r="R245" i="11"/>
  <c r="R244" i="11"/>
  <c r="R243" i="11"/>
  <c r="R242" i="11"/>
  <c r="R241" i="11"/>
  <c r="R240" i="11"/>
  <c r="R239" i="11"/>
  <c r="R238" i="11"/>
  <c r="R237" i="11"/>
  <c r="R236" i="11"/>
  <c r="R235" i="11"/>
  <c r="R234" i="11"/>
  <c r="R233" i="11"/>
  <c r="R232" i="11"/>
  <c r="R231" i="11"/>
  <c r="R230" i="11"/>
  <c r="R229" i="11"/>
  <c r="R228" i="11"/>
  <c r="R227" i="11"/>
  <c r="R226" i="11"/>
  <c r="R225" i="11"/>
  <c r="R224" i="11"/>
  <c r="R223" i="11"/>
  <c r="R222" i="11"/>
  <c r="R221" i="11"/>
  <c r="R220" i="11"/>
  <c r="R219" i="11"/>
  <c r="R218" i="11"/>
  <c r="R217" i="11"/>
  <c r="R216" i="11"/>
  <c r="R215" i="11"/>
  <c r="R214" i="11"/>
  <c r="R213" i="11"/>
  <c r="R212"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R5" i="11"/>
  <c r="R4" i="11"/>
  <c r="R3" i="11"/>
  <c r="R2" i="11"/>
  <c r="R264" i="11" l="1"/>
</calcChain>
</file>

<file path=xl/sharedStrings.xml><?xml version="1.0" encoding="utf-8"?>
<sst xmlns="http://schemas.openxmlformats.org/spreadsheetml/2006/main" count="18496" uniqueCount="2880">
  <si>
    <t>site type</t>
  </si>
  <si>
    <t>proxy</t>
  </si>
  <si>
    <t>x</t>
  </si>
  <si>
    <t>y</t>
  </si>
  <si>
    <t>Borneo</t>
  </si>
  <si>
    <t>Saleh Cave</t>
  </si>
  <si>
    <t>wurster2019</t>
  </si>
  <si>
    <t>Lake Towuti</t>
  </si>
  <si>
    <t>Lake core</t>
  </si>
  <si>
    <t>Lake Matano</t>
  </si>
  <si>
    <t>δ13C Guano</t>
  </si>
  <si>
    <t>Gangub</t>
  </si>
  <si>
    <t>Indonesia</t>
  </si>
  <si>
    <t>Marine Core</t>
  </si>
  <si>
    <t>Sumatra</t>
  </si>
  <si>
    <t>Nias Basin</t>
  </si>
  <si>
    <t>note1</t>
  </si>
  <si>
    <t>note2</t>
  </si>
  <si>
    <t>Thailand</t>
  </si>
  <si>
    <t>Marine</t>
  </si>
  <si>
    <t>Indonesia (Sulawesi)</t>
  </si>
  <si>
    <t>Philippines (Palawan)</t>
  </si>
  <si>
    <t>pollen</t>
  </si>
  <si>
    <t>z (mASL)</t>
  </si>
  <si>
    <t>Lake Tondano</t>
  </si>
  <si>
    <t>10.1016/S0034-6667(02)00075-1</t>
  </si>
  <si>
    <t>Indian Ocean</t>
  </si>
  <si>
    <t>openess proxy</t>
  </si>
  <si>
    <t>unit</t>
  </si>
  <si>
    <t>directionality</t>
  </si>
  <si>
    <t>Australian signal</t>
  </si>
  <si>
    <t>DOI</t>
  </si>
  <si>
    <t>10.1016/0031-0182(91)90163-L</t>
  </si>
  <si>
    <t>country/ocean</t>
  </si>
  <si>
    <t>record name</t>
  </si>
  <si>
    <t>site name</t>
  </si>
  <si>
    <t>Fr10/95 GC17</t>
  </si>
  <si>
    <t>abstract</t>
  </si>
  <si>
    <t>citation updates</t>
  </si>
  <si>
    <t>citation updates note</t>
  </si>
  <si>
    <t>G5-2-056P</t>
  </si>
  <si>
    <t>G5-2-053P</t>
  </si>
  <si>
    <t>G5-4-107P</t>
  </si>
  <si>
    <t>Molucca Sea Core</t>
  </si>
  <si>
    <t>G6-4</t>
  </si>
  <si>
    <t>Lombok Ridge</t>
  </si>
  <si>
    <t>Argo Abyssal Plain core</t>
  </si>
  <si>
    <t>G6-2</t>
  </si>
  <si>
    <t>Kau Bay</t>
  </si>
  <si>
    <t>G4-K4P1</t>
  </si>
  <si>
    <t>G4-K4P3</t>
  </si>
  <si>
    <t>core length</t>
  </si>
  <si>
    <t>age-depth update</t>
  </si>
  <si>
    <t>russell2014</t>
  </si>
  <si>
    <t>wurster2010</t>
  </si>
  <si>
    <t>dubois2014</t>
  </si>
  <si>
    <t>niedermeyer2014</t>
  </si>
  <si>
    <t>New Guinea</t>
  </si>
  <si>
    <t>n</t>
  </si>
  <si>
    <t>n/a</t>
  </si>
  <si>
    <t>Ceram Trench</t>
  </si>
  <si>
    <t>realm</t>
  </si>
  <si>
    <t>Sahul</t>
  </si>
  <si>
    <t>Wallacea</t>
  </si>
  <si>
    <t>Timor Trench</t>
  </si>
  <si>
    <t>Mixed Sahul-Wallacea-Sunda</t>
  </si>
  <si>
    <t>west Australia signal</t>
  </si>
  <si>
    <t>no age-depth model</t>
  </si>
  <si>
    <t>replicates G4-K4P3</t>
  </si>
  <si>
    <t>offshore Cape Range Peninsula</t>
  </si>
  <si>
    <t>Indonesia (North Sumatra)</t>
  </si>
  <si>
    <t>Sunda</t>
  </si>
  <si>
    <t>Pea Sim-sim swamp</t>
  </si>
  <si>
    <t>Danau di Atas Swamp</t>
  </si>
  <si>
    <t>Indonesia (West Sumatra)</t>
  </si>
  <si>
    <t>Lake Core</t>
  </si>
  <si>
    <t>Situ Bayongbong</t>
  </si>
  <si>
    <t>Swamp Core</t>
  </si>
  <si>
    <t>Indonesia (West Java)</t>
  </si>
  <si>
    <t>Sulawesi</t>
  </si>
  <si>
    <t>Lantoa</t>
  </si>
  <si>
    <t>LL2</t>
  </si>
  <si>
    <t>Cambodia</t>
  </si>
  <si>
    <t>BYK2</t>
  </si>
  <si>
    <t>Yeak Kara</t>
  </si>
  <si>
    <t>ruan2019</t>
  </si>
  <si>
    <t>data citation (where relevant)</t>
  </si>
  <si>
    <t>% dryland count</t>
  </si>
  <si>
    <t>East Java GeoB10053-7</t>
  </si>
  <si>
    <t>10.1016/j.quascirev.2019.105929</t>
  </si>
  <si>
    <t xml:space="preserve">Cambodia </t>
  </si>
  <si>
    <t>Malaysia (Borneo)</t>
  </si>
  <si>
    <t>Cave sediment</t>
  </si>
  <si>
    <t>Niah Cave</t>
  </si>
  <si>
    <t>South China Sea</t>
  </si>
  <si>
    <t>Davao Gulf</t>
  </si>
  <si>
    <t>Philippines</t>
  </si>
  <si>
    <t>Java</t>
  </si>
  <si>
    <t>Bandung Basin Core 2</t>
  </si>
  <si>
    <t>Indonesia (Borneo)</t>
  </si>
  <si>
    <t>Lake Pemerak</t>
  </si>
  <si>
    <t>Lake Pemerak (flooded peat forest)</t>
  </si>
  <si>
    <t>Lake Pemerak (dry bed)</t>
  </si>
  <si>
    <t>PemCoreD</t>
  </si>
  <si>
    <t>PemCoreC</t>
  </si>
  <si>
    <t>PemCoreB</t>
  </si>
  <si>
    <t>PemCoreA</t>
  </si>
  <si>
    <t>MIS5 (123-71)</t>
  </si>
  <si>
    <t>MIS4 (71-57)</t>
  </si>
  <si>
    <t>MIS 3 (57-29)</t>
  </si>
  <si>
    <t>MIS 2a (29-23)</t>
  </si>
  <si>
    <t>LGM (23-19)</t>
  </si>
  <si>
    <t>MIS2b (19 to 11.7)</t>
  </si>
  <si>
    <t>MIS1a (11.7-2)</t>
  </si>
  <si>
    <t>MIS1a (2-0)</t>
  </si>
  <si>
    <t>vanderkaars2000</t>
  </si>
  <si>
    <t>Banda Sea</t>
  </si>
  <si>
    <t>Banda Sea SH1-9014</t>
  </si>
  <si>
    <t>SH1-9014</t>
  </si>
  <si>
    <t>DPDR</t>
  </si>
  <si>
    <t>Nong Thale Song Hong</t>
  </si>
  <si>
    <t>NTSH-2TS</t>
  </si>
  <si>
    <t>Singapore</t>
  </si>
  <si>
    <t>‰</t>
  </si>
  <si>
    <t>Extrapolated with WebPlotDigitizer</t>
  </si>
  <si>
    <t>Batu Cave</t>
  </si>
  <si>
    <t>10.1016/j.quascirev.2016.12.006</t>
  </si>
  <si>
    <t>10.1016/j.palaeo.2015.04.016</t>
  </si>
  <si>
    <t>negative</t>
  </si>
  <si>
    <t>10.1073/pnas.1402373111</t>
  </si>
  <si>
    <t>10.1016/j.quascirev.2019.06.015</t>
  </si>
  <si>
    <t>10.1007/s10933-011-9564-3</t>
  </si>
  <si>
    <t>Lake Logung</t>
  </si>
  <si>
    <t>10.1038/ngeo2182</t>
  </si>
  <si>
    <t>Suvu Sea</t>
  </si>
  <si>
    <t>Makangit Cave</t>
  </si>
  <si>
    <t>Mandar Bay</t>
  </si>
  <si>
    <t>bird2007</t>
  </si>
  <si>
    <t>rodysill2012</t>
  </si>
  <si>
    <t>wicaksono2017</t>
  </si>
  <si>
    <t>variable_name</t>
  </si>
  <si>
    <t>δ13C-C30FA</t>
  </si>
  <si>
    <t>δ13CleafwaxC28</t>
  </si>
  <si>
    <t>δ13C-C28FA</t>
  </si>
  <si>
    <t>MC1</t>
  </si>
  <si>
    <t>d13C</t>
  </si>
  <si>
    <t>GeoB10069-3 [69-3]</t>
  </si>
  <si>
    <t>GeoB10065-7 [65-7]</t>
  </si>
  <si>
    <t>Celebes Sea</t>
  </si>
  <si>
    <t>Terrestrial</t>
  </si>
  <si>
    <t>discontinuous</t>
  </si>
  <si>
    <t>rejected</t>
  </si>
  <si>
    <t>Logung</t>
  </si>
  <si>
    <t>C33 δ13C</t>
  </si>
  <si>
    <t>this study (see SI)</t>
  </si>
  <si>
    <t>10.1017/S1755691007000059</t>
  </si>
  <si>
    <t>δ13C C30 Alk Acid</t>
  </si>
  <si>
    <t>steinke2014</t>
  </si>
  <si>
    <t>this study</t>
  </si>
  <si>
    <t>10.1073/pnas.1323585111</t>
  </si>
  <si>
    <t>schroeder2016</t>
  </si>
  <si>
    <t>Niah</t>
  </si>
  <si>
    <t>C3 &amp; C4 veg</t>
  </si>
  <si>
    <t>Sunda Shelf (SCS)</t>
  </si>
  <si>
    <t>10.1016/j.palaeo.2009.04.008</t>
  </si>
  <si>
    <t>10.1038/s41598-019-42670-4</t>
  </si>
  <si>
    <t>10.1073/pnas.1005507107</t>
  </si>
  <si>
    <t>δ13C-OrgCarbon</t>
  </si>
  <si>
    <t>NS07-25</t>
  </si>
  <si>
    <t>GC18287-3</t>
  </si>
  <si>
    <t>CB19</t>
  </si>
  <si>
    <t>10.1016/j.quascirev.2021.107109</t>
  </si>
  <si>
    <t>10.1016/S0031-0182(00)00078-X</t>
  </si>
  <si>
    <t>10.1016/j.quascirev.2012.01.014</t>
  </si>
  <si>
    <t>10.3389/feart.2019.00110</t>
  </si>
  <si>
    <t>Loagan Bunut</t>
  </si>
  <si>
    <t>Loagan Bunut,</t>
  </si>
  <si>
    <t>%</t>
  </si>
  <si>
    <t>poaceae pollen</t>
  </si>
  <si>
    <t>herb pollen</t>
  </si>
  <si>
    <t>closed ecosystem</t>
  </si>
  <si>
    <t>open ecosystem</t>
  </si>
  <si>
    <t>10.1002/jqs.879</t>
  </si>
  <si>
    <t>full core length is 300cm but section &gt;80cm not chronologically constrained or analysed</t>
  </si>
  <si>
    <t>Nong Pha Kho</t>
  </si>
  <si>
    <t>NPK2</t>
  </si>
  <si>
    <t>waterbody type</t>
  </si>
  <si>
    <t>lake</t>
  </si>
  <si>
    <t>biome (contemporary)</t>
  </si>
  <si>
    <t>ecoregion (contemporary)</t>
  </si>
  <si>
    <t>swamp</t>
  </si>
  <si>
    <t>waterbody size (Surface area km^2)</t>
  </si>
  <si>
    <t>&lt;3</t>
  </si>
  <si>
    <t>SDTF</t>
  </si>
  <si>
    <t>MTF</t>
  </si>
  <si>
    <t>10.1016/S0031-0182(01)00242-5</t>
  </si>
  <si>
    <t>signal</t>
  </si>
  <si>
    <t>local</t>
  </si>
  <si>
    <t>&lt;1</t>
  </si>
  <si>
    <t>regional</t>
  </si>
  <si>
    <t>intermediate</t>
  </si>
  <si>
    <t>ocean</t>
  </si>
  <si>
    <t>open</t>
  </si>
  <si>
    <t>cave</t>
  </si>
  <si>
    <t>Nong Han Kumphawapi</t>
  </si>
  <si>
    <t>KUM.3</t>
  </si>
  <si>
    <t>Swamp core</t>
  </si>
  <si>
    <t>large swampland influence</t>
  </si>
  <si>
    <t>10.1016/S0034-6667(98)00029-3</t>
  </si>
  <si>
    <t>Extrapolated from penny1999 with WebPlotDigitizer</t>
  </si>
  <si>
    <t>10.1006/qres.2001.2271</t>
  </si>
  <si>
    <t>ruan2019; ruan2018</t>
  </si>
  <si>
    <t>PNG</t>
  </si>
  <si>
    <t>Indonesia (Western New Guinea)</t>
  </si>
  <si>
    <t>core taken from palaeoriver mouth</t>
  </si>
  <si>
    <t>10.1016/0031-0182(94)90187-2</t>
  </si>
  <si>
    <t>Lake (Danau) Hordorli</t>
  </si>
  <si>
    <t>Sirunki</t>
  </si>
  <si>
    <t>pollen counted to 1200cm (30357 cal BP)</t>
  </si>
  <si>
    <t>grass pollen</t>
  </si>
  <si>
    <t>site</t>
  </si>
  <si>
    <t>Tabon Cave</t>
  </si>
  <si>
    <t>ref</t>
  </si>
  <si>
    <t>detroit2004</t>
  </si>
  <si>
    <t>Moh kiew cave</t>
  </si>
  <si>
    <t>Lida Ajer cave</t>
  </si>
  <si>
    <t>Madjedbebe rock shelter</t>
  </si>
  <si>
    <t>SKW-A</t>
  </si>
  <si>
    <t>Indonesia (Sualwesi)</t>
  </si>
  <si>
    <t>10.1016/S0031-0182(01)00243-8</t>
  </si>
  <si>
    <t>10.1016/S0031-0182(01)00244-9</t>
  </si>
  <si>
    <t>% dryland count (?)</t>
  </si>
  <si>
    <t>grass &amp; woodland pollen</t>
  </si>
  <si>
    <t>data cut off at 60ka due to lack of age-depth points beyond 218cm depth</t>
  </si>
  <si>
    <t>grassland pollen</t>
  </si>
  <si>
    <t>10.1007/s11434-011-4573-1</t>
  </si>
  <si>
    <t>δ13C-OrgCarbon analysed - picks up strong marine signal</t>
  </si>
  <si>
    <t>replicates PemCoreC - large peatland unfluence</t>
  </si>
  <si>
    <t>10.1016/S0031-0182(99)00098-X</t>
  </si>
  <si>
    <t>% dryland</t>
  </si>
  <si>
    <t>Kwan Phayao</t>
  </si>
  <si>
    <t>few late Pleistocene samples; large hiatus between 9k and 19ka</t>
  </si>
  <si>
    <t>Wanda Swamp</t>
  </si>
  <si>
    <t>10.1016/j.quaint.2003.09.001</t>
  </si>
  <si>
    <t>DDA</t>
  </si>
  <si>
    <t>vanderkaars2010</t>
  </si>
  <si>
    <t>BAR94-42</t>
  </si>
  <si>
    <t>Indian Ocean (southwest Sumatra)</t>
  </si>
  <si>
    <t>Danau Padang</t>
  </si>
  <si>
    <t>Indonesia (Sumatra)</t>
  </si>
  <si>
    <t>Rawa Sikijang</t>
  </si>
  <si>
    <t>Pea Bullok</t>
  </si>
  <si>
    <t>Danau di Atas</t>
  </si>
  <si>
    <t>analysed in newsome1988; only selected pollen taxa included in the graphics</t>
  </si>
  <si>
    <t>Rawa Danau</t>
  </si>
  <si>
    <t>RD-3</t>
  </si>
  <si>
    <t>full text not accessible</t>
  </si>
  <si>
    <t>Bayong</t>
  </si>
  <si>
    <t>10.1016/S0031-0182(01)00245-0</t>
  </si>
  <si>
    <t>Indian Ocean (BAR94-42)</t>
  </si>
  <si>
    <t>10.1016/j.quaint.2011.04.027</t>
  </si>
  <si>
    <t>discontinuous Holocene sequence</t>
  </si>
  <si>
    <t>10.1016/S0031-0182(01)00246-2</t>
  </si>
  <si>
    <t>HN3</t>
  </si>
  <si>
    <t>replicates Anshari2004 cores</t>
  </si>
  <si>
    <t>Nee Soon</t>
  </si>
  <si>
    <t>records discontinuous</t>
  </si>
  <si>
    <t>Rawang Sikijang, Borehole 1</t>
  </si>
  <si>
    <t>10.2307/2844909</t>
  </si>
  <si>
    <t>10.1016/S0031-0182(01)00250-4</t>
  </si>
  <si>
    <t>10.1016/S0031-0182(01)00249-8</t>
  </si>
  <si>
    <t>Tao Sipinggan</t>
  </si>
  <si>
    <t>?</t>
  </si>
  <si>
    <t>Supulah North Pond</t>
  </si>
  <si>
    <t>SUPH</t>
  </si>
  <si>
    <t>Indonesia (Papua)</t>
  </si>
  <si>
    <t>2940?</t>
  </si>
  <si>
    <t>780?</t>
  </si>
  <si>
    <t>Inim</t>
  </si>
  <si>
    <t>10.1098/rstb.1979.0034</t>
  </si>
  <si>
    <t>out of region of interest (elevation and location)</t>
  </si>
  <si>
    <t>Tasek Bera</t>
  </si>
  <si>
    <t>SITE</t>
  </si>
  <si>
    <t>REGION1</t>
  </si>
  <si>
    <t>REGION2</t>
  </si>
  <si>
    <t>TIMECODE</t>
  </si>
  <si>
    <t>TIMEFRAME</t>
  </si>
  <si>
    <t>Forest1 (Dry Forest)</t>
  </si>
  <si>
    <t>Forest2 (Lowland Moist Forest)</t>
  </si>
  <si>
    <t>Forest3 (Moist Montane Forest)</t>
  </si>
  <si>
    <t>Forest 4 (Mixed-type Forest)</t>
  </si>
  <si>
    <t xml:space="preserve">Mixed </t>
  </si>
  <si>
    <t>MixedDry</t>
  </si>
  <si>
    <t>Savannah</t>
  </si>
  <si>
    <t>Shrubland/Grassland</t>
  </si>
  <si>
    <t>Extinct</t>
  </si>
  <si>
    <t>Domestic</t>
  </si>
  <si>
    <t>Total</t>
  </si>
  <si>
    <t>KHOK SUNG</t>
  </si>
  <si>
    <t>THAILAND</t>
  </si>
  <si>
    <t>SUNDA</t>
  </si>
  <si>
    <t>&gt;MIS5</t>
  </si>
  <si>
    <t>THUM WINAM NAKIN</t>
  </si>
  <si>
    <t>THAM PHRA KHAI PHET</t>
  </si>
  <si>
    <t>KHAO PAH NAM</t>
  </si>
  <si>
    <t>THUM PEDAN</t>
  </si>
  <si>
    <t>THAM KHUYEN</t>
  </si>
  <si>
    <t>NORTHERN VIETNAM</t>
  </si>
  <si>
    <t>VIETNAM/LAOS</t>
  </si>
  <si>
    <t>THAM HAI</t>
  </si>
  <si>
    <t>THAM OM</t>
  </si>
  <si>
    <t>PHNOM LOANG</t>
  </si>
  <si>
    <t>CAMBODIA</t>
  </si>
  <si>
    <t>BADAK</t>
  </si>
  <si>
    <t>PENINSULAR MALAYSIA</t>
  </si>
  <si>
    <t>TAMBUN</t>
  </si>
  <si>
    <t>YAI RUAK</t>
  </si>
  <si>
    <t>SONG TERUS</t>
  </si>
  <si>
    <t>JAVA</t>
  </si>
  <si>
    <t>MIS5</t>
  </si>
  <si>
    <t>COC MUOI</t>
  </si>
  <si>
    <t>MIS5(+6)</t>
  </si>
  <si>
    <t>NAM LOT</t>
  </si>
  <si>
    <t>LAOS</t>
  </si>
  <si>
    <t>SIBRAMBANG</t>
  </si>
  <si>
    <t>SUMATRA</t>
  </si>
  <si>
    <t>PUNUNG (III)</t>
  </si>
  <si>
    <t>LANG TRANG</t>
  </si>
  <si>
    <t>HANG HUM I</t>
  </si>
  <si>
    <t xml:space="preserve">	22.1703</t>
  </si>
  <si>
    <t>HANG HUM II</t>
  </si>
  <si>
    <t>LIDA AJER</t>
  </si>
  <si>
    <t>NGALAU GUPIN</t>
  </si>
  <si>
    <t>NGANDONG</t>
  </si>
  <si>
    <t>DUOI U'OI</t>
  </si>
  <si>
    <t>MIS4</t>
  </si>
  <si>
    <t>NIAH-AREA A</t>
  </si>
  <si>
    <t>BORNEO</t>
  </si>
  <si>
    <t>MIS3</t>
  </si>
  <si>
    <t>NIAH-HELL</t>
  </si>
  <si>
    <t>BRAHOLO</t>
  </si>
  <si>
    <t>MIS 2a</t>
  </si>
  <si>
    <t>SONG GUPUH</t>
  </si>
  <si>
    <t>MIS2A</t>
  </si>
  <si>
    <t>KEO LENG</t>
  </si>
  <si>
    <t>VIETNAM</t>
  </si>
  <si>
    <t>MOH KIEW I</t>
  </si>
  <si>
    <t>NIAH-LOBANH HANGUS</t>
  </si>
  <si>
    <t>MIS2B</t>
  </si>
  <si>
    <t>BOH DAMBANG</t>
  </si>
  <si>
    <t>LGM</t>
  </si>
  <si>
    <t>MIS 2b</t>
  </si>
  <si>
    <t xml:space="preserve">ILLE </t>
  </si>
  <si>
    <t>PALAWAN</t>
  </si>
  <si>
    <t>PHILIPPINES</t>
  </si>
  <si>
    <t>HANG BOI</t>
  </si>
  <si>
    <t>SPIRIT CAVE</t>
  </si>
  <si>
    <t>NORTHERN THAILAND</t>
  </si>
  <si>
    <t xml:space="preserve">THAILAND </t>
  </si>
  <si>
    <t>MIS1A</t>
  </si>
  <si>
    <t>NIAH-AREA D</t>
  </si>
  <si>
    <t>SONG KEPLEK</t>
  </si>
  <si>
    <t>PASIMBAHAN</t>
  </si>
  <si>
    <t>LANG RONGRIEN</t>
  </si>
  <si>
    <t>SAKAI CAVE</t>
  </si>
  <si>
    <t>SEROPAN CAVE</t>
  </si>
  <si>
    <t>SAMPUNG</t>
  </si>
  <si>
    <t>BANYAN VALLEY CAVE</t>
  </si>
  <si>
    <t>GUA GUNUNG RUNTUH</t>
  </si>
  <si>
    <t>GUA KECHIL</t>
  </si>
  <si>
    <t>GUA PERALING</t>
  </si>
  <si>
    <t>GUA SAGU</t>
  </si>
  <si>
    <t>GUA TENGGEK</t>
  </si>
  <si>
    <t>KHAO TOH CHONG</t>
  </si>
  <si>
    <t>WAJAK</t>
  </si>
  <si>
    <t>BAN RIAN</t>
  </si>
  <si>
    <t>GUA MO'O HONO</t>
  </si>
  <si>
    <t>SULAWESI</t>
  </si>
  <si>
    <t>CON CO NGUA</t>
  </si>
  <si>
    <t>MAN BAC</t>
  </si>
  <si>
    <t>LAANG SPEAN</t>
  </si>
  <si>
    <t>RACH NUI</t>
  </si>
  <si>
    <t>SOUTHERN VIETNAM</t>
  </si>
  <si>
    <t>AN SON</t>
  </si>
  <si>
    <t>TAM HANG</t>
  </si>
  <si>
    <t>1_2</t>
  </si>
  <si>
    <t>MIS5+4</t>
  </si>
  <si>
    <t>BATU CAVES</t>
  </si>
  <si>
    <t>3.237667</t>
  </si>
  <si>
    <t>101.6857</t>
  </si>
  <si>
    <t>2_3</t>
  </si>
  <si>
    <t>MIS4_3</t>
  </si>
  <si>
    <t>3_4</t>
  </si>
  <si>
    <t>MIS3+2A</t>
  </si>
  <si>
    <t>TAM HAY MARKHOT</t>
  </si>
  <si>
    <t>3_6</t>
  </si>
  <si>
    <t>MIS3-2B</t>
  </si>
  <si>
    <t>4_5</t>
  </si>
  <si>
    <t>MIS 2A+LGM</t>
  </si>
  <si>
    <t>MIS2A+LGM</t>
  </si>
  <si>
    <t>CAVE OF MONK</t>
  </si>
  <si>
    <t>MIS2A_LGM</t>
  </si>
  <si>
    <t>THAM LOD</t>
  </si>
  <si>
    <t>4_6</t>
  </si>
  <si>
    <t>MIS2A_LGM_2B</t>
  </si>
  <si>
    <t>LEGEND:</t>
  </si>
  <si>
    <t>BLUE</t>
  </si>
  <si>
    <t>DATE ESTIMATED THROUGH FAUNAL ASSOCIATIONS</t>
  </si>
  <si>
    <t>GREEN</t>
  </si>
  <si>
    <t>Fauna Citation</t>
  </si>
  <si>
    <t>Date Citation</t>
  </si>
  <si>
    <t>island/region</t>
  </si>
  <si>
    <t>N</t>
  </si>
  <si>
    <t>E</t>
  </si>
  <si>
    <t>Age</t>
  </si>
  <si>
    <t>Notes</t>
  </si>
  <si>
    <t>barkeretal2016</t>
  </si>
  <si>
    <t>piperandrabett2016</t>
  </si>
  <si>
    <t>Niah-AreaA</t>
  </si>
  <si>
    <t>c.50000-35000BP (C14)</t>
  </si>
  <si>
    <t>1067+/-27 (C14)</t>
  </si>
  <si>
    <t>Niah-LobangHangus</t>
  </si>
  <si>
    <t>32660+/-210 (C14)</t>
  </si>
  <si>
    <t>1280 +/-27 (C14)</t>
  </si>
  <si>
    <t>Niah-AreaD</t>
  </si>
  <si>
    <t>c.12000  (C14)</t>
  </si>
  <si>
    <t>c.9000 (C14)</t>
  </si>
  <si>
    <t>Niah-Hell</t>
  </si>
  <si>
    <t>c.50000 (C14)</t>
  </si>
  <si>
    <t>c.35000BP (C14)</t>
  </si>
  <si>
    <t>amano2017</t>
  </si>
  <si>
    <t>smeahetal2004</t>
  </si>
  <si>
    <t>SongTerus</t>
  </si>
  <si>
    <t>29200 +/- 2000 (C14)</t>
  </si>
  <si>
    <t>5770 +/- 60 (C14)</t>
  </si>
  <si>
    <t>amanoetal2016</t>
  </si>
  <si>
    <t>simanjuntak2002</t>
  </si>
  <si>
    <t>Braholo</t>
  </si>
  <si>
    <t>25798+/-536 (C14)</t>
  </si>
  <si>
    <t>3050 +/-100 (C14)</t>
  </si>
  <si>
    <t>simanjuntak2001, simanjuntak2002</t>
  </si>
  <si>
    <t>forestier1998, simanjuntak2004</t>
  </si>
  <si>
    <t>Song keplek</t>
  </si>
  <si>
    <t>ca. 10,000-4000 BP (layers analyzed)</t>
  </si>
  <si>
    <t>piperetal2011</t>
  </si>
  <si>
    <t>lewisetal2011</t>
  </si>
  <si>
    <t>Ille</t>
  </si>
  <si>
    <t>Palawan</t>
  </si>
  <si>
    <t>ochoaetal2014</t>
  </si>
  <si>
    <t>Pasimbahan</t>
  </si>
  <si>
    <t>9442 +/- 46 (C14)</t>
  </si>
  <si>
    <t>3401 +/- 26 (C14)</t>
  </si>
  <si>
    <t>baconetal2018</t>
  </si>
  <si>
    <t>Boh Dambang</t>
  </si>
  <si>
    <t>ca. 25,000  (Red TL, SG OSL)</t>
  </si>
  <si>
    <t>ca. 18000 (Red TL, SG OSL)</t>
  </si>
  <si>
    <t>Mixed dates. From 8-7 ka to ca. 100-80 ka. "The resulting age estimates suggest that the site represents an accumulation of a young deposit with faunal teeth in the range of 25e18 ka that was last exposed to sunlight between 8 and 7 ka, and an older deposit containing older teeth (~100e80 ka) that have been eroded from the upper caves in the system and incorporated into the younger deposit. Thus, the faunal age of 25e18 ka (MIS2), provides the best estimate for the age of the hyena site during LGM (26.5e19 ka)."</t>
  </si>
  <si>
    <t>amanoetalinprep, amanoetal2016</t>
  </si>
  <si>
    <t>morwoodetal2011</t>
  </si>
  <si>
    <t>Song Gupuh</t>
  </si>
  <si>
    <t>69 +/- 16 ka (U-series), 26300 +/-950 (c14)</t>
  </si>
  <si>
    <t>1000 +/-5 (c14)</t>
  </si>
  <si>
    <t>baconetal2018, baconetal2021</t>
  </si>
  <si>
    <t>Coc Muoi</t>
  </si>
  <si>
    <t>Vietnam</t>
  </si>
  <si>
    <t>Northern Laos/Vietnam</t>
  </si>
  <si>
    <t>148 +/-13 ka (pIR-IRSL), 125+/-26 ka (SG OSL)</t>
  </si>
  <si>
    <t>108 +/- 4 ka (U-Series)</t>
  </si>
  <si>
    <t>Bacon, A.-M. et al. A rhinocerotid-dominated megafauna at the MIS6-5 transition: The late Middle Pleistocene Coc Muoi assemblage, Lang Son province, Vietnam. Quaternary Science Reviews 186, 123-141 (2018a).</t>
  </si>
  <si>
    <t>baconetal2015, baconetal2021</t>
  </si>
  <si>
    <t>Tam Hang</t>
  </si>
  <si>
    <t>Laos</t>
  </si>
  <si>
    <t>94 +/-42 ka - 89+/-36 ka (U-Series)</t>
  </si>
  <si>
    <t>60 +/- 8 ka (SG OSL)</t>
  </si>
  <si>
    <t>Bacon, A.-M. et al. Late Pleistocene mammalian assemblages of Southeast Asia: new dating, mortality profiles and evolution of the predator-prey relationships in an environmental context. Palaeogeography, Palaeoclimatology, Palaeoecology 422, 101-127 (2015).</t>
  </si>
  <si>
    <t>Nam Lot</t>
  </si>
  <si>
    <t>86 +/- 26 ka- 66 +/-9 ka (TL- SG OSL)</t>
  </si>
  <si>
    <t>50 +/-5  ka (SG OSL), 62 +/- 20 ka - 60 +/- 11 ka (U-Series)</t>
  </si>
  <si>
    <t>Yes</t>
  </si>
  <si>
    <t>Duoi U'Oi</t>
  </si>
  <si>
    <t>66 +/- 3 ka (U-Series)</t>
  </si>
  <si>
    <t>63+/-29 -  35+/-3 ka (TL, SG OSL)</t>
  </si>
  <si>
    <t>bourgonetal2020, baconetal2021</t>
  </si>
  <si>
    <t>Tam Hay Marklot</t>
  </si>
  <si>
    <t>37.4 +/- 0.9 (U-Series)</t>
  </si>
  <si>
    <t>13.1 +/-0.5  (U-Series)</t>
  </si>
  <si>
    <t>Bourgon, N. et al. Zinc isotopes in Late Pleistocene fossil teeth from a Southeast Asian cave setting preserve paleodietary information. Proceedings of National Academy of Sciences 117, 4675-4681 (2020).</t>
  </si>
  <si>
    <t>devos1983, antoine2012, baconetal2015</t>
  </si>
  <si>
    <t>Sibrambang</t>
  </si>
  <si>
    <t>ca. 81 ka</t>
  </si>
  <si>
    <t>ca. 70 ka</t>
  </si>
  <si>
    <t>stormanddevos2006</t>
  </si>
  <si>
    <t>westaway2007</t>
  </si>
  <si>
    <t>Punung (III)</t>
  </si>
  <si>
    <t>128 +/-15 ka (TL B- OSL)</t>
  </si>
  <si>
    <t>118 +/- 3 ka (TL B- OSL)</t>
  </si>
  <si>
    <t>rabettetal2011, piperandrabett2014, rabettetal2009</t>
  </si>
  <si>
    <t>Hang Boi</t>
  </si>
  <si>
    <t>10632+/-32(uncal)-12383,12,075 cal</t>
  </si>
  <si>
    <t>9393 +/-49 uncal (10744-10508 cal)</t>
  </si>
  <si>
    <t>conradetal2016, gorman1970, higham1977</t>
  </si>
  <si>
    <t>Spirit Cave</t>
  </si>
  <si>
    <t>Northern Thailand</t>
  </si>
  <si>
    <t>11350 +/- 560 (uncal) 15199-11315 (cal)</t>
  </si>
  <si>
    <t>7400+/-300 (uncal) 8974-7666 (cal)</t>
  </si>
  <si>
    <t>Gorman, C. 1970. Excavations at spirit Cave, north Thailand: some interim interpretations. Asian Perspectives  13 : 79 – 107. Higham, C. 1977. Economic change in Prehistoric Thailand, in Origins of Agriculture: 385 – 412, ed. Charles A Reed. Chicago: Mouton Publishers.</t>
  </si>
  <si>
    <t>devos1983, longetal1996</t>
  </si>
  <si>
    <t xml:space="preserve"> lopatinetal2021</t>
  </si>
  <si>
    <t>Lang Trang</t>
  </si>
  <si>
    <t>ND- faunal assoc ca 100-80 kyr?</t>
  </si>
  <si>
    <t>olsenandciochon1990</t>
  </si>
  <si>
    <t>Hang Hum I</t>
  </si>
  <si>
    <t>ND- faunal assoc</t>
  </si>
  <si>
    <t>Hang Hum II</t>
  </si>
  <si>
    <t>Keo Leng</t>
  </si>
  <si>
    <t>westawayetal2017</t>
  </si>
  <si>
    <t>Lida Ajer</t>
  </si>
  <si>
    <t>84 +/- 1kyr (U-series), 86 +/- 13 kyr (coupled U-series, ESR), 85 +/- 25 kyr (luminesence)</t>
  </si>
  <si>
    <t>71 +/- 7kyr (U-series), 76 +/- 7 kyr (coupled U-series, ESR), 62 +/- 5 kyr (luminesence)</t>
  </si>
  <si>
    <t>mudarandanderson2007</t>
  </si>
  <si>
    <t xml:space="preserve">anderson1990, anderson1997, </t>
  </si>
  <si>
    <t>Lang Rongrien</t>
  </si>
  <si>
    <t>&gt;43,000, 37265 +/- 1000</t>
  </si>
  <si>
    <t>7765 +/- 65</t>
  </si>
  <si>
    <t>Anderson, D.D., 1997. Cave archaeology in southeast Asia. Geoarchaeology: An International Journal, 12(6), pp.607-638.</t>
  </si>
  <si>
    <t>pookajorn1996</t>
  </si>
  <si>
    <t>Moh Kiew I</t>
  </si>
  <si>
    <t xml:space="preserve">25,800 +/- 600 </t>
  </si>
  <si>
    <t>4240 +/- 150</t>
  </si>
  <si>
    <t>Pookajorn, S. 1996. Human activities and environmental changes during the late Pleistocene to middle Holocene in southern Thailand and Southeast Asia, in Humans at the End of the Ice Age: 201– 213, ed. Lawrence Guy Straus, Berit Valentin Eriksen, Jon M. Erlandson, and David R. Yesner. New York: Plenum Press.</t>
  </si>
  <si>
    <t>Sakai Cave</t>
  </si>
  <si>
    <t>9280 +/- 180</t>
  </si>
  <si>
    <t>7869 +/- 250</t>
  </si>
  <si>
    <t>setiabudietal2018</t>
  </si>
  <si>
    <t>Seropan cave</t>
  </si>
  <si>
    <t>erdbrink1954</t>
  </si>
  <si>
    <t>Sampung</t>
  </si>
  <si>
    <t>ND- faunal assoc- Holocene</t>
  </si>
  <si>
    <t>higham1997</t>
  </si>
  <si>
    <t>reynolds1992</t>
  </si>
  <si>
    <t>Banyan Valley Cave</t>
  </si>
  <si>
    <t>Mae Hong Son</t>
  </si>
  <si>
    <t>5360 +/-120</t>
  </si>
  <si>
    <t>Higham, C. 1977. Economic Change in Prehistoric Thailand. In Reed, C (ed.) Origins of Agriculture. The Hauge: Mouton Publishers. 385-412.,,</t>
  </si>
  <si>
    <t>davidson1994, bulbeck2014</t>
  </si>
  <si>
    <t>zuraina1994</t>
  </si>
  <si>
    <t>Gua Gunung Runtuh</t>
  </si>
  <si>
    <t>Peninsular Malaysia</t>
  </si>
  <si>
    <t>13600 +/- 120</t>
  </si>
  <si>
    <t>2620 +/- 80</t>
  </si>
  <si>
    <t>medway1969</t>
  </si>
  <si>
    <t>dunn1964</t>
  </si>
  <si>
    <t>Gua Kechil</t>
  </si>
  <si>
    <t>4800 +/-800</t>
  </si>
  <si>
    <t>adi2007</t>
  </si>
  <si>
    <t>Gua Peraling</t>
  </si>
  <si>
    <t>rabett2012</t>
  </si>
  <si>
    <t>zuraina1998</t>
  </si>
  <si>
    <t>Gua Sagu</t>
  </si>
  <si>
    <t>14410 +/-180</t>
  </si>
  <si>
    <t>2835 +/- 70</t>
  </si>
  <si>
    <t>Gua Tenggek</t>
  </si>
  <si>
    <t>12,494 ± 103</t>
  </si>
  <si>
    <t>conradetal2013</t>
  </si>
  <si>
    <t>marwicketal2013</t>
  </si>
  <si>
    <t>Khao Toh Chong</t>
  </si>
  <si>
    <t>Southern Thailand</t>
  </si>
  <si>
    <t>13026 +/- 45</t>
  </si>
  <si>
    <t>149 +/ 25</t>
  </si>
  <si>
    <t>vandenbrink1982, Vuetal1996</t>
  </si>
  <si>
    <t>Wajak</t>
  </si>
  <si>
    <t>6560+/-140</t>
  </si>
  <si>
    <t>van den Brink L.M. (1982) On the mammal fauna of the Wajak Cave, Java (Indonesia), In: G. Bartstra, ed. Modern Quaternary Research in Southeast Asia 7, 177-193</t>
  </si>
  <si>
    <t>shoocondejandwattanapituksakul2020, suraprasitetal2021</t>
  </si>
  <si>
    <t>Tham Lod</t>
  </si>
  <si>
    <t>32380-22257</t>
  </si>
  <si>
    <t>13640-11550</t>
  </si>
  <si>
    <t xml:space="preserve">shoocondejandwattanapituksakul2020, </t>
  </si>
  <si>
    <t>Ban Rai</t>
  </si>
  <si>
    <t>ca. &gt;10600 BP</t>
  </si>
  <si>
    <t>ca. 7250 BP</t>
  </si>
  <si>
    <t>zeitounetal2010</t>
  </si>
  <si>
    <t>Cave of Monk/Bai Fan Suai I</t>
  </si>
  <si>
    <t>ca 32,000 ka</t>
  </si>
  <si>
    <t>ca. 19,000 ka</t>
  </si>
  <si>
    <t>ibrahimetal2013</t>
  </si>
  <si>
    <t>Batu Caves</t>
  </si>
  <si>
    <t>66 +/-16 ka</t>
  </si>
  <si>
    <t>33 +/- 3ka</t>
  </si>
  <si>
    <t>oconnoretal2018</t>
  </si>
  <si>
    <t>Gua Mo’o hono</t>
  </si>
  <si>
    <t>8161-7974</t>
  </si>
  <si>
    <t>4317-4142</t>
  </si>
  <si>
    <t>oxenhametal2018</t>
  </si>
  <si>
    <t>Con Co Ngua</t>
  </si>
  <si>
    <t>Northern Vietnam</t>
  </si>
  <si>
    <t>6700–6200 cal BP</t>
  </si>
  <si>
    <t>smithetal2021</t>
  </si>
  <si>
    <t>louysetal2017,smithetal2021</t>
  </si>
  <si>
    <t>Ngalau Gupin</t>
  </si>
  <si>
    <t>134 +12-11  ka (ESR)</t>
  </si>
  <si>
    <t xml:space="preserve">56-73 ka </t>
  </si>
  <si>
    <t>jonesetal2019</t>
  </si>
  <si>
    <t>matsumuraandoxenham2011</t>
  </si>
  <si>
    <t>Man Bac</t>
  </si>
  <si>
    <t>4000–3500 cal. BP</t>
  </si>
  <si>
    <t>forestieretal2015</t>
  </si>
  <si>
    <t>Laang Spean</t>
  </si>
  <si>
    <t>10042 +/-43 cal BP</t>
  </si>
  <si>
    <t>5018 +/- 29 cal BP</t>
  </si>
  <si>
    <t>oxenhametal2014</t>
  </si>
  <si>
    <t>Rach Nui</t>
  </si>
  <si>
    <t>Southern Vietnam</t>
  </si>
  <si>
    <t>3850-3390 BP</t>
  </si>
  <si>
    <t>bellwoodetal2010</t>
  </si>
  <si>
    <t>An Son</t>
  </si>
  <si>
    <t>filouxetal2015</t>
  </si>
  <si>
    <t>Tham Pra khai Phet</t>
  </si>
  <si>
    <t>&gt;</t>
  </si>
  <si>
    <t>suraprasitetal2016</t>
  </si>
  <si>
    <t>Khok Sung</t>
  </si>
  <si>
    <t>188 ka or 213 ka</t>
  </si>
  <si>
    <t>suraprasitetal2019</t>
  </si>
  <si>
    <t>Yai Ruak</t>
  </si>
  <si>
    <t>chaimaneeandjaeger1993, tougard1998</t>
  </si>
  <si>
    <t>espositoetal2002</t>
  </si>
  <si>
    <t>Thum Winam Nakin</t>
  </si>
  <si>
    <t>ca. 160-130 kya (U-Series)</t>
  </si>
  <si>
    <t>popeetal1981</t>
  </si>
  <si>
    <t>Khao Pah Nam</t>
  </si>
  <si>
    <t>ca 0.6 +/- 0.2 Ma (K-Ar)</t>
  </si>
  <si>
    <t>yameeandchaimanee2005</t>
  </si>
  <si>
    <t>Thum Phedan</t>
  </si>
  <si>
    <t>ciochonetal1996</t>
  </si>
  <si>
    <t>Tham Khuyen</t>
  </si>
  <si>
    <t>404 + 51 ka,534 + 87 ka (475 + 125 ka AVE)</t>
  </si>
  <si>
    <t>Tham Hai</t>
  </si>
  <si>
    <t>ca. 475 ka</t>
  </si>
  <si>
    <t>Tham Om</t>
  </si>
  <si>
    <t>140–250 ka</t>
  </si>
  <si>
    <t>bedenandguerin1973</t>
  </si>
  <si>
    <t>Phnom Loang</t>
  </si>
  <si>
    <t>hoojier1962, medway1972</t>
  </si>
  <si>
    <t>Tambun</t>
  </si>
  <si>
    <t>Badak Caves</t>
  </si>
  <si>
    <t>208 +/- 18, 274 +/-36 ka (OSL-TL)</t>
  </si>
  <si>
    <t>vandenberghetal2001, indriarti2011</t>
  </si>
  <si>
    <t>rizaletal2019</t>
  </si>
  <si>
    <t>Ngandong</t>
  </si>
  <si>
    <t>ca. 109-106 (U-Series)</t>
  </si>
  <si>
    <t xml:space="preserve">Family </t>
  </si>
  <si>
    <t>Species</t>
  </si>
  <si>
    <t>Common Name</t>
  </si>
  <si>
    <t>IUCN Habitat</t>
  </si>
  <si>
    <t>LANG RONG RIEN (8-10)</t>
  </si>
  <si>
    <t>LANG RONG RIEN (5-6)</t>
  </si>
  <si>
    <t>MOH KIEW I-MIS2A</t>
  </si>
  <si>
    <t>MOH KIEW I-MIS1A</t>
  </si>
  <si>
    <t>SAKAI</t>
  </si>
  <si>
    <t>SPIRIT CAVE-MIS2B</t>
  </si>
  <si>
    <t>SPIRIT CAVE-MIS1A</t>
  </si>
  <si>
    <t>NIAH-AREAA-Phase I-'50-35ka'-(MIS3)</t>
  </si>
  <si>
    <t>NIAH-AREAA-EarlyPhaseII-TerminalPleist'-(MIS2B)</t>
  </si>
  <si>
    <t>NIAH-AREAA-LatePhaseII-'EarlyHol'-(MIS1a)</t>
  </si>
  <si>
    <t>NIAH-AREAA-PhaseIII-MetalPeriod-(MIS1a_)</t>
  </si>
  <si>
    <t>NIAH-LOBANGHANGUS-Phase I-PreLGM-(MIS3/MIS2A)</t>
  </si>
  <si>
    <t>NIAH-LOBANGHANGUS-Phase II-TermPleist-(MIS2B)</t>
  </si>
  <si>
    <t>NIAH-LOBANGHANGUS-Phase III-MetalAGE-(MIS1A_)</t>
  </si>
  <si>
    <t>NIAH-AREAD-LatePhaseII-EaryHol-(MIS1a)</t>
  </si>
  <si>
    <t>NIAH-HELL-Hell-LatePleis/PreLGM-(MIS3)</t>
  </si>
  <si>
    <t>HANG BOI-MIS2B</t>
  </si>
  <si>
    <t>HANG BOI--MIS1A</t>
  </si>
  <si>
    <t>SONG GUPUH-MIS 2a (29-23)-(Late PleistB)</t>
  </si>
  <si>
    <t>SONG GUPUH-LGM (23-19)- (Late PleistA)</t>
  </si>
  <si>
    <t>SONG GUPUH-MIS2b (19 to 11.7)- Terminal Pleist</t>
  </si>
  <si>
    <t>SONG GUPUH-MIS1a (11.7-2)-Hol</t>
  </si>
  <si>
    <t>BRAHOLO-MIS 2a- Ass4</t>
  </si>
  <si>
    <t>BRAHOLO-MIS2b -Ass 3+2</t>
  </si>
  <si>
    <t>BRAHOLO-MIS1a- Ass1</t>
  </si>
  <si>
    <t>SEROPAN</t>
  </si>
  <si>
    <t>SONG TERUS-MIS5-Uper Tabuhan (ca. 120-80)</t>
  </si>
  <si>
    <t>SONG TERUS-MIS 2a+LGM- Tabuhan A</t>
  </si>
  <si>
    <t>SONG TERUS-MIS2b-Interphase</t>
  </si>
  <si>
    <t>SONG TERUS-MIS1a- Keplek</t>
  </si>
  <si>
    <t>PASIMBAHAN-MIS1a (11.7-2)- EH/MH</t>
  </si>
  <si>
    <t>PASIMBAHAN-MIS1a (2-0)-LH</t>
  </si>
  <si>
    <t>ILLE-MIS2b (19 to 11.7)- TP</t>
  </si>
  <si>
    <t>ILLE-MIS1a (11.7-2)- EH+MH</t>
  </si>
  <si>
    <t>ILLE-MIS1a (2-0)-LH</t>
  </si>
  <si>
    <t>PUNUNG</t>
  </si>
  <si>
    <t>GuaKechil</t>
  </si>
  <si>
    <t>Cave of Monk</t>
  </si>
  <si>
    <t>Gua Mo’o hono_MIS1A</t>
  </si>
  <si>
    <t>Gua Mo’o hono_MIS1A_</t>
  </si>
  <si>
    <t>Gua Tenngek</t>
  </si>
  <si>
    <t>Thum Winam</t>
  </si>
  <si>
    <t>Badak</t>
  </si>
  <si>
    <t>Song Keplek</t>
  </si>
  <si>
    <t>Accipitridae</t>
  </si>
  <si>
    <t>Accipiter trivirgatus</t>
  </si>
  <si>
    <t>Crested Goshawk</t>
  </si>
  <si>
    <t xml:space="preserve">Forest 4 </t>
  </si>
  <si>
    <t>Ursidae</t>
  </si>
  <si>
    <t>Ailuropoda melanoleuca</t>
  </si>
  <si>
    <t>Giant Panda</t>
  </si>
  <si>
    <t>Forest2</t>
  </si>
  <si>
    <t>Phalangeridae</t>
  </si>
  <si>
    <t>Ailurops ursinus</t>
  </si>
  <si>
    <t>Bear Cuscus</t>
  </si>
  <si>
    <t>Mustelidae</t>
  </si>
  <si>
    <t>Amblonyx cinereus</t>
  </si>
  <si>
    <t>Asian Small-clawed Otter</t>
  </si>
  <si>
    <t>Trionychidae</t>
  </si>
  <si>
    <t>Amyda cartilaginea</t>
  </si>
  <si>
    <t>Asiatic Softshell Turtle</t>
  </si>
  <si>
    <t>Bucerotidae</t>
  </si>
  <si>
    <t>Anorrhinus galeritus</t>
  </si>
  <si>
    <t>Bushy-crested Hornbill</t>
  </si>
  <si>
    <t>Anthracoceros coronatus</t>
  </si>
  <si>
    <t>Malabar Pied Hornbill</t>
  </si>
  <si>
    <t>Anthracoceros malayanus</t>
  </si>
  <si>
    <t>Black Hornbill</t>
  </si>
  <si>
    <t>Aonyx cinereus</t>
  </si>
  <si>
    <t>Viverridae</t>
  </si>
  <si>
    <t>Arctictis binturong</t>
  </si>
  <si>
    <t>Binturong</t>
  </si>
  <si>
    <t>Arctogalidia trivirgata</t>
  </si>
  <si>
    <t>Small-toothed Palm Civet</t>
  </si>
  <si>
    <t>Arctonyx collaris</t>
  </si>
  <si>
    <t>Greater Hog Badger</t>
  </si>
  <si>
    <t>Hystricidae</t>
  </si>
  <si>
    <t>Atherurus macrourus</t>
  </si>
  <si>
    <t>Asiatic Brush-tailed Porcupine</t>
  </si>
  <si>
    <t>Cervidae</t>
  </si>
  <si>
    <t>Axis axis</t>
  </si>
  <si>
    <t>Chital</t>
  </si>
  <si>
    <t>Axis calamianensis</t>
  </si>
  <si>
    <t>Calamian Deer</t>
  </si>
  <si>
    <t>Axis kuhlii?</t>
  </si>
  <si>
    <t>Bawean Deer</t>
  </si>
  <si>
    <t>Axis porcinus</t>
  </si>
  <si>
    <t>Hog Deer</t>
  </si>
  <si>
    <t>Suidae</t>
  </si>
  <si>
    <t>Babyrousa celebensis</t>
  </si>
  <si>
    <t>Sulawesi Babirusa</t>
  </si>
  <si>
    <t>Muridae</t>
  </si>
  <si>
    <t>Bandicota indica</t>
  </si>
  <si>
    <t>Greater Bandicoot Rat</t>
  </si>
  <si>
    <t>Geoemydidae</t>
  </si>
  <si>
    <t>Batagur borneoensis</t>
  </si>
  <si>
    <t>Painted Terrapin</t>
  </si>
  <si>
    <t>Bovidae</t>
  </si>
  <si>
    <t>Bibos palaeosondaicus</t>
  </si>
  <si>
    <t>Bos frontalis/Bos gaurus</t>
  </si>
  <si>
    <t>Gaur</t>
  </si>
  <si>
    <t>Bos javanicus</t>
  </si>
  <si>
    <t>Banteng</t>
  </si>
  <si>
    <t>Bos sauveli</t>
  </si>
  <si>
    <t>Kouprey</t>
  </si>
  <si>
    <t>Bubalus bubalis/Bubalus arnee</t>
  </si>
  <si>
    <t>Wild Water Buffalo</t>
  </si>
  <si>
    <t>Bubalus depressicornis</t>
  </si>
  <si>
    <t>Lowland Anoa</t>
  </si>
  <si>
    <t>Bubalus palaeokarabau</t>
  </si>
  <si>
    <t>Strigidae</t>
  </si>
  <si>
    <t>Bubo sumatranus</t>
  </si>
  <si>
    <t>Barred Eagle-owl</t>
  </si>
  <si>
    <t>Buceros rhinoceros</t>
  </si>
  <si>
    <t>Rhinoceros Hornbill</t>
  </si>
  <si>
    <t>Bunomys andrewsi</t>
  </si>
  <si>
    <t>Andrew’s Bunomys</t>
  </si>
  <si>
    <t>Bunomys chrysocomus</t>
  </si>
  <si>
    <t>Common Bunomys</t>
  </si>
  <si>
    <t>Sciuridae</t>
  </si>
  <si>
    <t>Callosciurus finlaysoni</t>
  </si>
  <si>
    <t>Variable Squirrel</t>
  </si>
  <si>
    <t>Callosciurus nigrovittatus</t>
  </si>
  <si>
    <t>Black-striped Squirrel</t>
  </si>
  <si>
    <t>Callosciurus notatus</t>
  </si>
  <si>
    <t>Plantain Squirrel</t>
  </si>
  <si>
    <t>Callosciurus orestes</t>
  </si>
  <si>
    <t>Borneo Black-banded Squirrel</t>
  </si>
  <si>
    <t>Forest3</t>
  </si>
  <si>
    <t>Callosciurus prevostii</t>
  </si>
  <si>
    <t>Prevost's Squirrel</t>
  </si>
  <si>
    <t>Canidae</t>
  </si>
  <si>
    <t>Canis aureus</t>
  </si>
  <si>
    <t>Golden Jackal</t>
  </si>
  <si>
    <t>Canis familiaris</t>
  </si>
  <si>
    <t>Dog</t>
  </si>
  <si>
    <t>Cannomys badius</t>
  </si>
  <si>
    <t>Lesser Bamboo Rat</t>
  </si>
  <si>
    <t>Capricornis sumatraensis</t>
  </si>
  <si>
    <t>Mainland Serow</t>
  </si>
  <si>
    <t>Corvidae</t>
  </si>
  <si>
    <t>Cissa chinensis</t>
  </si>
  <si>
    <t>Common Green Magpie</t>
  </si>
  <si>
    <t>Soricidae</t>
  </si>
  <si>
    <t>Crocidura batakorum</t>
  </si>
  <si>
    <t>Batak Shrew</t>
  </si>
  <si>
    <t>Hyaenidae</t>
  </si>
  <si>
    <t xml:space="preserve">Crocuta crocuta </t>
  </si>
  <si>
    <t>Spotted Hyaena</t>
  </si>
  <si>
    <t>Cuon alpinus</t>
  </si>
  <si>
    <t>Dhole</t>
  </si>
  <si>
    <t>Cuora amboinensis</t>
  </si>
  <si>
    <t>Southeast Asian Box Turtle</t>
  </si>
  <si>
    <t>Cuora mouhotii</t>
  </si>
  <si>
    <t>Keeled Box Turtle</t>
  </si>
  <si>
    <t>Cuora trifasciata</t>
  </si>
  <si>
    <t>Chinese Three-striped Box Turtle</t>
  </si>
  <si>
    <t>Cyclemys dentata</t>
  </si>
  <si>
    <t>Asian Leaf Turtle</t>
  </si>
  <si>
    <t>Cyclemys oldhamii</t>
  </si>
  <si>
    <t>Southeast Asian Leaf Turtle</t>
  </si>
  <si>
    <t>Pteropodidae</t>
  </si>
  <si>
    <t>Cynopterus brachyotis</t>
  </si>
  <si>
    <t>Lesser Dog-faced Fruit Bat</t>
  </si>
  <si>
    <t>Rhinocerotidae</t>
  </si>
  <si>
    <t>Dicerorhinus sumatrensis</t>
  </si>
  <si>
    <t>Sumatran Rhinoceros</t>
  </si>
  <si>
    <t>Dogania subplana</t>
  </si>
  <si>
    <t>Malayan Soft-shelled Turtle</t>
  </si>
  <si>
    <t>Duboisia santeng</t>
  </si>
  <si>
    <t>Erinaceidae</t>
  </si>
  <si>
    <t>Echinosorex gymnura</t>
  </si>
  <si>
    <t>Moonrat</t>
  </si>
  <si>
    <t>Elephantidae</t>
  </si>
  <si>
    <t>Elephas hysudrindicus</t>
  </si>
  <si>
    <t>Elephas maximus</t>
  </si>
  <si>
    <t>Asian Elephant</t>
  </si>
  <si>
    <t>Elephas nomadicus/Palaeoloxodon namadicus</t>
  </si>
  <si>
    <t>Asian Straight-tusked elephant</t>
  </si>
  <si>
    <t>Felidae</t>
  </si>
  <si>
    <t>Felis badia</t>
  </si>
  <si>
    <t>Borneo Bay Cat</t>
  </si>
  <si>
    <t>Felis temmincki/Catopuma temminckii</t>
  </si>
  <si>
    <t>Asiatic Golden Cat</t>
  </si>
  <si>
    <t>Cynocephalidae</t>
  </si>
  <si>
    <t>Galeopterus variegatus</t>
  </si>
  <si>
    <t>Sunda Flying Lemur</t>
  </si>
  <si>
    <t>Hominidae</t>
  </si>
  <si>
    <t>Gigantopithecus blackii</t>
  </si>
  <si>
    <t>Haliastur indus</t>
  </si>
  <si>
    <t>Brahminy Kite</t>
  </si>
  <si>
    <t>Helarctos malayanus</t>
  </si>
  <si>
    <t>Sun Bear</t>
  </si>
  <si>
    <t>Hemigalus derbyanus</t>
  </si>
  <si>
    <t>Banded Civet</t>
  </si>
  <si>
    <t>Heosemys annandalii</t>
  </si>
  <si>
    <t>Yellow-headed Temple Turtle</t>
  </si>
  <si>
    <t>Heosemys grandis</t>
  </si>
  <si>
    <t>Giant Asian Pond Turtle</t>
  </si>
  <si>
    <t>Heosemys spinosa</t>
  </si>
  <si>
    <t>Spiny Turtle</t>
  </si>
  <si>
    <t>Herpestidae</t>
  </si>
  <si>
    <t>Herpestes brachyurus</t>
  </si>
  <si>
    <t>Short-tailed Mongoose</t>
  </si>
  <si>
    <t>Hippopotamidae</t>
  </si>
  <si>
    <t>Hexaprotodon</t>
  </si>
  <si>
    <t>Pygmy Hippopotamus</t>
  </si>
  <si>
    <t>Hipposideridae</t>
  </si>
  <si>
    <t>Hipposideros ater</t>
  </si>
  <si>
    <t>Dusky Leaf-nosed Bat</t>
  </si>
  <si>
    <t>Hipposideros bicolor</t>
  </si>
  <si>
    <t>Bicolored Leaf-nosed Bat</t>
  </si>
  <si>
    <t>Hipposideros diadema</t>
  </si>
  <si>
    <t>Diadem Leaf-nosed Bat</t>
  </si>
  <si>
    <t>Hipposideros larvatus</t>
  </si>
  <si>
    <t>Horsfield's Leaf-nosed Bat</t>
  </si>
  <si>
    <t>Hylobatidae</t>
  </si>
  <si>
    <t>Hylobates lar</t>
  </si>
  <si>
    <t>Lar Gibbon</t>
  </si>
  <si>
    <t>Hylobates moloch/Hylobates leuciscus</t>
  </si>
  <si>
    <t>Silvery Gibbon</t>
  </si>
  <si>
    <t>Hylobates muelleri</t>
  </si>
  <si>
    <t>Bornean Gibbon</t>
  </si>
  <si>
    <t>Hylopetes nigripes</t>
  </si>
  <si>
    <t>Palawan Flying Squirrel</t>
  </si>
  <si>
    <t>Hylopetes phayrei</t>
  </si>
  <si>
    <t>Indochinese Flying Squirrel</t>
  </si>
  <si>
    <t>Hystrix brachyura</t>
  </si>
  <si>
    <t>Malayan Porcupine</t>
  </si>
  <si>
    <t>Hystrix crassipinis</t>
  </si>
  <si>
    <t>Thick-spined Porcupine</t>
  </si>
  <si>
    <t>Hystrix javanica</t>
  </si>
  <si>
    <t>Sunda Porcupine</t>
  </si>
  <si>
    <t>Hystrix pumila</t>
  </si>
  <si>
    <t>Phillipine Porcupine</t>
  </si>
  <si>
    <t>Ictinaetus malayensis</t>
  </si>
  <si>
    <t>Black Eagle</t>
  </si>
  <si>
    <t>Indotestudo elongata</t>
  </si>
  <si>
    <t>Elongated Tortoise</t>
  </si>
  <si>
    <t>Kadarsanomys sodyi</t>
  </si>
  <si>
    <t>Javan Bamboo Rat</t>
  </si>
  <si>
    <t>Ketupa ketupu</t>
  </si>
  <si>
    <t>Buffy Fish-owl</t>
  </si>
  <si>
    <t>Lenomys meyeri</t>
  </si>
  <si>
    <t>Meyer’s Lenomys</t>
  </si>
  <si>
    <t>Leopoldamys sabanus</t>
  </si>
  <si>
    <t>Long-tailed giant rat</t>
  </si>
  <si>
    <t>Ciconiidae</t>
  </si>
  <si>
    <t>Leptoptilos dubius</t>
  </si>
  <si>
    <t>Greater Adjutant</t>
  </si>
  <si>
    <t>Leporidae</t>
  </si>
  <si>
    <t>Lepus peguensis</t>
  </si>
  <si>
    <t>Burmese Hare</t>
  </si>
  <si>
    <t>Estrildidae</t>
  </si>
  <si>
    <t>Lonchura fuscans</t>
  </si>
  <si>
    <t>Dusky Munia</t>
  </si>
  <si>
    <t>Phasianidae</t>
  </si>
  <si>
    <t>Lophura erythropthalma</t>
  </si>
  <si>
    <t>Malay Crestless Fireback</t>
  </si>
  <si>
    <t>Lophura ignita</t>
  </si>
  <si>
    <t>Bornean Crested Fireback</t>
  </si>
  <si>
    <t>Lutra sumatrana</t>
  </si>
  <si>
    <t>Hairy-nosed Otter</t>
  </si>
  <si>
    <t>Lutrogale perspicillata</t>
  </si>
  <si>
    <t>Smooth-coated Otter</t>
  </si>
  <si>
    <t>Cercopithecidae</t>
  </si>
  <si>
    <t>Macaca arctoides</t>
  </si>
  <si>
    <t>Stump-tailed Macaque</t>
  </si>
  <si>
    <t>Macaca assamensis</t>
  </si>
  <si>
    <t>Assamese Macaque</t>
  </si>
  <si>
    <t>Macaca fascicularis</t>
  </si>
  <si>
    <t>Common Long-tailed Macaque</t>
  </si>
  <si>
    <t>Macaca mulatta</t>
  </si>
  <si>
    <t>Rhesus Monkey</t>
  </si>
  <si>
    <t>Macaca nemestrina</t>
  </si>
  <si>
    <t>Southern Pig-tailed Macaque</t>
  </si>
  <si>
    <t>Macheiramphus alcinus</t>
  </si>
  <si>
    <t>Bat Hawk</t>
  </si>
  <si>
    <t>Macrogalidia musschenbroeki</t>
  </si>
  <si>
    <t>Sulawesi Civet</t>
  </si>
  <si>
    <t>Pythonidae</t>
  </si>
  <si>
    <t>Malayopython reticulatus</t>
  </si>
  <si>
    <t>Reticulated Python</t>
  </si>
  <si>
    <t>Manidae</t>
  </si>
  <si>
    <t>Manis culionensis</t>
  </si>
  <si>
    <t>Philippine Pangolin</t>
  </si>
  <si>
    <t>Manis javanica</t>
  </si>
  <si>
    <t>Sunda Pangolin</t>
  </si>
  <si>
    <t>Manis palaeojavanica</t>
  </si>
  <si>
    <t>Giant Asian Pangolin</t>
  </si>
  <si>
    <t>Testudinidae</t>
  </si>
  <si>
    <t>Manouria emys</t>
  </si>
  <si>
    <t>Asian Giant Tortoise</t>
  </si>
  <si>
    <t xml:space="preserve">Manouria emys </t>
  </si>
  <si>
    <t>Martes flavigula</t>
  </si>
  <si>
    <t>Yellow-throated Marten</t>
  </si>
  <si>
    <t>Maxomys hellwaldii</t>
  </si>
  <si>
    <t>Hellwald’s Sulawesi Maxomys</t>
  </si>
  <si>
    <t>Maxomys panglima</t>
  </si>
  <si>
    <t>Palawan Maxomys</t>
  </si>
  <si>
    <t>Maxomys surifer</t>
  </si>
  <si>
    <t>Indomalayan Maxomys</t>
  </si>
  <si>
    <t>Megadermatidae</t>
  </si>
  <si>
    <t>Megaderma spasma</t>
  </si>
  <si>
    <t>Lesser False Vampire</t>
  </si>
  <si>
    <t>Tapiridae</t>
  </si>
  <si>
    <t>Megatapirus caudatus</t>
  </si>
  <si>
    <t>Meles meles</t>
  </si>
  <si>
    <t>Eurasian Badger</t>
  </si>
  <si>
    <t>Melogale orientalis</t>
  </si>
  <si>
    <t>Javan Ferret Badger</t>
  </si>
  <si>
    <t>Melogale personata</t>
  </si>
  <si>
    <t>Large-toothed Ferret Badger</t>
  </si>
  <si>
    <t>Muntiacus gigas/Muntiacus vuquangensis</t>
  </si>
  <si>
    <t>Large-antlered Muntjac</t>
  </si>
  <si>
    <t>Muntiacus muntjak</t>
  </si>
  <si>
    <t>Southern Red Muntjac</t>
  </si>
  <si>
    <t>Mephitidae</t>
  </si>
  <si>
    <t>Mydaus marchei</t>
  </si>
  <si>
    <t>Palawan Stink-badger</t>
  </si>
  <si>
    <t>Vespertilionidae</t>
  </si>
  <si>
    <t>Myotis macrotarsus</t>
  </si>
  <si>
    <t>Pallid Large-footed Myotis</t>
  </si>
  <si>
    <t>NA</t>
  </si>
  <si>
    <t>Naemorhedus caudatus</t>
  </si>
  <si>
    <t>Long-tailed Goral</t>
  </si>
  <si>
    <t>Naemorhedus goral</t>
  </si>
  <si>
    <t>Himalayan Goral</t>
  </si>
  <si>
    <t>Naemorhedus griseus</t>
  </si>
  <si>
    <t>Chinese Goral</t>
  </si>
  <si>
    <t>Neofelis diardi</t>
  </si>
  <si>
    <t>Sunda Clouded Leopard</t>
  </si>
  <si>
    <t>Neofelis nebulosa</t>
  </si>
  <si>
    <t>Clouded Leopard</t>
  </si>
  <si>
    <t>Nisaetus cirrhatus</t>
  </si>
  <si>
    <t>Changeable Hawk-eagle</t>
  </si>
  <si>
    <t>Niviventer fulvescens</t>
  </si>
  <si>
    <t>Chestnut white-bellied rat</t>
  </si>
  <si>
    <t>Nomascus concolor</t>
  </si>
  <si>
    <t>Black Crested Gibbon</t>
  </si>
  <si>
    <t>Notochelys platynota</t>
  </si>
  <si>
    <t>Malayan Flat-shelled Turtle</t>
  </si>
  <si>
    <t>Lorisidae</t>
  </si>
  <si>
    <t>Nycticebus coucang</t>
  </si>
  <si>
    <t>Greater Slow Loris</t>
  </si>
  <si>
    <t>Nycticebus javanicus</t>
  </si>
  <si>
    <t>Javan Slow Loris</t>
  </si>
  <si>
    <t>Elapidae</t>
  </si>
  <si>
    <t>Ophiophagus hannah</t>
  </si>
  <si>
    <t>King Cobra</t>
  </si>
  <si>
    <t>Orlitia borneensis</t>
  </si>
  <si>
    <t>Malaysian Giant Turtle</t>
  </si>
  <si>
    <t>Paguma larvata</t>
  </si>
  <si>
    <t>Masked Palm Civet</t>
  </si>
  <si>
    <t>Panthera pardus</t>
  </si>
  <si>
    <t xml:space="preserve">Leopard </t>
  </si>
  <si>
    <t>Panthera tigris</t>
  </si>
  <si>
    <t>Tiger</t>
  </si>
  <si>
    <t>Paradoxurus hermaphroditus</t>
  </si>
  <si>
    <t>Common Palm Civet</t>
  </si>
  <si>
    <t>Paruromys dominator</t>
  </si>
  <si>
    <t>Giant Sulawesi Rat</t>
  </si>
  <si>
    <t>Pelochelys cantorii</t>
  </si>
  <si>
    <t>Asian Giant Softshell Turtle</t>
  </si>
  <si>
    <t>Petaurista petaurista</t>
  </si>
  <si>
    <t>Red Giant Flying Squirrel</t>
  </si>
  <si>
    <t>Pithecheir melanurus</t>
  </si>
  <si>
    <t>Javan Pithecheir</t>
  </si>
  <si>
    <t>Platysternidae</t>
  </si>
  <si>
    <t>Platysternon megacephalum</t>
  </si>
  <si>
    <t>Big-headed Turtle</t>
  </si>
  <si>
    <t>Pongo ?devosi</t>
  </si>
  <si>
    <t>Pongo pygmaeus</t>
  </si>
  <si>
    <t>Bornean Orangutan</t>
  </si>
  <si>
    <t>Presbytis comata</t>
  </si>
  <si>
    <t>Javan Surili</t>
  </si>
  <si>
    <t>Prionailurus bengalensis</t>
  </si>
  <si>
    <t>Leopard Cat</t>
  </si>
  <si>
    <t>Prionailurus planiceps</t>
  </si>
  <si>
    <t>Flat-headed Cat</t>
  </si>
  <si>
    <t>Prionailurus viverrinus</t>
  </si>
  <si>
    <t>Fishing Cat</t>
  </si>
  <si>
    <t>Pteropus vampyrus</t>
  </si>
  <si>
    <t>Large Flying-fox</t>
  </si>
  <si>
    <t>Pygathrix neamus</t>
  </si>
  <si>
    <t>Red-shanked Douc Langur</t>
  </si>
  <si>
    <t>Rattus andamanensis</t>
  </si>
  <si>
    <t>Indochinese Forest Rat</t>
  </si>
  <si>
    <t>Rattus facetus</t>
  </si>
  <si>
    <t xml:space="preserve">Lore Lindu xanthurus rat </t>
  </si>
  <si>
    <t>Rattus hoffmanni</t>
  </si>
  <si>
    <t>Hoffmann’s Sulawesi Rat</t>
  </si>
  <si>
    <t>Rattus tiomanicus</t>
  </si>
  <si>
    <t>Malaysian Field Rat</t>
  </si>
  <si>
    <t>Ratufa affinis</t>
  </si>
  <si>
    <t>Pale Giant Squirrel</t>
  </si>
  <si>
    <t>Ratufa bicolor</t>
  </si>
  <si>
    <t>Black Giant Squirrel</t>
  </si>
  <si>
    <t>Rhabdotorrhinus corrugatus</t>
  </si>
  <si>
    <t>Wrinkled Hornbill</t>
  </si>
  <si>
    <t>Rhinoceros sinensis</t>
  </si>
  <si>
    <t>Chinese Rhinoceros</t>
  </si>
  <si>
    <t>Rhinoceros sondaicus</t>
  </si>
  <si>
    <t>Javan Rhinoceros</t>
  </si>
  <si>
    <t>Rhinoceros unicornis</t>
  </si>
  <si>
    <t>Greater One-horned Rhino</t>
  </si>
  <si>
    <t>Rhinolophidae</t>
  </si>
  <si>
    <t>Rhinolophus creaghi</t>
  </si>
  <si>
    <t>Creagh's Horseshoe Bat</t>
  </si>
  <si>
    <t>Spalacidae</t>
  </si>
  <si>
    <t>Rhizomys sinensis/troglodytes</t>
  </si>
  <si>
    <t>Chinese Bamboo Rat</t>
  </si>
  <si>
    <t>Rhizomys sumatrensis</t>
  </si>
  <si>
    <t>Indomalayan Bamboo Rat</t>
  </si>
  <si>
    <t>Rucervus eldii</t>
  </si>
  <si>
    <t>Eld's Deer</t>
  </si>
  <si>
    <t>Rusa timorensis</t>
  </si>
  <si>
    <t>Javan Deer</t>
  </si>
  <si>
    <t>Rusa unicolor</t>
  </si>
  <si>
    <t>Sambar</t>
  </si>
  <si>
    <t>Siebenrockiella crassicollis</t>
  </si>
  <si>
    <t>Black Marsh Turtle</t>
  </si>
  <si>
    <t>Siebenrockiella leytensis</t>
  </si>
  <si>
    <t>Palawan Forest Turtle</t>
  </si>
  <si>
    <t>Stegodontidae</t>
  </si>
  <si>
    <t>Stegodon orientalis</t>
  </si>
  <si>
    <t>Stegodon trigonocephalus</t>
  </si>
  <si>
    <t>Strigocuscus celebensis</t>
  </si>
  <si>
    <t>Small Sulawesi Cuscus</t>
  </si>
  <si>
    <t>Strix leptogrammica</t>
  </si>
  <si>
    <t>Brown Wood-owl</t>
  </si>
  <si>
    <t>Sundamys maxi</t>
  </si>
  <si>
    <t>Javan Sundamys</t>
  </si>
  <si>
    <t>Sundamys muelleri</t>
  </si>
  <si>
    <t>Müller’s Sundamys</t>
  </si>
  <si>
    <t>Sundasciurus steerii</t>
  </si>
  <si>
    <t>Southern Palawan Tree Squirrel</t>
  </si>
  <si>
    <t>Sus ahoenobarbus</t>
  </si>
  <si>
    <t>Palawan Bearded Pig</t>
  </si>
  <si>
    <t>Sus barbatus</t>
  </si>
  <si>
    <t>Bearded Pig</t>
  </si>
  <si>
    <t>Sus lydekeri</t>
  </si>
  <si>
    <t>Sus macrognathus</t>
  </si>
  <si>
    <t>Sus scrofa/Sus vittatus</t>
  </si>
  <si>
    <t>Wild Boar</t>
  </si>
  <si>
    <t>Sus verrucosus</t>
  </si>
  <si>
    <t>Javan Warty Pig</t>
  </si>
  <si>
    <t>Symphalangus syndactylus</t>
  </si>
  <si>
    <t>Siamang</t>
  </si>
  <si>
    <t>Taeromys celebensis</t>
  </si>
  <si>
    <t>Long-tailed Taeromys</t>
  </si>
  <si>
    <t>Taeromys punicans</t>
  </si>
  <si>
    <t>Reddish-furred Taeromys</t>
  </si>
  <si>
    <t>Tapirus augustus</t>
  </si>
  <si>
    <t>Giant tapir</t>
  </si>
  <si>
    <t>Tapirus indicus</t>
  </si>
  <si>
    <t>Malay Tapir</t>
  </si>
  <si>
    <t>Trachypithecus auratus</t>
  </si>
  <si>
    <t>Spangled Ebony Langur</t>
  </si>
  <si>
    <t>Trachypithecus cristatus</t>
  </si>
  <si>
    <t>Silvery Lutung</t>
  </si>
  <si>
    <t>Trachypithecus obscurus/ Presbytis obscura</t>
  </si>
  <si>
    <t>Dusky Langur</t>
  </si>
  <si>
    <t>Trachypithecus phayrei</t>
  </si>
  <si>
    <t>Phayre’s Leaf-monkey</t>
  </si>
  <si>
    <t>Tragulidae</t>
  </si>
  <si>
    <t>Tragulus javanicus</t>
  </si>
  <si>
    <t>Javan Chevrotain</t>
  </si>
  <si>
    <t>Tragulus napu</t>
  </si>
  <si>
    <t>Greater Oriental Chevrotain</t>
  </si>
  <si>
    <t>Trichys fasciculata</t>
  </si>
  <si>
    <t>Long-tailed Porcupine</t>
  </si>
  <si>
    <t>Tupaiide</t>
  </si>
  <si>
    <t>Tupaia glis</t>
  </si>
  <si>
    <t>Common Treeshrew</t>
  </si>
  <si>
    <t>Ursus thibetanus</t>
  </si>
  <si>
    <t>Asiatic Black Bear</t>
  </si>
  <si>
    <t>Varanidae</t>
  </si>
  <si>
    <t>Varanus palawanensis</t>
  </si>
  <si>
    <t>Palawan water monitor</t>
  </si>
  <si>
    <t>Varanus salvator</t>
  </si>
  <si>
    <t>Common Monitor Lizard</t>
  </si>
  <si>
    <t>5.3/5.4/12.7/12</t>
  </si>
  <si>
    <t>Quah, E., Lwin, K., Cota, M., Grismer, L., Neang, T., Wogan, G., McGuire, J., Wang, L., Rao, D.-Q., Auliya, M. &amp; Koch, A. 2021. Varanus salvator. The IUCN Red List of Threatened Species 2021: e.T178214A113138439. https://dx.doi.org/10.2305/IUCN.UK.2021-2.RLTS.T178214A113138439.en.</t>
  </si>
  <si>
    <t>Viverra megaspila</t>
  </si>
  <si>
    <t>Large-spotted Civet</t>
  </si>
  <si>
    <t>Viverra tangalunga</t>
  </si>
  <si>
    <t>Malay Civet</t>
  </si>
  <si>
    <t>Viverra zibetha</t>
  </si>
  <si>
    <t>Large Indian Civet</t>
  </si>
  <si>
    <t>categories</t>
  </si>
  <si>
    <t>Lower  Limit (m)</t>
  </si>
  <si>
    <t>Upper  Limit (m)</t>
  </si>
  <si>
    <t>Others</t>
  </si>
  <si>
    <t>IUCN Citation</t>
  </si>
  <si>
    <t>Mixed moist Forest</t>
  </si>
  <si>
    <t>14.1/14.4</t>
  </si>
  <si>
    <t>BirdLife International. 2016. Accipiter trivirgatus. The IUCN Red List of Threatened Species 2016: e.T22695462A93510676. https://dx.doi.org/10.2305/IUCN.UK.2016-3.RLTS.T22695462A93510676.en</t>
  </si>
  <si>
    <t>Swaisgood, R., Wang, D. &amp; Wei, F. 2016. Ailuropoda melanoleuca (errata version published in 2017). The IUCN Red List of Threatened Species 2016: e.T712A121745669. https://dx.doi.org/10.2305/IUCN.UK.2016-2.RLTS.T712A45033386.en</t>
  </si>
  <si>
    <t>Salas, L., Dickman, C., Helgen, K. &amp; Flannery, T. 2019. Ailurops ursinus. The IUCN Red List of Threatened Species 2019: e.T40637A21949654. https://dx.doi.org/10.2305/IUCN.UK.2019-1.RLTS.T40637A21949654.en</t>
  </si>
  <si>
    <t>5.1/5.2/5.3/5.4/5.5/5.6/5.7/5.8/5.9/5.13/5.14/5.15/5.16/5.17/9.10/12.5/13.4/13.5/15</t>
  </si>
  <si>
    <t>Wright, L., de Silva, P., Chan, B. &amp; Reza Lubis, I. 2015. Aonyx cinereus. The IUCN Red List of Threatened Species 2015: e.T44166A21939068. https://dx.doi.org/10.2305/IUCN.UK.2015-2.RLTS.T44166A21939068.en.</t>
  </si>
  <si>
    <t>Asian Turtle Trade Working Group. 2000. Amyda cartilaginea (errata version published in 2016). The IUCN Red List of Threatened Species 2000: e.T1181A97397687. https://dx.doi.org/10.2305/IUCN.UK.2000.RLTS.T1181A3309466.en.</t>
  </si>
  <si>
    <t xml:space="preserve">BirdLife International. 2020. Anorrhinus galeritus. The IUCN Red List of Threatened Species 2020: e.T22682485A177973137. https://dx.doi.org/10.2305/IUCN.UK.2020-3.RLTS.T22682485A177973137.en. </t>
  </si>
  <si>
    <t>14.3</t>
  </si>
  <si>
    <t xml:space="preserve">BirdLife International. 2016. Anthracoceros coronatus. The IUCN Red List of Threatened Species 2016: e.T22682433A92945240. https://dx.doi.org/10.2305/IUCN.UK.2016-3.RLTS.T22682433A92945240.en. </t>
  </si>
  <si>
    <t>BirdLife International. 2018. Anthracoceros malayanus. The IUCN Red List of Threatened Species 2018: e.T22682441A132372259. https://dx.doi.org/10.2305/IUCN.UK.2018-2.RLTS.T22682441A132372259.en.</t>
  </si>
  <si>
    <t>5/9.10/12.5/13.5/15.2/15.3/15.7/15.8/15.9</t>
  </si>
  <si>
    <t>Wright, L., de Silva, P., Chan, B. &amp; Reza Lubis, I. 2015. Aonyx cinereus. The IUCN Red List of Threatened Species 2015: e.T44166A21939068. https://dx.doi.org/10.2305/IUCN.UK.2015-2.RLTS.T44166A21939068.en. Downloaded on 26 October 2021.</t>
  </si>
  <si>
    <t>14.6</t>
  </si>
  <si>
    <t>Willcox, D.H.A., Chutipong, W., Gray, T.N.E., Cheyne, S., Semiadi, G., Rahman, H., Coudrat, C.N.Z., Jennings, A., Ghimirey, Y., Ross, J., Fredriksson, G. &amp; Tilker, A. 2016. Arctictis binturong. The IUCN Red List of Threatened Species 2016: e.T41690A45217088. https://dx.doi.org/10.2305/IUCN.UK.2016-1.RLTS.T41690A45217088.en.</t>
  </si>
  <si>
    <t>Willcox, D.H.A., Duckworth, J.W., Timmins, R.J., Chutipong, W., Choudhury, A., Roberton, S., Long, B., Hearn, A. &amp; Ross, J. 2016. Arctogalidia trivirgata. The IUCN Red List of Threatened Species 2016: e.T41691A45217378. https://dx.doi.org/10.2305/IUCN.UK.2016-1.RLTS.T41691A45217378.en.</t>
  </si>
  <si>
    <t>Duckworth, J.W., Timmins, R., Chutipong, W., Gray, T.N.E., Long, B., Helgen, K., Rahman, H., Choudhury, A. &amp; Willcox, D.H.A. 2016. Arctonyx collaris. The IUCN Red List of Threatened Species 2016: e.T70205537A45209459. https://dx.doi.org/10.2305/IUCN.UK.2016-1.RLTS.T70205537A45209459.en</t>
  </si>
  <si>
    <t>Molur, S. 2020. Atherurus macrourus (amended version of 2016 assessment). The IUCN Red List of Threatened Species 2020: e.T2354A166518819. https://dx.doi.org/10.2305/IUCN.UK.2020-1.RLTS.T2354A166518819.en.</t>
  </si>
  <si>
    <t>Widmann, P. &amp; Lastica, E. 2015. Axis calamianensis. The IUCN Red List of Threatened Species 2015: e.T2446A22156678. https://dx.doi.org/10.2305/IUCN.UK.2015-2.RLTS.T2446A22156678.en</t>
  </si>
  <si>
    <t>14.1/14.3/14.4/14.6</t>
  </si>
  <si>
    <t>Semiadi, G., Duckworth, J.W. &amp; Timmins, R. 2015. Axis kuhlii. The IUCN Red List of Threatened Species 2015: e.T2447A73071875. https://dx.doi.org/10.2305/IUCN.UK.2015-2.RLTS.T2447A73071875.en.</t>
  </si>
  <si>
    <t>5.4/5.6/5.7</t>
  </si>
  <si>
    <t>Timmins, R., Duckworth , J.W., Samba Kumar, N., Anwarul Islam, M., Sagar Baral, H., Long, B. &amp; Maxwell, A. 2015. Axis porcinus. The IUCN Red List of Threatened Species 2015: e.T41784A22157664. https://dx.doi.org/10.2305/IUCN.UK.2015-4.RLTS.T41784A22157664.en</t>
  </si>
  <si>
    <t>14.2/14.3/14.6</t>
  </si>
  <si>
    <t>Duckworth, J.W., Kumar, N.S., Anwarul Islam, M., Sagar Baral, H. &amp; Timmins, R. 2015. Axis axis. The IUCN Red List of Threatened Species 2015: e.T41783A22158006. https://dx.doi.org/10.2305/IUCN.UK.2015-4.RLTS.T41783A22158006.en</t>
  </si>
  <si>
    <t>14.1-6</t>
  </si>
  <si>
    <t>Aplin, K., Lunde, D. &amp; Molur, S. 2016. Bandicota indica (errata version published in 2017). The IUCN Red List of Threatened Species 2016: e.T2541A115062578. https://dx.doi.org/10.2305/IUCN.UK.2016-3.RLTS.T2541A22447469.en</t>
  </si>
  <si>
    <t xml:space="preserve">Leus, K., Macdonald, A., Burton, J. &amp; Rejeki, I. 2016. Babyrousa celebensis. The IUCN Red List of Threatened Species 2016: e.T136446A44142964. https://dx.doi.org/10.2305/IUCN.UK.2016-1.RLTS.T136446A44142964.en. </t>
  </si>
  <si>
    <t>Shepherd, C., Horne, B.D., Guntoro, J. &amp; Cota, M. 2021. Batagur borneoensis. The IUCN Red List of Threatened Species 2021: e.T163458A1009824. https://dx.doi.org/10.2305/IUCN.UK.2021-1.RLTS.T163458A1009824.en.</t>
  </si>
  <si>
    <t>14.1/14.2/14.3/14.6</t>
  </si>
  <si>
    <t xml:space="preserve">Duckworth, J.W., Sankar, K., Williams, A.C., Samba Kumar, N. &amp; Timmins, R.J. 2016. Bos gaurus. The IUCN Red List of Threatened Species 2016: e.T2891A46363646. https://dx.doi.org/10.2305/IUCN.UK.2016-2.RLTS.T2891A46363646.en. </t>
  </si>
  <si>
    <t xml:space="preserve">Gardner, P., Hedges, S., Pudyatmoko, S., Gray, T.N.E. &amp; Timmins, R.J. 2016. Bos javanicus. The IUCN Red List of Threatened Species 2016: e.T2888A46362970. https://dx.doi.org/10.2305/IUCN.UK.2016-2.RLTS.T2888A46362970.en </t>
  </si>
  <si>
    <t>Timmins, R.J., Burton, J. &amp; Hedges, S. 2016. Bos sauveli. The IUCN Red List of Threatened Species 2016: e.T2890A46363360. https://dx.doi.org/10.2305/IUCN.UK.2016-2.RLTS.T2890A46363360.en</t>
  </si>
  <si>
    <t>5</t>
  </si>
  <si>
    <t>Kaul, R., Williams, A.C., rithe, k., Steinmetz, R. &amp; Mishra, R. 2019. Bubalus arnee. The IUCN Red List of Threatened Species 2019: e.T3129A46364616. https://dx.doi.org/10.2305/IUCN.UK.2019-1.RLTS.T3129A46364616.en.</t>
  </si>
  <si>
    <t>14.3/14.4</t>
  </si>
  <si>
    <t>BirdLife International. 2016. Bubo sumatranus. The IUCN Red List of Threatened Species 2016: e.T22688976A93212537. https://dx.doi.org/10.2305/IUCN.UK.2016-3.RLTS.T22688976A93212537.en.</t>
  </si>
  <si>
    <t>BirdLife International. 2020. Buceros rhinoceros. The IUCN Red List of Threatened Species 2020: e.T22682450A184960407. https://dx.doi.org/10.2305/IUCN.UK.2020-3.RLTS.T22682450A184960407.en</t>
  </si>
  <si>
    <t>Cassola, F. 2016. Bunomys chrysocomus. The IUCN Red List of Threatened Species 2016: e.T3328A22451795. https://dx.doi.org/10.2305/IUCN.UK.2016-2.RLTS.T3328A22451795.en</t>
  </si>
  <si>
    <t xml:space="preserve">Cassola, F. 2016. Bunomys andrewsi. The IUCN Red List of Threatened Species 2016: e.T3327A22451886. https://dx.doi.org/10.2305/IUCN.UK.2016-2.RLTS.T3327A22451886.en. </t>
  </si>
  <si>
    <t xml:space="preserve">Duckworth, J.W. 2017. Callosciurus finlaysonii. The IUCN Red List of Threatened Species 2017: e.T3596A22254494. https://dx.doi.org/10.2305/IUCN.UK.2017-2.RLTS.T3596A22254494.en. </t>
  </si>
  <si>
    <t>14.1/14.3</t>
  </si>
  <si>
    <t>Gerrie, R. &amp; Kennerley, R. 2019. Callosciurus nigrovittatus. The IUCN Red List of Threatened Species 2019: e.T3599A22253945. https://dx.doi.org/10.2305/IUCN.UK.2019-1.RLTS.T3599A22253945.en</t>
  </si>
  <si>
    <t>5.3/14</t>
  </si>
  <si>
    <t>Duckworth, J.W. 2016. Callosciurus notatus (errata version published in 2017). The IUCN Red List of Threatened Species 2016: e.T3600A115065317. https://dx.doi.org/10.2305/IUCN.UK.2016-3.RLTS.T3600A22254046.en.</t>
  </si>
  <si>
    <t xml:space="preserve">Lee, B. &amp; Tizard, R.J. 2016. Callosciurus orestes. The IUCN Red List of Threatened Species 2016: e.T3601A22253873. https://dx.doi.org/10.2305/IUCN.UK.2016-2.RLTS.T3601A22253873.en. </t>
  </si>
  <si>
    <t>Cassola, F. 2016. Callosciurus prevostii. The IUCN Red List of Threatened Species 2016: e.T3603A22253650. https://dx.doi.org/10.2305/IUCN.UK.2016-2.RLTS.T3603A22253650.en.</t>
  </si>
  <si>
    <t>14.1/14.2/14.5/14.6</t>
  </si>
  <si>
    <t>Hoffmann, M., Arnold, J., Duckworth, J.W., Jhala, Y., Kamler, J.F. &amp; Krofel, M. 2018. Canis aureus (errata version published in 2020). The IUCN Red List of Threatened Species 2018: e.T118264161A163507876. https://dx.doi.org/10.2305/IUCN.UK.2018-2.RLTS.T118264161A163507876.en</t>
  </si>
  <si>
    <t>Mixed Forest</t>
  </si>
  <si>
    <t>Aplin, K., Lunde, D., Musser, G., Frost, A. &amp; Molur, S. 2016. Cannomys badius (errata version published in 2017). The IUCN Red List of Threatened Species 2016: e.T3759A115066803. https://dx.doi.org/10.2305/IUCN.UK.2016-3.RLTS.T3759A22274794.en</t>
  </si>
  <si>
    <t>14.4</t>
  </si>
  <si>
    <t>Phan, T.D., Nijhawan, S., Li, S. &amp; Xiao, L. 2020. Capricornis sumatraensis. The IUCN Red List of Threatened Species 2020: e.T162916735A162916910. https://dx.doi.org/10.2305/IUCN.UK.2020-2.RLTS.T162916735A162916910.en.</t>
  </si>
  <si>
    <t>5.1</t>
  </si>
  <si>
    <t xml:space="preserve">BirdLife International. 2018. Cissa chinensis. The IUCN Red List of Threatened Species 2018: e.T22705809A130381297. https://dx.doi.org/10.2305/IUCN.UK.2018-2.RLTS.T22705809A130381297.en. </t>
  </si>
  <si>
    <t>Dando, T. &amp; Kennerley, R. 2020. Crocidura batakorum (amended version of 2019 assessment). The IUCN Red List of Threatened Species 2020: e.T48297939A166612831. https://dx.doi.org/10.2305/IUCN.UK.2020-1.RLTS.T48297939A166612831.en.</t>
  </si>
  <si>
    <t>Bohm, T. &amp; Höner, O.R. 2015. Crocuta crocuta. The IUCN Red List of Threatened Species 2015: e.T5674A45194782. https://dx.doi.org/10.2305/IUCN.UK.2015-2.RLTS.T5674A45194782.en</t>
  </si>
  <si>
    <t>Kamler, J.F., Songsasen, N., Jenks, K., Srivathsa, A., Sheng, L. &amp; Kunkel, K. 2015. Cuon alpinus. The IUCN Red List of Threatened Species 2015: e.T5953A72477893. https://dx.doi.org/10.2305/IUCN.UK.2015-4.RLTS.T5953A72477893.en.</t>
  </si>
  <si>
    <t>5.1/5.2/5.3/5.4/5.7/5.8/15</t>
  </si>
  <si>
    <t>Cota, M., Hoang, H., Horne, B.D., Kusrini, M.D., McCormack, T., Platt, K., Schoppe, S. &amp; Shepherd, C. 2020. Cuora amboinensis. The IUCN Red List of Threatened Species 2020: e.T5958A3078812. https://dx.doi.org/10.2305/IUCN.UK.2020-2.RLTS.T5958A3078812.en.</t>
  </si>
  <si>
    <t>5.4</t>
  </si>
  <si>
    <t>Ahmed, M.F., Horne, B.D., Li, P., Platt, K., Rahman, S. &amp; Wang, L. 2020. Cuora mouhotii. The IUCN Red List of Threatened Species 2020: e.T163414A1006285. https://dx.doi.org/10.2305/IUCN.UK.2020-2.RLTS.T163414A1006285.en.</t>
  </si>
  <si>
    <t>Fong, J., Hoang, H., Horne, B.D., Li, P., McCormack, T., Rao, D.-Q., Timmins, R.J. &amp; Wang, L. 2020. Cuora trifasciata. The IUCN Red List of Threatened Species 2020: e.T123768950A123769768. https://dx.doi.org/10.2305/IUCN.UK.2020-2.RLTS.T123768950A123769768.en</t>
  </si>
  <si>
    <t>5.1/5.4</t>
  </si>
  <si>
    <t>As-singkily, M., Guntoro, J., Kusrini, M.D. &amp; Schoppe, S. 2021. Cyclemys dentata. The IUCN Red List of Threatened Species 2021: e.T195849722A2929066. https://dx.doi.org/10.2305/IUCN.UK.2021-1.RLTS.T195849722A2929066.en. Downloaded on 23 October 2021.</t>
  </si>
  <si>
    <t>5.1/5.2</t>
  </si>
  <si>
    <t xml:space="preserve">Timmins, R.J., Hoang, H. &amp; McCormack, T. 2021. Cyclemys oldhamii. The IUCN Red List of Threatened Species 2021: e.T163415A1006544. https://dx.doi.org/10.2305/IUCN.UK.2021-1.RLTS.T163415A1006544.en. </t>
  </si>
  <si>
    <t>Csorba, G., Bumrungsri, S., Bates, P., Gumal, M., Kingston, T., Molur, S. &amp; Srinivasulu, C. 2019. Cynopterus brachyotis. The IUCN Red List of Threatened Species 2019: e.T6103A22113381. https://dx.doi.org/10.2305/IUCN.UK.2019-3.RLTS.T6103A22113381.en</t>
  </si>
  <si>
    <t>Ellis, S. &amp; Talukdar, B. 2020. Dicerorhinus sumatrensis. The IUCN Red List of Threatened Species 2020: e.T6553A18493355. https://dx.doi.org/10.2305/IUCN.UK.2020-2.RLTS.T6553A18493355.en.</t>
  </si>
  <si>
    <t>5.1/.7/14.6/15.2/15.7/15.8</t>
  </si>
  <si>
    <t xml:space="preserve">Cota, M., Hamidy, A., Platt, K., Kusrini, M.D., Guntoro, J., Shepherd, C. &amp; Schoppe, S. 2021. Dogania subplana. The IUCN Red List of Threatened Species 2021: e.T46578A3008869. https://dx.doi.org/10.2305/IUCN.UK.2021-1.RLTS.T46578A3008869.en. </t>
  </si>
  <si>
    <t>14.3/14.4/14.6</t>
  </si>
  <si>
    <t>Cassola, F. 2016. Echinosorex gymnura. The IUCN Red List of Threatened Species 2016: e.T40603A22326807. https://dx.doi.org/10.2305/IUCN.UK.2016-2.RLTS.T40603A22326807.en</t>
  </si>
  <si>
    <t>14.3/14.6</t>
  </si>
  <si>
    <t>Williams, C., Tiwari, S.K., Goswami, V.R., de Silva, S., Kumar, A., Baskaran, N., Yoganand, K. &amp; Menon, V. 2020. Elephas maximus. The IUCN Red List of Threatened Species 2020: e.T7140A45818198. https://dx.doi.org/10.2305/IUCN.UK.2020-3.RLTS.T7140A45818198.en</t>
  </si>
  <si>
    <t>Hearn, A., Brodie, J., Cheyne, S., Loken, B., Ross, J. &amp; Wilting, A. 2016. Catopuma badia (errata version published in 2017). The IUCN Red List of Threatened Species 2016: e.T4037A112910221. https://dx.doi.org/10.2305/IUCN.UK.2016-1.RLTS.T4037A50650716.en.</t>
  </si>
  <si>
    <t>McCarthy, J., Dahal, S., Dhendup, T., Gray, T.N.E., Mukherjee, S., Rahman, H., Riordan, P., Boontua, N. &amp; Wilcox, D. 2015. Catopuma temminckii (errata version published in 2016). The IUCN Red List of Threatened Species 2015: e.T4038A97165437. https://dx.doi.org/10.2305/IUCN.UK.2015-4.RLTS.T4038A50651004.en</t>
  </si>
  <si>
    <t>Boeadi &amp; Steinmetz, R. 2008. Galeopterus variegatus. The IUCN Red List of Threatened Species 2008: e.T41502A10479343. https://dx.doi.org/10.2305/IUCN.UK.2008.RLTS.T41502A10479343.en</t>
  </si>
  <si>
    <t>5.1/5.4/5.5/9.10/12.1/12.2/12.3/12.6/14.5</t>
  </si>
  <si>
    <t>BirdLife International. 2016. Haliastur indus. The IUCN Red List of Threatened Species 2016: e.T22695094A93489054. https://dx.doi.org/10.2305/IUCN.UK.2016-3.RLTS.T22695094A93489054.en.</t>
  </si>
  <si>
    <t>Scotson, L., Fredriksson, G., Augeri, D., Cheah, C., Ngoprasert, D. &amp; Wai-Ming, W. 2017. Helarctos malayanus (errata version published in 2018). The IUCN Red List of Threatened Species 2017: e.T9760A123798233. https://dx.doi.org/10.2305/IUCN.UK.2017-3.RLTS.T9760A45033547.en.</t>
  </si>
  <si>
    <t>14.3, 14.6</t>
  </si>
  <si>
    <t>Ross, J., Brodie, J., Cheyne, S., Chutipong, W., Hedges, L., Hearn, A., Linkie, M., Loken, B., Mathai, J., McCarthy, J., Ngoprasert, D., Tantipisanuh, N., Wilting, A. &amp; Haidir, I.A. 2015. Hemigalus derbyanus. The IUCN Red List of Threatened Species 2015: e.T41689A45216918. https://dx.doi.org/10.2305/IUCN.UK.2015-4.RLTS.T41689A45216918.en</t>
  </si>
  <si>
    <t>Cota, M., Horne, B.D., McCormack, T. &amp; Timmins, R.J. 2021. Heosemys annandalii. The IUCN Red List of Threatened Species 2021: e.T10041A495907. https://dx.doi.org/10.2305/IUCN.UK.2021-1.RLTS.T10041A495907.en</t>
  </si>
  <si>
    <t>Cota, M., Horne, B.D. &amp; Shepherd, C. 2021. Heosemys grandis. The IUCN Red List of Threatened Species 2021: e.T9943A3152603. https://dx.doi.org/10.2305/IUCN.UK.2021-2.RLTS.T9943A3152603.en</t>
  </si>
  <si>
    <t>Cota, M., Guntoro, J., Horne, B.D., Kusrini, M.D., Krishnasamy, K. &amp; Shepherd, C. 2021. Heosemys spinosa. The IUCN Red List of Threatened Species 2021: e.T9942A3152508. https://dx.doi.org/10.2305/IUCN.UK.2021-2.RLTS.T9942A3152508.en.</t>
  </si>
  <si>
    <t>14.4/14.6</t>
  </si>
  <si>
    <t>Duckworth, J.W., Mathai, J., Ross, J. &amp; Wilting, A. 2016. Herpestes brachyurus. The IUCN Red List of Threatened Species 2016: e.T41610A45206655. https://dx.doi.org/10.2305/IUCN.UK.2016-1.RLTS.T41610A45206655.en</t>
  </si>
  <si>
    <t>Ransom, C, Robinson, P.T. &amp; Collen, B. 2015. Choeropsis liberiensis. The IUCN Red List of Threatened Species 2015: e.T10032A18567171. https://dx.doi.org/10.2305/IUCN.UK.2015-2.RLTS.T10032A18567171.en</t>
  </si>
  <si>
    <t>7.1/7.2/14.4/14.5</t>
  </si>
  <si>
    <t>Csorba, G., Bumrungsri, S., Francis, C., Helgen, Bates, P., Gumal, M., Heaney, L., Balete, D., Esselstyn, J., McKenzie, N. &amp; Bonaccorso, F. 2008. Hipposideros ater. The IUCN Red List of Threatened Species 2008: e.T10111A3164225. https://dx.doi.org/10.2305/IUCN.UK.2008.RLTS.T10111A3164225.en.</t>
  </si>
  <si>
    <t>7.1</t>
  </si>
  <si>
    <t xml:space="preserve">Khan, F.A.A., Rajasegaran, P. &amp; Shazali, N. 2020. Hipposideros bicolor. The IUCN Red List of Threatened Species 2020: e.T80258800A22095301. https://dx.doi.org/10.2305/IUCN.UK.2020-2.RLTS.T80258800A22095301.en. </t>
  </si>
  <si>
    <t>7.1/7.2/14.3/14.4/14.5</t>
  </si>
  <si>
    <t>Aguilar, J. &amp; Waldien, D.L. 2021. Hipposideros diadema. The IUCN Red List of Threatened Species 2021: e.T10128A22095445. https://dx.doi.org/10.2305/IUCN.UK.2021-2.RLTS.T10128A22095445.en.</t>
  </si>
  <si>
    <t>7.1/7.2/14.1-14.4</t>
  </si>
  <si>
    <t>Srinivasulu, C. &amp; Srinivasulu, A. 2020. Hipposideros larvatus. The IUCN Red List of Threatened Species 2020: e.T85646564A22091287. https://dx.doi.org/10.2305/IUCN.UK.2020-3.RLTS.T85646564A22091287.en</t>
  </si>
  <si>
    <t xml:space="preserve">Brockelman, W &amp; Geissmann, T. 2020. Hylobates lar. The IUCN Red List of Threatened Species 2020: e.T10548A17967253. https://dx.doi.org/10.2305/IUCN.UK.2020-2.RLTS.T10548A17967253.en. </t>
  </si>
  <si>
    <t>Nijman, V. 2020. Hylobates moloch. The IUCN Red List of Threatened Species 2020: e.T10550A17966495. https://dx.doi.org/10.2305/IUCN.UK.2020-2.RLTS.T10550A17966495.en</t>
  </si>
  <si>
    <t xml:space="preserve">Marshall, A.J., Nijman, V. &amp; Cheyne, S.M. 2020. Hylobates muelleri. The IUCN Red List of Threatened Species 2020: e.T39888A17990934. https://dx.doi.org/10.2305/IUCN.UK.2020-2.RLTS.T39888A17990934.en. </t>
  </si>
  <si>
    <t>Kennerley, R. &amp; Ong, P. 2019. Hylopetes nigripes. The IUCN Red List of Threatened Species 2019: e.T10604A22243756. https://dx.doi.org/10.2305/IUCN.UK.2019-2.RLTS.T10604A22243756.en.</t>
  </si>
  <si>
    <t>Tizard, R.J. 2016. Hylopetes phayrei. The IUCN Red List of Threatened Species 2016: e.T10605A22244042. https://dx.doi.org/10.2305/IUCN.UK.2016-2.RLTS.T10605A22244042.en.</t>
  </si>
  <si>
    <t>14.1/14.2</t>
  </si>
  <si>
    <t>Lunde, D., Aplin, K. &amp; Molur, S. 2016. Hystrix brachyura (errata version published in 2017). The IUCN Red List of Threatened Species 2016: e.T10749A115099298. https://dx.doi.org/10.2305/IUCN.UK.2016-3.RLTS.T10749A22232129.en.</t>
  </si>
  <si>
    <t>Lunde, D., Aplin, K. &amp; Molur, S. 2016. Hystrix brachyura (errata version published in 2017). The IUCN Red List of Threatened Species 2016: e.T10749A115099298. https://dx.doi.org/10.2305/IUCN.UK.2016-3.RLTS.T10749A22232129.en</t>
  </si>
  <si>
    <t>14.2/14.3/14.4</t>
  </si>
  <si>
    <t>Cassola, F. 2016. Hystrix crassispinis. The IUCN Red List of Threatened Species 2016: e.T10750A22232051. https://dx.doi.org/10.2305/IUCN.UK.2016-2.RLTS.T10750A22232051.en</t>
  </si>
  <si>
    <t>Aplin, K. 2016. Hystrix javanica. The IUCN Red List of Threatened Species 2016: e.T10752A22231749. https://dx.doi.org/10.2305/IUCN.UK.2016-2.RLTS.T10752A22231749.en</t>
  </si>
  <si>
    <t>Clayton, E. 2018. Hystrix pumila. The IUCN Red List of Threatened Species 2018: e.T10753A22231557. https://dx.doi.org/10.2305/IUCN.UK.2018-1.RLTS.T10753A22231557.en.</t>
  </si>
  <si>
    <t>BirdLife International. 2016. Ictinaetus malaiensis. The IUCN Red List of Threatened Species 2016: e.T22696019A93538909. https://dx.doi.org/10.2305/IUCN.UK.2016-3.RLTS.T22696019A93538909.en</t>
  </si>
  <si>
    <t>Rahman, S., Platt, K., Das, I., Choudhury, B.C., Ahmed, M.F., Cota, M., McCormack, T., Timmins, R.J. &amp; Singh, S. 2019. Indotestudo elongata (errata version published in 2019). The IUCN Red List of Threatened Species 2019: e.T10824A152051190. https://dx.doi.org/10.2305/IUCN.UK.2019-1.RLTS.T10824A152051190.en</t>
  </si>
  <si>
    <t>Clayton, E. &amp; Kennerley, R. 2019. Kadarsanomys sodyi. The IUCN Red List of Threatened Species 2019: e.T10954A22430312. https://dx.doi.org/10.2305/IUCN.UK.2019-1.RLTS.T10954A22430312.en</t>
  </si>
  <si>
    <t xml:space="preserve"> </t>
  </si>
  <si>
    <t>5.1/5.2/5.5/5.6/5.7/14.2/14.3/14.4/14.5/15.2/15.7</t>
  </si>
  <si>
    <t>BirdLife International. 2016. Ketupa ketupu. The IUCN Red List of Threatened Species 2016: e.T22689024A93214791. https://dx.doi.org/10.2305/IUCN.UK.2016-3.RLTS.T22689024A93214791.en.</t>
  </si>
  <si>
    <t xml:space="preserve">Cassola, F. 2016. Lenomys meyeri. The IUCN Red List of Threatened Species 2016: e.T11498A22435649. https://dx.doi.org/10.2305/IUCN.UK.2016-2.RLTS.T11498A22435649.en. </t>
  </si>
  <si>
    <t>Aplin, K., Rueda, L. &amp; Molur, S. 2016. Leopoldamys sabanus. The IUCN Red List of Threatened Species 2016: e.T11520A22434377. https://dx.doi.org/10.2305/IUCN.UK.2016-2.RLTS.T11520A22434377.en</t>
  </si>
  <si>
    <t>5, 14</t>
  </si>
  <si>
    <t>BirdLife International. 2016. Leptoptilos dubius. The IUCN Red List of Threatened Species 2016: e.T22697721A93633471. https://dx.doi.org/10.2305/IUCN.UK.2016-3.RLTS.T22697721A93633471.en.</t>
  </si>
  <si>
    <t>14.1/14.3/14.6</t>
  </si>
  <si>
    <t>Johnston, C.H. &amp; Smith, A.T. 2019. Lepus peguensis. The IUCN Red List of Threatened Species 2019: e.T41284A45188632. https://dx.doi.org/10.2305/IUCN.UK.2019-1.RLTS.T41284A45188632.en</t>
  </si>
  <si>
    <t>14.1/14.2/14.4/14.5</t>
  </si>
  <si>
    <t>BirdLife International. 2016. Lonchura fuscans. The IUCN Red List of Threatened Species 2016: e.T22719812A94645745. https://dx.doi.org/10.2305/IUCN.UK.2016-3.RLTS.T22719812A94645745.en.</t>
  </si>
  <si>
    <t>BirdLife International. 2016. Lophura erythrophthalma. The IUCN Red List of Threatened Species 2016: e.T22727411A94948310. https://dx.doi.org/10.2305/IUCN.UK.2016-3.RLTS.T22727411A94948310.en.</t>
  </si>
  <si>
    <t>BirdLife International. 2020. Lophura ignita. The IUCN Red List of Threatened Species 2020: e.T22727431A184560985. https://dx.doi.org/10.2305/IUCN.UK.2020-3.RLTS.T22727431A184560985.en</t>
  </si>
  <si>
    <t>Aadrean, A., Kanchanasaka, B., Heng, S., Reza Lubis, I., de Silva, P. &amp; Olsson, A. 2015. Lutra sumatrana. The IUCN Red List of Threatened Species 2015: e.T12421A21936999. https://dx.doi.org/10.2305/IUCN.UK.2015-2.RLTS.T12421A21936999.en.</t>
  </si>
  <si>
    <t>5,9,12,13,15</t>
  </si>
  <si>
    <t>de Silva, P., Khan, W.A., Kanchanasaka, B., Reza Lubis, I., Feeroz, M.M. &amp; Al-Sheikhly, O.F. 2015. Lutrogale perspicillata. The IUCN Red List of Threatened Species 2015: e.T12427A21934884. https://dx.doi.org/10.2305/IUCN.UK.2015-2.RLTS.T12427A21934884.en.</t>
  </si>
  <si>
    <t xml:space="preserve">Chetry, D., Boonratana, R., Das, J., Long, Y., Htun, S. &amp; Timmins, R.J. 2020. Macaca arctoides. The IUCN Red List of Threatened Species 2020: e.T12548A185202632. https://dx.doi.org/10.2305/IUCN.UK.2020-3.RLTS.T12548A185202632.en. </t>
  </si>
  <si>
    <t xml:space="preserve">Boonratana, R., Chalise, M., Htun, S. &amp; Timmins, R.J. 2020. Macaca assamensis. The IUCN Red List of Threatened Species 2020: e.T12549A17950189. https://dx.doi.org/10.2305/IUCN.UK.2020-2.RLTS.T12549A17950189.en. </t>
  </si>
  <si>
    <t>5.4/14.1/14.3/14.4/14.6</t>
  </si>
  <si>
    <t>Eudey, A., Kumar, A., Singh, M. &amp; Boonratana, R. 2021. Macaca fascicularis (amended version of 2020 assessment). The IUCN Red List of Threatened Species 2021: e.T12551A204494260. https://dx.doi.org/10.2305/IUCN.UK.2021-2.RLTS.T12551A204494260.en.</t>
  </si>
  <si>
    <t>14</t>
  </si>
  <si>
    <t>Singh, M., Kumar, A. &amp; Kumara, H.N. 2020. Macaca mulatta. The IUCN Red List of Threatened Species 2020: e.T12554A17950825. https://dx.doi.org/10.2305/IUCN.UK.2020-2.RLTS.T12554A17950825.en.</t>
  </si>
  <si>
    <t>Ang, A., Boonratana, R., Choudhury, A. &amp; Supriatna, J. 2020. Macaca nemestrina. The IUCN Red List of Threatened Species 2020: e.T12555A181324867. https://dx.doi.org/10.2305/IUCN.UK.2020-3.RLTS.T12555A181324867.en.</t>
  </si>
  <si>
    <t>5.5/12.4/14.5</t>
  </si>
  <si>
    <t xml:space="preserve">BirdLife International. 2016. Macheiramphus alcinus. The IUCN Red List of Threatened Species 2016: e.T22695021A93485278. https://dx.doi.org/10.2305/IUCN.UK.2016-3.RLTS.T22695021A93485278.en. </t>
  </si>
  <si>
    <t>Tasirin, J., Dinets, V., Meijaard, E., Brodie, J., Nijman, V., Loffeld, T.A.C., Hilser, H., Shepherd, C., Seymour, A.S. &amp; Duckworth, J.W. 2015. Macrogalidia musschenbroekii. The IUCN Red List of Threatened Species 2015: e.T12592A45198901. https://dx.doi.org/10.2305/IUCN.UK.2015-4.RLTS.T12592A45198901.en.</t>
  </si>
  <si>
    <t>14.3/14.4/14.5</t>
  </si>
  <si>
    <t xml:space="preserve">Stuart, B., Thy, N., Chan-Ard, T., Nguyen, T.Q., Grismer, L., Auliya, M., Das, I. &amp; Wogan, G. 2018. Python reticulatus. The IUCN Red List of Threatened Species 2018: e.T183151A1730027. https://dx.doi.org/10.2305/IUCN.UK.2018-2.RLTS.T183151A1730027.en. </t>
  </si>
  <si>
    <t>Schoppe, S., Katsis, L. &amp; Lagrada, L. 2019. Manis culionensis. The IUCN Red List of Threatened Species 2019: e.T136497A123586862. https://dx.doi.org/10.2305/IUCN.UK.2019-3.RLTS.T136497A123586862.en</t>
  </si>
  <si>
    <t>14.1/14.2/14.3/14.4/14.5/14.6</t>
  </si>
  <si>
    <t>Challender, D., Willcox, D.H.A., Panjang, E., Lim, N., Nash, H., Heinrich, S. &amp; Chong, J. 2019. Manis javanica. The IUCN Red List of Threatened Species 2019: e.T12763A123584856. https://dx.doi.org/10.2305/IUCN.UK.2019-3.RLTS.T12763A123584856.en</t>
  </si>
  <si>
    <t>Choudhury, B.C., Cota, M., McCormack, T., Platt, K., Das, I., Ahmed, M.F., Timmins, R.J., Rahman, S. &amp; Singh, S. 2019. Manouria emys (errata version published in 2019). The IUCN Red List of Threatened Species 2019: e.T12774A152052098. https://dx.doi.org/10.2305/IUCN.UK.2019-1.RLTS.T12774A152052098.en</t>
  </si>
  <si>
    <t>Choudhury, B.C., Cota, M., McCormack, T., Platt, K., Das, I., Ahmed, M.F., Timmins, R.J., Rahman, S. &amp; Singh, S. 2019. Manouria emys (errata version published in 2019). The IUCN Red List of Threatened Species 2019: e.T12774A152052098. https://dx.doi.org/10.2305/IUCN.UK.2019-1.RLTS.T12774A152052098.en.</t>
  </si>
  <si>
    <t>Chutipong, W., Duckworth, J.W., Timmins, R.J., Choudhury, A., Abramov, A.V., Roberton, S., Long, B., Rahman, H., Hearn, A., Dinets, V. &amp; Willcox, D.H.A. 2016. Martes flavigula. The IUCN Red List of Threatened Species 2016: e.T41649A45212973. https://dx.doi.org/10.2305/IUCN.UK.2016-1.RLTS.T41649A45212973.en.</t>
  </si>
  <si>
    <t>Balete, D.S., Heaney, L. &amp; Ong, P. 2016. Maxomys panglima. The IUCN Red List of Threatened Species 2016: e.T12903A22455657. https://dx.doi.org/10.2305/IUCN.UK.2016-2.RLTS.T12903A22455657.en.</t>
  </si>
  <si>
    <t>Maxomys musschenbroekii</t>
  </si>
  <si>
    <t>Musschenbroek’s Sulawesi Maxomys</t>
  </si>
  <si>
    <t>Cassola, F. 2016. Maxomys musschenbroekii. The IUCN Red List of Threatened Species 2016: e.T12900A22456082. https://dx.doi.org/10.2305/IUCN.UK.2016-2.RLTS.T12900A22456082.en.</t>
  </si>
  <si>
    <t>Musser, G. &amp; Ruedas, L. 2016. Maxomys hellwaldii (errata version published in 2017). The IUCN Red List of Threatened Species 2016: e.T12895A115107798. https://dx.doi.org/10.2305/IUCN.UK.2016-3.RLTS.T12895A22456581.en</t>
  </si>
  <si>
    <t xml:space="preserve">Aplin, K. 2016. Maxomys surifer. The IUCN Red List of Threatened Species 2016: e.T12905A22455389. https://dx.doi.org/10.2305/IUCN.UK.2016-2.RLTS.T12905A22455389.en. </t>
  </si>
  <si>
    <t>7.1/7.2</t>
  </si>
  <si>
    <t>Srinivasulu, B., Srinivasulu, C. &amp; Phelps, K. 2019. Megaderma spasma. The IUCN Red List of Threatened Species 2019: e.T12939A22022345. https://dx.doi.org/10.2305/IUCN.UK.2019-2.RLTS.T12939A22022345.en.</t>
  </si>
  <si>
    <t>8.3/14.2/14.4/14.5</t>
  </si>
  <si>
    <t>Kranz, A., Abramov, A.V., Herrero, J. &amp; Maran, T. 2016. Meles meles. The IUCN Red List of Threatened Species 2016: e.T29673A45203002. https://dx.doi.org/10.2305/IUCN.UK.2016-1.RLTS.T29673A45203002.en.</t>
  </si>
  <si>
    <t>Duckworth, J.W., Shepherd, C., Rode-Margono, E.J., Wilianto, E., Spaan, D. &amp; Abramov, A.V. 2016. Melogale orientalis. The IUCN Red List of Threatened Species 2016: e.T41697A45218557. https://dx.doi.org/10.2305/IUCN.UK.2016-1.RLTS.T41697A45218557.en</t>
  </si>
  <si>
    <t>14.1/14.2/14.3/14.4/14.6</t>
  </si>
  <si>
    <t>Duckworth, J.W., Long, B., Willcox, D.H.A., Coudrat, C.N.Z., Timmins, R.J., Abramov, A.V., Chan, B. &amp; Chutipong, W. 2016. Melogale personata. The IUCN Red List of Threatened Species 2016: e.T41627A45209826. https://dx.doi.org/10.2305/IUCN.UK.2016-1.RLTS.T41627A45209826.en.</t>
  </si>
  <si>
    <t>Timmins, R.J., Duckworth, J.W., Robichaud, W., Long, B., Gray, T.N.E. &amp; Tilker, A. 2016. Muntiacus vuquangensis. The IUCN Red List of Threatened Species 2016: e.T44703A22153828. https://dx.doi.org/10.2305/IUCN.UK.2016-2.RLTS.T44703A22153828.en.</t>
  </si>
  <si>
    <t>Timmins, R.J., Duckworth, J.W. &amp; Hedges, S. 2016. Muntiacus muntjak. The IUCN Red List of Threatened Species 2016: e.T42190A56005589. https://dx.doi.org/10.2305/IUCN.UK.2016-1.RLTS.T42190A56005589.en</t>
  </si>
  <si>
    <t>14.1/14.3/14.4/14.5/14.6</t>
  </si>
  <si>
    <t>Widmann, P. 2015. Mydaus marchei. The IUCN Red List of Threatened Species 2015: e.T14055A45201420. https://dx.doi.org/10.2305/IUCN.UK.2015-4.RLTS.T14055A45201420.en.</t>
  </si>
  <si>
    <t>7.1/14.3</t>
  </si>
  <si>
    <t>Duya, M.R., Alvarez, J., Fidelino, J., Gatan-Balbas, M., Pedregosa, M., Veluz, M.J., Jakosalem, P.G., Tanalgo, K., Garcia, J.J.L. &amp; Cacho, M.A. 2019. Myotis macrotarsus. The IUCN Red List of Threatened Species 2019: e.T14178A22065997. https://dx.doi.org/10.2305/IUCN.UK.2019-3.RLTS.T14178A22065997.en</t>
  </si>
  <si>
    <t>Bragina, E., Kim, S., Zaumyslova, O., Park, Y.-S. &amp; Lee, W. 2020. Naemorhedus caudatus. The IUCN Red List of Threatened Species 2020: e.T14295A22150540. https://dx.doi.org/10.2305/IUCN.UK.2020-2.RLTS.T14295A22150540.en</t>
  </si>
  <si>
    <t>Duckworth JW, Steinmetz R, Rattanawat C. Naemorhedus griseus. The IUCN Red List of Threatened Species 2008. http://dx.doi.org/10.2305/IUCN.UK.2008.RLTS.T14303A4430834.e</t>
  </si>
  <si>
    <t>Duckworth, J.W. &amp; MacKinnon, J. 2008. Naemorhedus goral. The IUCN Red List of Threatened Species 2008: e.T14296A4430073. https://dx.doi.org/10.2305/IUCN.UK.2008.RLTS.T14296A4430073.en.</t>
  </si>
  <si>
    <t xml:space="preserve">Hearn, A., Ross, J., Brodie, J., Cheyne, S., Haidir, I.A., Loken, B., Mathai, J., Wilting, A. &amp; McCarthy, J. 2015. Neofelis diardi (errata version published in 2016). The IUCN Red List of Threatened Species 2015: e.T136603A97212874. https://dx.doi.org/10.2305/IUCN.UK.2015-4.RLTS.T136603A50664601.en. </t>
  </si>
  <si>
    <t xml:space="preserve">Gray, T., Borah, J., Coudrat, C.N.Z., Ghimirey, Y., Giordano, A., Greenspan, E., Petersen, W., Rostro-García, S., Shariff, M. &amp; Wai-Ming, W. 2021. Neofelis nebulosa. The IUCN Red List of Threatened Species 2021: e.T14519A198843258. https://dx.doi.org/10.2305/IUCN.UK.2021-2.RLTS.T14519A198843258.en. </t>
  </si>
  <si>
    <t>5.1/5.4/14.1/14.3/14.4</t>
  </si>
  <si>
    <t xml:space="preserve">BirdLife International. 2020. Nisaetus cirrhatus. The IUCN Red List of Threatened Species 2020: e.T22732090A181767197. https://dx.doi.org/10.2305/IUCN.UK.2020-3.RLTS.T22732090A181767197.en. </t>
  </si>
  <si>
    <t>Musser, G., Aplin, K. &amp; Molur, S. 2016. Niviventer fulvescens (errata version published in 2017). The IUCN Red List of Threatened Species 2016: e.T14820A115123943. https://dx.doi.org/10.2305/IUCN.UK.2016-3.RLTS.T14820A22414238.en</t>
  </si>
  <si>
    <t>Pengfei, F., Nguyen, M.H., Phiaphalath, P., Roos, C., Coudrat, C.N.Z. &amp; Rawson, B.M. 2020. Nomascus concolor. The IUCN Red List of Threatened Species 2020: e.T39775A17968556. https://dx.doi.org/10.2305/IUCN.UK.2020-2.RLTS.T39775A17968556.en</t>
  </si>
  <si>
    <t>5.1/5.4/14.3/15.7</t>
  </si>
  <si>
    <t>Kusrini, M.D., Hamidy, A., Guntoro, J., Cota, M. &amp; Schoppe, S. 2021. Notochelys platynota. The IUCN Red List of Threatened Species 2021: e.T14856A546301. https://dx.doi.org/10.2305/IUCN.UK.2021-1.RLTS.T14856A546301.en.</t>
  </si>
  <si>
    <t>Nekaris, K.A.I., Poindexter, S. &amp; Streicher, U. 2020. Nycticebus coucang. The IUCN Red List of Threatened Species 2020: e.T163017685A17970966. https://dx.doi.org/10.2305/IUCN.UK.2020-2.RLTS.T163017685A17970966.en</t>
  </si>
  <si>
    <t>14.4/14.3</t>
  </si>
  <si>
    <t>Nekaris, K.A.I. , Shekelle, M, Wirdateti, Rode-Margono, E.J. &amp; Nijman, V. 2020. Nycticebus javanicus (errata version published in 2021). The IUCN Red List of Threatened Species 2020: e.T39761A204495100. https://dx.doi.org/10.2305/IUCN.UK.2020-2.RLTS.T39761A204495100.en</t>
  </si>
  <si>
    <t>5.3/5.4/14.1/14.6</t>
  </si>
  <si>
    <t>Stuart, B., Wogan, G., Grismer, L., Auliya, M., Inger, R.F., Lilley, R., Chan-Ard, T., Thy, N., Nguyen, T.Q., Srinivasulu, C. &amp; Jelić, D. 2012. Ophiophagus hannah. The IUCN Red List of Threatened Species 2012: e.T177540A1491874. https://dx.doi.org/10.2305/IUCN.UK.2012-1.RLTS.T177540A1491874.en.</t>
  </si>
  <si>
    <t>5.1/5.4/5.5</t>
  </si>
  <si>
    <t>Horne, B.D., Das, I., Hamidy, A., Kusrini, M.D., Guntoro, J. &amp; As-singkily, M. 2020. Orlitia borneensis. The IUCN Red List of Threatened Species 2020: e.T15509A724972. https://dx.doi.org/10.2305/IUCN.UK.2020-2.RLTS.T15509A724972.en.</t>
  </si>
  <si>
    <t>Duckworth, J.W., Timmins, R.J., Chutipong, W., Choudhury, A., Mathai, J., Willcox, D.H.A., Ghimirey, Y., Chan, B. &amp; Ross, J. 2016. Paguma larvata. The IUCN Red List of Threatened Species 2016: e.T41692A45217601. https://dx.doi.org/10.2305/IUCN.UK.2016-1.RLTS.T41692A45217601.en.</t>
  </si>
  <si>
    <t>Stein, A.B., Athreya, V., Gerngross, P., Balme, G., Henschel, P., Karanth, U., Miquelle, D., Rostro-Garcia, S., Kamler, J.F., Laguardia, A., Khorozyan, I. &amp; Ghoddousi, A. 2020. Panthera pardus (amended version of 2019 assessment). The IUCN Red List of Threatened Species 2020: e.T15954A163991139. https://dx.doi.org/10.2305/IUCN.UK.2020-1.RLTS.T15954A163991139.en.</t>
  </si>
  <si>
    <t>Goodrich, J., Lynam, A., Miquelle, D., Wibisono, H., Kawanishi, K., Pattanavibool, A., Htun, S., Tempa, T., Karki, J., Jhala, Y. &amp; Karanth, U. 2015. Panthera tigris. The IUCN Red List of Threatened Species 2015: e.T15955A50659951. https://dx.doi.org/10.2305/IUCN.UK.2015-2.RLTS.T15955A50659951.en.</t>
  </si>
  <si>
    <t>Musser, G. &amp; Ruedas, L. 2016. Paruromys dominator (errata version published in 2017). The IUCN Red List of Threatened Species 2016: e.T16375A115133154. https://dx.doi.org/10.2305/IUCN.UK.2016-3.RLTS.T16375A22450618.en</t>
  </si>
  <si>
    <t>Duckworth, J.W., Timmins, R.J., Choudhury, A., Chutipong, W., Willcox, D.H.A., Mudappa, D., Rahman, H., Widmann, P., Wilting, A. &amp; Xu, W. 2016. Paradoxurus hermaphroditus. The IUCN Red List of Threatened Species 2016: e.T41693A45217835. https://dx.doi.org/10.2305/IUCN.UK.2016-1.RLTS.T41693A45217835.en.</t>
  </si>
  <si>
    <t>5.1/5.5/9.10/12.2/12.4/13.5(15.1</t>
  </si>
  <si>
    <t>Choudhury, B.C., Das, I., Horne, B.D., Li, P., McCormack, T., Praschag, P., Rao, D.-Q. &amp; Wang, L. 2021. Pelochelys cantorii. The IUCN Red List of Threatened Species 2021: e.T135458600A1076984. https://dx.doi.org/10.2305/IUCN.UK.2021-2.RLTS.T135458600A1076984.en.</t>
  </si>
  <si>
    <t>Duckworth, J.W. 2016. Petaurista petaurista (errata version published in 2017). The IUCN Red List of Threatened Species 2016: e.T16723A115138344. https://dx.doi.org/10.2305/IUCN.UK.2016-3.RLTS.T16723A22272173.en</t>
  </si>
  <si>
    <t>Clayton, E. 2016. Pithecheir melanurus (errata version published in 2017). The IUCN Red List of Threatened Species 2016: e.T17400A115140641. https://dx.doi.org/10.2305/IUCN.UK.2016-3.RLTS.T17400A22458739.en</t>
  </si>
  <si>
    <t>Fong, J., Hoang, H., Li, P., McCormack, T., Rao, D.-Q., Timmins, R.J., Wang, L. &amp; van Dijk, P.P. 2021. Platysternon megacephalum. The IUCN Red List of Threatened Species 2021: e.T17585A1423706. https://dx.doi.org/10.2305/IUCN.UK.2021-2.RLTS.T17585A1423706.en</t>
  </si>
  <si>
    <t xml:space="preserve">Ancrenaz, M., Gumal, M., Marshall, A.J., Meijaard, E., Wich , S.A. &amp; Husson, S. 2016. Pongo pygmaeus (errata version published in 2018). The IUCN Red List of Threatened Species 2016: e.T17975A123809220. https://dx.doi.org/10.2305/IUCN.UK.2016-1.RLTS.T17975A17966347.en. </t>
  </si>
  <si>
    <t>Nijman, V. &amp; Setiawan, A. 2020. Presbytis comata. The IUCN Red List of Threatened Species 2020: e.T18125A17955175. https://dx.doi.org/10.2305/IUCN.UK.2020-2.RLTS.T18125A17955175.en.</t>
  </si>
  <si>
    <t>5.2/14.3</t>
  </si>
  <si>
    <t>Ross, J., Brodie, J., Cheyne, S., Hearn, A., Izawa, M., Loken, B., Lynam, A., McCarthy, J., Mukherjee, S., Phan, C., Rasphone, A. &amp; Wilting, A. 2015. Prionailurus bengalensis. The IUCN Red List of Threatened Species 2015: e.T18146A50661611. https://dx.doi.org/10.2305/IUCN.UK.2015-4.RLTS.T18146A50661611.en.</t>
  </si>
  <si>
    <t>5.1/5.4/5.5/5.13</t>
  </si>
  <si>
    <t>Wilting, A., Brodie, J., Cheyne, S., Hearn, A., Lynam, A., Mathai, J., McCarthy, J., Meijaard, E., Mohamed, A., Ross, J., Sunarto, S. &amp; Traeholt, C. 2015. Prionailurus planiceps. The IUCN Red List of Threatened Species 2015: e.T18148A50662095. https://dx.doi.org/10.2305/IUCN.UK.2015-2.RLTS.T18148A50662095.en.</t>
  </si>
  <si>
    <t>5, 14.1/14.2/14.4/14.5</t>
  </si>
  <si>
    <t>Mukherjee, S., Appel, A., Duckworth, J.W., Sanderson, J., Dahal, S., Willcox, D.H.A., Herranz Muñoz, V., Malla, G., Ratnayaka, A., Kantimahanti, M., Thudugala, A., Thaung, R. &amp; Rahman, H. 2016. Prionailurus viverrinus. The IUCN Red List of Threatened Species 2016: e.T18150A50662615. https://dx.doi.org/10.2305/IUCN.UK.2016-2.RLTS.T18150A50662615.en.</t>
  </si>
  <si>
    <t>Bates, P., Francis, C., Gumal, M., Bumrungsri, S., Walston, J., Heaney, L. &amp; Mildenstein, T. 2008. Pteropus vampyrus. The IUCN Red List of Threatened Species 2008: e.T18766A8593657. https://dx.doi.org/10.2305/IUCN.UK.2008.RLTS.T18766A8593657.en</t>
  </si>
  <si>
    <t>Coudrat, C.N.Z., Quyet, L.K., Duc, H., Phiaphalath, P., Rawson, B.M., Nadler, T., Ulibarri, L. &amp; Duckworth, J.W. 2020. Pygathrix nemaeus. The IUCN Red List of Threatened Species 2020: e.T39826A17941247. https://dx.doi.org/10.2305/IUCN.UK.2020-2.RLTS.T39826A17941247.en.</t>
  </si>
  <si>
    <t>Aplin, K., Frost, A., Chakraborty, S., Molur, S. &amp; Nameer, P.O. 2016. Rattus andamanensis (errata version published in 2017). The IUCN Red List of Threatened Species 2016: e.T19361A115149094. https://dx.doi.org/10.2305/IUCN.UK.2016-3.RLTS.T19361A22446146.en.</t>
  </si>
  <si>
    <t>Cassola, F. 2016. Rattus hoffmanni. The IUCN Red List of Threatened Species 2016: e.T19335A22441732. https://dx.doi.org/10.2305/IUCN.UK.2016-2.RLTS.T19335A22441732.en</t>
  </si>
  <si>
    <t>14.1/14.2/14.3/14.4</t>
  </si>
  <si>
    <t xml:space="preserve">Aplin, K. 2016. Rattus tiomanicus. The IUCN Red List of Threatened Species 2016: e.T19368A22445426. https://dx.doi.org/10.2305/IUCN.UK.2016-2.RLTS.T19368A22445426.en. </t>
  </si>
  <si>
    <t>Meijaard, E. 2017. Ratufa affinis. The IUCN Red List of Threatened Species 2017: e.T19376A22261483. https://dx.doi.org/10.2305/IUCN.UK.2017-2.RLTS.T19376A22261483.en</t>
  </si>
  <si>
    <t>Duckworth, J.W. &amp; Molur, S. 2016. Ratufa bicolor. The IUCN Red List of Threatened Species 2016: e.T19377A22261810. https://dx.doi.org/10.2305/IUCN.UK.2016-2.RLTS.T19377A22261810.en</t>
  </si>
  <si>
    <t>BirdLife International. 2018. Rhabdotorrhinus corrugatus. The IUCN Red List of Threatened Species 2018: e.T22682514A132244524. https://dx.doi.org/10.2305/IUCN.UK.2018-2.RLTS.T22682514A132244524.en</t>
  </si>
  <si>
    <t>Ellis, S. &amp; Talukdar, B. 2020. Rhinoceros sondaicus. The IUCN Red List of Threatened Species 2020: e.T19495A18493900. https://dx.doi.org/10.2305/IUCN.UK.2020-2.RLTS.T19495A18493900.en.</t>
  </si>
  <si>
    <t>5.4/5.7/5.8</t>
  </si>
  <si>
    <t>Ellis, S. &amp; Talukdar, B. 2019. Rhinoceros unicornis. The IUCN Red List of Threatened Species 2019: e.T19496A18494149. https://dx.doi.org/10.2305/IUCN.UK.2019-3.RLTS.T19496A18494149.en.</t>
  </si>
  <si>
    <t>Jayaraj, V.K. 2020. Rhinolophus creaghi. The IUCN Red List of Threatened Species 2020: e.T19535A21981495. https://dx.doi.org/10.2305/IUCN.UK.2020-2.RLTS.T19535A21981495.en</t>
  </si>
  <si>
    <t>Lunde, D., Aplin, K. &amp; Musser, G. 2016. Rhizomys sinensis (errata version published in 2017). The IUCN Red List of Threatened Species 2016: e.T19646A115152572. https://dx.doi.org/10.2305/IUCN.UK.2016-3.RLTS.T19646A22275131.en.</t>
  </si>
  <si>
    <t>Aplin, K. &amp; Lunde, D. 2016. Rhizomys sumatrensis (errata version published in 2017). The IUCN Red List of Threatened Species 2016: e.T19647A115152803. https://dx.doi.org/10.2305/IUCN.UK.2016-3.RLTS.T19647A22275342.en.</t>
  </si>
  <si>
    <t>5.4/14.6</t>
  </si>
  <si>
    <t>Gray, T.N.E., Brook, S.M., McShea, W.J., Mahood, S., Ranjitsingh, M.K., Miyunt, A., Hussain, S.A. &amp; Timmins, R. 2015. Rucervus eldii. The IUCN Red List of Threatened Species 2015: e.T4265A22166803. https://dx.doi.org/10.2305/IUCN.UK.2015-2.RLTS.T4265A22166803.en.</t>
  </si>
  <si>
    <t>Hedges, S., Duckworth, J.W., Timmins, R., Semiadi, G. &amp; Dryden, G. 2015. Rusa timorensis. The IUCN Red List of Threatened Species 2015: e.T41789A22156866. https://dx.doi.org/10.2305/IUCN.UK.2015-2.RLTS.T41789A22156866.en</t>
  </si>
  <si>
    <t>5.4/14.3/14.6</t>
  </si>
  <si>
    <t>Timmins, R., Kawanishi, K., Giman, B, Lynam, A., Chan, B., Steinmetz, R., Sagar Baral, H. &amp; Samba Kumar, N. 2015. Rusa unicolor (errata version published in 2015). The IUCN Red List of Threatened Species 2015: e.T41790A85628124. https://dx.doi.org/10.2305/IUCN.UK.2015-2.RLTS.T41790A22156247.en.</t>
  </si>
  <si>
    <t>Horne, B.D., Kusrini, M.D., Hamidy, A., Platt, K., Guntoro, J. &amp; Cota, M. 2021. Siebenrockiella crassicollis. The IUCN Red List of Threatened Species 2021: e.T39616A2930856. https://dx.doi.org/10.2305/IUCN.UK.2021-2.RLTS.T39616A2930856.en</t>
  </si>
  <si>
    <t>5.1/5.4/5.5/15.8</t>
  </si>
  <si>
    <t>Schoppe, S., Diesmos, A.C. &amp; Diesmos, M. 2021. Siebenrockiella leytensis. The IUCN Red List of Threatened Species 2021: e.T39599A2929929. https://dx.doi.org/10.2305/IUCN.UK.2021-1.RLTS.T39599A2929929.en.</t>
  </si>
  <si>
    <t>Helgen, K., Aplin, K., Dickman, C. &amp; Salas, L. 2020. Strigocuscus celebensis. The IUCN Red List of Threatened Species 2020: e.T20890A21951742. https://dx.doi.org/10.2305/IUCN.UK.2020-2.RLTS.T20890A21951742.en</t>
  </si>
  <si>
    <t>BirdLife International. 2016. Strix leptogrammica. The IUCN Red List of Threatened Species 2016: e.T22689071A93217052. https://dx.doi.org/10.2305/IUCN.UK.2016-3.RLTS.T22689071A93217052.en.</t>
  </si>
  <si>
    <t>Kennerley, R. 2019. Sundamys maxi. The IUCN Red List of Threatened Species 2019: e.T21151A22397529. https://dx.doi.org/10.2305/IUCN.UK.2019-1.RLTS.T21151A22397529.en</t>
  </si>
  <si>
    <t>Aplin, K. 2016. Sundamys muelleri. The IUCN Red List of Threatened Species 2016: e.T21152A22397411. https://dx.doi.org/10.2305/IUCN.UK.2016-2.RLTS.T21152A22397411.en</t>
  </si>
  <si>
    <t>Ong, P., Balete, D. &amp; Heaney, L. 2016. Sundasciurus steerii. The IUCN Red List of Threatened Species 2016: e.T21163A22249713. https://dx.doi.org/10.2305/IUCN.UK.2016-2.RLTS.T21163A22249713.en</t>
  </si>
  <si>
    <t>Meijaard, E. &amp; Widmann, P. 2017. Sus ahoenobarbus. The IUCN Red List of Threatened Species 2017: e.T21177A44140029. https://dx.doi.org/10.2305/IUCN.UK.2017-3.RLTS.T21177A44140029.en</t>
  </si>
  <si>
    <t>5.1/5.4/9.1/12</t>
  </si>
  <si>
    <t>Luskin, M., Ke, A., Meijaard, E., Gumal, M. &amp; Kawanishi, K. 2017. Sus barbatus (errata version published in 2018). The IUCN Red List of Threatened Species 2017: e.T41772A123793370. https://dx.doi.org/10.2305/IUCN.UK.2017-3.RLTS.T41772A44141317.en.</t>
  </si>
  <si>
    <t>5.3/5.4/14.1/14.2/14.3/14.4/14.6/15.8</t>
  </si>
  <si>
    <t>Keuling, O. &amp; Leus, K. 2019. Sus scrofa. The IUCN Red List of Threatened Species 2019: e.T41775A44141833. https://dx.doi.org/10.2305/IUCN.UK.2019-3.RLTS.T41775A44141833.en.</t>
  </si>
  <si>
    <t>Semiadi, G., Rademaker, M. &amp; Meijaard, E. 2016. Sus verrucosus. The IUCN Red List of Threatened Species 2016: e.T21174A44139369. https://dx.doi.org/10.2305/IUCN.UK.2016-1.RLTS.T21174A44139369.en</t>
  </si>
  <si>
    <t xml:space="preserve">Nijman, V., Geissmann, T., Traeholt, C., Roos, C. &amp; Nowak, M.G. 2020. Symphalangus syndactylus. The IUCN Red List of Threatened Species 2020: e.T39779A17967873. https://dx.doi.org/10.2305/IUCN.UK.2020-2.RLTS.T39779A17967873.en. </t>
  </si>
  <si>
    <t>Cassola, F. 2016. Taeromys celebensis. The IUCN Red List of Threatened Species 2016: e.T21330A22428114. https://dx.doi.org/10.2305/IUCN.UK.2016-2.RLTS.T21330A22428114.en.</t>
  </si>
  <si>
    <t>Kennerley, R. &amp; Clayton, E. 2017. Taeromys punicans. The IUCN Red List of Threatened Species 2017: e.T21332A22428334. https://dx.doi.org/10.2305/IUCN.UK.2017-2.RLTS.T21332A22428334.en</t>
  </si>
  <si>
    <t>5.1/5.2/5.3/5.4</t>
  </si>
  <si>
    <t xml:space="preserve">Traeholt, C., Novarino, W., bin Saaban, S., Shwe, N.M., Lynam, A., Zainuddin, Z., Simpson, B. &amp; bin Mohd, S. 2016. Tapirus indicus. The IUCN Red List of Threatened Species 2016: e.T21472A45173636. https://dx.doi.org/10.2305/IUCN.UK.2016-1.RLTS.T21472A45173636.en. </t>
  </si>
  <si>
    <t xml:space="preserve">Nijman, V. 2021. Trachypithecus auratus. The IUCN Red List of Threatened Species 2021: e.T39848A17988500. https://dx.doi.org/10.2305/IUCN.UK.2021-1.RLTS.T39848A17988500.en. </t>
  </si>
  <si>
    <t>Meijaard, E. &amp; Nijman, V. 2020. Trachypithecus cristatus. The IUCN Red List of Threatened Species 2020: e.T22035A17959977. https://dx.doi.org/10.2305/IUCN.UK.2020-2.RLTS.T22035A17959977.en</t>
  </si>
  <si>
    <t>Boonratana, R., Ang, A., Traeholt, C. &amp; Thant, N.M.L. 2020. Trachypithecus obscurus. The IUCN Red List of Threatened Species 2020: e.T22039A17960562. https://dx.doi.org/10.2305/IUCN.UK.2020-2.RLTS.T22039A17960562.en</t>
  </si>
  <si>
    <t xml:space="preserve">Chetry, D. &amp; Ahmed, T. 2021. Trachypithecus phayrei. The IUCN Red List of Threatened Species 2021: e.T175862145A175862149. https://dx.doi.org/10.2305/IUCN.UK.2021-2.RLTS.T175862145A175862149.en. </t>
  </si>
  <si>
    <t>5.1/5.4/14.6</t>
  </si>
  <si>
    <t>uckworth, J.W., Timmins, R. &amp; Semiadi, G. 2015. Tragulus javanicus. The IUCN Red List of Threatened Species 2015: e.T41780A61978138. https://dx.doi.org/10.2305/IUCN.UK.2015-2.RLTS.T41780A61978138.en</t>
  </si>
  <si>
    <t>Timmins, R. &amp; Duckworth, J.W. 2015. Tragulus napu. The IUCN Red List of Threatened Species 2015: e.T41781A61978315. https://dx.doi.org/10.2305/IUCN.UK.2015-2.RLTS.T41781A61978315.en</t>
  </si>
  <si>
    <t xml:space="preserve">Aplin, K. 2017. Trichys fasciculata. The IUCN Red List of Threatened Species 2017: e.T22132A22232753. https://dx.doi.org/10.2305/IUCN.UK.2017-2.RLTS.T22132A22232753.en. </t>
  </si>
  <si>
    <t>Sargis, E. &amp; Kennerley, R. 2017. Tupaia glis (errata version published in 2018). The IUCN Red List of Threatened Species 2017: e.T111872341A123796056. https://dx.doi.org/10.2305/IUCN.UK.2017-3.RLTS.T111872341A111872390.en.</t>
  </si>
  <si>
    <t>5.3/14.1/14.3/14.6</t>
  </si>
  <si>
    <t>Garshelis, D. &amp; Steinmetz, R. 2020. Ursus thibetanus (amended version of 2016 assessment). The IUCN Red List of Threatened Species 2020: e.T22824A166528664. https://dx.doi.org/10.2305/IUCN.UK.2020-3.RLTS.T22824A166528664.en.</t>
  </si>
  <si>
    <t>Gaulke, M., Diesmos, A., Demegillo, A. &amp; Gonzalez, J.C. 2009. Varanus mabitang. The IUCN Red List of Threatened Species 2009: e.T169829A6679528. https://dx.doi.org/10.2305/IUCN.UK.2009-2.RLTS.T169829A6679528.en.</t>
  </si>
  <si>
    <t>5.3/5.4/14.6</t>
  </si>
  <si>
    <t>Timmins, R., Duckworth, J.W., WWF-Malaysia, Roberton, S., Gray, T.N.E., Willcox, D.H.A., Chutipong, W. &amp; Long, B. 2016. Viverra megaspila. The IUCN Red List of Threatened Species 2016: e.T41707A45220097. https://dx.doi.org/10.2305/IUCN.UK.2016-1.RLTS.T41707A45220097.en</t>
  </si>
  <si>
    <t xml:space="preserve">Duckworth, J.W., Mathai, J., Wilting, A., Holden, J., Hearn, A. &amp; Ross, J. 2016. Viverra tangalunga. The IUCN Red List of Threatened Species 2016: e.T41708A45220284. https://dx.doi.org/10.2305/IUCN.UK.2016-1.RLTS.T41708A45220284.en. </t>
  </si>
  <si>
    <t>Timmins, R.J., Duckworth, J.W., Chutipong, W., Ghimirey, Y., Willcox, D.H.A., Rahman, H., Long, B. &amp; Choudhury, A. 2016. Viverra zibetha. The IUCN Red List of Threatened Species 2016: e.T41709A45220429. https://dx.doi.org/10.2305/IUCN.UK.2016-1.RLTS.T41709A45220429.en.</t>
  </si>
  <si>
    <t>1. Forest</t>
  </si>
  <si>
    <t>Categories:</t>
  </si>
  <si>
    <t>1.1. Forest – Boreal</t>
  </si>
  <si>
    <t>5.1. Wetlands (inland) – Permanent rivers/streams/creeks (includes waterfalls)</t>
  </si>
  <si>
    <t>Forest1- 1.5</t>
  </si>
  <si>
    <t>Forest1</t>
  </si>
  <si>
    <t>DRY FOREST</t>
  </si>
  <si>
    <t>1.2. Forest - Subarctic</t>
  </si>
  <si>
    <t>5.2. Wetlands (inland) – Seasonal/intermittent/irregular rivers/streams/creeks</t>
  </si>
  <si>
    <t>Forest2- 1.6-1.8</t>
  </si>
  <si>
    <t>LOWLAND MOIST FOREST</t>
  </si>
  <si>
    <t>1.3. Forest – Subantarctic</t>
  </si>
  <si>
    <t>5.3. Wetlands (inland) – Shrub dominated wetlands</t>
  </si>
  <si>
    <t>Forest3- 1.9</t>
  </si>
  <si>
    <t>MOIST MONTANE FOREST</t>
  </si>
  <si>
    <t>1.4. Forest – Temperate</t>
  </si>
  <si>
    <t>5.4. Wetlands (inland) – Bogs, marshes, swamps, fens, peatlands</t>
  </si>
  <si>
    <t>Forest1.1-1.9</t>
  </si>
  <si>
    <t>Forest4</t>
  </si>
  <si>
    <t>MIXED-FOREST</t>
  </si>
  <si>
    <t>1.5. Forest – Subtropical/tropical dry</t>
  </si>
  <si>
    <t>5.5. Wetlands (inland) – Permanent freshwater lakes (over 8 ha)</t>
  </si>
  <si>
    <t>Mixed</t>
  </si>
  <si>
    <t>FOREST + GRASSLAND + SAVANNAH</t>
  </si>
  <si>
    <t>1.6. Forest – Subtropical/tropical moist lowland</t>
  </si>
  <si>
    <t>5.6. Wetlands (inland) – Seasonal/intermittent freshwater lakes (over 8 ha)</t>
  </si>
  <si>
    <t>1.7. Forest – Subtropical/tropical mangrove vegetation above high tide level</t>
  </si>
  <si>
    <t>5.7. Wetlands (inland) – Permanent freshwater marshes/pools (under 8 ha)</t>
  </si>
  <si>
    <t>Shrubland</t>
  </si>
  <si>
    <t>1.8. Forest – Subtropical/tropical swamp</t>
  </si>
  <si>
    <t>5.8. Wetlands (inland) – Seasonal/intermittent freshwater marshes/pools (under 8 ha)</t>
  </si>
  <si>
    <t>Grassland</t>
  </si>
  <si>
    <t>1.9. Forest – Subtropical/tropical moist montane</t>
  </si>
  <si>
    <t>5.9. Wetlands (inland) – Freshwater springs and oases</t>
  </si>
  <si>
    <t>2. Savannah</t>
  </si>
  <si>
    <t>5.10. Wetlands (inland) – Tundra wetlands (inc. pools and temporary waters from snowmelt)</t>
  </si>
  <si>
    <t>2.1. Savanna - Dry</t>
  </si>
  <si>
    <t>5.11. Wetlands (inland) – Alpine wetlands (inc. temporary waters from snowmelt)</t>
  </si>
  <si>
    <t>MixedDry-1.5+2</t>
  </si>
  <si>
    <t>Dry forest+ savannah</t>
  </si>
  <si>
    <t>2.2. Savanna - Moist</t>
  </si>
  <si>
    <t>5.12. Wetlands (inland) – Geothermal wetlands</t>
  </si>
  <si>
    <t>3. Shrubland</t>
  </si>
  <si>
    <t>5.13. Wetlands (inland) – Permanent inland deltas</t>
  </si>
  <si>
    <t>3.1. Shrubland – Subarctic</t>
  </si>
  <si>
    <t>5.14. Wetlands (inland) – Permanent saline, brackish or alkaline lakes</t>
  </si>
  <si>
    <t>3.2. Shrubland – Subantarctic</t>
  </si>
  <si>
    <t>5.15. Wetlands (inland) – Seasonal/intermittent saline, brackish or alkaline lakes and flats</t>
  </si>
  <si>
    <t>3.3. Shrubland – Boreal</t>
  </si>
  <si>
    <t>5.16. Wetlands (inland) – Permanent saline, brackish or alkaline marshes/pools</t>
  </si>
  <si>
    <t>3.4. Shrubland –Temperate</t>
  </si>
  <si>
    <t>5.17. Wetlands (inland) – Seasonal/intermittent saline, brackish or alkaline marshes/pools</t>
  </si>
  <si>
    <t>3.5. Shrubland – Subtropical/tropical dry</t>
  </si>
  <si>
    <t>5.18. Wetlands (inland) – Karst and other subterranean hydrological systems (inland)</t>
  </si>
  <si>
    <t>3.6. Shrubland – Subtropical/tropical moist</t>
  </si>
  <si>
    <t>3.7. Shrubland – Subtropical/tropical high altitude</t>
  </si>
  <si>
    <t>3.8. Shrubland – Mediterranean-type shrubby vegetation</t>
  </si>
  <si>
    <t>4. Grassland</t>
  </si>
  <si>
    <t>4.1. Grassland – Tundra</t>
  </si>
  <si>
    <t>4.2. Grassland – Subarctic</t>
  </si>
  <si>
    <t>4.3. Grassland – Subantarctic</t>
  </si>
  <si>
    <t>4.4. Grassland – Temperate</t>
  </si>
  <si>
    <t>4.5. Grassland – Subtropical/tropical dry</t>
  </si>
  <si>
    <t>4.6. Grassland – Subtropical/tropical seasonally wet/flooded</t>
  </si>
  <si>
    <t>4.7. Grassland – Subtropical/tropical high altitude</t>
  </si>
  <si>
    <t>8. Desert</t>
  </si>
  <si>
    <t>8.1. Desert – Hot</t>
  </si>
  <si>
    <t>8.2. Desert – Temperate</t>
  </si>
  <si>
    <t>8.3. Desert – Cold</t>
  </si>
  <si>
    <t>14 Artificial - Terrestrial</t>
  </si>
  <si>
    <t>14.1 Arable Land</t>
  </si>
  <si>
    <t>14.2 Pastureland</t>
  </si>
  <si>
    <t>14.3 Plantations</t>
  </si>
  <si>
    <t>14.4 Rural Gardens</t>
  </si>
  <si>
    <t>14.5 Urban Areas</t>
  </si>
  <si>
    <t>14.6 Subtropical/Tropical Heavily Degraded Former Forest</t>
  </si>
  <si>
    <t>16 Introduced Vegetation</t>
  </si>
  <si>
    <t>matsumara2005</t>
  </si>
  <si>
    <t>higham2016</t>
  </si>
  <si>
    <t>Liang Sarru</t>
  </si>
  <si>
    <t>ono2009</t>
  </si>
  <si>
    <t>Daeo 2</t>
  </si>
  <si>
    <t>Siti Nafisah</t>
  </si>
  <si>
    <t>bellwood1998</t>
  </si>
  <si>
    <t>Golo Cave</t>
  </si>
  <si>
    <t>Talepu</t>
  </si>
  <si>
    <t>vandenbergh2016</t>
  </si>
  <si>
    <t>Leang Timpuseng &amp; Maros</t>
  </si>
  <si>
    <t>aubert2014</t>
  </si>
  <si>
    <t>Liang Bua</t>
  </si>
  <si>
    <t>sutikna2016; westaway2007</t>
  </si>
  <si>
    <t>Liang Bawah</t>
  </si>
  <si>
    <t>gagan2015</t>
  </si>
  <si>
    <t>Mata Menge</t>
  </si>
  <si>
    <t>Tron Bon Lei</t>
  </si>
  <si>
    <t>doi</t>
  </si>
  <si>
    <t>10.15184/aqy.2017.186</t>
  </si>
  <si>
    <t>oldest age calBP</t>
  </si>
  <si>
    <t>Here Sorot Entapa</t>
  </si>
  <si>
    <t>Jerimalai</t>
  </si>
  <si>
    <t>brumm2016</t>
  </si>
  <si>
    <t>Lene Hara</t>
  </si>
  <si>
    <t>Matja Kuru 2</t>
  </si>
  <si>
    <t>Lua Meko</t>
  </si>
  <si>
    <t>Ngebung</t>
  </si>
  <si>
    <t>Trinil</t>
  </si>
  <si>
    <t>28603 – 27676</t>
  </si>
  <si>
    <t>36307 – 35031</t>
  </si>
  <si>
    <t>43002 – 41313</t>
  </si>
  <si>
    <t>15338 – 15091</t>
  </si>
  <si>
    <t>21000 – 20560</t>
  </si>
  <si>
    <t>Kedung Brubus</t>
  </si>
  <si>
    <t>700000 – 800000</t>
  </si>
  <si>
    <t>194000 – 118000</t>
  </si>
  <si>
    <t>36350 – 35001</t>
  </si>
  <si>
    <t>5572 – 5272</t>
  </si>
  <si>
    <t>16767 – 15889</t>
  </si>
  <si>
    <t>35034 – 33864</t>
  </si>
  <si>
    <t>667000 ± 1000</t>
  </si>
  <si>
    <t xml:space="preserve">810000 ± 40000 – 650000 ± 20000 </t>
  </si>
  <si>
    <t>42454 ± 450</t>
  </si>
  <si>
    <t>540000 ± 100000 – 430000 ± 50000</t>
  </si>
  <si>
    <t>65000 ± 6000</t>
  </si>
  <si>
    <t>clarkson2017</t>
  </si>
  <si>
    <t>47170 – 50000</t>
  </si>
  <si>
    <t>westaway2017</t>
  </si>
  <si>
    <t>73000 – 63000</t>
  </si>
  <si>
    <t>10.1016/j.jchb.2005.05.004</t>
  </si>
  <si>
    <t>25800 ± 600</t>
  </si>
  <si>
    <t>10.1016/j.crpv.2004.06.004</t>
  </si>
  <si>
    <t>type</t>
  </si>
  <si>
    <t>Homo sapiens</t>
  </si>
  <si>
    <t>oconnor2017a</t>
  </si>
  <si>
    <t>oconnor2017b</t>
  </si>
  <si>
    <t>10.1086/694252</t>
  </si>
  <si>
    <t>oconnor2007</t>
  </si>
  <si>
    <t>oconnor2010</t>
  </si>
  <si>
    <t>oconnor2014</t>
  </si>
  <si>
    <t>mahirta2009</t>
  </si>
  <si>
    <t>joordens2015</t>
  </si>
  <si>
    <t>storm2012; vandenbergh1996</t>
  </si>
  <si>
    <t>10.1080/03122417.2010.11689382</t>
  </si>
  <si>
    <t>10.1353/asi.2009.0002</t>
  </si>
  <si>
    <t>ISBN: 9054106832</t>
  </si>
  <si>
    <t>Homo erectus</t>
  </si>
  <si>
    <t>Sangiran</t>
  </si>
  <si>
    <t>1900000 – 1500000</t>
  </si>
  <si>
    <t>zaim2011</t>
  </si>
  <si>
    <t>10.1016/j.jhevol.2011.04.009</t>
  </si>
  <si>
    <t>Homo luzonensis</t>
  </si>
  <si>
    <t>mijares2010; detroit2019</t>
  </si>
  <si>
    <t>10.1016/j.jhevol.2010.04.008; 10.1038/s41586-019-1067-9</t>
  </si>
  <si>
    <t>47000 ± 11000</t>
  </si>
  <si>
    <t>Homo floresiensis</t>
  </si>
  <si>
    <t>10.1038/nature17179</t>
  </si>
  <si>
    <t>10.1038/nature.2016.20656</t>
  </si>
  <si>
    <t>callaway2016</t>
  </si>
  <si>
    <t>10.1038/nature17663</t>
  </si>
  <si>
    <t>Leang Burung</t>
  </si>
  <si>
    <t>brumm2018</t>
  </si>
  <si>
    <t>35000 – 23000</t>
  </si>
  <si>
    <t>10.1038/nature23452</t>
  </si>
  <si>
    <t>ISSN 1363-1349</t>
  </si>
  <si>
    <t>10.1038/nature22968</t>
  </si>
  <si>
    <t>10.1038/nature16448</t>
  </si>
  <si>
    <t>archaic hominins</t>
  </si>
  <si>
    <t>10.1371/journal.pone.0193025</t>
  </si>
  <si>
    <t>10.1038/nature13422</t>
  </si>
  <si>
    <t>10.1016/j.palaeo.2015.09.021</t>
  </si>
  <si>
    <t>10.1016/j.jhevol.2013.12.002</t>
  </si>
  <si>
    <t>10.1017/S0003598X00095569</t>
  </si>
  <si>
    <t>10.1038/nature13962</t>
  </si>
  <si>
    <t>10.1016/j.crpv.2011.04.002; 10.7152/bippa.v14i0.11583</t>
  </si>
  <si>
    <t>Callao Cave</t>
  </si>
  <si>
    <t>Cagayan</t>
  </si>
  <si>
    <t>Wolo Sege</t>
  </si>
  <si>
    <t>Song Terus</t>
  </si>
  <si>
    <t>Tam Pa Ling</t>
  </si>
  <si>
    <t xml:space="preserve">hameau2007; semah2004; </t>
  </si>
  <si>
    <t>10.1016/j.quageo.2006.04.011, ISBN: 9780367810627, XVIIIe world UISPP congress abstracts</t>
  </si>
  <si>
    <t xml:space="preserve">392000-216000 ca. &gt;80000 </t>
  </si>
  <si>
    <t>Homo erectus?</t>
  </si>
  <si>
    <t>10.1038/s41586-018-0072-8</t>
  </si>
  <si>
    <t>ingicco2018</t>
  </si>
  <si>
    <t>777000-631000</t>
  </si>
  <si>
    <t>demeter2012</t>
  </si>
  <si>
    <t>doi.org/10.1073/pnas.1208104109</t>
  </si>
  <si>
    <t>&gt;63000, 51000-46000</t>
  </si>
  <si>
    <t>193000 ± 33000</t>
  </si>
  <si>
    <t>brumm2010</t>
  </si>
  <si>
    <t>doi.org/10.1038/nature08844</t>
  </si>
  <si>
    <t>rizal2020</t>
  </si>
  <si>
    <t>10.1038/s41586-019-1863-2</t>
  </si>
  <si>
    <t>10.1016/0047-2484(92)90092-N</t>
  </si>
  <si>
    <t>117000-108000</t>
  </si>
  <si>
    <t>Punung</t>
  </si>
  <si>
    <t>doi.org/10.1016/j.jhevol.2005.06.003, doi.org/10.1016/j.jhevol.2007.06.002</t>
  </si>
  <si>
    <t>storm2005, westaway2007</t>
  </si>
  <si>
    <t>128000 ± 15000 - 118000 ± 3000</t>
  </si>
  <si>
    <t>Site</t>
  </si>
  <si>
    <t>Coordiates S</t>
  </si>
  <si>
    <t>Coordinats W</t>
  </si>
  <si>
    <t>Region</t>
  </si>
  <si>
    <t>Reference(s)</t>
  </si>
  <si>
    <t>Uncalibrated Date (years bp)</t>
  </si>
  <si>
    <t>Calibrated Date (years bp)</t>
  </si>
  <si>
    <t>Lab Code</t>
  </si>
  <si>
    <t>Calibration Curve</t>
  </si>
  <si>
    <t>Niah Caves- Hell</t>
  </si>
  <si>
    <t>Sarawak</t>
  </si>
  <si>
    <t>Barker et al., 2007</t>
  </si>
  <si>
    <t>41200 ± 400</t>
  </si>
  <si>
    <t>44941 ± 329</t>
  </si>
  <si>
    <t>OxA-15630</t>
  </si>
  <si>
    <t>Fairbanks_0107</t>
  </si>
  <si>
    <t>Niah Caves- Area A</t>
  </si>
  <si>
    <t>36470 ± 250</t>
  </si>
  <si>
    <t>41675 ± 278</t>
  </si>
  <si>
    <t>OxA-15164</t>
  </si>
  <si>
    <t>35890 ± 250</t>
  </si>
  <si>
    <t>41164 ± 281</t>
  </si>
  <si>
    <t>OxA-15163</t>
  </si>
  <si>
    <t>35690 ± 280</t>
  </si>
  <si>
    <t>40984 ± 305</t>
  </si>
  <si>
    <t>OxA-V-2076-16</t>
  </si>
  <si>
    <t>35000 ± 400</t>
  </si>
  <si>
    <t>40344 ±415</t>
  </si>
  <si>
    <t>OxA-15126</t>
  </si>
  <si>
    <t>Niah Caves- Lobang Hangus</t>
  </si>
  <si>
    <t>Piper and Rabett 2009</t>
  </si>
  <si>
    <t>32660 ± 210</t>
  </si>
  <si>
    <t>38058 ± 259</t>
  </si>
  <si>
    <t>OxA-13938</t>
  </si>
  <si>
    <t>Leang Sarru</t>
  </si>
  <si>
    <t>Talaud Islands</t>
  </si>
  <si>
    <t>Ono et al., 2010</t>
  </si>
  <si>
    <t>28760 ± 150</t>
  </si>
  <si>
    <t>32426 - 33079</t>
  </si>
  <si>
    <t>TERRA-0704007ao3</t>
  </si>
  <si>
    <t>CalPal2007_Hulu</t>
  </si>
  <si>
    <t>28460 ± 150</t>
  </si>
  <si>
    <t>32223 - 32832</t>
  </si>
  <si>
    <t>TERRA-0704007ao4</t>
  </si>
  <si>
    <t>Luzon</t>
  </si>
  <si>
    <t>Northern Luzon</t>
  </si>
  <si>
    <t>Mijares 2007</t>
  </si>
  <si>
    <t>25968 ± 373</t>
  </si>
  <si>
    <t>31195 ± 430</t>
  </si>
  <si>
    <t>Wk-14881</t>
  </si>
  <si>
    <t>Toé Cave</t>
  </si>
  <si>
    <t>Bird's Head</t>
  </si>
  <si>
    <t>Pasveer 2004</t>
  </si>
  <si>
    <t>25940 ± 180</t>
  </si>
  <si>
    <t>Uncalibrated</t>
  </si>
  <si>
    <t>OZG-063</t>
  </si>
  <si>
    <t>Not Applicable</t>
  </si>
  <si>
    <t>East Java</t>
  </si>
  <si>
    <t>Morwood et al., 2008</t>
  </si>
  <si>
    <t>23750 ± 475</t>
  </si>
  <si>
    <t>26300 ± 950</t>
  </si>
  <si>
    <t>ANUA-32719</t>
  </si>
  <si>
    <t xml:space="preserve">CALIB 5.0.1; marine 04 calib data </t>
  </si>
  <si>
    <t>20310 ± 110</t>
  </si>
  <si>
    <t>24730-23210</t>
  </si>
  <si>
    <t>OZF-516</t>
  </si>
  <si>
    <t>IntCal04</t>
  </si>
  <si>
    <t>Hagop Bilo</t>
  </si>
  <si>
    <t>Sabah</t>
  </si>
  <si>
    <t>Bellwood, 1988</t>
  </si>
  <si>
    <t>17900 ± 200</t>
  </si>
  <si>
    <t>ANU-2560</t>
  </si>
  <si>
    <t>Liang Lembudu</t>
  </si>
  <si>
    <t>Aru Islands</t>
  </si>
  <si>
    <t>Kobroor</t>
  </si>
  <si>
    <t>O'Connor et al., 2006</t>
  </si>
  <si>
    <t>16570 ± 510</t>
  </si>
  <si>
    <t>19720 ± 530</t>
  </si>
  <si>
    <t>OZD-460</t>
  </si>
  <si>
    <t>Gua Balambangan</t>
  </si>
  <si>
    <t>Jeffrey, 2005; Zuraina et al., 1998</t>
  </si>
  <si>
    <t>16530 ± 160</t>
  </si>
  <si>
    <t>19651 ± 180</t>
  </si>
  <si>
    <t>Beta-109143</t>
  </si>
  <si>
    <t>Pahang</t>
  </si>
  <si>
    <t>Zuraina, 1998; Zuraina et al., 1998</t>
  </si>
  <si>
    <t>14410 ± 180</t>
  </si>
  <si>
    <t>16991 ± 327</t>
  </si>
  <si>
    <t>Beta-33181</t>
  </si>
  <si>
    <t>Zuraina, 1998</t>
  </si>
  <si>
    <t>13930 ±  50</t>
  </si>
  <si>
    <t>16235 ± 129</t>
  </si>
  <si>
    <t>Beta-109144</t>
  </si>
  <si>
    <t>Niah Caves-Area A</t>
  </si>
  <si>
    <t>Pritchard et al., 2009</t>
  </si>
  <si>
    <t>13745 ± 55</t>
  </si>
  <si>
    <t>16000 ± 125</t>
  </si>
  <si>
    <t>OxA-15162</t>
  </si>
  <si>
    <t>North Malaku</t>
  </si>
  <si>
    <t>Morotai Island</t>
  </si>
  <si>
    <t>Belwood et al., 1998</t>
  </si>
  <si>
    <t>13930 ± 140</t>
  </si>
  <si>
    <t>15798 -15305</t>
  </si>
  <si>
    <t>ANU-9450</t>
  </si>
  <si>
    <t>Calib 3,0; 1 σ</t>
  </si>
  <si>
    <t>Perak</t>
  </si>
  <si>
    <t>Zuraina, 1994</t>
  </si>
  <si>
    <t>13600 ± 120</t>
  </si>
  <si>
    <t>Beta-38338</t>
  </si>
  <si>
    <t>Uai Bobo 2</t>
  </si>
  <si>
    <t>East Timor</t>
  </si>
  <si>
    <t>Haut Ariana</t>
  </si>
  <si>
    <t>Glover, 1986</t>
  </si>
  <si>
    <t>13400 ± 520</t>
  </si>
  <si>
    <t>15615 ± 666</t>
  </si>
  <si>
    <t>ANU-238</t>
  </si>
  <si>
    <t>13300 ± 300</t>
  </si>
  <si>
    <t>15487 ± 365</t>
  </si>
  <si>
    <t>OZC- 777</t>
  </si>
  <si>
    <t>Liang Nebulei Lisa</t>
  </si>
  <si>
    <t>13130 ± 80</t>
  </si>
  <si>
    <t>16292 ± 14817</t>
  </si>
  <si>
    <t>OZF-518</t>
  </si>
  <si>
    <t>Calib 3,4</t>
  </si>
  <si>
    <t>12750 ± 160</t>
  </si>
  <si>
    <t>14843  ± 225</t>
  </si>
  <si>
    <t>Beta-42121</t>
  </si>
  <si>
    <t>12500 ± 50</t>
  </si>
  <si>
    <t>14484 ± 131</t>
  </si>
  <si>
    <t>OxA-13936</t>
  </si>
  <si>
    <t>Goa Braholo</t>
  </si>
  <si>
    <t>Simanjuntak and Asikin, 2004</t>
  </si>
  <si>
    <t>12060 ± 180</t>
  </si>
  <si>
    <t>13873 ± 181</t>
  </si>
  <si>
    <t>Unknown</t>
  </si>
  <si>
    <t>Sabah- Baturong</t>
  </si>
  <si>
    <t>12050 ± 120</t>
  </si>
  <si>
    <t>ANU-2558</t>
  </si>
  <si>
    <t>11700 ± 130</t>
  </si>
  <si>
    <t>14057 - 13183</t>
  </si>
  <si>
    <t>ANU-10792</t>
  </si>
  <si>
    <t>CALIB 3,4</t>
  </si>
  <si>
    <t>Gebe Island</t>
  </si>
  <si>
    <t>11480 ± 70</t>
  </si>
  <si>
    <t>13028-12862</t>
  </si>
  <si>
    <t>ANU-9512</t>
  </si>
  <si>
    <t>CALIB 3,0; 1 σ</t>
  </si>
  <si>
    <t>Agop Atas (MAD 1/28)</t>
  </si>
  <si>
    <t>Sabah- Madai</t>
  </si>
  <si>
    <t>10800 ± 120</t>
  </si>
  <si>
    <t>ANU-3088</t>
  </si>
  <si>
    <t>10540 ± 70</t>
  </si>
  <si>
    <t>11925-11121</t>
  </si>
  <si>
    <t>ANU-9769</t>
  </si>
  <si>
    <t>10450 ± 45</t>
  </si>
  <si>
    <t>12373 ± 95</t>
  </si>
  <si>
    <t>OxA-13939</t>
  </si>
  <si>
    <t>Agop Sarapad</t>
  </si>
  <si>
    <t>10450 ± 110</t>
  </si>
  <si>
    <t>ANU-2554</t>
  </si>
  <si>
    <t>Tianko Panjang Cave</t>
  </si>
  <si>
    <t xml:space="preserve">Sumatra </t>
  </si>
  <si>
    <t>Jambi</t>
  </si>
  <si>
    <t>Bronson and Asmar 1975</t>
  </si>
  <si>
    <t>10250 ± 140</t>
  </si>
  <si>
    <t>11988 ± 271</t>
  </si>
  <si>
    <t>P-2250</t>
  </si>
  <si>
    <t>10120± 110</t>
  </si>
  <si>
    <t>Beta-38394</t>
  </si>
  <si>
    <t>9960 ± 190</t>
  </si>
  <si>
    <t xml:space="preserve">11453 ± 319 </t>
  </si>
  <si>
    <t>Beta-109141</t>
  </si>
  <si>
    <t>Niah Caves- Area D</t>
  </si>
  <si>
    <t>Barker et al., forthcoming</t>
  </si>
  <si>
    <t>10000 ± 55</t>
  </si>
  <si>
    <t>11449 ± 137</t>
  </si>
  <si>
    <t>OxA-11865</t>
  </si>
  <si>
    <t>9995 ± 40</t>
  </si>
  <si>
    <t>11429 ±109</t>
  </si>
  <si>
    <t>OxA-15157</t>
  </si>
  <si>
    <t>9961 ± 60</t>
  </si>
  <si>
    <t>11410 ± 180</t>
  </si>
  <si>
    <t>Wk-14650</t>
  </si>
  <si>
    <t>9870 ± 70</t>
  </si>
  <si>
    <t>11553 - 11164</t>
  </si>
  <si>
    <t>OZD-699</t>
  </si>
  <si>
    <t>Tutuala</t>
  </si>
  <si>
    <t>O'Connor and Veth, 2005</t>
  </si>
  <si>
    <t>9741 ± 60</t>
  </si>
  <si>
    <t>NZA-17000</t>
  </si>
  <si>
    <t>Ille Cave</t>
  </si>
  <si>
    <t>Dewil Valley</t>
  </si>
  <si>
    <t>Lewis et al., 2008</t>
  </si>
  <si>
    <t>9740 ± 75</t>
  </si>
  <si>
    <t>11170 ± 82</t>
  </si>
  <si>
    <t>OxA-14163</t>
  </si>
  <si>
    <t>9580 ± 130</t>
  </si>
  <si>
    <t>10921 ± 222</t>
  </si>
  <si>
    <t>P-2249</t>
  </si>
  <si>
    <t>Barton et al., 2009</t>
  </si>
  <si>
    <t>9560 ± 60</t>
  </si>
  <si>
    <t>10886 ± 148</t>
  </si>
  <si>
    <t>OxA-12391</t>
  </si>
  <si>
    <t>Agop Sarapad (MAD 2)</t>
  </si>
  <si>
    <t>9520 ± 100</t>
  </si>
  <si>
    <t>ANU-2553</t>
  </si>
  <si>
    <t>Ochoa et al., 2014</t>
  </si>
  <si>
    <t>9442 ± 46</t>
  </si>
  <si>
    <t>10790 - 10559</t>
  </si>
  <si>
    <t>Wk-34845</t>
  </si>
  <si>
    <t>OxCal 4,1,7</t>
  </si>
  <si>
    <t>9400 ± 50</t>
  </si>
  <si>
    <t>10624 ± 65</t>
  </si>
  <si>
    <t>OZF-356</t>
  </si>
  <si>
    <t>Lipuun Point</t>
  </si>
  <si>
    <t>Fox 1970</t>
  </si>
  <si>
    <t>9250 ± 250</t>
  </si>
  <si>
    <t>10451 ± 338</t>
  </si>
  <si>
    <t>UCLA-284</t>
  </si>
  <si>
    <t>9210 ± 130</t>
  </si>
  <si>
    <t>10381 ± 162</t>
  </si>
  <si>
    <t>P-2248</t>
  </si>
  <si>
    <t>9150 ± 100</t>
  </si>
  <si>
    <t>ANU-3086</t>
  </si>
  <si>
    <t>8860 ± 70</t>
  </si>
  <si>
    <t>10210-9630</t>
  </si>
  <si>
    <t>AA-33404</t>
  </si>
  <si>
    <t>8930 ± 150</t>
  </si>
  <si>
    <t>10007 ± 227</t>
  </si>
  <si>
    <t>Beta-109140</t>
  </si>
  <si>
    <t>Simanjuntak and Asikin, 2004; Forestier, 2007</t>
  </si>
  <si>
    <t>8870 ± 210</t>
  </si>
  <si>
    <t>9952 ± 299</t>
  </si>
  <si>
    <t>Tanjung Pinang</t>
  </si>
  <si>
    <t>Bellwood et al., 1998</t>
  </si>
  <si>
    <t>8860 ± 110</t>
  </si>
  <si>
    <t>9485-9260</t>
  </si>
  <si>
    <t>ANU-7782</t>
  </si>
  <si>
    <t>Buwawansi I</t>
  </si>
  <si>
    <t>8550 ± 70</t>
  </si>
  <si>
    <t>9182-8955</t>
  </si>
  <si>
    <t>Wk-4628</t>
  </si>
  <si>
    <t>Sémah et al., 2004</t>
  </si>
  <si>
    <t>8350 ± 100</t>
  </si>
  <si>
    <t>9362 ± 125</t>
  </si>
  <si>
    <t>Beta-124008</t>
  </si>
  <si>
    <t>Gua Lawa</t>
  </si>
  <si>
    <t>Simanjuntak and Asikin 2004</t>
  </si>
  <si>
    <t>8190 ± 170</t>
  </si>
  <si>
    <t>9141 ± 232</t>
  </si>
  <si>
    <t>Guri Cave</t>
  </si>
  <si>
    <t>Fox 1978</t>
  </si>
  <si>
    <t>8130 ± 180</t>
  </si>
  <si>
    <t>AERIK-20</t>
  </si>
  <si>
    <t>8005 ± 50</t>
  </si>
  <si>
    <t>8915 ± 103</t>
  </si>
  <si>
    <t>OxA-11864</t>
  </si>
  <si>
    <t>7948 ± 39</t>
  </si>
  <si>
    <t>8793 ± 109</t>
  </si>
  <si>
    <t>OxA-18358</t>
  </si>
  <si>
    <t>Agop Atas (MAD 1)</t>
  </si>
  <si>
    <t>7920 ± 370</t>
  </si>
  <si>
    <t>8792 ± 370</t>
  </si>
  <si>
    <t>ANU-2397</t>
  </si>
  <si>
    <t>7890 ± 90</t>
  </si>
  <si>
    <t>AERIK-21</t>
  </si>
  <si>
    <t>7793 ± 25</t>
  </si>
  <si>
    <t>8630 - 8538</t>
  </si>
  <si>
    <t>Wk-35099</t>
  </si>
  <si>
    <t>7690 ± 100</t>
  </si>
  <si>
    <t>ANU-3087</t>
  </si>
  <si>
    <t>7606 ± 35</t>
  </si>
  <si>
    <t>8400 ±  20</t>
  </si>
  <si>
    <t>OxA-15161</t>
  </si>
  <si>
    <t>Paso</t>
  </si>
  <si>
    <t>Minahasa Peninsula</t>
  </si>
  <si>
    <t>Belwood, 1976</t>
  </si>
  <si>
    <t>7530 ± 450</t>
  </si>
  <si>
    <t>83600 ±  478</t>
  </si>
  <si>
    <t>ANU-1517</t>
  </si>
  <si>
    <t>7390 ± 310</t>
  </si>
  <si>
    <t>8205 ±  264</t>
  </si>
  <si>
    <t>ANU-2398</t>
  </si>
  <si>
    <t>7360 ±  310</t>
  </si>
  <si>
    <t>8178 ±  305</t>
  </si>
  <si>
    <t>ANU-1518</t>
  </si>
  <si>
    <t>Hinai/Sukajadi Pasar III</t>
  </si>
  <si>
    <t>Northern Sumatra</t>
  </si>
  <si>
    <t>Edwards-McKinnon, 1991</t>
  </si>
  <si>
    <t>7340 ± 360</t>
  </si>
  <si>
    <t>8162 ±  356</t>
  </si>
  <si>
    <t>SUA-1107</t>
  </si>
  <si>
    <t>Lie Siri</t>
  </si>
  <si>
    <t>Baucau</t>
  </si>
  <si>
    <t>7270 ± 160</t>
  </si>
  <si>
    <t>8088 ±  160</t>
  </si>
  <si>
    <t>ANU-236</t>
  </si>
  <si>
    <t>7660 ± 40</t>
  </si>
  <si>
    <t>8033 - 8144</t>
  </si>
  <si>
    <t>TERRA-070407ao5</t>
  </si>
  <si>
    <t>7590 ± 25</t>
  </si>
  <si>
    <t>8421 - 8370</t>
  </si>
  <si>
    <t>Wk-35495</t>
  </si>
  <si>
    <t>Ulu Leang I</t>
  </si>
  <si>
    <t>South Peninsula</t>
  </si>
  <si>
    <t>Olsen and Glover 2004</t>
  </si>
  <si>
    <t>7170 ± 650</t>
  </si>
  <si>
    <t>8019 ±  660</t>
  </si>
  <si>
    <t>ANU-606</t>
  </si>
  <si>
    <t>Duyong Cave</t>
  </si>
  <si>
    <t>7000 ± 250</t>
  </si>
  <si>
    <t>7834 ±  231</t>
  </si>
  <si>
    <t>UCLA-288</t>
  </si>
  <si>
    <t>6970 ± 160</t>
  </si>
  <si>
    <t>7754 - 7167</t>
  </si>
  <si>
    <t>ANU-10905</t>
  </si>
  <si>
    <t>7400 ± 10</t>
  </si>
  <si>
    <t>7965 - 7743</t>
  </si>
  <si>
    <t>ANU-9499</t>
  </si>
  <si>
    <t>CALIB 4,3</t>
  </si>
  <si>
    <t>Kria Cave</t>
  </si>
  <si>
    <t>6900 ± 80</t>
  </si>
  <si>
    <t>7930 - 7590</t>
  </si>
  <si>
    <t>OxA-6043</t>
  </si>
  <si>
    <t>7010 ± 125</t>
  </si>
  <si>
    <t>7838 ±  123</t>
  </si>
  <si>
    <t>ANU-328</t>
  </si>
  <si>
    <t>6760 ± 50</t>
  </si>
  <si>
    <t>7680 - 7510</t>
  </si>
  <si>
    <t>GrA-9103</t>
  </si>
  <si>
    <t>6635 ±  140</t>
  </si>
  <si>
    <t>7516 ± 110</t>
  </si>
  <si>
    <t>ANU-171</t>
  </si>
  <si>
    <t>6390 ±  80</t>
  </si>
  <si>
    <t>7316 ±  80</t>
  </si>
  <si>
    <t>Beta- 124009</t>
  </si>
  <si>
    <t>Gua Cha</t>
  </si>
  <si>
    <t>Kelantan</t>
  </si>
  <si>
    <t>Adi, 1991</t>
  </si>
  <si>
    <t>6300 ± 170</t>
  </si>
  <si>
    <t>7207 ± 190</t>
  </si>
  <si>
    <t>ANU-2218</t>
  </si>
  <si>
    <t>Um Kapat Papo</t>
  </si>
  <si>
    <t>6670 ±  60</t>
  </si>
  <si>
    <t>7198 -7017</t>
  </si>
  <si>
    <t>ANU-9318</t>
  </si>
  <si>
    <t>5940 ±  50</t>
  </si>
  <si>
    <t>6890-6660</t>
  </si>
  <si>
    <t>GrA-9102</t>
  </si>
  <si>
    <t>5769 ±  37</t>
  </si>
  <si>
    <t>6565 ±  57</t>
  </si>
  <si>
    <t>OxA-16095</t>
  </si>
  <si>
    <t>Niah Caves -Gan Kira</t>
  </si>
  <si>
    <t>113.785436S</t>
  </si>
  <si>
    <t>Hunt and Rushworth 2005</t>
  </si>
  <si>
    <t>5710 ±  80</t>
  </si>
  <si>
    <t>6494 ±  95</t>
  </si>
  <si>
    <t>Beta-193909</t>
  </si>
  <si>
    <t>5520 ±  60</t>
  </si>
  <si>
    <t>6307 ±  48</t>
  </si>
  <si>
    <t>ANU-187</t>
  </si>
  <si>
    <t>5530 ±  70</t>
  </si>
  <si>
    <t>6450 - 6283</t>
  </si>
  <si>
    <t>ANU-9452</t>
  </si>
  <si>
    <t>Gua Bintong</t>
  </si>
  <si>
    <t>Perlis</t>
  </si>
  <si>
    <t>Haile, 1971</t>
  </si>
  <si>
    <t>5200 ± 200</t>
  </si>
  <si>
    <t>5960 ± 224</t>
  </si>
  <si>
    <t>Forestier, 2007</t>
  </si>
  <si>
    <t>5174 ±  160</t>
  </si>
  <si>
    <t>5930 ±  183</t>
  </si>
  <si>
    <t>5109 ±  36</t>
  </si>
  <si>
    <t>5820 ±  70</t>
  </si>
  <si>
    <t>Wk-18547</t>
  </si>
  <si>
    <t>4946 ±  35</t>
  </si>
  <si>
    <t>5630 ±  30</t>
  </si>
  <si>
    <t>Wk-18546</t>
  </si>
  <si>
    <t>Leang Tuwo Mane'e</t>
  </si>
  <si>
    <t>Bellwood, 1976</t>
  </si>
  <si>
    <t>4860 ± 130</t>
  </si>
  <si>
    <t>ANU-1717</t>
  </si>
  <si>
    <t>Dunn, 1964</t>
  </si>
  <si>
    <t>4800 ± 800</t>
  </si>
  <si>
    <t>5457 ± 967</t>
  </si>
  <si>
    <t>GX-0418</t>
  </si>
  <si>
    <t>4370 ± 50</t>
  </si>
  <si>
    <t>5210-4840</t>
  </si>
  <si>
    <t>GrA-9100</t>
  </si>
  <si>
    <t>4333 ± 25</t>
  </si>
  <si>
    <t>4970 - 4845</t>
  </si>
  <si>
    <t>Wk-33712</t>
  </si>
  <si>
    <t>4220 ± 140</t>
  </si>
  <si>
    <t>4769 ±  189</t>
  </si>
  <si>
    <t>AERIK-19</t>
  </si>
  <si>
    <t>4120 ± 100</t>
  </si>
  <si>
    <t>4640 ± 155</t>
  </si>
  <si>
    <t>3945 ± 40</t>
  </si>
  <si>
    <t>4404 ± 50</t>
  </si>
  <si>
    <t>Oxa-13940</t>
  </si>
  <si>
    <t>3740 ± 90</t>
  </si>
  <si>
    <t>4096 ± 132</t>
  </si>
  <si>
    <t>ANU-239</t>
  </si>
  <si>
    <t>4390 ± 90</t>
  </si>
  <si>
    <t>3840 ± 172</t>
  </si>
  <si>
    <t>PRL-230</t>
  </si>
  <si>
    <t>Uai Bobo 1</t>
  </si>
  <si>
    <t>3470 ± 90</t>
  </si>
  <si>
    <t>3734 ± 118</t>
  </si>
  <si>
    <t>ANU-414</t>
  </si>
  <si>
    <t>Szabo et al., 1998</t>
  </si>
  <si>
    <t>3230 ± 80</t>
  </si>
  <si>
    <t>3691 - 3244</t>
  </si>
  <si>
    <t>ANU-9448</t>
  </si>
  <si>
    <t>3260 ± 110</t>
  </si>
  <si>
    <t>3484 ± 122</t>
  </si>
  <si>
    <t>3020 ± 230</t>
  </si>
  <si>
    <t>3197 ± 284</t>
  </si>
  <si>
    <t>ANU-2217</t>
  </si>
  <si>
    <t>2930 ± 65</t>
  </si>
  <si>
    <t>3320 - 2870</t>
  </si>
  <si>
    <t>OxA-6201</t>
  </si>
  <si>
    <t>2835 ± 70</t>
  </si>
  <si>
    <t>2941 ± 95</t>
  </si>
  <si>
    <t>Beta-36341</t>
  </si>
  <si>
    <t>2620 ± 80</t>
  </si>
  <si>
    <t>Beta-37817</t>
  </si>
  <si>
    <t>3401 ± 26</t>
  </si>
  <si>
    <t>3704 - 3573</t>
  </si>
  <si>
    <t>3390 ± 70</t>
  </si>
  <si>
    <t>3209 - 2959</t>
  </si>
  <si>
    <t>ANU-7778</t>
  </si>
  <si>
    <t>3040 ± 90</t>
  </si>
  <si>
    <t>3242 ± 123</t>
  </si>
  <si>
    <t>2190 ± 80</t>
  </si>
  <si>
    <t>2194 ± 110</t>
  </si>
  <si>
    <t>ANU-237</t>
  </si>
  <si>
    <t>10560+/-75 but Storm: 37.4-28.5 ka</t>
  </si>
  <si>
    <t>shutleretal2004, stormetal2013</t>
  </si>
  <si>
    <t>Super region</t>
  </si>
  <si>
    <t xml:space="preserve">Time Splice </t>
  </si>
  <si>
    <t>Reported age</t>
  </si>
  <si>
    <t>Minimum</t>
  </si>
  <si>
    <t>Maximum</t>
  </si>
  <si>
    <t>Taxon</t>
  </si>
  <si>
    <t>Group</t>
  </si>
  <si>
    <t>Diet</t>
  </si>
  <si>
    <t>Material</t>
  </si>
  <si>
    <t>Fractionation</t>
  </si>
  <si>
    <t>Diet d13C</t>
  </si>
  <si>
    <t>d18O</t>
  </si>
  <si>
    <t>Reference</t>
  </si>
  <si>
    <t>Baxian</t>
  </si>
  <si>
    <t>Southern China</t>
  </si>
  <si>
    <t>Indochina</t>
  </si>
  <si>
    <t>1_MIS5</t>
  </si>
  <si>
    <t>Early Late Pleistocene</t>
  </si>
  <si>
    <t>11.7 ka</t>
  </si>
  <si>
    <t>129 ka</t>
  </si>
  <si>
    <t>Ailuropoda baconi</t>
  </si>
  <si>
    <t>Herbivore</t>
  </si>
  <si>
    <t>Enamel</t>
  </si>
  <si>
    <t>Ma et al. 2017</t>
  </si>
  <si>
    <r>
      <rPr>
        <i/>
        <sz val="10"/>
        <color theme="1"/>
        <rFont val="Calibri"/>
        <family val="2"/>
        <scheme val="minor"/>
      </rPr>
      <t>Bos (Bibos) </t>
    </r>
    <r>
      <rPr>
        <sz val="10"/>
        <color theme="1"/>
        <rFont val="Calibri"/>
        <family val="2"/>
        <scheme val="minor"/>
      </rPr>
      <t>sp.</t>
    </r>
  </si>
  <si>
    <r>
      <t xml:space="preserve">Macaca </t>
    </r>
    <r>
      <rPr>
        <sz val="10"/>
        <color theme="1"/>
        <rFont val="Calibri"/>
        <family val="2"/>
        <scheme val="minor"/>
      </rPr>
      <t>sp.</t>
    </r>
  </si>
  <si>
    <t>Cercopithicidae</t>
  </si>
  <si>
    <t>Megatapirus augustus</t>
  </si>
  <si>
    <r>
      <t xml:space="preserve">Muntiacus </t>
    </r>
    <r>
      <rPr>
        <sz val="10"/>
        <color theme="1"/>
        <rFont val="Calibri"/>
        <family val="2"/>
        <scheme val="minor"/>
      </rPr>
      <t>sp.</t>
    </r>
  </si>
  <si>
    <r>
      <rPr>
        <i/>
        <sz val="10"/>
        <color theme="1"/>
        <rFont val="Calibri"/>
        <family val="2"/>
        <scheme val="minor"/>
      </rPr>
      <t>Rusa</t>
    </r>
    <r>
      <rPr>
        <sz val="10"/>
        <color theme="1"/>
        <rFont val="Calibri"/>
        <family val="2"/>
        <scheme val="minor"/>
      </rPr>
      <t xml:space="preserve"> sp.</t>
    </r>
  </si>
  <si>
    <t>Sus scrofa</t>
  </si>
  <si>
    <t>Omnivore</t>
  </si>
  <si>
    <t>5_LGM</t>
  </si>
  <si>
    <t>18-25 ka</t>
  </si>
  <si>
    <t>18 ka</t>
  </si>
  <si>
    <t>25 ka</t>
  </si>
  <si>
    <r>
      <rPr>
        <i/>
        <sz val="10"/>
        <color theme="1"/>
        <rFont val="Calibri"/>
        <family val="2"/>
        <scheme val="minor"/>
      </rPr>
      <t>Bos</t>
    </r>
    <r>
      <rPr>
        <sz val="10"/>
        <color theme="1"/>
        <rFont val="Calibri"/>
        <family val="2"/>
        <scheme val="minor"/>
      </rPr>
      <t xml:space="preserve"> cf. </t>
    </r>
    <r>
      <rPr>
        <i/>
        <sz val="10"/>
        <color theme="1"/>
        <rFont val="Calibri"/>
        <family val="2"/>
        <scheme val="minor"/>
      </rPr>
      <t>frontalis</t>
    </r>
  </si>
  <si>
    <t>Bacon et al. 2018</t>
  </si>
  <si>
    <t>Bubalus bubalis</t>
  </si>
  <si>
    <r>
      <rPr>
        <i/>
        <sz val="10"/>
        <color theme="1"/>
        <rFont val="Calibri"/>
        <family val="2"/>
        <scheme val="minor"/>
      </rPr>
      <t>Capricornis </t>
    </r>
    <r>
      <rPr>
        <sz val="10"/>
        <color theme="1"/>
        <rFont val="Calibri"/>
        <family val="2"/>
        <scheme val="minor"/>
      </rPr>
      <t>cf. </t>
    </r>
    <r>
      <rPr>
        <i/>
        <sz val="10"/>
        <color theme="1"/>
        <rFont val="Calibri"/>
        <family val="2"/>
        <scheme val="minor"/>
      </rPr>
      <t>sumatraensis</t>
    </r>
  </si>
  <si>
    <t>Crocuta crocuta ultima</t>
  </si>
  <si>
    <t>Carnivore</t>
  </si>
  <si>
    <r>
      <rPr>
        <i/>
        <sz val="10"/>
        <color theme="1"/>
        <rFont val="Calibri"/>
        <family val="2"/>
        <scheme val="minor"/>
      </rPr>
      <t>Hystrix </t>
    </r>
    <r>
      <rPr>
        <sz val="10"/>
        <color theme="1"/>
        <rFont val="Calibri"/>
        <family val="2"/>
        <scheme val="minor"/>
      </rPr>
      <t>cf. </t>
    </r>
    <r>
      <rPr>
        <i/>
        <sz val="10"/>
        <color theme="1"/>
        <rFont val="Calibri"/>
        <family val="2"/>
        <scheme val="minor"/>
      </rPr>
      <t>brachyura</t>
    </r>
  </si>
  <si>
    <r>
      <rPr>
        <i/>
        <sz val="10"/>
        <color theme="1"/>
        <rFont val="Calibri"/>
        <family val="2"/>
        <scheme val="minor"/>
      </rPr>
      <t>Muntiacus </t>
    </r>
    <r>
      <rPr>
        <sz val="10"/>
        <color theme="1"/>
        <rFont val="Calibri"/>
        <family val="2"/>
        <scheme val="minor"/>
      </rPr>
      <t>cf. </t>
    </r>
    <r>
      <rPr>
        <i/>
        <sz val="10"/>
        <color theme="1"/>
        <rFont val="Calibri"/>
        <family val="2"/>
        <scheme val="minor"/>
      </rPr>
      <t>muntjak</t>
    </r>
  </si>
  <si>
    <r>
      <rPr>
        <i/>
        <sz val="10"/>
        <color theme="1"/>
        <rFont val="Calibri"/>
        <family val="2"/>
        <scheme val="minor"/>
      </rPr>
      <t>Panthera </t>
    </r>
    <r>
      <rPr>
        <sz val="10"/>
        <color theme="1"/>
        <rFont val="Calibri"/>
        <family val="2"/>
        <scheme val="minor"/>
      </rPr>
      <t>cf. </t>
    </r>
    <r>
      <rPr>
        <i/>
        <sz val="10"/>
        <color theme="1"/>
        <rFont val="Calibri"/>
        <family val="2"/>
        <scheme val="minor"/>
      </rPr>
      <t>pardus</t>
    </r>
  </si>
  <si>
    <r>
      <rPr>
        <i/>
        <sz val="10"/>
        <color theme="1"/>
        <rFont val="Calibri"/>
        <family val="2"/>
        <scheme val="minor"/>
      </rPr>
      <t>Sus </t>
    </r>
    <r>
      <rPr>
        <sz val="10"/>
        <color theme="1"/>
        <rFont val="Calibri"/>
        <family val="2"/>
        <scheme val="minor"/>
      </rPr>
      <t>cf. </t>
    </r>
    <r>
      <rPr>
        <i/>
        <sz val="10"/>
        <color theme="1"/>
        <rFont val="Calibri"/>
        <family val="2"/>
        <scheme val="minor"/>
      </rPr>
      <t>scrofa</t>
    </r>
  </si>
  <si>
    <r>
      <rPr>
        <sz val="10"/>
        <color rgb="FFFF0000"/>
        <rFont val="Calibri"/>
        <family val="2"/>
        <scheme val="minor"/>
      </rPr>
      <t xml:space="preserve">Lower </t>
    </r>
    <r>
      <rPr>
        <sz val="10"/>
        <color theme="1"/>
        <rFont val="Calibri"/>
        <family val="2"/>
        <scheme val="minor"/>
      </rPr>
      <t>Pubu</t>
    </r>
  </si>
  <si>
    <t>China</t>
  </si>
  <si>
    <t>Late Pleistocene (&lt;88 ka)</t>
  </si>
  <si>
    <t>88 ka</t>
  </si>
  <si>
    <t>Wang et al. 2007</t>
  </si>
  <si>
    <r>
      <t xml:space="preserve">Elephas </t>
    </r>
    <r>
      <rPr>
        <sz val="10"/>
        <color theme="1"/>
        <rFont val="Calibri"/>
        <family val="2"/>
        <scheme val="minor"/>
      </rPr>
      <t>sp.</t>
    </r>
  </si>
  <si>
    <r>
      <t xml:space="preserve">Stegodon </t>
    </r>
    <r>
      <rPr>
        <sz val="10"/>
        <color theme="1"/>
        <rFont val="Calibri"/>
        <family val="2"/>
        <scheme val="minor"/>
      </rPr>
      <t>sp.</t>
    </r>
  </si>
  <si>
    <t>Cipendeuy</t>
  </si>
  <si>
    <t>Sundaland</t>
  </si>
  <si>
    <t>3_MIS3</t>
  </si>
  <si>
    <t>35 +4.6/-2.9 ka</t>
  </si>
  <si>
    <t>32.6 ka</t>
  </si>
  <si>
    <t>40.1 ka</t>
  </si>
  <si>
    <t>Puspaningrum et al. 2020</t>
  </si>
  <si>
    <t>Hoekgrot</t>
  </si>
  <si>
    <t>7_MIS1A</t>
  </si>
  <si>
    <t>2.6-3.3 ka</t>
  </si>
  <si>
    <t>2.6 ka</t>
  </si>
  <si>
    <t>3.3 ka</t>
  </si>
  <si>
    <t>enamel</t>
  </si>
  <si>
    <t>Janssen et al 2016</t>
  </si>
  <si>
    <r>
      <t>Sus</t>
    </r>
    <r>
      <rPr>
        <sz val="10"/>
        <color theme="1"/>
        <rFont val="Calibri"/>
        <family val="2"/>
        <scheme val="minor"/>
      </rPr>
      <t xml:space="preserve"> sp.</t>
    </r>
  </si>
  <si>
    <t>72-86 ka</t>
  </si>
  <si>
    <t>72 ka</t>
  </si>
  <si>
    <t>86 ka</t>
  </si>
  <si>
    <t xml:space="preserve">Ailuropoda melanoleuca </t>
  </si>
  <si>
    <t xml:space="preserve">Bubalus bubalis </t>
  </si>
  <si>
    <t xml:space="preserve">Capricornis sumatraensis </t>
  </si>
  <si>
    <t xml:space="preserve">Crocuta crocuta ultima </t>
  </si>
  <si>
    <t xml:space="preserve">Cuon alpinus </t>
  </si>
  <si>
    <t xml:space="preserve">Hystrix brachyura </t>
  </si>
  <si>
    <t xml:space="preserve">Muntiacus muntjak </t>
  </si>
  <si>
    <t xml:space="preserve">Pongo pygmaeus </t>
  </si>
  <si>
    <r>
      <rPr>
        <i/>
        <sz val="10"/>
        <color theme="1"/>
        <rFont val="Calibri"/>
        <family val="2"/>
        <scheme val="minor"/>
      </rPr>
      <t>Stegodon</t>
    </r>
    <r>
      <rPr>
        <sz val="10"/>
        <color theme="1"/>
        <rFont val="Calibri"/>
        <family val="2"/>
        <scheme val="minor"/>
      </rPr>
      <t xml:space="preserve"> cf. </t>
    </r>
    <r>
      <rPr>
        <i/>
        <sz val="10"/>
        <color theme="1"/>
        <rFont val="Calibri"/>
        <family val="2"/>
        <scheme val="minor"/>
      </rPr>
      <t>orientalis</t>
    </r>
    <r>
      <rPr>
        <sz val="10"/>
        <color theme="1"/>
        <rFont val="Calibri"/>
        <family val="2"/>
        <scheme val="minor"/>
      </rPr>
      <t xml:space="preserve"> </t>
    </r>
  </si>
  <si>
    <t xml:space="preserve">Sus scrofa </t>
  </si>
  <si>
    <r>
      <t xml:space="preserve">Tapirus </t>
    </r>
    <r>
      <rPr>
        <sz val="10"/>
        <color theme="1"/>
        <rFont val="Calibri"/>
        <family val="2"/>
        <scheme val="minor"/>
      </rPr>
      <t>sp.</t>
    </r>
  </si>
  <si>
    <t xml:space="preserve">Ursus thibetanus </t>
  </si>
  <si>
    <t>108-117 ka</t>
  </si>
  <si>
    <t>108 ka</t>
  </si>
  <si>
    <t>117 ka</t>
  </si>
  <si>
    <t>Quzai</t>
  </si>
  <si>
    <t>Late Pleistocene</t>
  </si>
  <si>
    <t>Ma et al. 2019</t>
  </si>
  <si>
    <r>
      <rPr>
        <i/>
        <sz val="10"/>
        <color theme="1"/>
        <rFont val="Calibri"/>
        <family val="2"/>
        <scheme val="minor"/>
      </rPr>
      <t>Cuon</t>
    </r>
    <r>
      <rPr>
        <sz val="10"/>
        <color theme="1"/>
        <rFont val="Calibri"/>
        <family val="2"/>
        <scheme val="minor"/>
      </rPr>
      <t> sp.</t>
    </r>
  </si>
  <si>
    <r>
      <t xml:space="preserve">Felis </t>
    </r>
    <r>
      <rPr>
        <sz val="10"/>
        <color theme="1"/>
        <rFont val="Calibri"/>
        <family val="2"/>
        <scheme val="minor"/>
      </rPr>
      <t>sp.</t>
    </r>
  </si>
  <si>
    <t>Late Pleistocene (&gt;37.4 ka)</t>
  </si>
  <si>
    <t>37.4 ka</t>
  </si>
  <si>
    <t>115-143 ka</t>
  </si>
  <si>
    <t>115 ka</t>
  </si>
  <si>
    <t>143 ka</t>
  </si>
  <si>
    <t>Tham Wiman Nakin</t>
  </si>
  <si>
    <t>0_&gt;MIS5</t>
  </si>
  <si>
    <t>Middle Pleistocene</t>
  </si>
  <si>
    <t>130 ka</t>
  </si>
  <si>
    <t xml:space="preserve">160 ka </t>
  </si>
  <si>
    <t>Pushkina et al 2010</t>
  </si>
  <si>
    <r>
      <t xml:space="preserve">Hystrix </t>
    </r>
    <r>
      <rPr>
        <sz val="10"/>
        <color theme="4"/>
        <rFont val="Calibri"/>
        <family val="2"/>
        <scheme val="minor"/>
      </rPr>
      <t>sp.</t>
    </r>
  </si>
  <si>
    <r>
      <t xml:space="preserve">Rhinoceros </t>
    </r>
    <r>
      <rPr>
        <sz val="10"/>
        <color theme="4"/>
        <rFont val="Calibri"/>
        <family val="2"/>
        <scheme val="minor"/>
      </rPr>
      <t>sp.</t>
    </r>
  </si>
  <si>
    <t>188 ka</t>
  </si>
  <si>
    <t>213 ka</t>
  </si>
  <si>
    <t>Suraprasit et al. 2018</t>
  </si>
  <si>
    <t>Bubalus arnee</t>
  </si>
  <si>
    <r>
      <t xml:space="preserve">Elephas </t>
    </r>
    <r>
      <rPr>
        <sz val="10"/>
        <color theme="4"/>
        <rFont val="Calibri"/>
        <family val="2"/>
        <scheme val="minor"/>
      </rPr>
      <t>sp.</t>
    </r>
  </si>
  <si>
    <r>
      <rPr>
        <i/>
        <sz val="10"/>
        <color theme="4"/>
        <rFont val="Calibri"/>
        <family val="2"/>
        <scheme val="minor"/>
      </rPr>
      <t>Stegodon</t>
    </r>
    <r>
      <rPr>
        <sz val="10"/>
        <color theme="4"/>
        <rFont val="Calibri"/>
        <family val="2"/>
        <scheme val="minor"/>
      </rPr>
      <t xml:space="preserve"> cf. </t>
    </r>
    <r>
      <rPr>
        <i/>
        <sz val="10"/>
        <color theme="4"/>
        <rFont val="Calibri"/>
        <family val="2"/>
        <scheme val="minor"/>
      </rPr>
      <t>orientalis</t>
    </r>
    <r>
      <rPr>
        <sz val="10"/>
        <color theme="4"/>
        <rFont val="Calibri"/>
        <family val="2"/>
        <scheme val="minor"/>
      </rPr>
      <t xml:space="preserve"> </t>
    </r>
  </si>
  <si>
    <t>Pha Bong</t>
  </si>
  <si>
    <t>ND</t>
  </si>
  <si>
    <r>
      <t xml:space="preserve">Ailuropoda </t>
    </r>
    <r>
      <rPr>
        <sz val="10"/>
        <color theme="4"/>
        <rFont val="Calibri"/>
        <family val="2"/>
        <scheme val="minor"/>
      </rPr>
      <t>sp.</t>
    </r>
  </si>
  <si>
    <t>Bocherens et al 2017</t>
  </si>
  <si>
    <r>
      <t xml:space="preserve">Capricornis </t>
    </r>
    <r>
      <rPr>
        <sz val="10"/>
        <color theme="4"/>
        <rFont val="Calibri"/>
        <family val="2"/>
        <scheme val="minor"/>
      </rPr>
      <t>sp.</t>
    </r>
  </si>
  <si>
    <r>
      <t xml:space="preserve">Crocuta </t>
    </r>
    <r>
      <rPr>
        <sz val="10"/>
        <color theme="4"/>
        <rFont val="Calibri"/>
        <family val="2"/>
        <scheme val="minor"/>
      </rPr>
      <t>sp.</t>
    </r>
  </si>
  <si>
    <t>Gigantopithecus</t>
  </si>
  <si>
    <r>
      <t xml:space="preserve">Pongo </t>
    </r>
    <r>
      <rPr>
        <sz val="10"/>
        <color theme="4"/>
        <rFont val="Calibri"/>
        <family val="2"/>
        <scheme val="minor"/>
      </rPr>
      <t>sp.</t>
    </r>
  </si>
  <si>
    <t>430 ka</t>
  </si>
  <si>
    <t>540 ka</t>
  </si>
  <si>
    <t xml:space="preserve">Axis lydekkeri </t>
  </si>
  <si>
    <t>bone</t>
  </si>
  <si>
    <t>Bubalus palaeokerabau</t>
  </si>
  <si>
    <t>Sus brachygnathus</t>
  </si>
  <si>
    <t>Padang</t>
  </si>
  <si>
    <t>Late to Middle Pleistocene</t>
  </si>
  <si>
    <t>ca. 115</t>
  </si>
  <si>
    <t>ca. 158</t>
  </si>
  <si>
    <r>
      <t>Sus</t>
    </r>
    <r>
      <rPr>
        <sz val="10"/>
        <color theme="4"/>
        <rFont val="Calibri"/>
        <family val="2"/>
        <scheme val="minor"/>
      </rPr>
      <t xml:space="preserve"> sp.</t>
    </r>
  </si>
  <si>
    <t>Suraprasit et al. 2019</t>
  </si>
  <si>
    <r>
      <rPr>
        <i/>
        <sz val="10"/>
        <color theme="4"/>
        <rFont val="Calibri"/>
        <family val="2"/>
        <scheme val="minor"/>
      </rPr>
      <t>Hystrix </t>
    </r>
    <r>
      <rPr>
        <sz val="10"/>
        <color theme="4"/>
        <rFont val="Calibri"/>
        <family val="2"/>
        <scheme val="minor"/>
      </rPr>
      <t>cf. </t>
    </r>
    <r>
      <rPr>
        <i/>
        <sz val="10"/>
        <color theme="4"/>
        <rFont val="Calibri"/>
        <family val="2"/>
        <scheme val="minor"/>
      </rPr>
      <t>brachyura</t>
    </r>
  </si>
  <si>
    <t>Duoi U’Oi </t>
  </si>
  <si>
    <t>Vietnam </t>
  </si>
  <si>
    <t>2_MIS4</t>
  </si>
  <si>
    <r>
      <t xml:space="preserve">66 </t>
    </r>
    <r>
      <rPr>
        <u/>
        <sz val="10"/>
        <color theme="4"/>
        <rFont val="Calibri"/>
        <family val="2"/>
        <scheme val="minor"/>
      </rPr>
      <t>+</t>
    </r>
    <r>
      <rPr>
        <sz val="10"/>
        <color theme="4"/>
        <rFont val="Calibri"/>
        <family val="2"/>
        <scheme val="minor"/>
      </rPr>
      <t xml:space="preserve"> 3 ka </t>
    </r>
  </si>
  <si>
    <r>
      <t xml:space="preserve">63 </t>
    </r>
    <r>
      <rPr>
        <u/>
        <sz val="10"/>
        <color theme="4"/>
        <rFont val="Calibri"/>
        <family val="2"/>
        <scheme val="minor"/>
      </rPr>
      <t xml:space="preserve">+ </t>
    </r>
    <r>
      <rPr>
        <sz val="10"/>
        <color theme="4"/>
        <rFont val="Calibri"/>
        <family val="2"/>
        <scheme val="minor"/>
      </rPr>
      <t xml:space="preserve">29 -  35 </t>
    </r>
    <r>
      <rPr>
        <u/>
        <sz val="10"/>
        <color theme="4"/>
        <rFont val="Calibri"/>
        <family val="2"/>
        <scheme val="minor"/>
      </rPr>
      <t>+</t>
    </r>
    <r>
      <rPr>
        <sz val="10"/>
        <color theme="4"/>
        <rFont val="Calibri"/>
        <family val="2"/>
        <scheme val="minor"/>
      </rPr>
      <t>3 ka</t>
    </r>
  </si>
  <si>
    <t>Sus scrofa </t>
  </si>
  <si>
    <t>137 </t>
  </si>
  <si>
    <t>-14.2 </t>
  </si>
  <si>
    <t>13.19 </t>
  </si>
  <si>
    <t>-27.4 </t>
  </si>
  <si>
    <t>-5.1 </t>
  </si>
  <si>
    <t>Bacon et al 2021</t>
  </si>
  <si>
    <t>-12.8 </t>
  </si>
  <si>
    <t>-26.0 </t>
  </si>
  <si>
    <t>-8.3 </t>
  </si>
  <si>
    <t>-13.7 </t>
  </si>
  <si>
    <t>-26.9 </t>
  </si>
  <si>
    <t>-7.1 </t>
  </si>
  <si>
    <t>-15 </t>
  </si>
  <si>
    <t>-28.2 </t>
  </si>
  <si>
    <t>-6 </t>
  </si>
  <si>
    <t>-14.7 </t>
  </si>
  <si>
    <t>-27.9 </t>
  </si>
  <si>
    <t>-6.2 </t>
  </si>
  <si>
    <t>Rusa unicolor </t>
  </si>
  <si>
    <t>220 </t>
  </si>
  <si>
    <t>-16.6 </t>
  </si>
  <si>
    <t>13.59 </t>
  </si>
  <si>
    <t>-30.2 </t>
  </si>
  <si>
    <t>-19.6 </t>
  </si>
  <si>
    <t>-6.1 </t>
  </si>
  <si>
    <t>-18.1 </t>
  </si>
  <si>
    <t>-7 </t>
  </si>
  <si>
    <t>-18.3 </t>
  </si>
  <si>
    <t>-5.7 </t>
  </si>
  <si>
    <t>-17.7 </t>
  </si>
  <si>
    <t>-31.3 </t>
  </si>
  <si>
    <t>-8.5 </t>
  </si>
  <si>
    <t>Muntiacus muntjak </t>
  </si>
  <si>
    <t>24 </t>
  </si>
  <si>
    <t>-13.2 </t>
  </si>
  <si>
    <t>12.17 </t>
  </si>
  <si>
    <t>-25.4 </t>
  </si>
  <si>
    <t>-9.3 </t>
  </si>
  <si>
    <t>-14.8 </t>
  </si>
  <si>
    <t>-27.0 </t>
  </si>
  <si>
    <t>-7.7 </t>
  </si>
  <si>
    <t>-14.6 </t>
  </si>
  <si>
    <t>-26.8 </t>
  </si>
  <si>
    <t>-13.8 </t>
  </si>
  <si>
    <t>-7.8 </t>
  </si>
  <si>
    <t>-13 </t>
  </si>
  <si>
    <t>-25.2 </t>
  </si>
  <si>
    <t>-6.5 </t>
  </si>
  <si>
    <t>Capricornis sumatraensis </t>
  </si>
  <si>
    <t>112 </t>
  </si>
  <si>
    <t>-15.8 </t>
  </si>
  <si>
    <t>13.14 </t>
  </si>
  <si>
    <t>-28.9 </t>
  </si>
  <si>
    <t>-17.4 </t>
  </si>
  <si>
    <t>-30.5 </t>
  </si>
  <si>
    <t>-7.5 </t>
  </si>
  <si>
    <t>-14.5 </t>
  </si>
  <si>
    <t>-27.6 </t>
  </si>
  <si>
    <t>Bovidae </t>
  </si>
  <si>
    <t>875 </t>
  </si>
  <si>
    <t>-19.8 </t>
  </si>
  <si>
    <t>14.57 </t>
  </si>
  <si>
    <t>-12.1 </t>
  </si>
  <si>
    <t>-26.7 </t>
  </si>
  <si>
    <t>-5.2 </t>
  </si>
  <si>
    <t>-0.6 </t>
  </si>
  <si>
    <t>-15.2 </t>
  </si>
  <si>
    <t>-4.7 </t>
  </si>
  <si>
    <t>-19.3 </t>
  </si>
  <si>
    <t>-2.5 </t>
  </si>
  <si>
    <t>Hystrix brachyura </t>
  </si>
  <si>
    <t>12 </t>
  </si>
  <si>
    <t>-16.7 </t>
  </si>
  <si>
    <t>12.18 </t>
  </si>
  <si>
    <t>-8 </t>
  </si>
  <si>
    <t>-12.6 </t>
  </si>
  <si>
    <t>-24.8 </t>
  </si>
  <si>
    <t>-6.7 </t>
  </si>
  <si>
    <t>-16.26 </t>
  </si>
  <si>
    <t>-9.71 </t>
  </si>
  <si>
    <t>-25.0 </t>
  </si>
  <si>
    <t>-6.39 </t>
  </si>
  <si>
    <t>-17.08 </t>
  </si>
  <si>
    <t>-29.3 </t>
  </si>
  <si>
    <t>-8.68 </t>
  </si>
  <si>
    <t>-25.9 </t>
  </si>
  <si>
    <t>-6.6 </t>
  </si>
  <si>
    <t>-17.3 </t>
  </si>
  <si>
    <t>-29.5 </t>
  </si>
  <si>
    <t>-8.9 </t>
  </si>
  <si>
    <r>
      <t xml:space="preserve">Ursus </t>
    </r>
    <r>
      <rPr>
        <sz val="10"/>
        <color theme="4"/>
        <rFont val="Calibri"/>
        <family val="2"/>
        <scheme val="minor"/>
      </rPr>
      <t>sp. </t>
    </r>
  </si>
  <si>
    <t>100 </t>
  </si>
  <si>
    <t>13.3 </t>
  </si>
  <si>
    <t>-14.9 </t>
  </si>
  <si>
    <t>Cuon alpinus </t>
  </si>
  <si>
    <t>15 </t>
  </si>
  <si>
    <t>13.39 </t>
  </si>
  <si>
    <t>-7.3 </t>
  </si>
  <si>
    <t>-7.4 </t>
  </si>
  <si>
    <t>Panthera pardus </t>
  </si>
  <si>
    <t>41 </t>
  </si>
  <si>
    <t>13.81 </t>
  </si>
  <si>
    <t>-28.0 </t>
  </si>
  <si>
    <t>-13.9 </t>
  </si>
  <si>
    <t>-27.7 </t>
  </si>
  <si>
    <t>Panthera tigris </t>
  </si>
  <si>
    <t>212 </t>
  </si>
  <si>
    <t>-15.5 </t>
  </si>
  <si>
    <t>14.53 </t>
  </si>
  <si>
    <t>-30.0 </t>
  </si>
  <si>
    <t>-5.4 </t>
  </si>
  <si>
    <r>
      <t xml:space="preserve">Macaca </t>
    </r>
    <r>
      <rPr>
        <sz val="10"/>
        <color theme="4"/>
        <rFont val="Calibri"/>
        <family val="2"/>
        <scheme val="minor"/>
      </rPr>
      <t>sp. </t>
    </r>
  </si>
  <si>
    <t>6 </t>
  </si>
  <si>
    <t>-11.9 </t>
  </si>
  <si>
    <t>11.91 </t>
  </si>
  <si>
    <t>-15.6 </t>
  </si>
  <si>
    <t>-14.4 </t>
  </si>
  <si>
    <t>-26.3 </t>
  </si>
  <si>
    <t>-4.4 </t>
  </si>
  <si>
    <t>-15.4 </t>
  </si>
  <si>
    <t>-27.3 </t>
  </si>
  <si>
    <t>-5 </t>
  </si>
  <si>
    <t>-16 </t>
  </si>
  <si>
    <t>-6.3 </t>
  </si>
  <si>
    <t>Rhinoceros unicornis </t>
  </si>
  <si>
    <t>2250 </t>
  </si>
  <si>
    <t>-17.1 </t>
  </si>
  <si>
    <t>14.4 </t>
  </si>
  <si>
    <t>-7.2 </t>
  </si>
  <si>
    <t>-16.1 </t>
  </si>
  <si>
    <t>-6.4 </t>
  </si>
  <si>
    <t>-16.2 </t>
  </si>
  <si>
    <t>-30.6 </t>
  </si>
  <si>
    <t>Rhinoceros sondaicus </t>
  </si>
  <si>
    <t>-15.7 </t>
  </si>
  <si>
    <t>-15.3 </t>
  </si>
  <si>
    <t>-4.9 </t>
  </si>
  <si>
    <t>-31.0 </t>
  </si>
  <si>
    <t>Dicerorhinus sumatrensis </t>
  </si>
  <si>
    <t>950 </t>
  </si>
  <si>
    <t>-17.5 </t>
  </si>
  <si>
    <t>14 </t>
  </si>
  <si>
    <t>-7.9 </t>
  </si>
  <si>
    <t>-16.4 </t>
  </si>
  <si>
    <t>Tapirus indicus </t>
  </si>
  <si>
    <t>300 </t>
  </si>
  <si>
    <t>13.5 </t>
  </si>
  <si>
    <t>-30.8 </t>
  </si>
  <si>
    <t>-20.1 </t>
  </si>
  <si>
    <t>-6.9 </t>
  </si>
  <si>
    <t>-19.1 </t>
  </si>
  <si>
    <t>Pongo pygmaeus </t>
  </si>
  <si>
    <t>55 </t>
  </si>
  <si>
    <t>12.78 </t>
  </si>
  <si>
    <t>-14.3 </t>
  </si>
  <si>
    <r>
      <t xml:space="preserve">Elephas </t>
    </r>
    <r>
      <rPr>
        <sz val="10"/>
        <color theme="4"/>
        <rFont val="Calibri"/>
        <family val="2"/>
        <scheme val="minor"/>
      </rPr>
      <t>sp. </t>
    </r>
  </si>
  <si>
    <t>4250 </t>
  </si>
  <si>
    <t>-16.9 </t>
  </si>
  <si>
    <t>14.69 </t>
  </si>
  <si>
    <t>-15.9 </t>
  </si>
  <si>
    <t>-6.8 </t>
  </si>
  <si>
    <t>Coc Muoi </t>
  </si>
  <si>
    <t>1_MIS5(+6)</t>
  </si>
  <si>
    <r>
      <t xml:space="preserve">148 </t>
    </r>
    <r>
      <rPr>
        <u/>
        <sz val="10"/>
        <color theme="4"/>
        <rFont val="Calibri"/>
        <family val="2"/>
        <scheme val="minor"/>
      </rPr>
      <t>+</t>
    </r>
    <r>
      <rPr>
        <sz val="10"/>
        <color theme="4"/>
        <rFont val="Calibri"/>
        <family val="2"/>
        <scheme val="minor"/>
      </rPr>
      <t xml:space="preserve"> 13 ka, 125 </t>
    </r>
    <r>
      <rPr>
        <u/>
        <sz val="10"/>
        <color theme="4"/>
        <rFont val="Calibri"/>
        <family val="2"/>
        <scheme val="minor"/>
      </rPr>
      <t>+</t>
    </r>
    <r>
      <rPr>
        <sz val="10"/>
        <color theme="4"/>
        <rFont val="Calibri"/>
        <family val="2"/>
        <scheme val="minor"/>
      </rPr>
      <t xml:space="preserve"> 26 ka </t>
    </r>
  </si>
  <si>
    <r>
      <t xml:space="preserve">108 </t>
    </r>
    <r>
      <rPr>
        <u/>
        <sz val="10"/>
        <color theme="4"/>
        <rFont val="Calibri"/>
        <family val="2"/>
        <scheme val="minor"/>
      </rPr>
      <t>+</t>
    </r>
    <r>
      <rPr>
        <sz val="10"/>
        <color theme="4"/>
        <rFont val="Calibri"/>
        <family val="2"/>
        <scheme val="minor"/>
      </rPr>
      <t xml:space="preserve"> 4 ka</t>
    </r>
  </si>
  <si>
    <r>
      <t xml:space="preserve">Muntiacus </t>
    </r>
    <r>
      <rPr>
        <sz val="10"/>
        <color theme="4"/>
        <rFont val="Calibri"/>
        <family val="2"/>
        <scheme val="minor"/>
      </rPr>
      <t>sp. </t>
    </r>
  </si>
  <si>
    <t>-26.4 </t>
  </si>
  <si>
    <t>-13.5 </t>
  </si>
  <si>
    <t>-25.7 </t>
  </si>
  <si>
    <t>-14 </t>
  </si>
  <si>
    <t>-26.2 </t>
  </si>
  <si>
    <t>-5.5 </t>
  </si>
  <si>
    <t>-26.1 </t>
  </si>
  <si>
    <t>-16.5 </t>
  </si>
  <si>
    <t>-28.7 </t>
  </si>
  <si>
    <t>-27.1 </t>
  </si>
  <si>
    <t>-13.1 </t>
  </si>
  <si>
    <t>Ailuropoda melanoleuca </t>
  </si>
  <si>
    <t>92 </t>
  </si>
  <si>
    <t>10.51 </t>
  </si>
  <si>
    <t>-4.2 </t>
  </si>
  <si>
    <t>-5.6 </t>
  </si>
  <si>
    <t>-18.5 </t>
  </si>
  <si>
    <t>-29.0 </t>
  </si>
  <si>
    <r>
      <t xml:space="preserve">Ursus </t>
    </r>
    <r>
      <rPr>
        <sz val="10"/>
        <color theme="4"/>
        <rFont val="Calibri"/>
        <family val="2"/>
        <scheme val="minor"/>
      </rPr>
      <t xml:space="preserve">sp. (? </t>
    </r>
    <r>
      <rPr>
        <i/>
        <sz val="10"/>
        <color theme="4"/>
        <rFont val="Calibri"/>
        <family val="2"/>
        <scheme val="minor"/>
      </rPr>
      <t>thibetanus</t>
    </r>
    <r>
      <rPr>
        <sz val="10"/>
        <color theme="4"/>
        <rFont val="Calibri"/>
        <family val="2"/>
        <scheme val="minor"/>
      </rPr>
      <t>) </t>
    </r>
  </si>
  <si>
    <t>-27.8 </t>
  </si>
  <si>
    <t>-5.8 </t>
  </si>
  <si>
    <t>Ursus thibetanus </t>
  </si>
  <si>
    <t>-17 </t>
  </si>
  <si>
    <t>-30.3 </t>
  </si>
  <si>
    <t>-13.4 </t>
  </si>
  <si>
    <t>-14.1 </t>
  </si>
  <si>
    <t>Pongo devosi </t>
  </si>
  <si>
    <t>-28.1 </t>
  </si>
  <si>
    <t>-4 </t>
  </si>
  <si>
    <t>-4.8 </t>
  </si>
  <si>
    <t>-5.9 </t>
  </si>
  <si>
    <t>-15.1 </t>
  </si>
  <si>
    <t>-30.7 </t>
  </si>
  <si>
    <t>-29.1 </t>
  </si>
  <si>
    <t>-8.6 </t>
  </si>
  <si>
    <t>Small-sized Felidae </t>
  </si>
  <si>
    <t>18 </t>
  </si>
  <si>
    <t>13.46 </t>
  </si>
  <si>
    <r>
      <t xml:space="preserve">Hystrix </t>
    </r>
    <r>
      <rPr>
        <sz val="10"/>
        <color theme="4"/>
        <rFont val="Calibri"/>
        <family val="2"/>
        <scheme val="minor"/>
      </rPr>
      <t>sp. </t>
    </r>
  </si>
  <si>
    <t>-8.1 </t>
  </si>
  <si>
    <t>-3.9 </t>
  </si>
  <si>
    <t>-4.1 </t>
  </si>
  <si>
    <t>-13.6 </t>
  </si>
  <si>
    <t>-25.8 </t>
  </si>
  <si>
    <t>-4.6 </t>
  </si>
  <si>
    <r>
      <t xml:space="preserve">Atherurus </t>
    </r>
    <r>
      <rPr>
        <sz val="10"/>
        <color theme="4"/>
        <rFont val="Calibri"/>
        <family val="2"/>
        <scheme val="minor"/>
      </rPr>
      <t>sp. </t>
    </r>
  </si>
  <si>
    <t>-31.1 </t>
  </si>
  <si>
    <t>-28.8 </t>
  </si>
  <si>
    <t>-16.3 </t>
  </si>
  <si>
    <t>-29.9 </t>
  </si>
  <si>
    <r>
      <t xml:space="preserve">Capricornis </t>
    </r>
    <r>
      <rPr>
        <sz val="10"/>
        <color theme="4"/>
        <rFont val="Calibri"/>
        <family val="2"/>
        <scheme val="minor"/>
      </rPr>
      <t>sp. </t>
    </r>
  </si>
  <si>
    <t>-17.9 </t>
  </si>
  <si>
    <t>-7.6 </t>
  </si>
  <si>
    <r>
      <t xml:space="preserve">Bos </t>
    </r>
    <r>
      <rPr>
        <sz val="10"/>
        <color theme="4"/>
        <rFont val="Calibri"/>
        <family val="2"/>
        <scheme val="minor"/>
      </rPr>
      <t xml:space="preserve">cf. </t>
    </r>
    <r>
      <rPr>
        <i/>
        <sz val="10"/>
        <color theme="4"/>
        <rFont val="Calibri"/>
        <family val="2"/>
        <scheme val="minor"/>
      </rPr>
      <t>sauveli </t>
    </r>
  </si>
  <si>
    <t>800 </t>
  </si>
  <si>
    <t>14.5 </t>
  </si>
  <si>
    <t>-23.4 </t>
  </si>
  <si>
    <t>-11.1 </t>
  </si>
  <si>
    <t>-25.6 </t>
  </si>
  <si>
    <t>-11.3 </t>
  </si>
  <si>
    <t>-3.6 </t>
  </si>
  <si>
    <r>
      <t>Bovidae (?</t>
    </r>
    <r>
      <rPr>
        <i/>
        <sz val="10"/>
        <color theme="4"/>
        <rFont val="Calibri"/>
        <family val="2"/>
        <scheme val="minor"/>
      </rPr>
      <t>Bos sauveli</t>
    </r>
    <r>
      <rPr>
        <sz val="10"/>
        <color theme="4"/>
        <rFont val="Calibri"/>
        <family val="2"/>
        <scheme val="minor"/>
      </rPr>
      <t>) </t>
    </r>
  </si>
  <si>
    <t>1750 </t>
  </si>
  <si>
    <t>14.28 </t>
  </si>
  <si>
    <t>-30.9 </t>
  </si>
  <si>
    <t>-29.8 </t>
  </si>
  <si>
    <t>-16.8 </t>
  </si>
  <si>
    <t>-31.2 </t>
  </si>
  <si>
    <t>-29.6 </t>
  </si>
  <si>
    <t>Megatapirus augustus </t>
  </si>
  <si>
    <t>500 </t>
  </si>
  <si>
    <t>13.72 </t>
  </si>
  <si>
    <t>-33.8 </t>
  </si>
  <si>
    <t>-18.7 </t>
  </si>
  <si>
    <t>-32.4 </t>
  </si>
  <si>
    <t>-17.8 </t>
  </si>
  <si>
    <t>-31.8 </t>
  </si>
  <si>
    <r>
      <t xml:space="preserve">Stegodon </t>
    </r>
    <r>
      <rPr>
        <sz val="10"/>
        <color theme="4"/>
        <rFont val="Calibri"/>
        <family val="2"/>
        <scheme val="minor"/>
      </rPr>
      <t>sp. </t>
    </r>
  </si>
  <si>
    <t>4000 </t>
  </si>
  <si>
    <t>14.66 </t>
  </si>
  <si>
    <t>-29.4 </t>
  </si>
  <si>
    <t>-9.8 </t>
  </si>
  <si>
    <t>Elephas maximus </t>
  </si>
  <si>
    <t>-33.0 </t>
  </si>
  <si>
    <t>Tam Hang South </t>
  </si>
  <si>
    <t>Laos </t>
  </si>
  <si>
    <t>1_2_MIS5-MIS4</t>
  </si>
  <si>
    <r>
      <t xml:space="preserve">94 </t>
    </r>
    <r>
      <rPr>
        <u/>
        <sz val="10"/>
        <color theme="4"/>
        <rFont val="Calibri"/>
        <family val="2"/>
        <scheme val="minor"/>
      </rPr>
      <t>+</t>
    </r>
    <r>
      <rPr>
        <sz val="10"/>
        <color theme="4"/>
        <rFont val="Calibri"/>
        <family val="2"/>
        <scheme val="minor"/>
      </rPr>
      <t xml:space="preserve"> 42 ka,  89 </t>
    </r>
    <r>
      <rPr>
        <u/>
        <sz val="10"/>
        <color theme="4"/>
        <rFont val="Calibri"/>
        <family val="2"/>
        <scheme val="minor"/>
      </rPr>
      <t>+</t>
    </r>
    <r>
      <rPr>
        <sz val="10"/>
        <color theme="4"/>
        <rFont val="Calibri"/>
        <family val="2"/>
        <scheme val="minor"/>
      </rPr>
      <t xml:space="preserve"> 36 ka</t>
    </r>
  </si>
  <si>
    <r>
      <t xml:space="preserve">60 </t>
    </r>
    <r>
      <rPr>
        <u/>
        <sz val="10"/>
        <color theme="4"/>
        <rFont val="Calibri"/>
        <family val="2"/>
        <scheme val="minor"/>
      </rPr>
      <t>+</t>
    </r>
    <r>
      <rPr>
        <sz val="10"/>
        <color theme="4"/>
        <rFont val="Calibri"/>
        <family val="2"/>
        <scheme val="minor"/>
      </rPr>
      <t xml:space="preserve"> 8 ka </t>
    </r>
  </si>
  <si>
    <r>
      <t xml:space="preserve">Cuon alpinus </t>
    </r>
    <r>
      <rPr>
        <sz val="10"/>
        <color theme="4"/>
        <rFont val="Calibri"/>
        <family val="2"/>
        <scheme val="minor"/>
      </rPr>
      <t xml:space="preserve">cf. </t>
    </r>
    <r>
      <rPr>
        <i/>
        <sz val="10"/>
        <color theme="4"/>
        <rFont val="Calibri"/>
        <family val="2"/>
        <scheme val="minor"/>
      </rPr>
      <t>antiquus </t>
    </r>
  </si>
  <si>
    <t>-12.9 </t>
  </si>
  <si>
    <t>-2.9 </t>
  </si>
  <si>
    <t>-19.9 </t>
  </si>
  <si>
    <t>-4.3 </t>
  </si>
  <si>
    <t>-18.0 </t>
  </si>
  <si>
    <t>-2.8 </t>
  </si>
  <si>
    <t>Helarctos malayanus </t>
  </si>
  <si>
    <t>50 </t>
  </si>
  <si>
    <t>-12.5 </t>
  </si>
  <si>
    <t>-5.3 </t>
  </si>
  <si>
    <t>-9.9 </t>
  </si>
  <si>
    <t>-22.1 </t>
  </si>
  <si>
    <t>-9.4 </t>
  </si>
  <si>
    <t>-10.2 </t>
  </si>
  <si>
    <t>-22.4 </t>
  </si>
  <si>
    <t>-21.1 </t>
  </si>
  <si>
    <t>Bubalus bubalis </t>
  </si>
  <si>
    <t>1000 </t>
  </si>
  <si>
    <t>-17.6 </t>
  </si>
  <si>
    <t>-19.7 </t>
  </si>
  <si>
    <t>1.8 </t>
  </si>
  <si>
    <t>-12.7 </t>
  </si>
  <si>
    <t>-10.9 </t>
  </si>
  <si>
    <t>-8.2 </t>
  </si>
  <si>
    <t>-11.8 </t>
  </si>
  <si>
    <t>-24.4 </t>
  </si>
  <si>
    <t>-25.3 </t>
  </si>
  <si>
    <t>-13.3 </t>
  </si>
  <si>
    <t>-25.5 </t>
  </si>
  <si>
    <t>-28.6 </t>
  </si>
  <si>
    <t>-28.5 </t>
  </si>
  <si>
    <t>Rhinoceros spp. </t>
  </si>
  <si>
    <t>2000 </t>
  </si>
  <si>
    <t>14.34 </t>
  </si>
  <si>
    <t>-18.4 </t>
  </si>
  <si>
    <t>-8.8 </t>
  </si>
  <si>
    <t>-26.6 </t>
  </si>
  <si>
    <t>-1.4 </t>
  </si>
  <si>
    <t>-12 </t>
  </si>
  <si>
    <t>-12.3 </t>
  </si>
  <si>
    <t>-11.2 </t>
  </si>
  <si>
    <r>
      <t xml:space="preserve">Tapirus indicus </t>
    </r>
    <r>
      <rPr>
        <sz val="10"/>
        <color theme="4"/>
        <rFont val="Calibri"/>
        <family val="2"/>
        <scheme val="minor"/>
      </rPr>
      <t xml:space="preserve">cf. </t>
    </r>
    <r>
      <rPr>
        <i/>
        <sz val="10"/>
        <color theme="4"/>
        <rFont val="Calibri"/>
        <family val="2"/>
        <scheme val="minor"/>
      </rPr>
      <t>intermedius </t>
    </r>
  </si>
  <si>
    <r>
      <t xml:space="preserve">Ursus thibetanus </t>
    </r>
    <r>
      <rPr>
        <sz val="10"/>
        <color theme="4"/>
        <rFont val="Calibri"/>
        <family val="2"/>
        <scheme val="minor"/>
      </rPr>
      <t xml:space="preserve">cf. </t>
    </r>
    <r>
      <rPr>
        <i/>
        <sz val="10"/>
        <color theme="4"/>
        <rFont val="Calibri"/>
        <family val="2"/>
        <scheme val="minor"/>
      </rPr>
      <t>kokeni </t>
    </r>
  </si>
  <si>
    <t>Yugong </t>
  </si>
  <si>
    <r>
      <t xml:space="preserve">Cervus </t>
    </r>
    <r>
      <rPr>
        <sz val="10"/>
        <color theme="4"/>
        <rFont val="Calibri"/>
        <family val="2"/>
        <scheme val="minor"/>
      </rPr>
      <t>sp. </t>
    </r>
  </si>
  <si>
    <t>13,59 </t>
  </si>
  <si>
    <t>-27.59 </t>
  </si>
  <si>
    <t>Sun et al. 2019</t>
  </si>
  <si>
    <t>-25.49 </t>
  </si>
  <si>
    <t>-27.49 </t>
  </si>
  <si>
    <t>-33.79 </t>
  </si>
  <si>
    <t>-20.2 </t>
  </si>
  <si>
    <r>
      <t xml:space="preserve">Leptobos </t>
    </r>
    <r>
      <rPr>
        <sz val="10"/>
        <color theme="4"/>
        <rFont val="Calibri"/>
        <family val="2"/>
        <scheme val="minor"/>
      </rPr>
      <t>sp. </t>
    </r>
  </si>
  <si>
    <t>320 </t>
  </si>
  <si>
    <t>13.85 </t>
  </si>
  <si>
    <t>-33.05 </t>
  </si>
  <si>
    <t>-19.2 </t>
  </si>
  <si>
    <t>-30.85 </t>
  </si>
  <si>
    <t>-27.65 </t>
  </si>
  <si>
    <t>-20.05 </t>
  </si>
  <si>
    <t>-30.48 </t>
  </si>
  <si>
    <t>-29.28 </t>
  </si>
  <si>
    <t>-29.08 </t>
  </si>
  <si>
    <t>-30.16 </t>
  </si>
  <si>
    <t>-30.36 </t>
  </si>
  <si>
    <t>-31.26 </t>
  </si>
  <si>
    <t>Ailuropoda baconi </t>
  </si>
  <si>
    <t>-26.51 </t>
  </si>
  <si>
    <t>-26.91 </t>
  </si>
  <si>
    <t>-28.01 </t>
  </si>
  <si>
    <t>-27.61 </t>
  </si>
  <si>
    <t>-28.81 </t>
  </si>
  <si>
    <t>-27.91 </t>
  </si>
  <si>
    <t>Suidae </t>
  </si>
  <si>
    <t>-28.79 </t>
  </si>
  <si>
    <t>-27.79 </t>
  </si>
  <si>
    <t>-25.59 </t>
  </si>
  <si>
    <t>-12.4 </t>
  </si>
  <si>
    <t>-26.59 </t>
  </si>
  <si>
    <t>13,19 </t>
  </si>
  <si>
    <t>-27,99 </t>
  </si>
  <si>
    <t>-14,8 </t>
  </si>
  <si>
    <t>-8,7 </t>
  </si>
  <si>
    <t>Tham Lod </t>
  </si>
  <si>
    <t>Thailand </t>
  </si>
  <si>
    <t>4_6_MIS2A-LGM</t>
  </si>
  <si>
    <t xml:space="preserve">32380-22257 </t>
  </si>
  <si>
    <t>Naemorhedus goral </t>
  </si>
  <si>
    <t>28 </t>
  </si>
  <si>
    <t>12,26 </t>
  </si>
  <si>
    <t>-13.26 </t>
  </si>
  <si>
    <t>-1 </t>
  </si>
  <si>
    <t>-3.7 </t>
  </si>
  <si>
    <t>Suraprasit et al. 2020</t>
  </si>
  <si>
    <t>12.26 </t>
  </si>
  <si>
    <t>-1.8 </t>
  </si>
  <si>
    <t>-12.86 </t>
  </si>
  <si>
    <t>-14.76 </t>
  </si>
  <si>
    <t>-12.36 </t>
  </si>
  <si>
    <t>-0.1 </t>
  </si>
  <si>
    <t>-11.4 </t>
  </si>
  <si>
    <t>-17.56 </t>
  </si>
  <si>
    <t>-16.86 </t>
  </si>
  <si>
    <t>-16.76 </t>
  </si>
  <si>
    <t>-4.5 </t>
  </si>
  <si>
    <t>Naemorhedus griseus </t>
  </si>
  <si>
    <t>27 </t>
  </si>
  <si>
    <t>12.24 </t>
  </si>
  <si>
    <t>-12.64 </t>
  </si>
  <si>
    <t>-0.4 </t>
  </si>
  <si>
    <t>-16.54 </t>
  </si>
  <si>
    <t>-13.04 </t>
  </si>
  <si>
    <t>-0.8 </t>
  </si>
  <si>
    <t>-12.04 </t>
  </si>
  <si>
    <t>0.2 </t>
  </si>
  <si>
    <t>-11.64 </t>
  </si>
  <si>
    <t>0.6 </t>
  </si>
  <si>
    <t>-11.84 </t>
  </si>
  <si>
    <t>0.4 </t>
  </si>
  <si>
    <t>-15.44 </t>
  </si>
  <si>
    <t>-3.2 </t>
  </si>
  <si>
    <t>-19.34 </t>
  </si>
  <si>
    <t>-0.3 </t>
  </si>
  <si>
    <t>-15.24 </t>
  </si>
  <si>
    <t>-3 </t>
  </si>
  <si>
    <t>-3.5 </t>
  </si>
  <si>
    <t>-11.34 </t>
  </si>
  <si>
    <t>0.9 </t>
  </si>
  <si>
    <t>-10.34 </t>
  </si>
  <si>
    <t>1.9 </t>
  </si>
  <si>
    <t>-3.90 </t>
  </si>
  <si>
    <t>-12.54 </t>
  </si>
  <si>
    <t>-7.60 </t>
  </si>
  <si>
    <t>-6.50 </t>
  </si>
  <si>
    <t>-15.14 </t>
  </si>
  <si>
    <t>-7.80 </t>
  </si>
  <si>
    <t>-12.24 </t>
  </si>
  <si>
    <t>0 </t>
  </si>
  <si>
    <t>-11.74 </t>
  </si>
  <si>
    <t>0.5 </t>
  </si>
  <si>
    <t>-12.84 </t>
  </si>
  <si>
    <t>-15.94 </t>
  </si>
  <si>
    <t>-15.84 </t>
  </si>
  <si>
    <t>-2.7 </t>
  </si>
  <si>
    <t>0.1 </t>
  </si>
  <si>
    <t>-25.44 </t>
  </si>
  <si>
    <t>-25.94 </t>
  </si>
  <si>
    <t>-24.64 </t>
  </si>
  <si>
    <t>-11.5 </t>
  </si>
  <si>
    <t>-26.34 </t>
  </si>
  <si>
    <t>-27.14 </t>
  </si>
  <si>
    <t>-16.74 </t>
  </si>
  <si>
    <t>-25.14 </t>
  </si>
  <si>
    <t>-17.74 </t>
  </si>
  <si>
    <t>-11.24 </t>
  </si>
  <si>
    <t>-27.44 </t>
  </si>
  <si>
    <t>-28.60 </t>
  </si>
  <si>
    <t>-27.10 </t>
  </si>
  <si>
    <t>-26.40 </t>
  </si>
  <si>
    <t>-27.53 </t>
  </si>
  <si>
    <t>-21.09 </t>
  </si>
  <si>
    <t>-9.7 </t>
  </si>
  <si>
    <t>-20.09 </t>
  </si>
  <si>
    <t>-10.1 </t>
  </si>
  <si>
    <t>Rucervus eldii </t>
  </si>
  <si>
    <t>123 </t>
  </si>
  <si>
    <t>-10.89 </t>
  </si>
  <si>
    <t>2.3 </t>
  </si>
  <si>
    <t>-11.69 </t>
  </si>
  <si>
    <t>1.5 </t>
  </si>
  <si>
    <t>-18.79 </t>
  </si>
  <si>
    <t>-18.49 </t>
  </si>
  <si>
    <t>Bubalus arnee </t>
  </si>
  <si>
    <t>-12.26 </t>
  </si>
  <si>
    <t>2.4 </t>
  </si>
  <si>
    <t>-11.66 </t>
  </si>
  <si>
    <t>3 </t>
  </si>
  <si>
    <t>% terrestrial</t>
  </si>
  <si>
    <t>data provided by AM</t>
  </si>
  <si>
    <t>10.1017/S0033822200030629</t>
  </si>
  <si>
    <t>10.1038/287324a0</t>
  </si>
  <si>
    <t>10.2307/2845436</t>
  </si>
  <si>
    <t>% total count</t>
  </si>
  <si>
    <t>10.1016/j.palaeo.2010.06.015</t>
  </si>
  <si>
    <t>10.1007/s11430-007-2067-4</t>
  </si>
  <si>
    <t>10.1046/j.1365-2699.1998.2530453.x</t>
  </si>
  <si>
    <t>10.2307/2844699</t>
  </si>
  <si>
    <t>10.1016/0031-0182(94)00121-N</t>
  </si>
  <si>
    <t>10.1016/0034-6667(88)90086-3</t>
  </si>
  <si>
    <t>record is late Holocene</t>
  </si>
  <si>
    <t>status</t>
  </si>
  <si>
    <t>system</t>
  </si>
  <si>
    <t>Indian Ocean (east Java)</t>
  </si>
  <si>
    <t>Indonesia (west Java)</t>
  </si>
  <si>
    <t>South China Sea (Sunda shelf)</t>
  </si>
  <si>
    <t>South China Sea (Sunda shelf slope)</t>
  </si>
  <si>
    <t>Sunda (Mainland)</t>
  </si>
  <si>
    <t>other</t>
  </si>
  <si>
    <t>TGSS</t>
  </si>
  <si>
    <t>LF</t>
  </si>
  <si>
    <t>MF</t>
  </si>
  <si>
    <t>excluded</t>
  </si>
  <si>
    <t>included (MIS5)</t>
  </si>
  <si>
    <t>included (MIS4)</t>
  </si>
  <si>
    <t>included (MIS3)</t>
  </si>
  <si>
    <t>CODE</t>
  </si>
  <si>
    <t>ST-5</t>
  </si>
  <si>
    <t>NL-5</t>
  </si>
  <si>
    <t>SIB-5</t>
  </si>
  <si>
    <t>PUN-5</t>
  </si>
  <si>
    <t>LT-5</t>
  </si>
  <si>
    <t>HH2-5</t>
  </si>
  <si>
    <t>HH1-5</t>
  </si>
  <si>
    <t>LA-5</t>
  </si>
  <si>
    <t>NG-5</t>
  </si>
  <si>
    <t>NGD-5</t>
  </si>
  <si>
    <t>plotted</t>
  </si>
  <si>
    <t>DU-4</t>
  </si>
  <si>
    <t>bouteaux2010; semah1992</t>
  </si>
  <si>
    <t>10.7152/bippa.v29i0.9483</t>
  </si>
  <si>
    <t>1020000 ± 20000</t>
  </si>
  <si>
    <t>Included</t>
  </si>
  <si>
    <t>BX-5</t>
  </si>
  <si>
    <t>NAA-3</t>
  </si>
  <si>
    <t>NH-3</t>
  </si>
  <si>
    <t>WAJ-3</t>
  </si>
  <si>
    <t>CIP</t>
  </si>
  <si>
    <t>map code</t>
  </si>
  <si>
    <t>i</t>
  </si>
  <si>
    <t>ii</t>
  </si>
  <si>
    <t>iii</t>
  </si>
  <si>
    <t>iv</t>
  </si>
  <si>
    <t>v</t>
  </si>
  <si>
    <t>vi</t>
  </si>
  <si>
    <t>vii</t>
  </si>
  <si>
    <t>viii</t>
  </si>
  <si>
    <t>ix</t>
  </si>
  <si>
    <t>xi</t>
  </si>
  <si>
    <t>xii</t>
  </si>
  <si>
    <t>xiii</t>
  </si>
  <si>
    <t>xiv</t>
  </si>
  <si>
    <t>xv</t>
  </si>
  <si>
    <t>xvi</t>
  </si>
  <si>
    <t>xvii</t>
  </si>
  <si>
    <t>xviii</t>
  </si>
  <si>
    <t>included (MIS 2 all); LGM</t>
  </si>
  <si>
    <t>included (MIS 2 all)</t>
  </si>
  <si>
    <t>BOH-2</t>
  </si>
  <si>
    <t>SGU-2</t>
  </si>
  <si>
    <t>STE-2</t>
  </si>
  <si>
    <t>BRA-2</t>
  </si>
  <si>
    <t>KLE-2</t>
  </si>
  <si>
    <t>MKI-2</t>
  </si>
  <si>
    <t>CMO-2</t>
  </si>
  <si>
    <t>TLO-2</t>
  </si>
  <si>
    <t>LRO-2</t>
  </si>
  <si>
    <t>NLH-2</t>
  </si>
  <si>
    <t>NAA-2</t>
  </si>
  <si>
    <t>ILL-2</t>
  </si>
  <si>
    <t>HBO-2</t>
  </si>
  <si>
    <t>SPC-2</t>
  </si>
  <si>
    <t>MIS2A_2B</t>
  </si>
  <si>
    <t>ThL</t>
  </si>
  <si>
    <t>BoD</t>
  </si>
  <si>
    <t>included (Holocene)</t>
  </si>
  <si>
    <t>BRA-1</t>
  </si>
  <si>
    <t>PAS-1</t>
  </si>
  <si>
    <t>ILL-1</t>
  </si>
  <si>
    <t>SER-1</t>
  </si>
  <si>
    <t>NAA-1</t>
  </si>
  <si>
    <t>NAD-1</t>
  </si>
  <si>
    <t>ST-1</t>
  </si>
  <si>
    <t>SGU-1</t>
  </si>
  <si>
    <t>SKE-1</t>
  </si>
  <si>
    <t>HBO-1</t>
  </si>
  <si>
    <t>SPC-1</t>
  </si>
  <si>
    <t>MKI-1</t>
  </si>
  <si>
    <t>LRO-1</t>
  </si>
  <si>
    <t>SAC-1</t>
  </si>
  <si>
    <t>SAM-1</t>
  </si>
  <si>
    <t>BAV-1</t>
  </si>
  <si>
    <t>GGR-1</t>
  </si>
  <si>
    <t>GKE-1</t>
  </si>
  <si>
    <t>GPE-1</t>
  </si>
  <si>
    <t>GSA-1</t>
  </si>
  <si>
    <t>GTE-1</t>
  </si>
  <si>
    <t>KTC-1</t>
  </si>
  <si>
    <t>BR-1</t>
  </si>
  <si>
    <t>GMH-1</t>
  </si>
  <si>
    <t>CCN-1</t>
  </si>
  <si>
    <t>MB-1</t>
  </si>
  <si>
    <t>LS-1</t>
  </si>
  <si>
    <t>RN-1</t>
  </si>
  <si>
    <t>AS-1</t>
  </si>
  <si>
    <t>NLH-1</t>
  </si>
  <si>
    <t>GPS COORDS EXTRAPOLATED USING GOOGLE EARTH</t>
  </si>
  <si>
    <t>Batu (B)</t>
  </si>
  <si>
    <t>Gangub (G)</t>
  </si>
  <si>
    <t>Makangit (M)</t>
  </si>
  <si>
    <t>Niah (N)</t>
  </si>
  <si>
    <t>Saleh (S)</t>
  </si>
  <si>
    <t>PB-A</t>
  </si>
  <si>
    <t>GeoB 10053-7 [53-7]</t>
  </si>
  <si>
    <t>GeoB 10053-7 [53-7}</t>
  </si>
  <si>
    <t>SO18515 [18515]</t>
  </si>
  <si>
    <t>BJ8-03-91GGC [91GGC]</t>
  </si>
  <si>
    <t>supplement review</t>
  </si>
  <si>
    <t>extracted data only plotted against age</t>
  </si>
  <si>
    <t>herbs_pc</t>
  </si>
  <si>
    <t>herb_drylandpc</t>
  </si>
  <si>
    <t>ageOld_median</t>
  </si>
  <si>
    <t>ageYoung_median</t>
  </si>
  <si>
    <t>PemB.csv</t>
  </si>
  <si>
    <t>PB-A.csv</t>
  </si>
  <si>
    <t>PSS.csv</t>
  </si>
  <si>
    <t>NPK2.csv</t>
  </si>
  <si>
    <t>PemD.csv</t>
  </si>
  <si>
    <t>PemC.csv</t>
  </si>
  <si>
    <t>grass_pc</t>
  </si>
  <si>
    <t>non-forest pollen</t>
  </si>
  <si>
    <t>non_forest_drylandpc</t>
  </si>
  <si>
    <t>grass_drylandpc</t>
  </si>
  <si>
    <t>NS-0725.csv</t>
  </si>
  <si>
    <t>MD063075.csv</t>
  </si>
  <si>
    <t>hordorli.csv</t>
  </si>
  <si>
    <t>c4herb pollen</t>
  </si>
  <si>
    <t>G6-4.csv</t>
  </si>
  <si>
    <t>DPDR-II</t>
  </si>
  <si>
    <t>SH9014_tree.csv</t>
  </si>
  <si>
    <t>G5_6_149P2.csv</t>
  </si>
  <si>
    <t>grass_woodland_pc</t>
  </si>
  <si>
    <t>grassland_drylandpc</t>
  </si>
  <si>
    <t>G5_2_056P.csv</t>
  </si>
  <si>
    <t>DDA.csv</t>
  </si>
  <si>
    <t>G4_K12P1.csv</t>
  </si>
  <si>
    <t>CB19.csv</t>
  </si>
  <si>
    <t>BAR94-42.csv</t>
  </si>
  <si>
    <t>SO18323</t>
  </si>
  <si>
    <t>SO18302</t>
  </si>
  <si>
    <t>SO18300</t>
  </si>
  <si>
    <t>Saleh.csv</t>
  </si>
  <si>
    <t>Niah.csv</t>
  </si>
  <si>
    <t>Guano_d13C</t>
  </si>
  <si>
    <t>MC1.csv</t>
  </si>
  <si>
    <t>d13C_C28</t>
  </si>
  <si>
    <t>Makangit.csv</t>
  </si>
  <si>
    <t>Gangub.csv</t>
  </si>
  <si>
    <t>Batu.csv</t>
  </si>
  <si>
    <t>SO18515.csv</t>
  </si>
  <si>
    <t>tree_drylandpc</t>
  </si>
  <si>
    <t>tree pollen</t>
  </si>
  <si>
    <t>SH19014_grass.csv</t>
  </si>
  <si>
    <t>data gap</t>
  </si>
  <si>
    <t>dat2</t>
  </si>
  <si>
    <t>dat5</t>
  </si>
  <si>
    <t>dat3</t>
  </si>
  <si>
    <t>dat7</t>
  </si>
  <si>
    <t>dat4</t>
  </si>
  <si>
    <t>dat8</t>
  </si>
  <si>
    <t>dat9</t>
  </si>
  <si>
    <t>dat6</t>
  </si>
  <si>
    <t>dat1</t>
  </si>
  <si>
    <t>dat15</t>
  </si>
  <si>
    <t>dat11</t>
  </si>
  <si>
    <t>dat12</t>
  </si>
  <si>
    <t>dat13</t>
  </si>
  <si>
    <t>dat14</t>
  </si>
  <si>
    <t>dat10</t>
  </si>
  <si>
    <t>dat19</t>
  </si>
  <si>
    <t>C4_pc</t>
  </si>
  <si>
    <t>dat16</t>
  </si>
  <si>
    <t>dat17</t>
  </si>
  <si>
    <t>GeoB10053-7.csv</t>
  </si>
  <si>
    <t>dat18</t>
  </si>
  <si>
    <t>dat21</t>
  </si>
  <si>
    <t>d13C_C30_FA</t>
  </si>
  <si>
    <t>LGM_montane</t>
  </si>
  <si>
    <t>TOW9.csv</t>
  </si>
  <si>
    <t>d13C_C30_AA</t>
  </si>
  <si>
    <t>d13C_C30FA</t>
  </si>
  <si>
    <t>BJ8_03_91GGC.csv</t>
  </si>
  <si>
    <t>GEOB10069_3.csv</t>
  </si>
  <si>
    <t>MAT10_2B.csv</t>
  </si>
  <si>
    <t>SO189_144KL.csv</t>
  </si>
  <si>
    <t>GeoB10053_7.csv</t>
  </si>
  <si>
    <t>no LGM samples</t>
  </si>
  <si>
    <t>included in data pool A (openness proxy) (1=included; 2=plotted but not analysed; 3=rejected</t>
  </si>
  <si>
    <t>dat25</t>
  </si>
  <si>
    <t>dat26</t>
  </si>
  <si>
    <t>dat27</t>
  </si>
  <si>
    <t>dat28</t>
  </si>
  <si>
    <t>dat29</t>
  </si>
  <si>
    <t>dat30</t>
  </si>
  <si>
    <t>dat31</t>
  </si>
  <si>
    <t>dat32</t>
  </si>
  <si>
    <t>C33_d13C</t>
  </si>
  <si>
    <t>Mbelen</t>
  </si>
  <si>
    <t>Liang Mbelen</t>
  </si>
  <si>
    <t>mbelen.csv</t>
  </si>
  <si>
    <t>G4-K12P1 [K12P1]</t>
  </si>
  <si>
    <t>MD06-3075 [063075]</t>
  </si>
  <si>
    <t>Hordorli [HORD]</t>
  </si>
  <si>
    <t>Mixed Sahul shelf-NW Australia-Wallacea</t>
  </si>
  <si>
    <t>included in pool A - habitat classification</t>
  </si>
  <si>
    <t>rejection rationale (pool a)</t>
  </si>
  <si>
    <t>rejection rationale (pool b)</t>
  </si>
  <si>
    <t>SC_datafilename</t>
  </si>
  <si>
    <t>R_filename</t>
  </si>
  <si>
    <t xml:space="preserve">no clear terrestrial grass signal can be extracted (compounded by freshwater swamp signal). Quality of plots combined with time-depth resolution of data such that data extraction via WebPlotDigitised may result in high inaccuracies across LGM. </t>
  </si>
  <si>
    <t>Holocene record</t>
  </si>
  <si>
    <t>discontinuous sequence, most of LGM and MIS2 missing</t>
  </si>
  <si>
    <t>Holocene record (to 12ka)</t>
  </si>
  <si>
    <t>Holocene record (to 10ka)</t>
  </si>
  <si>
    <t>Holocene record (to 4.5ka)</t>
  </si>
  <si>
    <t>only a single pre-Holocene sample included in record</t>
  </si>
  <si>
    <t>record terminates at 13.5ka</t>
  </si>
  <si>
    <t>record terminates at 10.5ka</t>
  </si>
  <si>
    <t>SO18302.csv</t>
  </si>
  <si>
    <t>SO18323.csv</t>
  </si>
  <si>
    <t>SO18300.csv</t>
  </si>
  <si>
    <t>marine</t>
  </si>
  <si>
    <t>seasonally dry tropical forest</t>
  </si>
  <si>
    <t>d17964.csv</t>
  </si>
  <si>
    <t>data gap; poor chronological control</t>
  </si>
  <si>
    <t>SO189-144KL [189-144KL]</t>
  </si>
  <si>
    <t>Pea-Sim-sim (PSS)</t>
  </si>
  <si>
    <t>moist tropical forest</t>
  </si>
  <si>
    <t>GeoB10069_3_C4.csv</t>
  </si>
  <si>
    <t>no/few LGM samples; poor chronological control</t>
  </si>
  <si>
    <t>TOW10-9B (TOW9)</t>
  </si>
  <si>
    <t>IDLE-MAT10-2B [MAT10-2B]</t>
  </si>
  <si>
    <t>CoreT1A/B (T-1AB)</t>
  </si>
  <si>
    <t>T1AB.csv</t>
  </si>
  <si>
    <t>data gap, replicates MC1</t>
  </si>
  <si>
    <t>G56149P2</t>
  </si>
  <si>
    <t>Sunda (Palawan)</t>
  </si>
  <si>
    <t>excluded (LGM)</t>
  </si>
  <si>
    <t>MF%</t>
  </si>
  <si>
    <t>LF%</t>
  </si>
  <si>
    <t>SDTF%</t>
  </si>
  <si>
    <t>Mixed%</t>
  </si>
  <si>
    <t>TGSS%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</si>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</sst>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7">
    <font>
      <sz val="11"/>
      <color indexed="64"/>
      <name val="Noto Sans"/>
    </font>
    <font>
      <sz val="11"/>
      <color theme="1"/>
      <name val="Calibri"/>
      <family val="2"/>
      <scheme val="minor"/>
    </font>
    <font>
      <sz val="8"/>
      <name val="Noto Sans"/>
    </font>
    <font>
      <u/>
      <sz val="11"/>
      <color theme="10"/>
      <name val="Noto Sans"/>
    </font>
    <font>
      <b/>
      <sz val="10"/>
      <color indexed="64"/>
      <name val="Calibri"/>
      <family val="2"/>
      <scheme val="minor"/>
    </font>
    <font>
      <sz val="10"/>
      <color indexed="64"/>
      <name val="Calibri"/>
      <family val="2"/>
      <scheme val="minor"/>
    </font>
    <font>
      <sz val="10"/>
      <color rgb="FF000000"/>
      <name val="Calibri"/>
      <family val="2"/>
      <scheme val="minor"/>
    </font>
    <font>
      <sz val="10"/>
      <color theme="0" tint="-0.249977111117893"/>
      <name val="Calibri"/>
      <family val="2"/>
      <scheme val="minor"/>
    </font>
    <font>
      <sz val="10"/>
      <color theme="0" tint="-0.14999847407452621"/>
      <name val="Calibri"/>
      <family val="2"/>
      <scheme val="minor"/>
    </font>
    <font>
      <sz val="10"/>
      <color rgb="FFFF0000"/>
      <name val="Calibri"/>
      <family val="2"/>
      <scheme val="minor"/>
    </font>
    <font>
      <sz val="10"/>
      <name val="Calibri"/>
      <family val="2"/>
      <scheme val="minor"/>
    </font>
    <font>
      <u/>
      <sz val="10"/>
      <color theme="10"/>
      <name val="Calibri"/>
      <family val="2"/>
      <scheme val="minor"/>
    </font>
    <font>
      <b/>
      <sz val="10"/>
      <name val="Calibri"/>
      <family val="2"/>
      <scheme val="minor"/>
    </font>
    <font>
      <sz val="10"/>
      <color theme="1"/>
      <name val="Calibri"/>
      <family val="2"/>
      <scheme val="minor"/>
    </font>
    <font>
      <sz val="9"/>
      <name val="Calibri"/>
      <family val="2"/>
      <scheme val="minor"/>
    </font>
    <font>
      <b/>
      <sz val="9"/>
      <name val="Calibri"/>
      <family val="2"/>
      <scheme val="minor"/>
    </font>
    <font>
      <sz val="9"/>
      <color theme="1"/>
      <name val="Calibri"/>
      <family val="2"/>
      <scheme val="minor"/>
    </font>
    <font>
      <sz val="9"/>
      <color theme="9" tint="-0.249977111117893"/>
      <name val="Calibri"/>
      <family val="2"/>
      <scheme val="minor"/>
    </font>
    <font>
      <sz val="9"/>
      <color theme="4"/>
      <name val="Calibri"/>
      <family val="2"/>
      <scheme val="minor"/>
    </font>
    <font>
      <sz val="9"/>
      <color theme="9"/>
      <name val="Calibri"/>
      <family val="2"/>
      <scheme val="minor"/>
    </font>
    <font>
      <sz val="12"/>
      <color theme="1"/>
      <name val="Calibri"/>
      <family val="2"/>
      <scheme val="minor"/>
    </font>
    <font>
      <sz val="9"/>
      <color theme="1"/>
      <name val="Calibri "/>
    </font>
    <font>
      <sz val="9"/>
      <name val="Calibri "/>
    </font>
    <font>
      <sz val="11"/>
      <name val="Calibri "/>
    </font>
    <font>
      <i/>
      <sz val="9"/>
      <color theme="1"/>
      <name val="Calibri "/>
    </font>
    <font>
      <i/>
      <sz val="9"/>
      <name val="Calibri "/>
    </font>
    <font>
      <i/>
      <sz val="9"/>
      <color theme="1"/>
      <name val="Calibri"/>
      <family val="2"/>
      <scheme val="minor"/>
    </font>
    <font>
      <i/>
      <sz val="9"/>
      <name val="Calibri"/>
      <family val="2"/>
      <scheme val="minor"/>
    </font>
    <font>
      <b/>
      <sz val="9"/>
      <color theme="1"/>
      <name val="Calibri"/>
      <family val="2"/>
      <scheme val="minor"/>
    </font>
    <font>
      <sz val="10"/>
      <color theme="9"/>
      <name val="Calibri"/>
      <family val="2"/>
      <scheme val="minor"/>
    </font>
    <font>
      <b/>
      <sz val="10"/>
      <color rgb="FF000000"/>
      <name val="Calibri"/>
      <family val="2"/>
      <scheme val="minor"/>
    </font>
    <font>
      <sz val="9"/>
      <color rgb="FFFF0000"/>
      <name val="Calibri"/>
      <family val="2"/>
      <scheme val="minor"/>
    </font>
    <font>
      <sz val="10"/>
      <color theme="4"/>
      <name val="Calibri"/>
      <family val="2"/>
      <scheme val="minor"/>
    </font>
    <font>
      <i/>
      <sz val="10"/>
      <color theme="1"/>
      <name val="Calibri"/>
      <family val="2"/>
      <scheme val="minor"/>
    </font>
    <font>
      <i/>
      <sz val="10"/>
      <color theme="4"/>
      <name val="Calibri"/>
      <family val="2"/>
      <scheme val="minor"/>
    </font>
    <font>
      <u/>
      <sz val="10"/>
      <color theme="4"/>
      <name val="Calibri"/>
      <family val="2"/>
      <scheme val="minor"/>
    </font>
    <font>
      <i/>
      <sz val="1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rgb="FFCCCC00"/>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rgb="FFFF6600"/>
        <bgColor indexed="64"/>
      </patternFill>
    </fill>
    <fill>
      <patternFill patternType="solid">
        <fgColor theme="7" tint="0.39997558519241921"/>
        <bgColor indexed="64"/>
      </patternFill>
    </fill>
    <fill>
      <patternFill patternType="solid">
        <fgColor theme="8"/>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tint="-0.249977111117893"/>
        <bgColor indexed="64"/>
      </patternFill>
    </fill>
    <fill>
      <patternFill patternType="solid">
        <fgColor theme="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00B0F0"/>
        <bgColor indexed="64"/>
      </patternFill>
    </fill>
    <fill>
      <patternFill patternType="solid">
        <fgColor rgb="FF66CCFF"/>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1" fillId="0" borderId="0"/>
    <xf numFmtId="0" fontId="20" fillId="0" borderId="0"/>
  </cellStyleXfs>
  <cellXfs count="118">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1" applyFont="1" applyFill="1"/>
    <xf numFmtId="0" fontId="12" fillId="0" borderId="0" xfId="0" applyFont="1"/>
    <xf numFmtId="0" fontId="13" fillId="0" borderId="0" xfId="0" applyFont="1"/>
    <xf numFmtId="0" fontId="4" fillId="0" borderId="0" xfId="0" applyFont="1" applyAlignment="1">
      <alignment horizontal="left"/>
    </xf>
    <xf numFmtId="0" fontId="5" fillId="0" borderId="0" xfId="0" applyFont="1" applyAlignment="1">
      <alignment horizontal="left"/>
    </xf>
    <xf numFmtId="0" fontId="10" fillId="0" borderId="0" xfId="0" applyFont="1" applyAlignment="1">
      <alignment horizontal="left"/>
    </xf>
    <xf numFmtId="0" fontId="8" fillId="0" borderId="0" xfId="0" applyFont="1" applyAlignment="1">
      <alignment horizontal="left"/>
    </xf>
    <xf numFmtId="0" fontId="13" fillId="0" borderId="0" xfId="0" applyFont="1" applyAlignment="1">
      <alignment horizontal="left"/>
    </xf>
    <xf numFmtId="0" fontId="14" fillId="0" borderId="0" xfId="0" applyFont="1" applyAlignment="1">
      <alignment horizontal="left" vertical="top"/>
    </xf>
    <xf numFmtId="0" fontId="14" fillId="9" borderId="0" xfId="0" applyFont="1" applyFill="1" applyAlignment="1">
      <alignment horizontal="left" vertical="top"/>
    </xf>
    <xf numFmtId="0" fontId="14" fillId="11" borderId="0" xfId="0" applyFont="1" applyFill="1" applyAlignment="1">
      <alignment horizontal="left" vertical="top"/>
    </xf>
    <xf numFmtId="0" fontId="16" fillId="0" borderId="0" xfId="0" applyFont="1"/>
    <xf numFmtId="0" fontId="14" fillId="0" borderId="0" xfId="0" applyFont="1"/>
    <xf numFmtId="164" fontId="17" fillId="0" borderId="0" xfId="2" applyNumberFormat="1" applyFont="1" applyAlignment="1">
      <alignment horizontal="left" vertical="top"/>
    </xf>
    <xf numFmtId="164" fontId="17" fillId="0" borderId="0" xfId="0" applyNumberFormat="1" applyFont="1" applyAlignment="1">
      <alignment horizontal="left" vertical="top"/>
    </xf>
    <xf numFmtId="164" fontId="18" fillId="0" borderId="0" xfId="0" applyNumberFormat="1" applyFont="1" applyAlignment="1">
      <alignment horizontal="left" vertical="top"/>
    </xf>
    <xf numFmtId="0" fontId="18" fillId="0" borderId="0" xfId="0" applyFont="1" applyAlignment="1">
      <alignment horizontal="left" vertical="top"/>
    </xf>
    <xf numFmtId="164" fontId="14" fillId="0" borderId="0" xfId="0" applyNumberFormat="1" applyFont="1" applyAlignment="1">
      <alignment horizontal="left" vertical="top"/>
    </xf>
    <xf numFmtId="164" fontId="18" fillId="0" borderId="0" xfId="2" applyNumberFormat="1" applyFont="1" applyAlignment="1">
      <alignment horizontal="left" vertical="top"/>
    </xf>
    <xf numFmtId="49" fontId="14" fillId="0" borderId="0" xfId="0" applyNumberFormat="1" applyFont="1" applyAlignment="1">
      <alignment horizontal="left" vertical="top"/>
    </xf>
    <xf numFmtId="49" fontId="16" fillId="0" borderId="0" xfId="0" applyNumberFormat="1" applyFont="1"/>
    <xf numFmtId="164" fontId="19" fillId="0" borderId="0" xfId="0" applyNumberFormat="1" applyFont="1" applyAlignment="1">
      <alignment horizontal="left" vertical="top"/>
    </xf>
    <xf numFmtId="164" fontId="14" fillId="0" borderId="0" xfId="2" applyNumberFormat="1" applyFont="1" applyAlignment="1">
      <alignment horizontal="left" vertical="top"/>
    </xf>
    <xf numFmtId="0" fontId="15" fillId="0" borderId="0" xfId="0" applyFont="1" applyAlignment="1">
      <alignment horizontal="left" vertical="top"/>
    </xf>
    <xf numFmtId="164" fontId="15" fillId="0" borderId="0" xfId="0" applyNumberFormat="1" applyFont="1" applyAlignment="1">
      <alignment horizontal="left" vertical="top"/>
    </xf>
    <xf numFmtId="0" fontId="16" fillId="0" borderId="0" xfId="0" applyFont="1" applyAlignment="1">
      <alignment horizontal="left" vertical="top"/>
    </xf>
    <xf numFmtId="0" fontId="15" fillId="3" borderId="0" xfId="0" applyFont="1" applyFill="1" applyAlignment="1">
      <alignment horizontal="left" vertical="top"/>
    </xf>
    <xf numFmtId="0" fontId="14" fillId="0" borderId="0" xfId="0" applyFont="1" applyAlignment="1">
      <alignment horizontal="left" vertical="top" wrapText="1"/>
    </xf>
    <xf numFmtId="0" fontId="14" fillId="14" borderId="0" xfId="0" applyFont="1" applyFill="1" applyAlignment="1">
      <alignment horizontal="left" vertical="top"/>
    </xf>
    <xf numFmtId="0" fontId="16" fillId="14" borderId="0" xfId="0" applyFont="1" applyFill="1" applyAlignment="1">
      <alignment horizontal="left" vertical="top"/>
    </xf>
    <xf numFmtId="164" fontId="14" fillId="0" borderId="0" xfId="3" applyNumberFormat="1" applyFont="1" applyAlignment="1">
      <alignment horizontal="left" vertical="top"/>
    </xf>
    <xf numFmtId="0" fontId="21" fillId="0" borderId="0" xfId="0" applyFont="1" applyAlignment="1">
      <alignment vertical="top"/>
    </xf>
    <xf numFmtId="0" fontId="21" fillId="0" borderId="0" xfId="0" applyFont="1" applyAlignment="1">
      <alignment horizontal="left" vertical="top"/>
    </xf>
    <xf numFmtId="0" fontId="22" fillId="0" borderId="0" xfId="0" applyFont="1" applyAlignment="1">
      <alignment horizontal="left" vertical="top"/>
    </xf>
    <xf numFmtId="0" fontId="23" fillId="0" borderId="0" xfId="0" applyFont="1" applyAlignment="1">
      <alignment horizontal="left" vertical="top"/>
    </xf>
    <xf numFmtId="0" fontId="24" fillId="0" borderId="0" xfId="0" applyFont="1" applyAlignment="1">
      <alignment vertical="top"/>
    </xf>
    <xf numFmtId="0" fontId="21" fillId="7" borderId="0" xfId="0" applyFont="1" applyFill="1" applyAlignment="1">
      <alignment vertical="top"/>
    </xf>
    <xf numFmtId="0" fontId="21" fillId="0" borderId="0" xfId="0" applyFont="1" applyAlignment="1">
      <alignment horizontal="center" vertical="top"/>
    </xf>
    <xf numFmtId="0" fontId="21" fillId="5" borderId="0" xfId="0" applyFont="1" applyFill="1" applyAlignment="1">
      <alignment vertical="top"/>
    </xf>
    <xf numFmtId="0" fontId="21" fillId="0" borderId="0" xfId="0" applyFont="1"/>
    <xf numFmtId="0" fontId="24" fillId="0" borderId="0" xfId="0" applyFont="1"/>
    <xf numFmtId="0" fontId="21" fillId="7" borderId="0" xfId="0" applyFont="1" applyFill="1"/>
    <xf numFmtId="0" fontId="21" fillId="8" borderId="0" xfId="0" applyFont="1" applyFill="1" applyAlignment="1">
      <alignment vertical="top"/>
    </xf>
    <xf numFmtId="0" fontId="25" fillId="0" borderId="0" xfId="0" applyFont="1" applyAlignment="1">
      <alignment vertical="top"/>
    </xf>
    <xf numFmtId="0" fontId="21" fillId="9" borderId="0" xfId="0" applyFont="1" applyFill="1" applyAlignment="1">
      <alignment vertical="top"/>
    </xf>
    <xf numFmtId="0" fontId="21" fillId="5" borderId="0" xfId="0" applyFont="1" applyFill="1"/>
    <xf numFmtId="0" fontId="22" fillId="11" borderId="0" xfId="0" applyFont="1" applyFill="1" applyAlignment="1">
      <alignment horizontal="left" vertical="top"/>
    </xf>
    <xf numFmtId="0" fontId="22" fillId="12" borderId="0" xfId="0" applyFont="1" applyFill="1" applyAlignment="1">
      <alignment vertical="top"/>
    </xf>
    <xf numFmtId="0" fontId="21" fillId="8" borderId="0" xfId="0" applyFont="1" applyFill="1"/>
    <xf numFmtId="0" fontId="21" fillId="6" borderId="0" xfId="0" applyFont="1" applyFill="1" applyAlignment="1">
      <alignment vertical="top"/>
    </xf>
    <xf numFmtId="0" fontId="21" fillId="13" borderId="0" xfId="0" applyFont="1" applyFill="1" applyAlignment="1">
      <alignment vertical="top"/>
    </xf>
    <xf numFmtId="0" fontId="22" fillId="0" borderId="0" xfId="0" applyFont="1" applyAlignment="1">
      <alignment vertical="top"/>
    </xf>
    <xf numFmtId="0" fontId="22" fillId="9" borderId="0" xfId="0" applyFont="1" applyFill="1" applyAlignment="1">
      <alignment vertical="top"/>
    </xf>
    <xf numFmtId="0" fontId="24" fillId="0" borderId="0" xfId="0" applyFont="1" applyAlignment="1">
      <alignment vertical="top" wrapText="1"/>
    </xf>
    <xf numFmtId="49" fontId="21" fillId="0" borderId="0" xfId="0" applyNumberFormat="1" applyFont="1"/>
    <xf numFmtId="0" fontId="25" fillId="0" borderId="0" xfId="0" applyFont="1"/>
    <xf numFmtId="165" fontId="16" fillId="7" borderId="0" xfId="0" applyNumberFormat="1" applyFont="1" applyFill="1"/>
    <xf numFmtId="165" fontId="16" fillId="15" borderId="0" xfId="0" applyNumberFormat="1" applyFont="1" applyFill="1"/>
    <xf numFmtId="165" fontId="16" fillId="9" borderId="0" xfId="0" applyNumberFormat="1" applyFont="1" applyFill="1"/>
    <xf numFmtId="165" fontId="16" fillId="16" borderId="0" xfId="0" applyNumberFormat="1" applyFont="1" applyFill="1"/>
    <xf numFmtId="165" fontId="16" fillId="17" borderId="0" xfId="0" applyNumberFormat="1" applyFont="1" applyFill="1"/>
    <xf numFmtId="49" fontId="16" fillId="18" borderId="0" xfId="0" applyNumberFormat="1" applyFont="1" applyFill="1"/>
    <xf numFmtId="0" fontId="26" fillId="0" borderId="0" xfId="0" applyFont="1"/>
    <xf numFmtId="0" fontId="16" fillId="7" borderId="0" xfId="0" applyFont="1" applyFill="1"/>
    <xf numFmtId="0" fontId="16" fillId="5" borderId="0" xfId="0" applyFont="1" applyFill="1"/>
    <xf numFmtId="0" fontId="16" fillId="8" borderId="0" xfId="0" applyFont="1" applyFill="1"/>
    <xf numFmtId="0" fontId="27" fillId="0" borderId="0" xfId="0" applyFont="1"/>
    <xf numFmtId="0" fontId="16" fillId="9" borderId="0" xfId="0" applyFont="1" applyFill="1" applyAlignment="1">
      <alignment vertical="top"/>
    </xf>
    <xf numFmtId="0" fontId="14" fillId="12" borderId="0" xfId="0" applyFont="1" applyFill="1" applyAlignment="1">
      <alignment vertical="top"/>
    </xf>
    <xf numFmtId="0" fontId="16" fillId="0" borderId="0" xfId="0" applyFont="1" applyAlignment="1">
      <alignment vertical="top"/>
    </xf>
    <xf numFmtId="0" fontId="26" fillId="0" borderId="0" xfId="0" applyFont="1" applyAlignment="1">
      <alignment vertical="top"/>
    </xf>
    <xf numFmtId="0" fontId="16" fillId="6" borderId="0" xfId="0" applyFont="1" applyFill="1"/>
    <xf numFmtId="0" fontId="16" fillId="9" borderId="0" xfId="0" applyFont="1" applyFill="1"/>
    <xf numFmtId="0" fontId="16" fillId="13" borderId="0" xfId="0" applyFont="1" applyFill="1"/>
    <xf numFmtId="0" fontId="14" fillId="0" borderId="0" xfId="0" applyFont="1" applyAlignment="1">
      <alignment vertical="top"/>
    </xf>
    <xf numFmtId="0" fontId="14" fillId="12" borderId="0" xfId="0" applyFont="1" applyFill="1"/>
    <xf numFmtId="0" fontId="26" fillId="0" borderId="0" xfId="0" applyFont="1" applyAlignment="1">
      <alignment vertical="top" wrapText="1"/>
    </xf>
    <xf numFmtId="0" fontId="27" fillId="0" borderId="0" xfId="0" applyFont="1" applyAlignment="1">
      <alignment vertical="top"/>
    </xf>
    <xf numFmtId="0" fontId="15" fillId="7" borderId="0" xfId="0" applyFont="1" applyFill="1"/>
    <xf numFmtId="0" fontId="16" fillId="4" borderId="0" xfId="0" applyFont="1" applyFill="1"/>
    <xf numFmtId="0" fontId="16" fillId="10" borderId="0" xfId="0" applyFont="1" applyFill="1"/>
    <xf numFmtId="0" fontId="16" fillId="19" borderId="0" xfId="0" applyFont="1" applyFill="1"/>
    <xf numFmtId="0" fontId="16" fillId="11" borderId="0" xfId="0" applyFont="1" applyFill="1"/>
    <xf numFmtId="0" fontId="28" fillId="15" borderId="0" xfId="0" applyFont="1" applyFill="1"/>
    <xf numFmtId="0" fontId="28" fillId="9" borderId="0" xfId="0" applyFont="1" applyFill="1"/>
    <xf numFmtId="0" fontId="16" fillId="20" borderId="0" xfId="0" applyFont="1" applyFill="1"/>
    <xf numFmtId="0" fontId="28" fillId="21" borderId="0" xfId="0" applyFont="1" applyFill="1"/>
    <xf numFmtId="0" fontId="16" fillId="22" borderId="0" xfId="0" applyFont="1" applyFill="1"/>
    <xf numFmtId="0" fontId="28" fillId="23" borderId="0" xfId="0" applyFont="1" applyFill="1"/>
    <xf numFmtId="0" fontId="16" fillId="24" borderId="0" xfId="0" applyFont="1" applyFill="1"/>
    <xf numFmtId="0" fontId="28" fillId="25" borderId="0" xfId="0" applyFont="1" applyFill="1"/>
    <xf numFmtId="0" fontId="16" fillId="26" borderId="0" xfId="0" applyFont="1" applyFill="1"/>
    <xf numFmtId="0" fontId="28" fillId="2" borderId="0" xfId="0" applyFont="1" applyFill="1"/>
    <xf numFmtId="0" fontId="29" fillId="0" borderId="0" xfId="0" applyFont="1" applyAlignment="1">
      <alignment horizontal="left"/>
    </xf>
    <xf numFmtId="0" fontId="29" fillId="0" borderId="0" xfId="0" applyFont="1"/>
    <xf numFmtId="0" fontId="30" fillId="0" borderId="0" xfId="0" applyFont="1" applyAlignment="1">
      <alignment horizontal="left" vertical="center" wrapText="1"/>
    </xf>
    <xf numFmtId="164" fontId="10" fillId="0" borderId="0" xfId="0" applyNumberFormat="1" applyFont="1" applyAlignment="1">
      <alignment horizontal="left" vertical="top"/>
    </xf>
    <xf numFmtId="0" fontId="31" fillId="0" borderId="0" xfId="0" applyFont="1" applyAlignment="1">
      <alignment horizontal="left" vertical="top"/>
    </xf>
    <xf numFmtId="0" fontId="12" fillId="0" borderId="0" xfId="0" applyFont="1" applyAlignment="1">
      <alignment horizontal="left"/>
    </xf>
    <xf numFmtId="0" fontId="36" fillId="0" borderId="0" xfId="0" applyFont="1" applyAlignment="1">
      <alignment horizontal="left"/>
    </xf>
    <xf numFmtId="0" fontId="10" fillId="0" borderId="0" xfId="0" applyFont="1" applyAlignment="1">
      <alignment horizontal="left" vertical="center" wrapText="1"/>
    </xf>
    <xf numFmtId="0" fontId="4" fillId="0" borderId="0" xfId="0" applyFont="1" applyAlignment="1">
      <alignment horizontal="right"/>
    </xf>
    <xf numFmtId="0" fontId="5" fillId="0" borderId="0" xfId="0" applyFont="1" applyAlignment="1">
      <alignment horizontal="right"/>
    </xf>
    <xf numFmtId="0" fontId="13"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9" fillId="0" borderId="0" xfId="0" applyFont="1" applyAlignment="1">
      <alignment horizontal="left" vertical="top"/>
    </xf>
    <xf numFmtId="0" fontId="18" fillId="0" borderId="0" xfId="0" applyFont="1"/>
    <xf numFmtId="16" fontId="14" fillId="0" borderId="0" xfId="0" applyNumberFormat="1" applyFont="1" applyAlignment="1">
      <alignment horizontal="left" vertical="top"/>
    </xf>
    <xf numFmtId="2" fontId="5" fillId="0" borderId="0" xfId="0" applyNumberFormat="1" applyFo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chemeClr val="accent1"/>
        </a:solidFill>
        <a:solidFill>
          <a:schemeClr val="accent1"/>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accent1"/>
        </a:solidFill>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98/rstb.1979.0034" TargetMode="External"/><Relationship Id="rId1" Type="http://schemas.openxmlformats.org/officeDocument/2006/relationships/hyperlink" Target="https://doi.org/10.1098/rstb.1979.003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78"/>
  <sheetViews>
    <sheetView tabSelected="1" zoomScale="110" zoomScaleNormal="110" workbookViewId="0">
      <pane ySplit="1" topLeftCell="A2" activePane="bottomLeft" state="frozen"/>
      <selection pane="bottomLeft"/>
    </sheetView>
  </sheetViews>
  <sheetFormatPr baseColWidth="10" defaultColWidth="7.6640625" defaultRowHeight="14"/>
  <cols>
    <col min="1" max="1" width="7.6640625" style="2" customWidth="1"/>
    <col min="2" max="2" width="14.1640625" style="12" customWidth="1"/>
    <col min="3" max="3" width="7.6640625" style="2" customWidth="1"/>
    <col min="4" max="5" width="26.6640625" style="2" customWidth="1"/>
    <col min="6" max="7" width="7.6640625" style="7"/>
    <col min="8" max="8" width="14.1640625" style="2" customWidth="1"/>
    <col min="9" max="10" width="7.6640625" style="7"/>
    <col min="11" max="11" width="14.33203125" style="7" customWidth="1"/>
    <col min="12" max="12" width="7.6640625" style="7" customWidth="1"/>
    <col min="13" max="37" width="7.6640625" style="2" customWidth="1"/>
    <col min="38" max="41" width="7.6640625" style="2"/>
    <col min="42" max="45" width="14.1640625" style="2" customWidth="1"/>
    <col min="46" max="46" width="5.5" style="2" customWidth="1"/>
    <col min="47" max="16384" width="7.6640625" style="2"/>
  </cols>
  <sheetData>
    <row r="1" spans="1:63" s="1" customFormat="1">
      <c r="A1" s="1" t="s">
        <v>35</v>
      </c>
      <c r="B1" s="11" t="s">
        <v>34</v>
      </c>
      <c r="C1" s="1" t="s">
        <v>0</v>
      </c>
      <c r="D1" s="1" t="s">
        <v>33</v>
      </c>
      <c r="F1" s="9" t="s">
        <v>2840</v>
      </c>
      <c r="G1" s="9" t="s">
        <v>2841</v>
      </c>
      <c r="H1" s="1" t="s">
        <v>2743</v>
      </c>
      <c r="I1" s="9" t="s">
        <v>2842</v>
      </c>
      <c r="J1" s="9" t="s">
        <v>140</v>
      </c>
      <c r="K1" s="9" t="s">
        <v>2843</v>
      </c>
      <c r="L1" s="9" t="s">
        <v>2844</v>
      </c>
      <c r="M1" s="1" t="s">
        <v>1</v>
      </c>
      <c r="N1" s="1" t="s">
        <v>2823</v>
      </c>
      <c r="O1" s="1" t="s">
        <v>61</v>
      </c>
      <c r="P1" s="1" t="s">
        <v>2628</v>
      </c>
      <c r="Q1" s="1" t="s">
        <v>196</v>
      </c>
      <c r="R1" s="1" t="s">
        <v>186</v>
      </c>
      <c r="S1" s="1" t="s">
        <v>191</v>
      </c>
      <c r="T1" s="1" t="s">
        <v>188</v>
      </c>
      <c r="U1" s="1" t="s">
        <v>189</v>
      </c>
      <c r="V1" s="1" t="s">
        <v>2</v>
      </c>
      <c r="W1" s="1" t="s">
        <v>3</v>
      </c>
      <c r="X1" s="1" t="s">
        <v>23</v>
      </c>
      <c r="Y1" s="1" t="s">
        <v>2813</v>
      </c>
      <c r="Z1" s="1" t="s">
        <v>51</v>
      </c>
      <c r="AA1" s="1" t="s">
        <v>52</v>
      </c>
      <c r="AB1" s="1" t="s">
        <v>2747</v>
      </c>
      <c r="AC1" s="1" t="s">
        <v>2748</v>
      </c>
      <c r="AD1" s="1" t="s">
        <v>107</v>
      </c>
      <c r="AE1" s="1" t="s">
        <v>108</v>
      </c>
      <c r="AF1" s="1" t="s">
        <v>109</v>
      </c>
      <c r="AG1" s="1" t="s">
        <v>110</v>
      </c>
      <c r="AH1" s="1" t="s">
        <v>111</v>
      </c>
      <c r="AI1" s="1" t="s">
        <v>112</v>
      </c>
      <c r="AJ1" s="1" t="s">
        <v>113</v>
      </c>
      <c r="AK1" s="1" t="s">
        <v>114</v>
      </c>
      <c r="AL1" s="1" t="s">
        <v>140</v>
      </c>
      <c r="AM1" s="1" t="s">
        <v>28</v>
      </c>
      <c r="AN1" s="1" t="s">
        <v>27</v>
      </c>
      <c r="AO1" s="1" t="s">
        <v>29</v>
      </c>
      <c r="AP1" s="1" t="s">
        <v>38</v>
      </c>
      <c r="AQ1" s="1" t="s">
        <v>39</v>
      </c>
      <c r="AR1" s="1" t="s">
        <v>86</v>
      </c>
      <c r="AS1" s="1" t="s">
        <v>37</v>
      </c>
      <c r="AT1" s="1" t="s">
        <v>31</v>
      </c>
      <c r="AU1" s="1" t="s">
        <v>16</v>
      </c>
      <c r="AV1" s="1" t="s">
        <v>17</v>
      </c>
    </row>
    <row r="2" spans="1:63">
      <c r="A2" s="2" t="s">
        <v>24</v>
      </c>
      <c r="B2" s="12" t="s">
        <v>2868</v>
      </c>
      <c r="C2" s="2" t="s">
        <v>75</v>
      </c>
      <c r="D2" s="2" t="s">
        <v>20</v>
      </c>
      <c r="E2" s="2">
        <v>1</v>
      </c>
      <c r="F2" s="7" t="s">
        <v>3</v>
      </c>
      <c r="G2" s="2" t="s">
        <v>59</v>
      </c>
      <c r="H2" s="2" t="s">
        <v>3</v>
      </c>
      <c r="I2" s="7" t="s">
        <v>2789</v>
      </c>
      <c r="J2" s="7" t="s">
        <v>2758</v>
      </c>
      <c r="K2" s="7" t="s">
        <v>2869</v>
      </c>
      <c r="M2" s="2" t="s">
        <v>22</v>
      </c>
      <c r="N2" s="2">
        <v>2</v>
      </c>
      <c r="O2" s="2" t="s">
        <v>63</v>
      </c>
      <c r="P2" s="2" t="s">
        <v>149</v>
      </c>
      <c r="Q2" s="2" t="s">
        <v>197</v>
      </c>
      <c r="R2" s="2" t="s">
        <v>187</v>
      </c>
      <c r="S2" s="2">
        <v>48</v>
      </c>
      <c r="V2" s="2">
        <v>124.89544220000001</v>
      </c>
      <c r="W2" s="2">
        <v>1.2271424</v>
      </c>
      <c r="X2" s="2">
        <v>679</v>
      </c>
      <c r="Y2" s="7">
        <f t="shared" ref="Y2:Y33" si="0">X2+600</f>
        <v>1279</v>
      </c>
      <c r="Z2" s="2">
        <v>1450</v>
      </c>
      <c r="AA2" s="2" t="s">
        <v>154</v>
      </c>
      <c r="AB2" s="2">
        <v>40733</v>
      </c>
      <c r="AC2" s="2">
        <v>50</v>
      </c>
      <c r="AD2" s="2" t="s">
        <v>58</v>
      </c>
      <c r="AE2" s="2" t="s">
        <v>58</v>
      </c>
      <c r="AF2" s="2" t="s">
        <v>3</v>
      </c>
      <c r="AG2" s="2" t="s">
        <v>58</v>
      </c>
      <c r="AH2" s="2" t="s">
        <v>58</v>
      </c>
      <c r="AI2" s="2" t="s">
        <v>3</v>
      </c>
      <c r="AJ2" s="2" t="s">
        <v>3</v>
      </c>
      <c r="AK2" s="2" t="s">
        <v>3</v>
      </c>
      <c r="AL2" s="2" t="s">
        <v>219</v>
      </c>
      <c r="AM2" s="2" t="s">
        <v>177</v>
      </c>
      <c r="AN2" s="2" t="s">
        <v>181</v>
      </c>
      <c r="AT2" s="2" t="s">
        <v>230</v>
      </c>
      <c r="AW2" s="5"/>
      <c r="AX2" s="5"/>
      <c r="AY2" s="5"/>
      <c r="AZ2" s="5"/>
      <c r="BA2" s="5"/>
      <c r="BB2" s="5"/>
      <c r="BC2" s="5"/>
      <c r="BD2" s="5"/>
      <c r="BE2" s="5"/>
      <c r="BF2" s="5"/>
      <c r="BG2" s="5"/>
    </row>
    <row r="3" spans="1:63">
      <c r="A3" s="7" t="s">
        <v>117</v>
      </c>
      <c r="B3" s="13" t="s">
        <v>118</v>
      </c>
      <c r="C3" s="7" t="s">
        <v>13</v>
      </c>
      <c r="D3" s="7" t="s">
        <v>116</v>
      </c>
      <c r="E3" s="7">
        <v>2</v>
      </c>
      <c r="F3" s="7" t="s">
        <v>3</v>
      </c>
      <c r="G3" s="7" t="s">
        <v>59</v>
      </c>
      <c r="H3" s="7" t="s">
        <v>3</v>
      </c>
      <c r="I3" s="7" t="s">
        <v>2744</v>
      </c>
      <c r="J3" s="7" t="s">
        <v>2786</v>
      </c>
      <c r="K3" s="7" t="s">
        <v>2765</v>
      </c>
      <c r="M3" s="7" t="s">
        <v>22</v>
      </c>
      <c r="N3" s="7">
        <v>2</v>
      </c>
      <c r="O3" s="7" t="s">
        <v>63</v>
      </c>
      <c r="P3" s="7" t="s">
        <v>19</v>
      </c>
      <c r="Q3" s="7" t="s">
        <v>199</v>
      </c>
      <c r="R3" s="7" t="s">
        <v>201</v>
      </c>
      <c r="S3" s="7" t="s">
        <v>202</v>
      </c>
      <c r="T3" s="7"/>
      <c r="U3" s="7"/>
      <c r="V3" s="7">
        <v>126.967</v>
      </c>
      <c r="W3" s="7">
        <v>-5.7670000000000003</v>
      </c>
      <c r="X3" s="7">
        <v>-3163</v>
      </c>
      <c r="Y3" s="7">
        <f t="shared" si="0"/>
        <v>-2563</v>
      </c>
      <c r="Z3" s="7">
        <v>764</v>
      </c>
      <c r="AA3" s="7" t="s">
        <v>115</v>
      </c>
      <c r="AB3" s="7">
        <v>172765</v>
      </c>
      <c r="AC3" s="7">
        <v>1341.7951042611032</v>
      </c>
      <c r="AD3" s="7" t="s">
        <v>3</v>
      </c>
      <c r="AE3" s="7" t="s">
        <v>3</v>
      </c>
      <c r="AF3" s="7" t="s">
        <v>3</v>
      </c>
      <c r="AG3" s="7" t="s">
        <v>3</v>
      </c>
      <c r="AH3" s="7" t="s">
        <v>3</v>
      </c>
      <c r="AI3" s="7" t="s">
        <v>3</v>
      </c>
      <c r="AJ3" s="7" t="s">
        <v>3</v>
      </c>
      <c r="AK3" s="7" t="s">
        <v>3</v>
      </c>
      <c r="AL3" s="7" t="s">
        <v>2787</v>
      </c>
      <c r="AM3" s="7" t="s">
        <v>87</v>
      </c>
      <c r="AN3" s="7" t="s">
        <v>181</v>
      </c>
      <c r="AO3" s="7"/>
      <c r="AP3" s="7"/>
      <c r="AQ3" s="7"/>
      <c r="AR3" s="7"/>
      <c r="AS3" s="7"/>
      <c r="AT3" s="7" t="s">
        <v>238</v>
      </c>
      <c r="AU3" s="7"/>
      <c r="AV3" s="7"/>
      <c r="AW3" s="7"/>
      <c r="AX3" s="7"/>
      <c r="AY3" s="7"/>
      <c r="AZ3" s="7"/>
      <c r="BA3" s="7"/>
      <c r="BB3" s="7"/>
      <c r="BC3" s="7"/>
      <c r="BD3" s="7"/>
      <c r="BE3" s="7"/>
      <c r="BF3" s="7"/>
      <c r="BG3" s="7"/>
      <c r="BH3" s="10"/>
      <c r="BI3" s="10"/>
      <c r="BJ3" s="10"/>
      <c r="BK3" s="10"/>
    </row>
    <row r="4" spans="1:63">
      <c r="A4" s="2" t="s">
        <v>134</v>
      </c>
      <c r="B4" s="12" t="s">
        <v>146</v>
      </c>
      <c r="C4" s="2" t="s">
        <v>13</v>
      </c>
      <c r="D4" s="2" t="s">
        <v>134</v>
      </c>
      <c r="E4" s="2">
        <v>3</v>
      </c>
      <c r="F4" s="7" t="s">
        <v>3</v>
      </c>
      <c r="G4" s="2" t="s">
        <v>59</v>
      </c>
      <c r="H4" s="2" t="s">
        <v>3</v>
      </c>
      <c r="J4" s="7" t="s">
        <v>2806</v>
      </c>
      <c r="K4" s="7" t="s">
        <v>2864</v>
      </c>
      <c r="L4" s="7" t="s">
        <v>2807</v>
      </c>
      <c r="M4" s="2" t="s">
        <v>22</v>
      </c>
      <c r="N4" s="2">
        <v>1</v>
      </c>
      <c r="O4" s="2" t="s">
        <v>63</v>
      </c>
      <c r="P4" s="2" t="s">
        <v>19</v>
      </c>
      <c r="Q4" s="10" t="s">
        <v>199</v>
      </c>
      <c r="R4" s="10" t="s">
        <v>201</v>
      </c>
      <c r="S4" s="10" t="s">
        <v>202</v>
      </c>
      <c r="V4" s="2">
        <v>120.917</v>
      </c>
      <c r="W4" s="2">
        <v>-9.5948329999999995</v>
      </c>
      <c r="X4" s="2">
        <v>-1250</v>
      </c>
      <c r="Y4" s="7">
        <f t="shared" si="0"/>
        <v>-650</v>
      </c>
      <c r="Z4" s="2">
        <v>8.18</v>
      </c>
      <c r="AA4" s="7" t="s">
        <v>154</v>
      </c>
      <c r="AB4" s="2">
        <v>25620</v>
      </c>
      <c r="AC4" s="2">
        <v>170</v>
      </c>
      <c r="AD4" s="2" t="s">
        <v>58</v>
      </c>
      <c r="AE4" s="2" t="s">
        <v>58</v>
      </c>
      <c r="AF4" s="2" t="s">
        <v>58</v>
      </c>
      <c r="AG4" s="2" t="s">
        <v>3</v>
      </c>
      <c r="AH4" s="2" t="s">
        <v>3</v>
      </c>
      <c r="AI4" s="2" t="s">
        <v>3</v>
      </c>
      <c r="AJ4" s="2" t="s">
        <v>3</v>
      </c>
      <c r="AK4" s="2" t="s">
        <v>3</v>
      </c>
      <c r="AL4" s="2" t="s">
        <v>2762</v>
      </c>
      <c r="AM4" s="2" t="s">
        <v>231</v>
      </c>
      <c r="AN4" s="2" t="s">
        <v>181</v>
      </c>
      <c r="AP4" s="2" t="s">
        <v>55</v>
      </c>
      <c r="AT4" s="2" t="s">
        <v>133</v>
      </c>
    </row>
    <row r="5" spans="1:63" s="7" customFormat="1">
      <c r="A5" s="7" t="s">
        <v>117</v>
      </c>
      <c r="B5" s="13" t="s">
        <v>118</v>
      </c>
      <c r="C5" s="7" t="s">
        <v>13</v>
      </c>
      <c r="D5" s="7" t="s">
        <v>116</v>
      </c>
      <c r="E5" s="2">
        <v>4</v>
      </c>
      <c r="F5" s="7" t="s">
        <v>3</v>
      </c>
      <c r="G5" s="7" t="s">
        <v>59</v>
      </c>
      <c r="H5" s="7" t="s">
        <v>3</v>
      </c>
      <c r="J5" s="7" t="s">
        <v>2758</v>
      </c>
      <c r="K5" s="7" t="s">
        <v>2788</v>
      </c>
      <c r="L5" s="7" t="s">
        <v>2790</v>
      </c>
      <c r="M5" s="7" t="s">
        <v>22</v>
      </c>
      <c r="N5" s="7">
        <v>1</v>
      </c>
      <c r="O5" s="7" t="s">
        <v>63</v>
      </c>
      <c r="P5" s="7" t="s">
        <v>19</v>
      </c>
      <c r="Q5" s="7" t="s">
        <v>199</v>
      </c>
      <c r="R5" s="7" t="s">
        <v>201</v>
      </c>
      <c r="S5" s="7" t="s">
        <v>202</v>
      </c>
      <c r="V5" s="7">
        <v>126.967</v>
      </c>
      <c r="W5" s="7">
        <v>-5.7670000000000003</v>
      </c>
      <c r="X5" s="7">
        <v>-3163</v>
      </c>
      <c r="Y5" s="7">
        <f t="shared" si="0"/>
        <v>-2563</v>
      </c>
      <c r="Z5" s="7">
        <v>764</v>
      </c>
      <c r="AA5" s="7" t="s">
        <v>154</v>
      </c>
      <c r="AB5" s="7">
        <v>172765</v>
      </c>
      <c r="AC5" s="7">
        <v>1341.7951042611032</v>
      </c>
      <c r="AD5" s="7" t="s">
        <v>3</v>
      </c>
      <c r="AE5" s="7" t="s">
        <v>3</v>
      </c>
      <c r="AF5" s="7" t="s">
        <v>3</v>
      </c>
      <c r="AG5" s="7" t="s">
        <v>3</v>
      </c>
      <c r="AH5" s="7" t="s">
        <v>3</v>
      </c>
      <c r="AI5" s="7" t="s">
        <v>3</v>
      </c>
      <c r="AJ5" s="7" t="s">
        <v>3</v>
      </c>
      <c r="AK5" s="7" t="s">
        <v>3</v>
      </c>
      <c r="AL5" s="7" t="s">
        <v>234</v>
      </c>
      <c r="AM5" s="7" t="s">
        <v>87</v>
      </c>
      <c r="AN5" s="7" t="s">
        <v>181</v>
      </c>
      <c r="AT5" s="7" t="s">
        <v>238</v>
      </c>
      <c r="BH5" s="10"/>
      <c r="BI5" s="10"/>
      <c r="BJ5" s="10"/>
      <c r="BK5" s="10"/>
    </row>
    <row r="6" spans="1:63" s="10" customFormat="1">
      <c r="A6" s="2" t="s">
        <v>43</v>
      </c>
      <c r="B6" s="13" t="s">
        <v>2836</v>
      </c>
      <c r="C6" s="2" t="s">
        <v>13</v>
      </c>
      <c r="D6" s="3" t="s">
        <v>26</v>
      </c>
      <c r="E6" s="7">
        <v>5</v>
      </c>
      <c r="F6" s="7" t="s">
        <v>3</v>
      </c>
      <c r="G6" s="2" t="s">
        <v>59</v>
      </c>
      <c r="H6" s="2" t="s">
        <v>3</v>
      </c>
      <c r="J6" s="2" t="s">
        <v>2767</v>
      </c>
      <c r="K6" s="7" t="s">
        <v>2771</v>
      </c>
      <c r="L6" s="7" t="s">
        <v>2803</v>
      </c>
      <c r="M6" s="2" t="s">
        <v>22</v>
      </c>
      <c r="N6" s="2">
        <v>1</v>
      </c>
      <c r="O6" s="2" t="s">
        <v>63</v>
      </c>
      <c r="P6" s="2" t="s">
        <v>19</v>
      </c>
      <c r="Q6" s="2" t="s">
        <v>199</v>
      </c>
      <c r="R6" s="2" t="s">
        <v>201</v>
      </c>
      <c r="S6" s="2" t="s">
        <v>202</v>
      </c>
      <c r="T6" s="2"/>
      <c r="U6" s="2"/>
      <c r="V6" s="2">
        <v>127.73350000000001</v>
      </c>
      <c r="W6" s="2">
        <v>2.684167</v>
      </c>
      <c r="X6" s="2">
        <v>-13510</v>
      </c>
      <c r="Y6" s="7">
        <f t="shared" si="0"/>
        <v>-12910</v>
      </c>
      <c r="Z6" s="2">
        <v>535</v>
      </c>
      <c r="AA6" s="2" t="s">
        <v>154</v>
      </c>
      <c r="AB6" s="2">
        <v>28477</v>
      </c>
      <c r="AC6" s="2">
        <v>-40</v>
      </c>
      <c r="AD6" s="2" t="s">
        <v>58</v>
      </c>
      <c r="AE6" s="2" t="s">
        <v>58</v>
      </c>
      <c r="AF6" s="2" t="s">
        <v>58</v>
      </c>
      <c r="AG6" s="2" t="s">
        <v>3</v>
      </c>
      <c r="AH6" s="2" t="s">
        <v>3</v>
      </c>
      <c r="AI6" s="2" t="s">
        <v>3</v>
      </c>
      <c r="AJ6" s="2" t="s">
        <v>3</v>
      </c>
      <c r="AK6" s="2" t="s">
        <v>3</v>
      </c>
      <c r="AL6" s="2" t="s">
        <v>232</v>
      </c>
      <c r="AM6" s="2" t="s">
        <v>87</v>
      </c>
      <c r="AN6" s="2" t="s">
        <v>181</v>
      </c>
      <c r="AO6" s="2"/>
      <c r="AP6" s="2"/>
      <c r="AQ6" s="2"/>
      <c r="AR6" s="2"/>
      <c r="AS6" s="2"/>
      <c r="AT6" s="2" t="s">
        <v>32</v>
      </c>
      <c r="AU6" s="2"/>
      <c r="AV6" s="2"/>
      <c r="AW6" s="2"/>
      <c r="AX6" s="2"/>
      <c r="AY6" s="2"/>
      <c r="AZ6" s="2"/>
      <c r="BA6" s="2"/>
      <c r="BB6" s="2"/>
      <c r="BC6" s="2"/>
      <c r="BD6" s="2"/>
      <c r="BE6" s="2"/>
      <c r="BF6" s="2"/>
      <c r="BG6" s="2"/>
      <c r="BH6" s="2"/>
      <c r="BI6" s="2"/>
      <c r="BJ6" s="2"/>
      <c r="BK6" s="2"/>
    </row>
    <row r="7" spans="1:63">
      <c r="A7" s="2" t="s">
        <v>184</v>
      </c>
      <c r="B7" s="12" t="s">
        <v>185</v>
      </c>
      <c r="C7" s="2" t="s">
        <v>206</v>
      </c>
      <c r="D7" s="2" t="s">
        <v>18</v>
      </c>
      <c r="E7" s="2">
        <v>6</v>
      </c>
      <c r="F7" s="7" t="s">
        <v>3</v>
      </c>
      <c r="G7" s="2" t="s">
        <v>59</v>
      </c>
      <c r="H7" s="2" t="s">
        <v>3</v>
      </c>
      <c r="I7" s="2"/>
      <c r="J7" s="7" t="s">
        <v>2758</v>
      </c>
      <c r="K7" s="7" t="s">
        <v>2752</v>
      </c>
      <c r="L7" s="7" t="s">
        <v>2794</v>
      </c>
      <c r="M7" s="2" t="s">
        <v>22</v>
      </c>
      <c r="N7" s="2">
        <v>1</v>
      </c>
      <c r="O7" s="2" t="s">
        <v>2633</v>
      </c>
      <c r="P7" s="2" t="s">
        <v>149</v>
      </c>
      <c r="Q7" s="2" t="s">
        <v>197</v>
      </c>
      <c r="R7" s="2" t="s">
        <v>190</v>
      </c>
      <c r="S7" s="2" t="s">
        <v>192</v>
      </c>
      <c r="T7" s="2" t="s">
        <v>2858</v>
      </c>
      <c r="V7" s="2">
        <v>102.94</v>
      </c>
      <c r="W7" s="2">
        <v>17.100000000000001</v>
      </c>
      <c r="X7" s="2">
        <v>180</v>
      </c>
      <c r="Y7" s="7">
        <f t="shared" si="0"/>
        <v>780</v>
      </c>
      <c r="Z7" s="2">
        <v>230</v>
      </c>
      <c r="AA7" s="2" t="s">
        <v>154</v>
      </c>
      <c r="AB7" s="2">
        <v>42317</v>
      </c>
      <c r="AC7" s="2">
        <v>-40</v>
      </c>
      <c r="AD7" s="2" t="s">
        <v>58</v>
      </c>
      <c r="AE7" s="2" t="s">
        <v>58</v>
      </c>
      <c r="AF7" s="2" t="s">
        <v>3</v>
      </c>
      <c r="AG7" s="2" t="s">
        <v>3</v>
      </c>
      <c r="AH7" s="2" t="s">
        <v>3</v>
      </c>
      <c r="AI7" s="2" t="s">
        <v>3</v>
      </c>
      <c r="AJ7" s="2" t="s">
        <v>3</v>
      </c>
      <c r="AK7" s="2" t="s">
        <v>3</v>
      </c>
      <c r="AL7" s="2" t="s">
        <v>219</v>
      </c>
      <c r="AM7" s="2" t="s">
        <v>239</v>
      </c>
      <c r="AN7" s="2" t="s">
        <v>181</v>
      </c>
      <c r="AT7" s="2" t="s">
        <v>195</v>
      </c>
      <c r="AU7" s="2" t="s">
        <v>207</v>
      </c>
    </row>
    <row r="8" spans="1:63">
      <c r="A8" s="7" t="s">
        <v>102</v>
      </c>
      <c r="B8" s="13" t="s">
        <v>103</v>
      </c>
      <c r="C8" s="7" t="s">
        <v>75</v>
      </c>
      <c r="D8" s="7" t="s">
        <v>99</v>
      </c>
      <c r="E8" s="2">
        <v>7</v>
      </c>
      <c r="F8" s="7" t="s">
        <v>3</v>
      </c>
      <c r="G8" s="7" t="s">
        <v>59</v>
      </c>
      <c r="H8" s="7" t="s">
        <v>3</v>
      </c>
      <c r="I8" s="7" t="s">
        <v>2860</v>
      </c>
      <c r="J8" s="7" t="s">
        <v>2745</v>
      </c>
      <c r="K8" s="7" t="s">
        <v>2753</v>
      </c>
      <c r="M8" s="7" t="s">
        <v>22</v>
      </c>
      <c r="N8" s="7">
        <v>2</v>
      </c>
      <c r="O8" s="7" t="s">
        <v>71</v>
      </c>
      <c r="P8" s="7" t="s">
        <v>149</v>
      </c>
      <c r="Q8" s="7" t="s">
        <v>197</v>
      </c>
      <c r="R8" s="7" t="s">
        <v>187</v>
      </c>
      <c r="S8" s="7" t="s">
        <v>198</v>
      </c>
      <c r="T8" s="7"/>
      <c r="U8" s="7"/>
      <c r="V8" s="7">
        <v>112.1</v>
      </c>
      <c r="W8" s="7">
        <v>7.3300000000000004E-2</v>
      </c>
      <c r="X8" s="7">
        <v>30</v>
      </c>
      <c r="Y8" s="7">
        <f t="shared" si="0"/>
        <v>630</v>
      </c>
      <c r="Z8" s="7">
        <v>100</v>
      </c>
      <c r="AA8" s="7" t="s">
        <v>154</v>
      </c>
      <c r="AB8" s="7">
        <v>42912</v>
      </c>
      <c r="AC8" s="7">
        <v>23553</v>
      </c>
      <c r="AD8" s="7" t="s">
        <v>58</v>
      </c>
      <c r="AE8" s="7" t="s">
        <v>58</v>
      </c>
      <c r="AF8" s="7" t="s">
        <v>3</v>
      </c>
      <c r="AG8" s="7" t="s">
        <v>3</v>
      </c>
      <c r="AH8" s="7" t="s">
        <v>58</v>
      </c>
      <c r="AI8" s="7" t="s">
        <v>58</v>
      </c>
      <c r="AJ8" s="7" t="s">
        <v>58</v>
      </c>
      <c r="AK8" s="7" t="s">
        <v>58</v>
      </c>
      <c r="AL8" s="7" t="s">
        <v>179</v>
      </c>
      <c r="AM8" s="7" t="s">
        <v>177</v>
      </c>
      <c r="AN8" s="7" t="s">
        <v>181</v>
      </c>
      <c r="AO8" s="7"/>
      <c r="AP8" s="7"/>
      <c r="AQ8" s="7"/>
      <c r="AR8" s="7"/>
      <c r="AS8" s="7"/>
      <c r="AT8" s="7" t="s">
        <v>182</v>
      </c>
      <c r="AU8" s="7" t="s">
        <v>124</v>
      </c>
      <c r="AV8" s="7"/>
      <c r="AW8" s="7"/>
      <c r="AX8" s="7"/>
      <c r="AY8" s="7"/>
      <c r="AZ8" s="7"/>
      <c r="BA8" s="7"/>
      <c r="BB8" s="7"/>
      <c r="BC8" s="7"/>
      <c r="BD8" s="7"/>
      <c r="BE8" s="7"/>
      <c r="BF8" s="7"/>
      <c r="BG8" s="7"/>
      <c r="BH8" s="7"/>
      <c r="BI8" s="7"/>
      <c r="BJ8" s="7"/>
      <c r="BK8" s="7"/>
    </row>
    <row r="9" spans="1:63">
      <c r="A9" s="2" t="s">
        <v>100</v>
      </c>
      <c r="B9" s="12" t="s">
        <v>104</v>
      </c>
      <c r="C9" s="2" t="s">
        <v>75</v>
      </c>
      <c r="D9" s="3" t="s">
        <v>99</v>
      </c>
      <c r="E9" s="7">
        <v>8</v>
      </c>
      <c r="F9" s="7" t="s">
        <v>3</v>
      </c>
      <c r="G9" s="2" t="s">
        <v>59</v>
      </c>
      <c r="H9" s="2" t="s">
        <v>3</v>
      </c>
      <c r="I9" s="7" t="s">
        <v>2860</v>
      </c>
      <c r="J9" s="7" t="s">
        <v>2745</v>
      </c>
      <c r="K9" s="7" t="s">
        <v>2754</v>
      </c>
      <c r="M9" s="2" t="s">
        <v>22</v>
      </c>
      <c r="N9" s="2">
        <v>2</v>
      </c>
      <c r="O9" s="2" t="s">
        <v>71</v>
      </c>
      <c r="P9" s="2" t="s">
        <v>149</v>
      </c>
      <c r="Q9" s="2" t="s">
        <v>197</v>
      </c>
      <c r="R9" s="2" t="s">
        <v>187</v>
      </c>
      <c r="S9" s="2" t="s">
        <v>198</v>
      </c>
      <c r="V9" s="2">
        <v>112.1</v>
      </c>
      <c r="W9" s="2">
        <v>7.3300000000000004E-2</v>
      </c>
      <c r="X9" s="2">
        <v>30</v>
      </c>
      <c r="Y9" s="7">
        <f t="shared" si="0"/>
        <v>630</v>
      </c>
      <c r="Z9" s="2">
        <v>80</v>
      </c>
      <c r="AA9" s="2" t="s">
        <v>154</v>
      </c>
      <c r="AB9" s="2">
        <v>44901</v>
      </c>
      <c r="AC9" s="2">
        <v>-50</v>
      </c>
      <c r="AD9" s="2" t="s">
        <v>58</v>
      </c>
      <c r="AE9" s="2" t="s">
        <v>58</v>
      </c>
      <c r="AF9" s="2" t="s">
        <v>3</v>
      </c>
      <c r="AG9" s="2" t="s">
        <v>3</v>
      </c>
      <c r="AH9" s="2" t="s">
        <v>3</v>
      </c>
      <c r="AI9" s="2" t="s">
        <v>3</v>
      </c>
      <c r="AJ9" s="2" t="s">
        <v>3</v>
      </c>
      <c r="AK9" s="2" t="s">
        <v>3</v>
      </c>
      <c r="AL9" s="2" t="s">
        <v>179</v>
      </c>
      <c r="AM9" s="2" t="s">
        <v>177</v>
      </c>
      <c r="AN9" s="2" t="s">
        <v>181</v>
      </c>
      <c r="AT9" s="2" t="s">
        <v>182</v>
      </c>
      <c r="AU9" s="2" t="s">
        <v>124</v>
      </c>
      <c r="AV9" s="2" t="s">
        <v>183</v>
      </c>
      <c r="BH9" s="7"/>
      <c r="BI9" s="7"/>
      <c r="BJ9" s="7"/>
      <c r="BK9" s="7"/>
    </row>
    <row r="10" spans="1:63">
      <c r="A10" s="2" t="s">
        <v>259</v>
      </c>
      <c r="B10" s="2" t="s">
        <v>246</v>
      </c>
      <c r="C10" s="2" t="s">
        <v>13</v>
      </c>
      <c r="D10" s="2" t="s">
        <v>247</v>
      </c>
      <c r="E10" s="2">
        <v>9</v>
      </c>
      <c r="F10" s="7" t="s">
        <v>3</v>
      </c>
      <c r="G10" s="2" t="s">
        <v>59</v>
      </c>
      <c r="H10" s="2" t="s">
        <v>3</v>
      </c>
      <c r="I10" s="7" t="s">
        <v>2744</v>
      </c>
      <c r="J10" s="2" t="s">
        <v>2746</v>
      </c>
      <c r="K10" s="2" t="s">
        <v>2773</v>
      </c>
      <c r="L10" s="2"/>
      <c r="M10" s="2" t="s">
        <v>22</v>
      </c>
      <c r="N10" s="2">
        <v>2</v>
      </c>
      <c r="O10" s="7" t="s">
        <v>71</v>
      </c>
      <c r="P10" s="2" t="s">
        <v>19</v>
      </c>
      <c r="Q10" s="2" t="s">
        <v>199</v>
      </c>
      <c r="R10" s="2" t="s">
        <v>201</v>
      </c>
      <c r="S10" s="2" t="s">
        <v>202</v>
      </c>
      <c r="V10" s="2">
        <v>102.416</v>
      </c>
      <c r="W10" s="2">
        <v>-6.0830000000000002</v>
      </c>
      <c r="X10" s="2">
        <v>-2542</v>
      </c>
      <c r="Y10" s="7">
        <f t="shared" si="0"/>
        <v>-1942</v>
      </c>
      <c r="Z10" s="2">
        <v>980</v>
      </c>
      <c r="AA10" s="2" t="s">
        <v>245</v>
      </c>
      <c r="AB10" s="2">
        <v>85000</v>
      </c>
      <c r="AC10" s="2">
        <v>0</v>
      </c>
      <c r="AD10" s="2" t="s">
        <v>3</v>
      </c>
      <c r="AE10" s="2" t="s">
        <v>3</v>
      </c>
      <c r="AF10" s="2" t="s">
        <v>3</v>
      </c>
      <c r="AG10" s="2" t="s">
        <v>3</v>
      </c>
      <c r="AH10" s="2" t="s">
        <v>3</v>
      </c>
      <c r="AI10" s="2" t="s">
        <v>3</v>
      </c>
      <c r="AJ10" s="2" t="s">
        <v>3</v>
      </c>
      <c r="AK10" s="2" t="s">
        <v>3</v>
      </c>
      <c r="AL10" s="2" t="s">
        <v>179</v>
      </c>
      <c r="AM10" s="2" t="s">
        <v>87</v>
      </c>
      <c r="AN10" s="2" t="s">
        <v>181</v>
      </c>
      <c r="AT10" s="2" t="s">
        <v>2620</v>
      </c>
      <c r="BH10" s="10"/>
      <c r="BI10" s="10"/>
      <c r="BJ10" s="10"/>
      <c r="BK10" s="10"/>
    </row>
    <row r="11" spans="1:63">
      <c r="A11" s="2" t="s">
        <v>163</v>
      </c>
      <c r="B11" s="12" t="s">
        <v>170</v>
      </c>
      <c r="C11" s="2" t="s">
        <v>13</v>
      </c>
      <c r="D11" s="3" t="s">
        <v>2631</v>
      </c>
      <c r="E11" s="2">
        <v>10</v>
      </c>
      <c r="F11" s="7" t="s">
        <v>3</v>
      </c>
      <c r="G11" s="2" t="s">
        <v>59</v>
      </c>
      <c r="H11" s="2" t="s">
        <v>3</v>
      </c>
      <c r="I11" s="10"/>
      <c r="J11" s="7" t="s">
        <v>2755</v>
      </c>
      <c r="K11" s="7" t="s">
        <v>2772</v>
      </c>
      <c r="L11" s="7" t="s">
        <v>2796</v>
      </c>
      <c r="M11" s="2" t="s">
        <v>22</v>
      </c>
      <c r="N11" s="2">
        <v>1</v>
      </c>
      <c r="O11" s="2" t="s">
        <v>71</v>
      </c>
      <c r="P11" s="2" t="s">
        <v>19</v>
      </c>
      <c r="Q11" s="2" t="s">
        <v>199</v>
      </c>
      <c r="R11" s="2" t="s">
        <v>201</v>
      </c>
      <c r="S11" s="2" t="s">
        <v>202</v>
      </c>
      <c r="T11" s="2" t="s">
        <v>2857</v>
      </c>
      <c r="V11" s="2">
        <v>114.6</v>
      </c>
      <c r="W11" s="2">
        <v>7.7</v>
      </c>
      <c r="X11" s="2">
        <v>-1798</v>
      </c>
      <c r="Y11" s="7">
        <f t="shared" si="0"/>
        <v>-1198</v>
      </c>
      <c r="Z11" s="2">
        <v>342</v>
      </c>
      <c r="AA11" s="2" t="s">
        <v>154</v>
      </c>
      <c r="AB11" s="2">
        <v>39538</v>
      </c>
      <c r="AC11" s="2">
        <v>-62</v>
      </c>
      <c r="AD11" s="2" t="s">
        <v>58</v>
      </c>
      <c r="AE11" s="2" t="s">
        <v>58</v>
      </c>
      <c r="AF11" s="2" t="s">
        <v>3</v>
      </c>
      <c r="AG11" s="2" t="s">
        <v>3</v>
      </c>
      <c r="AH11" s="2" t="s">
        <v>3</v>
      </c>
      <c r="AI11" s="2" t="s">
        <v>3</v>
      </c>
      <c r="AJ11" s="2" t="s">
        <v>3</v>
      </c>
      <c r="AK11" s="2" t="s">
        <v>3</v>
      </c>
      <c r="AL11" s="2" t="s">
        <v>219</v>
      </c>
      <c r="AM11" s="2" t="s">
        <v>87</v>
      </c>
      <c r="AN11" s="2" t="s">
        <v>181</v>
      </c>
      <c r="AT11" s="2" t="s">
        <v>171</v>
      </c>
      <c r="AW11" s="5"/>
      <c r="AX11" s="5"/>
      <c r="AY11" s="5"/>
      <c r="AZ11" s="5"/>
      <c r="BA11" s="5"/>
      <c r="BB11" s="5"/>
      <c r="BC11" s="5"/>
      <c r="BD11" s="5"/>
      <c r="BE11" s="5"/>
      <c r="BF11" s="5"/>
      <c r="BG11" s="5"/>
      <c r="BH11" s="10"/>
      <c r="BI11" s="10"/>
      <c r="BJ11" s="10"/>
      <c r="BK11" s="10"/>
    </row>
    <row r="12" spans="1:63">
      <c r="A12" s="2" t="s">
        <v>163</v>
      </c>
      <c r="B12" s="12" t="s">
        <v>2775</v>
      </c>
      <c r="C12" s="2" t="s">
        <v>13</v>
      </c>
      <c r="D12" s="3" t="s">
        <v>2631</v>
      </c>
      <c r="E12" s="7">
        <v>11</v>
      </c>
      <c r="F12" s="7" t="s">
        <v>3</v>
      </c>
      <c r="G12" s="2" t="s">
        <v>59</v>
      </c>
      <c r="H12" s="2" t="s">
        <v>3</v>
      </c>
      <c r="I12" s="2"/>
      <c r="J12" s="7" t="s">
        <v>2758</v>
      </c>
      <c r="K12" s="7" t="s">
        <v>2854</v>
      </c>
      <c r="L12" s="7" t="s">
        <v>2795</v>
      </c>
      <c r="M12" s="2" t="s">
        <v>22</v>
      </c>
      <c r="N12" s="2">
        <v>1</v>
      </c>
      <c r="O12" s="2" t="s">
        <v>71</v>
      </c>
      <c r="P12" s="2" t="s">
        <v>19</v>
      </c>
      <c r="Q12" s="2" t="s">
        <v>199</v>
      </c>
      <c r="R12" s="2" t="s">
        <v>201</v>
      </c>
      <c r="S12" s="2" t="s">
        <v>202</v>
      </c>
      <c r="T12" s="2" t="s">
        <v>2857</v>
      </c>
      <c r="V12" s="2">
        <v>108.57</v>
      </c>
      <c r="W12" s="2">
        <v>4.1500000000000004</v>
      </c>
      <c r="X12" s="2">
        <v>-83</v>
      </c>
      <c r="Y12" s="7">
        <f t="shared" si="0"/>
        <v>517</v>
      </c>
      <c r="Z12" s="2">
        <v>598</v>
      </c>
      <c r="AA12" s="2" t="s">
        <v>154</v>
      </c>
      <c r="AB12" s="2">
        <v>24937</v>
      </c>
      <c r="AC12" s="2">
        <v>11210</v>
      </c>
      <c r="AD12" s="2" t="s">
        <v>58</v>
      </c>
      <c r="AE12" s="2" t="s">
        <v>58</v>
      </c>
      <c r="AF12" s="2" t="s">
        <v>58</v>
      </c>
      <c r="AG12" s="2" t="s">
        <v>3</v>
      </c>
      <c r="AH12" s="2" t="s">
        <v>3</v>
      </c>
      <c r="AI12" s="2" t="s">
        <v>3</v>
      </c>
      <c r="AJ12" s="2" t="s">
        <v>58</v>
      </c>
      <c r="AK12" s="2" t="s">
        <v>58</v>
      </c>
      <c r="AL12" s="2" t="s">
        <v>219</v>
      </c>
      <c r="AM12" s="2" t="s">
        <v>87</v>
      </c>
      <c r="AN12" s="2" t="s">
        <v>181</v>
      </c>
      <c r="AT12" s="2" t="s">
        <v>164</v>
      </c>
      <c r="AU12" s="2" t="s">
        <v>209</v>
      </c>
      <c r="AW12" s="4"/>
      <c r="AX12" s="4"/>
      <c r="AY12" s="4"/>
      <c r="AZ12" s="4"/>
      <c r="BA12" s="4"/>
      <c r="BB12" s="4"/>
      <c r="BC12" s="4"/>
      <c r="BD12" s="4"/>
      <c r="BE12" s="4"/>
      <c r="BF12" s="4"/>
      <c r="BG12" s="4"/>
    </row>
    <row r="13" spans="1:63">
      <c r="A13" s="2" t="s">
        <v>163</v>
      </c>
      <c r="B13" s="12" t="s">
        <v>2774</v>
      </c>
      <c r="C13" s="2" t="s">
        <v>13</v>
      </c>
      <c r="D13" s="3" t="s">
        <v>2631</v>
      </c>
      <c r="E13" s="2">
        <v>12</v>
      </c>
      <c r="F13" s="7" t="s">
        <v>3</v>
      </c>
      <c r="G13" s="2" t="s">
        <v>59</v>
      </c>
      <c r="H13" s="2" t="s">
        <v>3</v>
      </c>
      <c r="I13" s="2"/>
      <c r="J13" s="7" t="s">
        <v>2758</v>
      </c>
      <c r="K13" s="7" t="s">
        <v>2855</v>
      </c>
      <c r="L13" s="7" t="s">
        <v>2793</v>
      </c>
      <c r="M13" s="2" t="s">
        <v>22</v>
      </c>
      <c r="N13" s="2">
        <v>1</v>
      </c>
      <c r="O13" s="2" t="s">
        <v>71</v>
      </c>
      <c r="P13" s="2" t="s">
        <v>19</v>
      </c>
      <c r="Q13" s="2" t="s">
        <v>199</v>
      </c>
      <c r="R13" s="2" t="s">
        <v>201</v>
      </c>
      <c r="S13" s="2" t="s">
        <v>202</v>
      </c>
      <c r="T13" s="2" t="s">
        <v>2857</v>
      </c>
      <c r="V13" s="2">
        <v>107.88</v>
      </c>
      <c r="W13" s="2">
        <v>2.7829999999999999</v>
      </c>
      <c r="X13" s="2">
        <v>-92</v>
      </c>
      <c r="Y13" s="7">
        <f t="shared" si="0"/>
        <v>508</v>
      </c>
      <c r="Z13" s="2">
        <v>540</v>
      </c>
      <c r="AA13" s="2" t="s">
        <v>154</v>
      </c>
      <c r="AB13" s="2">
        <v>33858</v>
      </c>
      <c r="AC13" s="2">
        <v>-47</v>
      </c>
      <c r="AD13" s="2" t="s">
        <v>58</v>
      </c>
      <c r="AE13" s="2" t="s">
        <v>58</v>
      </c>
      <c r="AF13" s="2" t="s">
        <v>3</v>
      </c>
      <c r="AG13" s="2" t="s">
        <v>3</v>
      </c>
      <c r="AH13" s="2" t="s">
        <v>3</v>
      </c>
      <c r="AI13" s="2" t="s">
        <v>3</v>
      </c>
      <c r="AJ13" s="2" t="s">
        <v>3</v>
      </c>
      <c r="AK13" s="2" t="s">
        <v>3</v>
      </c>
      <c r="AL13" s="2" t="s">
        <v>219</v>
      </c>
      <c r="AM13" s="2" t="s">
        <v>87</v>
      </c>
      <c r="AN13" s="2" t="s">
        <v>181</v>
      </c>
      <c r="AT13" s="2" t="s">
        <v>164</v>
      </c>
      <c r="AU13" s="2" t="s">
        <v>209</v>
      </c>
      <c r="AW13" s="4"/>
      <c r="AX13" s="4"/>
      <c r="AY13" s="4"/>
      <c r="AZ13" s="4"/>
      <c r="BA13" s="4"/>
      <c r="BB13" s="4"/>
      <c r="BC13" s="4"/>
      <c r="BD13" s="4"/>
      <c r="BE13" s="4"/>
      <c r="BF13" s="4"/>
      <c r="BG13" s="4"/>
    </row>
    <row r="14" spans="1:63">
      <c r="A14" s="2" t="s">
        <v>163</v>
      </c>
      <c r="B14" s="12" t="s">
        <v>2776</v>
      </c>
      <c r="C14" s="2" t="s">
        <v>13</v>
      </c>
      <c r="D14" s="3" t="s">
        <v>2631</v>
      </c>
      <c r="E14" s="2">
        <v>13</v>
      </c>
      <c r="F14" s="7" t="s">
        <v>3</v>
      </c>
      <c r="G14" s="2" t="s">
        <v>59</v>
      </c>
      <c r="H14" s="2" t="s">
        <v>3</v>
      </c>
      <c r="I14" s="2"/>
      <c r="J14" s="7" t="s">
        <v>2758</v>
      </c>
      <c r="K14" s="7" t="s">
        <v>2856</v>
      </c>
      <c r="L14" s="7" t="s">
        <v>2797</v>
      </c>
      <c r="M14" s="2" t="s">
        <v>22</v>
      </c>
      <c r="N14" s="2">
        <v>1</v>
      </c>
      <c r="O14" s="2" t="s">
        <v>71</v>
      </c>
      <c r="P14" s="2" t="s">
        <v>19</v>
      </c>
      <c r="Q14" s="2" t="s">
        <v>199</v>
      </c>
      <c r="R14" s="2" t="s">
        <v>201</v>
      </c>
      <c r="S14" s="2" t="s">
        <v>202</v>
      </c>
      <c r="T14" s="2" t="s">
        <v>2857</v>
      </c>
      <c r="V14" s="2">
        <v>108.65</v>
      </c>
      <c r="W14" s="2">
        <v>4.3499999999999996</v>
      </c>
      <c r="X14" s="2">
        <v>-92</v>
      </c>
      <c r="Y14" s="7">
        <f t="shared" si="0"/>
        <v>508</v>
      </c>
      <c r="Z14" s="2">
        <v>885</v>
      </c>
      <c r="AA14" s="2" t="s">
        <v>154</v>
      </c>
      <c r="AB14" s="2">
        <v>42373</v>
      </c>
      <c r="AC14" s="2">
        <v>4831</v>
      </c>
      <c r="AD14" s="2" t="s">
        <v>58</v>
      </c>
      <c r="AE14" s="2" t="s">
        <v>58</v>
      </c>
      <c r="AF14" s="2" t="s">
        <v>3</v>
      </c>
      <c r="AG14" s="2" t="s">
        <v>3</v>
      </c>
      <c r="AH14" s="2" t="s">
        <v>3</v>
      </c>
      <c r="AI14" s="2" t="s">
        <v>3</v>
      </c>
      <c r="AJ14" s="2" t="s">
        <v>3</v>
      </c>
      <c r="AK14" s="2" t="s">
        <v>3</v>
      </c>
      <c r="AL14" s="2" t="s">
        <v>219</v>
      </c>
      <c r="AM14" s="2" t="s">
        <v>87</v>
      </c>
      <c r="AN14" s="2" t="s">
        <v>181</v>
      </c>
      <c r="AT14" s="2" t="s">
        <v>164</v>
      </c>
      <c r="AU14" s="2" t="s">
        <v>209</v>
      </c>
      <c r="AV14" s="2" t="s">
        <v>214</v>
      </c>
      <c r="AW14" s="5"/>
      <c r="AX14" s="5"/>
      <c r="AY14" s="5"/>
      <c r="AZ14" s="5"/>
      <c r="BA14" s="5"/>
      <c r="BB14" s="5"/>
      <c r="BC14" s="5"/>
      <c r="BD14" s="5"/>
      <c r="BE14" s="5"/>
      <c r="BF14" s="5"/>
      <c r="BG14" s="5"/>
    </row>
    <row r="15" spans="1:63">
      <c r="A15" s="2" t="s">
        <v>88</v>
      </c>
      <c r="B15" s="12" t="s">
        <v>2739</v>
      </c>
      <c r="C15" s="2" t="s">
        <v>13</v>
      </c>
      <c r="D15" s="2" t="s">
        <v>2629</v>
      </c>
      <c r="E15" s="7">
        <v>14</v>
      </c>
      <c r="F15" s="7" t="s">
        <v>3</v>
      </c>
      <c r="G15" s="2" t="s">
        <v>59</v>
      </c>
      <c r="H15" s="2" t="s">
        <v>3</v>
      </c>
      <c r="I15" s="2"/>
      <c r="J15" s="2" t="s">
        <v>2755</v>
      </c>
      <c r="K15" s="7" t="s">
        <v>2809</v>
      </c>
      <c r="L15" s="7" t="s">
        <v>2810</v>
      </c>
      <c r="M15" s="2" t="s">
        <v>22</v>
      </c>
      <c r="N15" s="2">
        <v>1</v>
      </c>
      <c r="O15" s="2" t="s">
        <v>71</v>
      </c>
      <c r="P15" s="2" t="s">
        <v>19</v>
      </c>
      <c r="Q15" s="10" t="s">
        <v>199</v>
      </c>
      <c r="R15" s="10" t="s">
        <v>201</v>
      </c>
      <c r="S15" s="10" t="s">
        <v>202</v>
      </c>
      <c r="V15" s="2">
        <v>112.8725</v>
      </c>
      <c r="W15" s="2">
        <v>-8.6765000000000008</v>
      </c>
      <c r="X15" s="2">
        <v>-1375</v>
      </c>
      <c r="Y15" s="7">
        <f t="shared" si="0"/>
        <v>-775</v>
      </c>
      <c r="Z15" s="2">
        <v>7.5</v>
      </c>
      <c r="AA15" s="2" t="s">
        <v>211</v>
      </c>
      <c r="AB15" s="2">
        <v>21820</v>
      </c>
      <c r="AC15" s="2">
        <v>260</v>
      </c>
      <c r="AD15" s="2" t="s">
        <v>58</v>
      </c>
      <c r="AE15" s="2" t="s">
        <v>58</v>
      </c>
      <c r="AF15" s="2" t="s">
        <v>58</v>
      </c>
      <c r="AG15" s="2" t="s">
        <v>58</v>
      </c>
      <c r="AH15" s="2" t="s">
        <v>3</v>
      </c>
      <c r="AI15" s="2" t="s">
        <v>3</v>
      </c>
      <c r="AJ15" s="2" t="s">
        <v>3</v>
      </c>
      <c r="AK15" s="2" t="s">
        <v>3</v>
      </c>
      <c r="AL15" s="2" t="s">
        <v>178</v>
      </c>
      <c r="AM15" s="2" t="s">
        <v>2619</v>
      </c>
      <c r="AN15" s="2" t="s">
        <v>181</v>
      </c>
      <c r="AP15" s="2" t="s">
        <v>85</v>
      </c>
      <c r="AT15" s="2" t="s">
        <v>130</v>
      </c>
    </row>
    <row r="16" spans="1:63">
      <c r="A16" s="2" t="s">
        <v>72</v>
      </c>
      <c r="B16" s="12" t="s">
        <v>2862</v>
      </c>
      <c r="C16" s="2" t="s">
        <v>77</v>
      </c>
      <c r="D16" s="2" t="s">
        <v>70</v>
      </c>
      <c r="E16" s="2">
        <v>15</v>
      </c>
      <c r="F16" s="7" t="s">
        <v>3</v>
      </c>
      <c r="G16" s="2" t="s">
        <v>59</v>
      </c>
      <c r="H16" s="2" t="s">
        <v>3</v>
      </c>
      <c r="I16" s="2"/>
      <c r="J16" s="7" t="s">
        <v>2757</v>
      </c>
      <c r="K16" s="7" t="s">
        <v>2751</v>
      </c>
      <c r="L16" s="7" t="s">
        <v>2808</v>
      </c>
      <c r="M16" s="2" t="s">
        <v>22</v>
      </c>
      <c r="N16" s="2">
        <v>1</v>
      </c>
      <c r="O16" s="2" t="s">
        <v>71</v>
      </c>
      <c r="P16" s="2" t="s">
        <v>149</v>
      </c>
      <c r="Q16" s="2" t="s">
        <v>197</v>
      </c>
      <c r="R16" s="2" t="s">
        <v>190</v>
      </c>
      <c r="S16" s="2" t="s">
        <v>198</v>
      </c>
      <c r="T16" s="2" t="s">
        <v>2863</v>
      </c>
      <c r="V16" s="2">
        <v>98.85</v>
      </c>
      <c r="W16" s="2">
        <v>2.2650000000000001</v>
      </c>
      <c r="X16" s="2">
        <v>1450</v>
      </c>
      <c r="Y16" s="7">
        <f t="shared" si="0"/>
        <v>2050</v>
      </c>
      <c r="Z16" s="2">
        <v>976</v>
      </c>
      <c r="AA16" s="2" t="s">
        <v>154</v>
      </c>
      <c r="AB16" s="2">
        <v>23409.200000000001</v>
      </c>
      <c r="AC16" s="2">
        <v>-30</v>
      </c>
      <c r="AD16" s="2" t="s">
        <v>58</v>
      </c>
      <c r="AE16" s="2" t="s">
        <v>58</v>
      </c>
      <c r="AF16" s="2" t="s">
        <v>58</v>
      </c>
      <c r="AG16" s="2" t="s">
        <v>58</v>
      </c>
      <c r="AH16" s="2" t="s">
        <v>3</v>
      </c>
      <c r="AI16" s="2" t="s">
        <v>3</v>
      </c>
      <c r="AJ16" s="2" t="s">
        <v>3</v>
      </c>
      <c r="AK16" s="2" t="s">
        <v>3</v>
      </c>
      <c r="AL16" s="2" t="s">
        <v>2756</v>
      </c>
      <c r="AM16" s="2" t="s">
        <v>239</v>
      </c>
      <c r="AN16" s="2" t="s">
        <v>181</v>
      </c>
      <c r="AT16" s="2" t="s">
        <v>2617</v>
      </c>
      <c r="AU16" s="2" t="s">
        <v>124</v>
      </c>
    </row>
    <row r="17" spans="1:63">
      <c r="A17" s="2" t="s">
        <v>251</v>
      </c>
      <c r="B17" s="12" t="s">
        <v>2738</v>
      </c>
      <c r="C17" s="2" t="s">
        <v>206</v>
      </c>
      <c r="D17" s="2" t="s">
        <v>249</v>
      </c>
      <c r="E17" s="2">
        <v>16</v>
      </c>
      <c r="F17" s="7" t="s">
        <v>3</v>
      </c>
      <c r="G17" s="2" t="s">
        <v>59</v>
      </c>
      <c r="H17" s="2" t="s">
        <v>3</v>
      </c>
      <c r="I17" s="2"/>
      <c r="J17" s="7" t="s">
        <v>2755</v>
      </c>
      <c r="K17" s="7" t="s">
        <v>2750</v>
      </c>
      <c r="L17" s="7" t="s">
        <v>2799</v>
      </c>
      <c r="M17" s="2" t="s">
        <v>22</v>
      </c>
      <c r="N17" s="2">
        <v>1</v>
      </c>
      <c r="O17" s="7" t="s">
        <v>71</v>
      </c>
      <c r="P17" s="2" t="s">
        <v>149</v>
      </c>
      <c r="Q17" s="2" t="s">
        <v>197</v>
      </c>
      <c r="R17" s="2" t="s">
        <v>190</v>
      </c>
      <c r="S17" s="2" t="s">
        <v>198</v>
      </c>
      <c r="V17" s="2">
        <v>99.03</v>
      </c>
      <c r="W17" s="2">
        <v>2.25</v>
      </c>
      <c r="X17" s="2">
        <v>800</v>
      </c>
      <c r="Y17" s="7">
        <f t="shared" si="0"/>
        <v>1400</v>
      </c>
      <c r="Z17" s="2">
        <v>1400</v>
      </c>
      <c r="AA17" s="2" t="s">
        <v>154</v>
      </c>
      <c r="AB17" s="2">
        <v>37590</v>
      </c>
      <c r="AC17" s="2">
        <v>492</v>
      </c>
      <c r="AD17" s="2" t="s">
        <v>3</v>
      </c>
      <c r="AE17" s="2" t="s">
        <v>3</v>
      </c>
      <c r="AF17" s="2" t="s">
        <v>3</v>
      </c>
      <c r="AG17" s="2" t="s">
        <v>3</v>
      </c>
      <c r="AH17" s="2" t="s">
        <v>3</v>
      </c>
      <c r="AI17" s="2" t="s">
        <v>3</v>
      </c>
      <c r="AJ17" s="2" t="s">
        <v>3</v>
      </c>
      <c r="AK17" s="2" t="s">
        <v>3</v>
      </c>
      <c r="AL17" s="2" t="s">
        <v>219</v>
      </c>
      <c r="AM17" s="2" t="s">
        <v>239</v>
      </c>
      <c r="AN17" s="2" t="s">
        <v>181</v>
      </c>
      <c r="AT17" s="2" t="s">
        <v>2616</v>
      </c>
    </row>
    <row r="18" spans="1:63">
      <c r="A18" s="2" t="s">
        <v>252</v>
      </c>
      <c r="B18" s="12" t="s">
        <v>244</v>
      </c>
      <c r="C18" s="2" t="s">
        <v>206</v>
      </c>
      <c r="D18" s="2" t="s">
        <v>2630</v>
      </c>
      <c r="E18" s="7">
        <v>17</v>
      </c>
      <c r="F18" s="7" t="s">
        <v>3</v>
      </c>
      <c r="G18" s="2" t="s">
        <v>59</v>
      </c>
      <c r="H18" s="2" t="s">
        <v>3</v>
      </c>
      <c r="J18" s="7" t="s">
        <v>2758</v>
      </c>
      <c r="K18" s="7" t="s">
        <v>2770</v>
      </c>
      <c r="L18" s="7" t="s">
        <v>2802</v>
      </c>
      <c r="M18" s="2" t="s">
        <v>22</v>
      </c>
      <c r="N18" s="2">
        <v>1</v>
      </c>
      <c r="O18" s="2" t="s">
        <v>71</v>
      </c>
      <c r="P18" s="2" t="s">
        <v>149</v>
      </c>
      <c r="Q18" s="2" t="s">
        <v>197</v>
      </c>
      <c r="R18" s="2" t="s">
        <v>190</v>
      </c>
      <c r="S18" s="2" t="s">
        <v>198</v>
      </c>
      <c r="V18" s="2">
        <v>110.76</v>
      </c>
      <c r="W18" s="2">
        <v>1.06</v>
      </c>
      <c r="X18" s="2">
        <v>1535</v>
      </c>
      <c r="Y18" s="7">
        <f t="shared" si="0"/>
        <v>2135</v>
      </c>
      <c r="Z18" s="2">
        <v>1650</v>
      </c>
      <c r="AA18" s="2" t="s">
        <v>154</v>
      </c>
      <c r="AB18" s="2">
        <v>30709</v>
      </c>
      <c r="AC18" s="2">
        <v>-27</v>
      </c>
      <c r="AD18" s="2" t="s">
        <v>58</v>
      </c>
      <c r="AE18" s="2" t="s">
        <v>58</v>
      </c>
      <c r="AF18" s="2" t="s">
        <v>58</v>
      </c>
      <c r="AG18" s="2" t="s">
        <v>3</v>
      </c>
      <c r="AH18" s="2" t="s">
        <v>3</v>
      </c>
      <c r="AI18" s="2" t="s">
        <v>3</v>
      </c>
      <c r="AJ18" s="2" t="s">
        <v>3</v>
      </c>
      <c r="AK18" s="2" t="s">
        <v>3</v>
      </c>
      <c r="AL18" s="2" t="s">
        <v>219</v>
      </c>
      <c r="AM18" s="2" t="s">
        <v>239</v>
      </c>
      <c r="AN18" s="2" t="s">
        <v>181</v>
      </c>
      <c r="AT18" s="2" t="s">
        <v>2618</v>
      </c>
    </row>
    <row r="19" spans="1:63" s="10" customFormat="1">
      <c r="A19" s="7" t="s">
        <v>163</v>
      </c>
      <c r="B19" s="13">
        <v>17964</v>
      </c>
      <c r="C19" s="7" t="s">
        <v>13</v>
      </c>
      <c r="D19" s="7" t="s">
        <v>2632</v>
      </c>
      <c r="E19" s="2">
        <v>18</v>
      </c>
      <c r="F19" s="7" t="s">
        <v>3</v>
      </c>
      <c r="G19" s="7" t="s">
        <v>59</v>
      </c>
      <c r="H19" s="7" t="s">
        <v>3</v>
      </c>
      <c r="I19" s="7"/>
      <c r="J19" s="7" t="s">
        <v>2745</v>
      </c>
      <c r="K19" s="7" t="s">
        <v>2859</v>
      </c>
      <c r="L19" s="7" t="s">
        <v>2801</v>
      </c>
      <c r="M19" s="7" t="s">
        <v>22</v>
      </c>
      <c r="N19" s="7">
        <v>1</v>
      </c>
      <c r="O19" s="7" t="s">
        <v>71</v>
      </c>
      <c r="P19" s="7" t="s">
        <v>19</v>
      </c>
      <c r="Q19" s="7" t="s">
        <v>199</v>
      </c>
      <c r="R19" s="7" t="s">
        <v>201</v>
      </c>
      <c r="S19" s="7" t="s">
        <v>202</v>
      </c>
      <c r="T19" s="2" t="s">
        <v>2857</v>
      </c>
      <c r="U19" s="7"/>
      <c r="V19" s="7">
        <v>112.2133</v>
      </c>
      <c r="W19" s="7">
        <v>6.1583329999999998</v>
      </c>
      <c r="X19" s="7">
        <v>-1556</v>
      </c>
      <c r="Y19" s="7">
        <f t="shared" si="0"/>
        <v>-956</v>
      </c>
      <c r="Z19" s="7">
        <v>1303</v>
      </c>
      <c r="AA19" s="7" t="s">
        <v>154</v>
      </c>
      <c r="AB19" s="7">
        <v>32406</v>
      </c>
      <c r="AC19" s="7">
        <v>-45</v>
      </c>
      <c r="AD19" s="7" t="s">
        <v>58</v>
      </c>
      <c r="AE19" s="7" t="s">
        <v>58</v>
      </c>
      <c r="AF19" s="7" t="s">
        <v>58</v>
      </c>
      <c r="AG19" s="7" t="s">
        <v>3</v>
      </c>
      <c r="AH19" s="7" t="s">
        <v>3</v>
      </c>
      <c r="AI19" s="7" t="s">
        <v>3</v>
      </c>
      <c r="AJ19" s="7" t="s">
        <v>3</v>
      </c>
      <c r="AK19" s="7" t="s">
        <v>3</v>
      </c>
      <c r="AL19" s="7" t="s">
        <v>179</v>
      </c>
      <c r="AM19" s="7" t="s">
        <v>2614</v>
      </c>
      <c r="AN19" s="7" t="s">
        <v>181</v>
      </c>
      <c r="AO19" s="7"/>
      <c r="AP19" s="7"/>
      <c r="AQ19" s="7"/>
      <c r="AR19" s="7"/>
      <c r="AS19" s="7"/>
      <c r="AT19" s="7" t="s">
        <v>172</v>
      </c>
      <c r="AU19" s="7" t="s">
        <v>218</v>
      </c>
      <c r="AV19" s="7"/>
      <c r="AW19" s="7"/>
      <c r="AX19" s="7"/>
      <c r="AY19" s="7"/>
      <c r="AZ19" s="7"/>
      <c r="BA19" s="7"/>
      <c r="BB19" s="7"/>
      <c r="BC19" s="7"/>
      <c r="BD19" s="7"/>
      <c r="BE19" s="7"/>
      <c r="BF19" s="7"/>
      <c r="BG19" s="7"/>
      <c r="BH19" s="2"/>
      <c r="BI19" s="2"/>
      <c r="BJ19" s="2"/>
      <c r="BK19" s="2"/>
    </row>
    <row r="20" spans="1:63" s="10" customFormat="1">
      <c r="A20" s="2" t="s">
        <v>163</v>
      </c>
      <c r="B20" s="12" t="s">
        <v>168</v>
      </c>
      <c r="C20" s="2" t="s">
        <v>13</v>
      </c>
      <c r="D20" s="3" t="s">
        <v>2631</v>
      </c>
      <c r="E20" s="2">
        <v>19</v>
      </c>
      <c r="F20" s="7" t="s">
        <v>3</v>
      </c>
      <c r="G20" s="2" t="s">
        <v>59</v>
      </c>
      <c r="H20" s="2" t="s">
        <v>3</v>
      </c>
      <c r="I20" s="2"/>
      <c r="J20" s="7" t="s">
        <v>2758</v>
      </c>
      <c r="K20" s="7" t="s">
        <v>2759</v>
      </c>
      <c r="L20" s="7" t="s">
        <v>2800</v>
      </c>
      <c r="M20" s="2" t="s">
        <v>22</v>
      </c>
      <c r="N20" s="2">
        <v>1</v>
      </c>
      <c r="O20" s="2" t="s">
        <v>71</v>
      </c>
      <c r="P20" s="2" t="s">
        <v>19</v>
      </c>
      <c r="Q20" s="2" t="s">
        <v>199</v>
      </c>
      <c r="R20" s="2" t="s">
        <v>201</v>
      </c>
      <c r="S20" s="2" t="s">
        <v>202</v>
      </c>
      <c r="T20" s="2" t="s">
        <v>2857</v>
      </c>
      <c r="U20" s="2"/>
      <c r="V20" s="2">
        <v>113.55</v>
      </c>
      <c r="W20" s="2">
        <v>6.6660000000000004</v>
      </c>
      <c r="X20" s="2">
        <v>-2006</v>
      </c>
      <c r="Y20" s="7">
        <f t="shared" si="0"/>
        <v>-1406</v>
      </c>
      <c r="Z20" s="2">
        <v>556</v>
      </c>
      <c r="AA20" s="2" t="s">
        <v>154</v>
      </c>
      <c r="AB20" s="2">
        <v>37445</v>
      </c>
      <c r="AC20" s="2">
        <v>1018</v>
      </c>
      <c r="AD20" s="2" t="s">
        <v>58</v>
      </c>
      <c r="AE20" s="2" t="s">
        <v>58</v>
      </c>
      <c r="AF20" s="2" t="s">
        <v>3</v>
      </c>
      <c r="AG20" s="2" t="s">
        <v>3</v>
      </c>
      <c r="AH20" s="2" t="s">
        <v>3</v>
      </c>
      <c r="AI20" s="2" t="s">
        <v>3</v>
      </c>
      <c r="AJ20" s="2" t="s">
        <v>3</v>
      </c>
      <c r="AK20" s="2" t="s">
        <v>3</v>
      </c>
      <c r="AL20" s="2" t="s">
        <v>219</v>
      </c>
      <c r="AM20" s="2" t="s">
        <v>87</v>
      </c>
      <c r="AN20" s="2" t="s">
        <v>180</v>
      </c>
      <c r="AO20" s="2"/>
      <c r="AP20" s="2"/>
      <c r="AQ20" s="2"/>
      <c r="AR20" s="2"/>
      <c r="AS20" s="2"/>
      <c r="AT20" s="2" t="s">
        <v>174</v>
      </c>
      <c r="AU20" s="2"/>
      <c r="AV20" s="2"/>
      <c r="AW20" s="5"/>
      <c r="AX20" s="5"/>
      <c r="AY20" s="5"/>
      <c r="AZ20" s="5"/>
      <c r="BA20" s="5"/>
      <c r="BB20" s="5"/>
      <c r="BC20" s="5"/>
      <c r="BD20" s="5"/>
      <c r="BE20" s="5"/>
      <c r="BF20" s="5"/>
      <c r="BG20" s="5"/>
    </row>
    <row r="21" spans="1:63" s="7" customFormat="1">
      <c r="A21" s="2" t="s">
        <v>100</v>
      </c>
      <c r="B21" s="12" t="s">
        <v>105</v>
      </c>
      <c r="C21" s="2" t="s">
        <v>75</v>
      </c>
      <c r="D21" s="3" t="s">
        <v>99</v>
      </c>
      <c r="E21" s="7">
        <v>20</v>
      </c>
      <c r="F21" s="7" t="s">
        <v>3</v>
      </c>
      <c r="G21" s="2" t="s">
        <v>59</v>
      </c>
      <c r="H21" s="2" t="s">
        <v>3</v>
      </c>
      <c r="I21" s="7" t="s">
        <v>2860</v>
      </c>
      <c r="J21" s="7" t="s">
        <v>2745</v>
      </c>
      <c r="K21" s="7" t="s">
        <v>2749</v>
      </c>
      <c r="M21" s="2" t="s">
        <v>22</v>
      </c>
      <c r="N21" s="2"/>
      <c r="O21" s="2" t="s">
        <v>71</v>
      </c>
      <c r="P21" s="2" t="s">
        <v>149</v>
      </c>
      <c r="Q21" s="2" t="s">
        <v>197</v>
      </c>
      <c r="R21" s="2" t="s">
        <v>187</v>
      </c>
      <c r="S21" s="2" t="s">
        <v>198</v>
      </c>
      <c r="T21" s="2"/>
      <c r="U21" s="2"/>
      <c r="V21" s="2">
        <v>112.1</v>
      </c>
      <c r="W21" s="2">
        <v>7.3300000000000004E-2</v>
      </c>
      <c r="X21" s="2">
        <v>30</v>
      </c>
      <c r="Y21" s="7">
        <f t="shared" si="0"/>
        <v>630</v>
      </c>
      <c r="Z21" s="2">
        <v>80</v>
      </c>
      <c r="AA21" s="2" t="s">
        <v>154</v>
      </c>
      <c r="AB21" s="2">
        <v>34252</v>
      </c>
      <c r="AC21" s="2">
        <v>-50</v>
      </c>
      <c r="AD21" s="2" t="s">
        <v>58</v>
      </c>
      <c r="AE21" s="2" t="s">
        <v>58</v>
      </c>
      <c r="AF21" s="2" t="s">
        <v>3</v>
      </c>
      <c r="AG21" s="2" t="s">
        <v>3</v>
      </c>
      <c r="AH21" s="2" t="s">
        <v>3</v>
      </c>
      <c r="AI21" s="2" t="s">
        <v>3</v>
      </c>
      <c r="AJ21" s="2" t="s">
        <v>58</v>
      </c>
      <c r="AK21" s="2" t="s">
        <v>3</v>
      </c>
      <c r="AL21" s="2" t="s">
        <v>179</v>
      </c>
      <c r="AM21" s="2" t="s">
        <v>177</v>
      </c>
      <c r="AN21" s="2" t="s">
        <v>181</v>
      </c>
      <c r="AO21" s="2"/>
      <c r="AP21" s="2"/>
      <c r="AQ21" s="2"/>
      <c r="AR21" s="2"/>
      <c r="AS21" s="2"/>
      <c r="AT21" s="2" t="s">
        <v>182</v>
      </c>
      <c r="AU21" s="2" t="s">
        <v>124</v>
      </c>
      <c r="AV21" s="2" t="s">
        <v>183</v>
      </c>
      <c r="AW21" s="2"/>
      <c r="AX21" s="2"/>
      <c r="AY21" s="2"/>
      <c r="AZ21" s="2"/>
      <c r="BA21" s="2"/>
      <c r="BB21" s="2"/>
      <c r="BC21" s="2"/>
      <c r="BD21" s="2"/>
      <c r="BE21" s="2"/>
      <c r="BF21" s="2"/>
      <c r="BG21" s="2"/>
      <c r="BH21" s="2"/>
      <c r="BI21" s="2"/>
      <c r="BJ21" s="2"/>
      <c r="BK21" s="2"/>
    </row>
    <row r="22" spans="1:63" s="7" customFormat="1">
      <c r="A22" s="2" t="s">
        <v>216</v>
      </c>
      <c r="B22" s="12" t="s">
        <v>2838</v>
      </c>
      <c r="C22" s="2" t="s">
        <v>206</v>
      </c>
      <c r="D22" s="2" t="s">
        <v>213</v>
      </c>
      <c r="E22" s="2">
        <v>21</v>
      </c>
      <c r="F22" s="7" t="s">
        <v>3</v>
      </c>
      <c r="G22" s="2" t="s">
        <v>59</v>
      </c>
      <c r="H22" s="2" t="s">
        <v>3</v>
      </c>
      <c r="I22" s="2"/>
      <c r="J22" s="7" t="s">
        <v>2758</v>
      </c>
      <c r="K22" s="7" t="s">
        <v>2761</v>
      </c>
      <c r="L22" s="7" t="s">
        <v>2791</v>
      </c>
      <c r="M22" s="2" t="s">
        <v>22</v>
      </c>
      <c r="N22" s="2">
        <v>1</v>
      </c>
      <c r="O22" s="7" t="s">
        <v>62</v>
      </c>
      <c r="P22" s="2" t="s">
        <v>149</v>
      </c>
      <c r="Q22" s="2" t="s">
        <v>197</v>
      </c>
      <c r="R22" s="2" t="s">
        <v>190</v>
      </c>
      <c r="S22" s="2" t="s">
        <v>198</v>
      </c>
      <c r="T22" s="2"/>
      <c r="U22" s="2"/>
      <c r="V22" s="2">
        <v>140.6</v>
      </c>
      <c r="W22" s="2">
        <v>-2.6</v>
      </c>
      <c r="X22" s="2">
        <v>780</v>
      </c>
      <c r="Y22" s="7">
        <f t="shared" si="0"/>
        <v>1380</v>
      </c>
      <c r="Z22" s="2">
        <v>1000</v>
      </c>
      <c r="AA22" s="2" t="s">
        <v>154</v>
      </c>
      <c r="AB22" s="2">
        <v>47551</v>
      </c>
      <c r="AC22" s="2">
        <v>-40</v>
      </c>
      <c r="AD22" s="2" t="s">
        <v>58</v>
      </c>
      <c r="AE22" s="2" t="s">
        <v>58</v>
      </c>
      <c r="AF22" s="2" t="s">
        <v>3</v>
      </c>
      <c r="AG22" s="2" t="s">
        <v>3</v>
      </c>
      <c r="AH22" s="2" t="s">
        <v>3</v>
      </c>
      <c r="AI22" s="2" t="s">
        <v>3</v>
      </c>
      <c r="AJ22" s="2" t="s">
        <v>3</v>
      </c>
      <c r="AK22" s="2" t="s">
        <v>3</v>
      </c>
      <c r="AL22" s="2" t="s">
        <v>219</v>
      </c>
      <c r="AM22" s="2" t="s">
        <v>239</v>
      </c>
      <c r="AN22" s="2" t="s">
        <v>181</v>
      </c>
      <c r="AO22" s="2"/>
      <c r="AP22" s="2"/>
      <c r="AQ22" s="2"/>
      <c r="AR22" s="2"/>
      <c r="AS22" s="2"/>
      <c r="AT22" s="2" t="s">
        <v>215</v>
      </c>
      <c r="AU22" s="2"/>
      <c r="AV22" s="2"/>
      <c r="AW22" s="2"/>
      <c r="AX22" s="2"/>
      <c r="AY22" s="2"/>
      <c r="AZ22" s="2"/>
      <c r="BA22" s="2"/>
      <c r="BB22" s="2"/>
      <c r="BC22" s="2"/>
      <c r="BD22" s="2"/>
      <c r="BE22" s="2"/>
      <c r="BF22" s="2"/>
      <c r="BG22" s="2"/>
      <c r="BH22" s="10"/>
      <c r="BI22" s="10"/>
      <c r="BJ22" s="10"/>
      <c r="BK22" s="10"/>
    </row>
    <row r="23" spans="1:63">
      <c r="A23" s="3" t="s">
        <v>95</v>
      </c>
      <c r="B23" s="12" t="s">
        <v>2837</v>
      </c>
      <c r="C23" s="2" t="s">
        <v>13</v>
      </c>
      <c r="D23" s="3" t="s">
        <v>95</v>
      </c>
      <c r="E23" s="2">
        <v>22</v>
      </c>
      <c r="F23" s="7" t="s">
        <v>3</v>
      </c>
      <c r="G23" s="2" t="s">
        <v>59</v>
      </c>
      <c r="H23" s="2" t="s">
        <v>3</v>
      </c>
      <c r="I23" s="2"/>
      <c r="J23" s="7" t="s">
        <v>2758</v>
      </c>
      <c r="K23" s="7" t="s">
        <v>2760</v>
      </c>
      <c r="L23" s="7" t="s">
        <v>2804</v>
      </c>
      <c r="M23" s="2" t="s">
        <v>22</v>
      </c>
      <c r="N23" s="2">
        <v>1</v>
      </c>
      <c r="O23" s="2" t="s">
        <v>96</v>
      </c>
      <c r="P23" s="2" t="s">
        <v>19</v>
      </c>
      <c r="Q23" s="2" t="s">
        <v>199</v>
      </c>
      <c r="R23" s="2" t="s">
        <v>201</v>
      </c>
      <c r="S23" s="2" t="s">
        <v>202</v>
      </c>
      <c r="V23" s="2">
        <v>125.833</v>
      </c>
      <c r="W23" s="2">
        <v>6.4829999999999997</v>
      </c>
      <c r="X23" s="2">
        <v>-1878</v>
      </c>
      <c r="Y23" s="7">
        <f t="shared" si="0"/>
        <v>-1278</v>
      </c>
      <c r="Z23" s="2">
        <v>3076</v>
      </c>
      <c r="AA23" s="2" t="s">
        <v>154</v>
      </c>
      <c r="AB23" s="2">
        <v>28000</v>
      </c>
      <c r="AC23" s="2">
        <v>-51</v>
      </c>
      <c r="AD23" s="2" t="s">
        <v>58</v>
      </c>
      <c r="AE23" s="2" t="s">
        <v>58</v>
      </c>
      <c r="AF23" s="2" t="s">
        <v>58</v>
      </c>
      <c r="AG23" s="2" t="s">
        <v>3</v>
      </c>
      <c r="AH23" s="2" t="s">
        <v>3</v>
      </c>
      <c r="AI23" s="2" t="s">
        <v>3</v>
      </c>
      <c r="AJ23" s="2" t="s">
        <v>3</v>
      </c>
      <c r="AK23" s="2" t="s">
        <v>3</v>
      </c>
      <c r="AL23" s="2" t="s">
        <v>234</v>
      </c>
      <c r="AM23" s="2" t="s">
        <v>87</v>
      </c>
      <c r="AN23" s="2" t="s">
        <v>181</v>
      </c>
      <c r="AT23" s="2" t="s">
        <v>235</v>
      </c>
      <c r="BH23" s="7"/>
      <c r="BI23" s="7"/>
      <c r="BJ23" s="7"/>
      <c r="BK23" s="7"/>
    </row>
    <row r="24" spans="1:63">
      <c r="A24" s="7" t="s">
        <v>45</v>
      </c>
      <c r="B24" s="13" t="s">
        <v>44</v>
      </c>
      <c r="C24" s="2" t="s">
        <v>13</v>
      </c>
      <c r="D24" s="7" t="s">
        <v>26</v>
      </c>
      <c r="E24" s="7">
        <v>23</v>
      </c>
      <c r="F24" s="7" t="s">
        <v>3</v>
      </c>
      <c r="G24" s="2" t="s">
        <v>59</v>
      </c>
      <c r="H24" s="7" t="s">
        <v>3</v>
      </c>
      <c r="I24" s="2"/>
      <c r="J24" s="2" t="s">
        <v>2758</v>
      </c>
      <c r="K24" s="7" t="s">
        <v>2763</v>
      </c>
      <c r="L24" s="7" t="s">
        <v>2798</v>
      </c>
      <c r="M24" s="7" t="s">
        <v>22</v>
      </c>
      <c r="N24" s="2">
        <v>1</v>
      </c>
      <c r="O24" s="7" t="s">
        <v>65</v>
      </c>
      <c r="P24" s="7" t="s">
        <v>19</v>
      </c>
      <c r="Q24" s="2" t="s">
        <v>199</v>
      </c>
      <c r="R24" s="2" t="s">
        <v>201</v>
      </c>
      <c r="S24" s="2" t="s">
        <v>202</v>
      </c>
      <c r="T24" s="7"/>
      <c r="U24" s="7"/>
      <c r="V24" s="7">
        <v>118.066667</v>
      </c>
      <c r="W24" s="7">
        <v>-10.783333000000001</v>
      </c>
      <c r="X24" s="7">
        <v>-3150</v>
      </c>
      <c r="Y24" s="7">
        <f t="shared" si="0"/>
        <v>-2550</v>
      </c>
      <c r="Z24" s="7">
        <v>900</v>
      </c>
      <c r="AA24" s="7" t="s">
        <v>154</v>
      </c>
      <c r="AB24" s="7">
        <v>82000</v>
      </c>
      <c r="AC24" s="7">
        <v>-40</v>
      </c>
      <c r="AD24" s="7" t="s">
        <v>58</v>
      </c>
      <c r="AE24" s="7" t="s">
        <v>3</v>
      </c>
      <c r="AF24" s="7" t="s">
        <v>3</v>
      </c>
      <c r="AG24" s="7" t="s">
        <v>3</v>
      </c>
      <c r="AH24" s="7" t="s">
        <v>3</v>
      </c>
      <c r="AI24" s="7" t="s">
        <v>3</v>
      </c>
      <c r="AJ24" s="7" t="s">
        <v>3</v>
      </c>
      <c r="AK24" s="7" t="s">
        <v>3</v>
      </c>
      <c r="AL24" s="2" t="s">
        <v>234</v>
      </c>
      <c r="AM24" s="2" t="s">
        <v>87</v>
      </c>
      <c r="AN24" s="2" t="s">
        <v>181</v>
      </c>
      <c r="AO24" s="7"/>
      <c r="AP24" s="7"/>
      <c r="AQ24" s="7"/>
      <c r="AR24" s="7"/>
      <c r="AS24" s="7"/>
      <c r="AT24" s="7" t="s">
        <v>32</v>
      </c>
      <c r="AU24" s="7" t="s">
        <v>233</v>
      </c>
      <c r="AV24" s="7"/>
      <c r="AW24" s="5"/>
      <c r="AX24" s="5"/>
      <c r="AY24" s="5"/>
      <c r="AZ24" s="5"/>
      <c r="BA24" s="5"/>
      <c r="BB24" s="5"/>
      <c r="BC24" s="5"/>
      <c r="BD24" s="5"/>
      <c r="BE24" s="5"/>
      <c r="BF24" s="5"/>
      <c r="BG24" s="5"/>
    </row>
    <row r="25" spans="1:63">
      <c r="A25" s="2" t="s">
        <v>64</v>
      </c>
      <c r="B25" s="13" t="s">
        <v>2871</v>
      </c>
      <c r="C25" s="2" t="s">
        <v>13</v>
      </c>
      <c r="D25" s="2" t="s">
        <v>26</v>
      </c>
      <c r="E25" s="2">
        <v>24</v>
      </c>
      <c r="F25" s="7" t="s">
        <v>3</v>
      </c>
      <c r="G25" s="2" t="s">
        <v>59</v>
      </c>
      <c r="H25" s="2" t="s">
        <v>3</v>
      </c>
      <c r="I25" s="10"/>
      <c r="J25" s="2" t="s">
        <v>2768</v>
      </c>
      <c r="K25" s="7" t="s">
        <v>2766</v>
      </c>
      <c r="L25" s="7" t="s">
        <v>2792</v>
      </c>
      <c r="M25" s="2" t="s">
        <v>22</v>
      </c>
      <c r="N25" s="2">
        <v>1</v>
      </c>
      <c r="O25" s="7" t="s">
        <v>2839</v>
      </c>
      <c r="P25" s="2" t="s">
        <v>19</v>
      </c>
      <c r="Q25" s="2" t="s">
        <v>199</v>
      </c>
      <c r="R25" s="2" t="s">
        <v>201</v>
      </c>
      <c r="S25" s="2" t="s">
        <v>202</v>
      </c>
      <c r="V25" s="2">
        <v>127.83</v>
      </c>
      <c r="W25" s="2">
        <v>-9.3666669999999996</v>
      </c>
      <c r="X25" s="2">
        <v>-11699</v>
      </c>
      <c r="Y25" s="7">
        <f t="shared" si="0"/>
        <v>-11099</v>
      </c>
      <c r="Z25" s="2">
        <v>1412</v>
      </c>
      <c r="AA25" s="2" t="s">
        <v>154</v>
      </c>
      <c r="AB25" s="2">
        <v>84000</v>
      </c>
      <c r="AC25" s="2">
        <v>-40</v>
      </c>
      <c r="AD25" s="2" t="s">
        <v>3</v>
      </c>
      <c r="AE25" s="2" t="s">
        <v>3</v>
      </c>
      <c r="AF25" s="2" t="s">
        <v>3</v>
      </c>
      <c r="AG25" s="2" t="s">
        <v>3</v>
      </c>
      <c r="AH25" s="2" t="s">
        <v>3</v>
      </c>
      <c r="AI25" s="2" t="s">
        <v>3</v>
      </c>
      <c r="AJ25" s="2" t="s">
        <v>3</v>
      </c>
      <c r="AK25" s="2" t="s">
        <v>3</v>
      </c>
      <c r="AL25" s="2" t="s">
        <v>234</v>
      </c>
      <c r="AM25" s="2" t="s">
        <v>87</v>
      </c>
      <c r="AN25" s="2" t="s">
        <v>180</v>
      </c>
      <c r="AT25" s="2" t="s">
        <v>32</v>
      </c>
    </row>
    <row r="26" spans="1:63">
      <c r="A26" s="2" t="s">
        <v>88</v>
      </c>
      <c r="B26" s="12" t="s">
        <v>2740</v>
      </c>
      <c r="C26" s="2" t="s">
        <v>13</v>
      </c>
      <c r="D26" s="2" t="s">
        <v>2629</v>
      </c>
      <c r="E26" s="2">
        <v>1</v>
      </c>
      <c r="F26" s="7" t="s">
        <v>3</v>
      </c>
      <c r="G26" s="2" t="s">
        <v>59</v>
      </c>
      <c r="H26" s="2" t="s">
        <v>3</v>
      </c>
      <c r="I26" s="2"/>
      <c r="J26" s="7" t="s">
        <v>2832</v>
      </c>
      <c r="K26" s="2" t="s">
        <v>2821</v>
      </c>
      <c r="L26" s="2" t="s">
        <v>2830</v>
      </c>
      <c r="M26" s="2" t="s">
        <v>153</v>
      </c>
      <c r="N26" s="2">
        <v>1</v>
      </c>
      <c r="O26" s="2" t="s">
        <v>71</v>
      </c>
      <c r="P26" s="2" t="s">
        <v>19</v>
      </c>
      <c r="Q26" s="2" t="s">
        <v>199</v>
      </c>
      <c r="R26" s="2" t="s">
        <v>201</v>
      </c>
      <c r="S26" s="2" t="s">
        <v>202</v>
      </c>
      <c r="V26" s="2">
        <v>112.8725</v>
      </c>
      <c r="W26" s="2">
        <v>-8.6765000000000008</v>
      </c>
      <c r="X26" s="2">
        <v>-1375</v>
      </c>
      <c r="Y26" s="7">
        <f t="shared" si="0"/>
        <v>-775</v>
      </c>
      <c r="Z26" s="2">
        <v>7.5</v>
      </c>
      <c r="AA26" s="10" t="s">
        <v>85</v>
      </c>
      <c r="AB26" s="2">
        <v>21820</v>
      </c>
      <c r="AC26" s="2">
        <v>260</v>
      </c>
      <c r="AD26" s="2" t="s">
        <v>58</v>
      </c>
      <c r="AE26" s="2" t="s">
        <v>58</v>
      </c>
      <c r="AF26" s="2" t="s">
        <v>58</v>
      </c>
      <c r="AG26" s="2" t="s">
        <v>58</v>
      </c>
      <c r="AH26" s="2" t="s">
        <v>3</v>
      </c>
      <c r="AI26" s="2" t="s">
        <v>3</v>
      </c>
      <c r="AJ26" s="2" t="s">
        <v>3</v>
      </c>
      <c r="AK26" s="2" t="s">
        <v>3</v>
      </c>
      <c r="AL26" s="2" t="s">
        <v>153</v>
      </c>
      <c r="AM26" s="2" t="s">
        <v>123</v>
      </c>
      <c r="AN26" s="2" t="s">
        <v>162</v>
      </c>
      <c r="AO26" s="2" t="s">
        <v>128</v>
      </c>
      <c r="AP26" s="2" t="s">
        <v>85</v>
      </c>
      <c r="AT26" s="2" t="s">
        <v>130</v>
      </c>
    </row>
    <row r="27" spans="1:63">
      <c r="A27" s="2" t="s">
        <v>15</v>
      </c>
      <c r="B27" s="12" t="s">
        <v>2861</v>
      </c>
      <c r="C27" s="2" t="s">
        <v>13</v>
      </c>
      <c r="D27" s="3" t="s">
        <v>14</v>
      </c>
      <c r="E27" s="2">
        <v>2</v>
      </c>
      <c r="F27" s="7" t="s">
        <v>3</v>
      </c>
      <c r="G27" s="2" t="s">
        <v>59</v>
      </c>
      <c r="H27" s="7" t="s">
        <v>3</v>
      </c>
      <c r="I27" s="2"/>
      <c r="J27" s="2" t="s">
        <v>2815</v>
      </c>
      <c r="K27" s="2" t="s">
        <v>2820</v>
      </c>
      <c r="L27" s="2" t="s">
        <v>2828</v>
      </c>
      <c r="M27" s="2" t="s">
        <v>156</v>
      </c>
      <c r="N27" s="2">
        <v>1</v>
      </c>
      <c r="O27" s="2" t="s">
        <v>71</v>
      </c>
      <c r="P27" s="2" t="s">
        <v>19</v>
      </c>
      <c r="Q27" s="2" t="s">
        <v>199</v>
      </c>
      <c r="R27" s="2" t="s">
        <v>201</v>
      </c>
      <c r="S27" s="2" t="s">
        <v>202</v>
      </c>
      <c r="V27" s="2">
        <v>98.316666670000004</v>
      </c>
      <c r="W27" s="2">
        <v>1.155</v>
      </c>
      <c r="X27" s="2">
        <v>-481</v>
      </c>
      <c r="Y27" s="7">
        <f t="shared" si="0"/>
        <v>119</v>
      </c>
      <c r="AA27" s="10" t="s">
        <v>56</v>
      </c>
      <c r="AB27" s="2">
        <v>23984</v>
      </c>
      <c r="AC27" s="2">
        <v>440</v>
      </c>
      <c r="AD27" s="2" t="s">
        <v>58</v>
      </c>
      <c r="AE27" s="2" t="s">
        <v>58</v>
      </c>
      <c r="AF27" s="2" t="s">
        <v>58</v>
      </c>
      <c r="AG27" s="2" t="s">
        <v>58</v>
      </c>
      <c r="AH27" s="2" t="s">
        <v>3</v>
      </c>
      <c r="AI27" s="2" t="s">
        <v>3</v>
      </c>
      <c r="AJ27" s="2" t="s">
        <v>3</v>
      </c>
      <c r="AK27" s="2" t="s">
        <v>3</v>
      </c>
      <c r="AL27" s="2" t="s">
        <v>156</v>
      </c>
      <c r="AM27" s="2" t="s">
        <v>123</v>
      </c>
      <c r="AN27" s="2" t="s">
        <v>162</v>
      </c>
      <c r="AO27" s="2" t="s">
        <v>128</v>
      </c>
      <c r="AT27" s="2" t="s">
        <v>159</v>
      </c>
      <c r="BH27" s="10"/>
      <c r="BI27" s="10"/>
      <c r="BJ27" s="10"/>
      <c r="BK27" s="10"/>
    </row>
    <row r="28" spans="1:63" s="10" customFormat="1">
      <c r="A28" s="2" t="s">
        <v>93</v>
      </c>
      <c r="B28" s="12" t="s">
        <v>2736</v>
      </c>
      <c r="C28" s="2" t="s">
        <v>92</v>
      </c>
      <c r="D28" s="2" t="s">
        <v>91</v>
      </c>
      <c r="E28" s="2">
        <v>3</v>
      </c>
      <c r="F28" s="7" t="s">
        <v>3</v>
      </c>
      <c r="G28" s="2" t="s">
        <v>59</v>
      </c>
      <c r="H28" s="2" t="s">
        <v>3</v>
      </c>
      <c r="I28" s="7" t="s">
        <v>2744</v>
      </c>
      <c r="J28" s="7" t="s">
        <v>2779</v>
      </c>
      <c r="K28" s="2" t="s">
        <v>2778</v>
      </c>
      <c r="L28" s="2"/>
      <c r="M28" s="2" t="s">
        <v>10</v>
      </c>
      <c r="N28" s="2">
        <v>2</v>
      </c>
      <c r="O28" s="2" t="s">
        <v>71</v>
      </c>
      <c r="P28" s="2" t="s">
        <v>149</v>
      </c>
      <c r="Q28" s="2" t="s">
        <v>197</v>
      </c>
      <c r="R28" s="2" t="s">
        <v>59</v>
      </c>
      <c r="S28" s="2" t="s">
        <v>203</v>
      </c>
      <c r="T28" s="2"/>
      <c r="U28" s="2"/>
      <c r="V28" s="2">
        <v>113.76600000000001</v>
      </c>
      <c r="W28" s="2">
        <v>3.8159999999999998</v>
      </c>
      <c r="X28" s="2">
        <v>40</v>
      </c>
      <c r="Y28" s="7">
        <f t="shared" si="0"/>
        <v>640</v>
      </c>
      <c r="Z28" s="2">
        <v>1.1000000000000001</v>
      </c>
      <c r="AA28" s="10" t="s">
        <v>54</v>
      </c>
      <c r="AB28" s="2">
        <v>40238.8163841356</v>
      </c>
      <c r="AC28" s="2">
        <v>10297.1725789312</v>
      </c>
      <c r="AD28" s="2" t="s">
        <v>58</v>
      </c>
      <c r="AE28" s="2" t="s">
        <v>58</v>
      </c>
      <c r="AF28" s="2" t="s">
        <v>3</v>
      </c>
      <c r="AG28" s="2" t="s">
        <v>3</v>
      </c>
      <c r="AH28" s="2" t="s">
        <v>3</v>
      </c>
      <c r="AI28" s="2" t="s">
        <v>3</v>
      </c>
      <c r="AJ28" s="2" t="s">
        <v>3</v>
      </c>
      <c r="AK28" s="2" t="s">
        <v>58</v>
      </c>
      <c r="AL28" s="2" t="s">
        <v>145</v>
      </c>
      <c r="AM28" s="2" t="s">
        <v>123</v>
      </c>
      <c r="AN28" s="2" t="s">
        <v>162</v>
      </c>
      <c r="AO28" s="2" t="s">
        <v>128</v>
      </c>
      <c r="AP28" s="2" t="s">
        <v>54</v>
      </c>
      <c r="AQ28" s="2"/>
      <c r="AR28" s="2"/>
      <c r="AS28" s="2"/>
      <c r="AT28" s="2" t="s">
        <v>166</v>
      </c>
      <c r="AU28" s="2" t="s">
        <v>124</v>
      </c>
      <c r="AV28" s="2"/>
      <c r="AW28" s="2"/>
      <c r="AX28" s="2"/>
      <c r="AY28" s="2"/>
      <c r="AZ28" s="2"/>
      <c r="BA28" s="2"/>
      <c r="BB28" s="2"/>
      <c r="BC28" s="2"/>
      <c r="BD28" s="2"/>
      <c r="BE28" s="2"/>
      <c r="BF28" s="2"/>
      <c r="BG28" s="2"/>
      <c r="BH28" s="2"/>
      <c r="BI28" s="2"/>
      <c r="BJ28" s="2"/>
      <c r="BK28" s="2"/>
    </row>
    <row r="29" spans="1:63" s="10" customFormat="1">
      <c r="A29" s="2" t="s">
        <v>5</v>
      </c>
      <c r="B29" s="12" t="s">
        <v>2737</v>
      </c>
      <c r="C29" s="2" t="s">
        <v>92</v>
      </c>
      <c r="D29" s="2" t="s">
        <v>91</v>
      </c>
      <c r="E29" s="2">
        <v>4</v>
      </c>
      <c r="F29" s="7" t="s">
        <v>3</v>
      </c>
      <c r="G29" s="2" t="s">
        <v>59</v>
      </c>
      <c r="H29" s="2" t="s">
        <v>3</v>
      </c>
      <c r="I29" s="7" t="s">
        <v>2744</v>
      </c>
      <c r="J29" s="7" t="s">
        <v>2779</v>
      </c>
      <c r="K29" s="2" t="s">
        <v>2777</v>
      </c>
      <c r="L29" s="2"/>
      <c r="M29" s="2" t="s">
        <v>10</v>
      </c>
      <c r="N29" s="2">
        <v>2</v>
      </c>
      <c r="O29" s="2" t="s">
        <v>71</v>
      </c>
      <c r="P29" s="2" t="s">
        <v>149</v>
      </c>
      <c r="Q29" s="2" t="s">
        <v>197</v>
      </c>
      <c r="R29" s="2" t="s">
        <v>59</v>
      </c>
      <c r="S29" s="2" t="s">
        <v>203</v>
      </c>
      <c r="T29" s="2"/>
      <c r="U29" s="2"/>
      <c r="V29" s="2">
        <v>115.98390000000001</v>
      </c>
      <c r="W29" s="2">
        <v>-3.0322</v>
      </c>
      <c r="X29" s="2">
        <v>50</v>
      </c>
      <c r="Y29" s="7">
        <f t="shared" si="0"/>
        <v>650</v>
      </c>
      <c r="Z29" s="2">
        <v>3</v>
      </c>
      <c r="AA29" s="10" t="s">
        <v>6</v>
      </c>
      <c r="AB29" s="2">
        <v>36462.264150943302</v>
      </c>
      <c r="AC29" s="2">
        <v>141.509433962266</v>
      </c>
      <c r="AD29" s="2" t="s">
        <v>58</v>
      </c>
      <c r="AE29" s="2" t="s">
        <v>58</v>
      </c>
      <c r="AF29" s="2" t="s">
        <v>3</v>
      </c>
      <c r="AG29" s="2" t="s">
        <v>3</v>
      </c>
      <c r="AH29" s="2" t="s">
        <v>3</v>
      </c>
      <c r="AI29" s="2" t="s">
        <v>3</v>
      </c>
      <c r="AJ29" s="2" t="s">
        <v>3</v>
      </c>
      <c r="AK29" s="2" t="s">
        <v>3</v>
      </c>
      <c r="AL29" s="2" t="s">
        <v>145</v>
      </c>
      <c r="AM29" s="2" t="s">
        <v>123</v>
      </c>
      <c r="AN29" s="2" t="s">
        <v>162</v>
      </c>
      <c r="AO29" s="2" t="s">
        <v>128</v>
      </c>
      <c r="AP29" s="2" t="s">
        <v>6</v>
      </c>
      <c r="AQ29" s="2"/>
      <c r="AR29" s="2"/>
      <c r="AS29" s="2"/>
      <c r="AT29" s="2" t="s">
        <v>165</v>
      </c>
      <c r="AU29" s="2"/>
      <c r="AV29" s="2"/>
      <c r="AW29" s="2"/>
      <c r="AX29" s="2"/>
      <c r="AY29" s="2"/>
      <c r="AZ29" s="2"/>
      <c r="BA29" s="2"/>
      <c r="BB29" s="2"/>
      <c r="BC29" s="2"/>
      <c r="BD29" s="2"/>
      <c r="BE29" s="2"/>
      <c r="BF29" s="2"/>
      <c r="BG29" s="2"/>
      <c r="BH29" s="2"/>
      <c r="BI29" s="2"/>
      <c r="BJ29" s="2"/>
      <c r="BK29" s="2"/>
    </row>
    <row r="30" spans="1:63" s="10" customFormat="1">
      <c r="A30" s="2" t="s">
        <v>2834</v>
      </c>
      <c r="B30" s="12" t="s">
        <v>2833</v>
      </c>
      <c r="C30" s="2" t="s">
        <v>92</v>
      </c>
      <c r="D30" s="2" t="s">
        <v>70</v>
      </c>
      <c r="E30" s="2">
        <v>5</v>
      </c>
      <c r="F30" s="7" t="s">
        <v>3</v>
      </c>
      <c r="G30" s="2" t="s">
        <v>59</v>
      </c>
      <c r="H30" s="7" t="s">
        <v>3</v>
      </c>
      <c r="I30" s="2"/>
      <c r="J30" s="7" t="s">
        <v>2779</v>
      </c>
      <c r="K30" s="2" t="s">
        <v>2835</v>
      </c>
      <c r="L30" s="2" t="s">
        <v>2831</v>
      </c>
      <c r="M30" s="2" t="s">
        <v>10</v>
      </c>
      <c r="N30" s="2">
        <v>1</v>
      </c>
      <c r="O30" s="2" t="s">
        <v>71</v>
      </c>
      <c r="P30" s="2" t="s">
        <v>149</v>
      </c>
      <c r="Q30" s="2" t="s">
        <v>197</v>
      </c>
      <c r="R30" s="2" t="s">
        <v>59</v>
      </c>
      <c r="S30" s="2" t="s">
        <v>203</v>
      </c>
      <c r="T30" s="2"/>
      <c r="U30" s="2"/>
      <c r="V30" s="2">
        <v>98.149917000000002</v>
      </c>
      <c r="W30" s="2">
        <v>3.4605830000000002</v>
      </c>
      <c r="X30" s="2">
        <v>170</v>
      </c>
      <c r="Y30" s="7">
        <f t="shared" si="0"/>
        <v>770</v>
      </c>
      <c r="Z30" s="2">
        <v>2.8</v>
      </c>
      <c r="AA30" s="10" t="s">
        <v>154</v>
      </c>
      <c r="AB30" s="2"/>
      <c r="AC30" s="2"/>
      <c r="AD30" s="2" t="s">
        <v>58</v>
      </c>
      <c r="AE30" s="2" t="s">
        <v>58</v>
      </c>
      <c r="AF30" s="2" t="s">
        <v>3</v>
      </c>
      <c r="AG30" s="2" t="s">
        <v>3</v>
      </c>
      <c r="AH30" s="2" t="s">
        <v>3</v>
      </c>
      <c r="AI30" s="2" t="s">
        <v>3</v>
      </c>
      <c r="AJ30" s="2" t="s">
        <v>58</v>
      </c>
      <c r="AK30" s="2" t="s">
        <v>58</v>
      </c>
      <c r="AL30" s="2" t="s">
        <v>145</v>
      </c>
      <c r="AM30" s="2" t="s">
        <v>123</v>
      </c>
      <c r="AN30" s="2" t="s">
        <v>162</v>
      </c>
      <c r="AO30" s="2"/>
      <c r="AP30" s="2"/>
      <c r="AQ30" s="2"/>
      <c r="AR30" s="2"/>
      <c r="AS30" s="2"/>
      <c r="AT30" s="2"/>
      <c r="AU30" s="2"/>
      <c r="AV30" s="2"/>
      <c r="AW30" s="2"/>
      <c r="AX30" s="2"/>
      <c r="AY30" s="2"/>
      <c r="AZ30" s="2"/>
      <c r="BA30" s="2"/>
      <c r="BB30" s="2"/>
      <c r="BC30" s="2"/>
      <c r="BD30" s="2"/>
      <c r="BE30" s="2"/>
      <c r="BF30" s="2"/>
      <c r="BG30" s="2"/>
      <c r="BH30" s="2"/>
      <c r="BI30" s="2"/>
      <c r="BJ30" s="2"/>
      <c r="BK30" s="2"/>
    </row>
    <row r="31" spans="1:63">
      <c r="A31" s="2" t="s">
        <v>11</v>
      </c>
      <c r="B31" s="12" t="s">
        <v>2734</v>
      </c>
      <c r="C31" s="2" t="s">
        <v>92</v>
      </c>
      <c r="D31" s="2" t="s">
        <v>2872</v>
      </c>
      <c r="E31" s="2">
        <v>6</v>
      </c>
      <c r="F31" s="7" t="s">
        <v>3</v>
      </c>
      <c r="G31" s="2" t="s">
        <v>59</v>
      </c>
      <c r="H31" s="2" t="s">
        <v>3</v>
      </c>
      <c r="I31" s="7" t="s">
        <v>2744</v>
      </c>
      <c r="J31" s="7" t="s">
        <v>2779</v>
      </c>
      <c r="K31" s="2" t="s">
        <v>2783</v>
      </c>
      <c r="L31" s="2"/>
      <c r="M31" s="2" t="s">
        <v>10</v>
      </c>
      <c r="N31" s="2">
        <v>2</v>
      </c>
      <c r="O31" s="2" t="s">
        <v>96</v>
      </c>
      <c r="P31" s="2" t="s">
        <v>149</v>
      </c>
      <c r="Q31" s="2" t="s">
        <v>197</v>
      </c>
      <c r="R31" s="2" t="s">
        <v>59</v>
      </c>
      <c r="S31" s="2" t="s">
        <v>203</v>
      </c>
      <c r="V31" s="2">
        <v>117.33</v>
      </c>
      <c r="W31" s="2">
        <v>8.31</v>
      </c>
      <c r="X31" s="2">
        <v>20</v>
      </c>
      <c r="Y31" s="7">
        <f t="shared" si="0"/>
        <v>620</v>
      </c>
      <c r="Z31" s="2">
        <v>0.6</v>
      </c>
      <c r="AA31" s="10" t="s">
        <v>54</v>
      </c>
      <c r="AB31" s="2">
        <v>30926</v>
      </c>
      <c r="AC31" s="2">
        <v>932</v>
      </c>
      <c r="AD31" s="2" t="s">
        <v>58</v>
      </c>
      <c r="AE31" s="2" t="s">
        <v>58</v>
      </c>
      <c r="AF31" s="2" t="s">
        <v>3</v>
      </c>
      <c r="AG31" s="2" t="s">
        <v>3</v>
      </c>
      <c r="AH31" s="2" t="s">
        <v>3</v>
      </c>
      <c r="AI31" s="2" t="s">
        <v>3</v>
      </c>
      <c r="AJ31" s="2" t="s">
        <v>3</v>
      </c>
      <c r="AK31" s="2" t="s">
        <v>3</v>
      </c>
      <c r="AL31" s="2" t="s">
        <v>145</v>
      </c>
      <c r="AM31" s="2" t="s">
        <v>123</v>
      </c>
      <c r="AN31" s="2" t="s">
        <v>162</v>
      </c>
      <c r="AO31" s="2" t="s">
        <v>128</v>
      </c>
      <c r="AP31" s="2" t="s">
        <v>54</v>
      </c>
      <c r="AT31" s="2" t="s">
        <v>166</v>
      </c>
      <c r="AU31" s="2" t="s">
        <v>124</v>
      </c>
    </row>
    <row r="32" spans="1:63">
      <c r="A32" s="2" t="s">
        <v>125</v>
      </c>
      <c r="B32" s="12" t="s">
        <v>2733</v>
      </c>
      <c r="C32" s="2" t="s">
        <v>92</v>
      </c>
      <c r="D32" s="2" t="s">
        <v>2872</v>
      </c>
      <c r="E32" s="2">
        <v>7</v>
      </c>
      <c r="F32" s="7" t="s">
        <v>3</v>
      </c>
      <c r="G32" s="2" t="s">
        <v>59</v>
      </c>
      <c r="H32" s="2" t="s">
        <v>3</v>
      </c>
      <c r="I32" s="7" t="s">
        <v>2744</v>
      </c>
      <c r="J32" s="7" t="s">
        <v>2779</v>
      </c>
      <c r="K32" s="2" t="s">
        <v>2784</v>
      </c>
      <c r="L32" s="2"/>
      <c r="M32" s="2" t="s">
        <v>10</v>
      </c>
      <c r="N32" s="2">
        <v>2</v>
      </c>
      <c r="O32" s="2" t="s">
        <v>96</v>
      </c>
      <c r="P32" s="2" t="s">
        <v>149</v>
      </c>
      <c r="Q32" s="2" t="s">
        <v>197</v>
      </c>
      <c r="R32" s="2" t="s">
        <v>59</v>
      </c>
      <c r="S32" s="2" t="s">
        <v>203</v>
      </c>
      <c r="V32" s="2">
        <v>101.681</v>
      </c>
      <c r="W32" s="2">
        <v>3.2360000000000002</v>
      </c>
      <c r="X32" s="2">
        <v>53</v>
      </c>
      <c r="Y32" s="7">
        <f t="shared" si="0"/>
        <v>653</v>
      </c>
      <c r="Z32" s="2">
        <v>1.05</v>
      </c>
      <c r="AA32" s="10" t="s">
        <v>54</v>
      </c>
      <c r="AB32" s="2">
        <v>34112.317969999996</v>
      </c>
      <c r="AC32" s="2">
        <v>159.80198970000001</v>
      </c>
      <c r="AD32" s="2" t="s">
        <v>58</v>
      </c>
      <c r="AE32" s="2" t="s">
        <v>58</v>
      </c>
      <c r="AF32" s="2" t="s">
        <v>3</v>
      </c>
      <c r="AG32" s="2" t="s">
        <v>3</v>
      </c>
      <c r="AH32" s="2" t="s">
        <v>3</v>
      </c>
      <c r="AI32" s="2" t="s">
        <v>3</v>
      </c>
      <c r="AJ32" s="2" t="s">
        <v>3</v>
      </c>
      <c r="AK32" s="2" t="s">
        <v>3</v>
      </c>
      <c r="AL32" s="2" t="s">
        <v>145</v>
      </c>
      <c r="AM32" s="2" t="s">
        <v>123</v>
      </c>
      <c r="AN32" s="2" t="s">
        <v>162</v>
      </c>
      <c r="AO32" s="2" t="s">
        <v>128</v>
      </c>
      <c r="AP32" s="2" t="s">
        <v>54</v>
      </c>
      <c r="AT32" s="2" t="s">
        <v>166</v>
      </c>
      <c r="AU32" s="2" t="s">
        <v>124</v>
      </c>
    </row>
    <row r="33" spans="1:63">
      <c r="A33" s="2" t="s">
        <v>135</v>
      </c>
      <c r="B33" s="12" t="s">
        <v>144</v>
      </c>
      <c r="C33" s="2" t="s">
        <v>92</v>
      </c>
      <c r="D33" s="2" t="s">
        <v>2872</v>
      </c>
      <c r="E33" s="2">
        <v>8</v>
      </c>
      <c r="F33" s="7" t="s">
        <v>3</v>
      </c>
      <c r="G33" s="2" t="s">
        <v>59</v>
      </c>
      <c r="H33" s="2" t="s">
        <v>3</v>
      </c>
      <c r="I33" s="2"/>
      <c r="J33" s="7" t="s">
        <v>2779</v>
      </c>
      <c r="K33" s="7" t="s">
        <v>2780</v>
      </c>
      <c r="L33" s="2" t="s">
        <v>2829</v>
      </c>
      <c r="M33" s="2" t="s">
        <v>10</v>
      </c>
      <c r="N33" s="2">
        <v>1</v>
      </c>
      <c r="O33" s="2" t="s">
        <v>96</v>
      </c>
      <c r="P33" s="2" t="s">
        <v>149</v>
      </c>
      <c r="Q33" s="2" t="s">
        <v>197</v>
      </c>
      <c r="R33" s="2" t="s">
        <v>59</v>
      </c>
      <c r="S33" s="2" t="s">
        <v>203</v>
      </c>
      <c r="V33" s="2">
        <v>119.492</v>
      </c>
      <c r="W33" s="2">
        <v>11.199</v>
      </c>
      <c r="X33" s="2">
        <v>23</v>
      </c>
      <c r="Y33" s="7">
        <f t="shared" si="0"/>
        <v>623</v>
      </c>
      <c r="Z33" s="2">
        <v>1.8</v>
      </c>
      <c r="AA33" s="2" t="s">
        <v>154</v>
      </c>
      <c r="AB33" s="2">
        <v>51119</v>
      </c>
      <c r="AC33" s="2">
        <v>6266</v>
      </c>
      <c r="AD33" s="2" t="s">
        <v>58</v>
      </c>
      <c r="AE33" s="2" t="s">
        <v>58</v>
      </c>
      <c r="AF33" s="2" t="s">
        <v>3</v>
      </c>
      <c r="AG33" s="2" t="s">
        <v>3</v>
      </c>
      <c r="AH33" s="2" t="s">
        <v>3</v>
      </c>
      <c r="AI33" s="2" t="s">
        <v>3</v>
      </c>
      <c r="AJ33" s="2" t="s">
        <v>3</v>
      </c>
      <c r="AK33" s="2" t="s">
        <v>58</v>
      </c>
      <c r="AL33" s="2" t="s">
        <v>145</v>
      </c>
      <c r="AM33" s="2" t="s">
        <v>123</v>
      </c>
      <c r="AN33" s="2" t="s">
        <v>162</v>
      </c>
      <c r="AO33" s="2" t="s">
        <v>128</v>
      </c>
      <c r="AP33" s="2" t="s">
        <v>137</v>
      </c>
      <c r="AT33" s="2" t="s">
        <v>155</v>
      </c>
      <c r="AU33" s="2" t="s">
        <v>124</v>
      </c>
    </row>
    <row r="34" spans="1:63">
      <c r="A34" s="2" t="s">
        <v>9</v>
      </c>
      <c r="B34" s="2" t="s">
        <v>2867</v>
      </c>
      <c r="C34" s="2" t="s">
        <v>8</v>
      </c>
      <c r="D34" s="2" t="s">
        <v>20</v>
      </c>
      <c r="E34" s="2">
        <v>9</v>
      </c>
      <c r="F34" s="7" t="s">
        <v>3</v>
      </c>
      <c r="G34" s="2" t="s">
        <v>59</v>
      </c>
      <c r="H34" s="2" t="s">
        <v>3</v>
      </c>
      <c r="I34" s="2"/>
      <c r="J34" s="2" t="s">
        <v>2781</v>
      </c>
      <c r="K34" s="2" t="s">
        <v>2819</v>
      </c>
      <c r="L34" s="2" t="s">
        <v>2827</v>
      </c>
      <c r="M34" s="2" t="s">
        <v>143</v>
      </c>
      <c r="N34" s="2">
        <v>1</v>
      </c>
      <c r="O34" s="2" t="s">
        <v>63</v>
      </c>
      <c r="P34" s="2" t="s">
        <v>149</v>
      </c>
      <c r="Q34" s="2" t="s">
        <v>200</v>
      </c>
      <c r="R34" s="2" t="s">
        <v>187</v>
      </c>
      <c r="S34" s="2">
        <v>160</v>
      </c>
      <c r="V34" s="2">
        <v>121.41166699999999</v>
      </c>
      <c r="W34" s="2">
        <v>-2.48</v>
      </c>
      <c r="X34" s="2">
        <v>394</v>
      </c>
      <c r="Y34" s="7">
        <f t="shared" ref="Y34:Y65" si="1">X34+600</f>
        <v>994</v>
      </c>
      <c r="Z34" s="2">
        <v>9.07</v>
      </c>
      <c r="AA34" s="2" t="s">
        <v>154</v>
      </c>
      <c r="AB34" s="2">
        <v>54965</v>
      </c>
      <c r="AC34" s="2">
        <v>-60</v>
      </c>
      <c r="AD34" s="2" t="s">
        <v>58</v>
      </c>
      <c r="AE34" s="2" t="s">
        <v>58</v>
      </c>
      <c r="AF34" s="2" t="s">
        <v>3</v>
      </c>
      <c r="AG34" s="2" t="s">
        <v>3</v>
      </c>
      <c r="AH34" s="2" t="s">
        <v>3</v>
      </c>
      <c r="AI34" s="2" t="s">
        <v>3</v>
      </c>
      <c r="AJ34" s="2" t="s">
        <v>3</v>
      </c>
      <c r="AK34" s="2" t="s">
        <v>3</v>
      </c>
      <c r="AL34" s="2" t="s">
        <v>142</v>
      </c>
      <c r="AM34" s="2" t="s">
        <v>123</v>
      </c>
      <c r="AN34" s="2" t="s">
        <v>162</v>
      </c>
      <c r="AO34" s="2" t="s">
        <v>128</v>
      </c>
      <c r="AP34" s="2" t="s">
        <v>158</v>
      </c>
      <c r="AT34" s="2" t="s">
        <v>127</v>
      </c>
      <c r="AU34" s="2" t="s">
        <v>124</v>
      </c>
    </row>
    <row r="35" spans="1:63">
      <c r="A35" s="2" t="s">
        <v>136</v>
      </c>
      <c r="B35" s="12" t="s">
        <v>2741</v>
      </c>
      <c r="C35" s="2" t="s">
        <v>13</v>
      </c>
      <c r="D35" s="2" t="s">
        <v>20</v>
      </c>
      <c r="E35" s="2">
        <v>10</v>
      </c>
      <c r="F35" s="7" t="s">
        <v>3</v>
      </c>
      <c r="G35" s="2" t="s">
        <v>59</v>
      </c>
      <c r="H35" s="2" t="s">
        <v>58</v>
      </c>
      <c r="I35" s="7" t="s">
        <v>2744</v>
      </c>
      <c r="J35" s="7" t="s">
        <v>2781</v>
      </c>
      <c r="K35" s="2" t="s">
        <v>2785</v>
      </c>
      <c r="L35" s="2"/>
      <c r="M35" s="2" t="s">
        <v>143</v>
      </c>
      <c r="N35" s="2">
        <v>1</v>
      </c>
      <c r="O35" s="2" t="s">
        <v>63</v>
      </c>
      <c r="P35" s="2" t="s">
        <v>19</v>
      </c>
      <c r="Q35" s="10" t="s">
        <v>199</v>
      </c>
      <c r="R35" s="10" t="s">
        <v>201</v>
      </c>
      <c r="S35" s="10" t="s">
        <v>202</v>
      </c>
      <c r="V35" s="2">
        <v>119.36</v>
      </c>
      <c r="W35" s="2">
        <v>-3.63</v>
      </c>
      <c r="X35" s="2">
        <v>-688</v>
      </c>
      <c r="Y35" s="7">
        <f t="shared" si="1"/>
        <v>-88</v>
      </c>
      <c r="Z35" s="2">
        <v>12.175000000000001</v>
      </c>
      <c r="AA35" s="2" t="s">
        <v>160</v>
      </c>
      <c r="AB35" s="2">
        <v>23868</v>
      </c>
      <c r="AC35" s="2">
        <v>439</v>
      </c>
      <c r="AD35" s="2" t="s">
        <v>58</v>
      </c>
      <c r="AE35" s="2" t="s">
        <v>58</v>
      </c>
      <c r="AF35" s="2" t="s">
        <v>58</v>
      </c>
      <c r="AG35" s="2" t="s">
        <v>58</v>
      </c>
      <c r="AH35" s="2" t="s">
        <v>3</v>
      </c>
      <c r="AI35" s="2" t="s">
        <v>3</v>
      </c>
      <c r="AJ35" s="2" t="s">
        <v>3</v>
      </c>
      <c r="AK35" s="2" t="s">
        <v>3</v>
      </c>
      <c r="AL35" s="2" t="s">
        <v>142</v>
      </c>
      <c r="AM35" s="2" t="s">
        <v>123</v>
      </c>
      <c r="AN35" s="2" t="s">
        <v>162</v>
      </c>
      <c r="AO35" s="2" t="s">
        <v>128</v>
      </c>
      <c r="AP35" s="2" t="s">
        <v>139</v>
      </c>
      <c r="AT35" s="2" t="s">
        <v>126</v>
      </c>
      <c r="AU35" s="2" t="s">
        <v>124</v>
      </c>
      <c r="BH35" s="7"/>
      <c r="BI35" s="7"/>
      <c r="BJ35" s="7"/>
      <c r="BK35" s="7"/>
    </row>
    <row r="36" spans="1:63">
      <c r="A36" s="2" t="s">
        <v>134</v>
      </c>
      <c r="B36" s="2" t="s">
        <v>146</v>
      </c>
      <c r="C36" s="2" t="s">
        <v>13</v>
      </c>
      <c r="D36" s="2" t="s">
        <v>134</v>
      </c>
      <c r="E36" s="2">
        <v>11</v>
      </c>
      <c r="F36" s="7" t="s">
        <v>3</v>
      </c>
      <c r="G36" s="2" t="s">
        <v>59</v>
      </c>
      <c r="H36" s="2" t="s">
        <v>3</v>
      </c>
      <c r="I36" s="2"/>
      <c r="J36" s="7" t="s">
        <v>2816</v>
      </c>
      <c r="K36" s="2" t="s">
        <v>2818</v>
      </c>
      <c r="L36" s="2" t="s">
        <v>2826</v>
      </c>
      <c r="M36" s="2" t="s">
        <v>141</v>
      </c>
      <c r="N36" s="2">
        <v>1</v>
      </c>
      <c r="O36" s="2" t="s">
        <v>63</v>
      </c>
      <c r="P36" s="2" t="s">
        <v>19</v>
      </c>
      <c r="Q36" s="2" t="s">
        <v>199</v>
      </c>
      <c r="R36" s="2" t="s">
        <v>201</v>
      </c>
      <c r="S36" s="2" t="s">
        <v>202</v>
      </c>
      <c r="V36" s="2">
        <v>120.917</v>
      </c>
      <c r="W36" s="2">
        <v>-9.5948329999999995</v>
      </c>
      <c r="X36" s="2">
        <v>-1250</v>
      </c>
      <c r="Y36" s="7">
        <f t="shared" si="1"/>
        <v>-650</v>
      </c>
      <c r="Z36" s="2">
        <v>8.18</v>
      </c>
      <c r="AA36" s="2" t="s">
        <v>154</v>
      </c>
      <c r="AB36" s="2">
        <v>25620</v>
      </c>
      <c r="AC36" s="2">
        <v>170</v>
      </c>
      <c r="AD36" s="2" t="s">
        <v>58</v>
      </c>
      <c r="AE36" s="2" t="s">
        <v>58</v>
      </c>
      <c r="AF36" s="2" t="s">
        <v>58</v>
      </c>
      <c r="AG36" s="2" t="s">
        <v>3</v>
      </c>
      <c r="AH36" s="2" t="s">
        <v>3</v>
      </c>
      <c r="AI36" s="2" t="s">
        <v>3</v>
      </c>
      <c r="AJ36" s="2" t="s">
        <v>3</v>
      </c>
      <c r="AK36" s="2" t="s">
        <v>3</v>
      </c>
      <c r="AL36" s="2" t="s">
        <v>141</v>
      </c>
      <c r="AM36" s="2" t="s">
        <v>123</v>
      </c>
      <c r="AN36" s="2" t="s">
        <v>162</v>
      </c>
      <c r="AO36" s="2" t="s">
        <v>128</v>
      </c>
      <c r="AP36" s="2" t="s">
        <v>55</v>
      </c>
      <c r="AT36" s="2" t="s">
        <v>133</v>
      </c>
    </row>
    <row r="37" spans="1:63">
      <c r="A37" s="2" t="s">
        <v>148</v>
      </c>
      <c r="B37" s="12" t="s">
        <v>2742</v>
      </c>
      <c r="C37" s="2" t="s">
        <v>13</v>
      </c>
      <c r="D37" s="2" t="s">
        <v>148</v>
      </c>
      <c r="E37" s="2">
        <v>12</v>
      </c>
      <c r="F37" s="7" t="s">
        <v>3</v>
      </c>
      <c r="G37" s="2" t="s">
        <v>59</v>
      </c>
      <c r="H37" s="2" t="s">
        <v>3</v>
      </c>
      <c r="I37" s="2"/>
      <c r="J37" s="7" t="s">
        <v>2812</v>
      </c>
      <c r="K37" s="7" t="s">
        <v>2817</v>
      </c>
      <c r="L37" s="2" t="s">
        <v>2825</v>
      </c>
      <c r="M37" s="2" t="s">
        <v>141</v>
      </c>
      <c r="N37" s="2">
        <v>1</v>
      </c>
      <c r="O37" s="2" t="s">
        <v>63</v>
      </c>
      <c r="P37" s="2" t="s">
        <v>19</v>
      </c>
      <c r="Q37" s="2" t="s">
        <v>199</v>
      </c>
      <c r="R37" s="2" t="s">
        <v>201</v>
      </c>
      <c r="S37" s="2" t="s">
        <v>202</v>
      </c>
      <c r="V37" s="2">
        <v>118.38554999999999</v>
      </c>
      <c r="W37" s="2">
        <v>2.8738999999999999</v>
      </c>
      <c r="X37" s="2">
        <v>-2326</v>
      </c>
      <c r="Y37" s="7">
        <f t="shared" si="1"/>
        <v>-1726</v>
      </c>
      <c r="Z37" s="2">
        <v>3.74</v>
      </c>
      <c r="AA37" s="2" t="s">
        <v>154</v>
      </c>
      <c r="AB37" s="2">
        <v>19827</v>
      </c>
      <c r="AC37" s="2">
        <v>399</v>
      </c>
      <c r="AD37" s="2" t="s">
        <v>58</v>
      </c>
      <c r="AE37" s="2" t="s">
        <v>58</v>
      </c>
      <c r="AF37" s="2" t="s">
        <v>58</v>
      </c>
      <c r="AG37" s="2" t="s">
        <v>58</v>
      </c>
      <c r="AH37" s="2" t="s">
        <v>3</v>
      </c>
      <c r="AI37" s="2" t="s">
        <v>3</v>
      </c>
      <c r="AJ37" s="2" t="s">
        <v>3</v>
      </c>
      <c r="AK37" s="2" t="s">
        <v>3</v>
      </c>
      <c r="AL37" s="2" t="s">
        <v>141</v>
      </c>
      <c r="AM37" s="2" t="s">
        <v>123</v>
      </c>
      <c r="AN37" s="2" t="s">
        <v>162</v>
      </c>
      <c r="AO37" s="2" t="s">
        <v>128</v>
      </c>
      <c r="AP37" s="2" t="s">
        <v>55</v>
      </c>
      <c r="AT37" s="2" t="s">
        <v>133</v>
      </c>
    </row>
    <row r="38" spans="1:63" s="10" customFormat="1">
      <c r="A38" s="2" t="s">
        <v>7</v>
      </c>
      <c r="B38" s="12" t="s">
        <v>2866</v>
      </c>
      <c r="C38" s="2" t="s">
        <v>8</v>
      </c>
      <c r="D38" s="2" t="s">
        <v>20</v>
      </c>
      <c r="E38" s="2">
        <v>13</v>
      </c>
      <c r="F38" s="7" t="s">
        <v>3</v>
      </c>
      <c r="G38" s="2" t="s">
        <v>59</v>
      </c>
      <c r="H38" s="2" t="s">
        <v>3</v>
      </c>
      <c r="I38" s="7"/>
      <c r="J38" s="7" t="s">
        <v>2781</v>
      </c>
      <c r="K38" s="2" t="s">
        <v>2814</v>
      </c>
      <c r="L38" s="2" t="s">
        <v>2824</v>
      </c>
      <c r="M38" s="2" t="s">
        <v>142</v>
      </c>
      <c r="N38" s="2">
        <v>1</v>
      </c>
      <c r="O38" s="2" t="s">
        <v>63</v>
      </c>
      <c r="P38" s="2" t="s">
        <v>149</v>
      </c>
      <c r="Q38" s="10" t="s">
        <v>200</v>
      </c>
      <c r="R38" s="10" t="s">
        <v>187</v>
      </c>
      <c r="S38" s="10">
        <v>560</v>
      </c>
      <c r="T38" s="2"/>
      <c r="U38" s="2"/>
      <c r="V38" s="2">
        <v>121.515955597</v>
      </c>
      <c r="W38" s="2">
        <v>-2.7328364521299999</v>
      </c>
      <c r="X38" s="2">
        <v>485</v>
      </c>
      <c r="Y38" s="7">
        <f t="shared" si="1"/>
        <v>1085</v>
      </c>
      <c r="Z38" s="2">
        <v>11.55</v>
      </c>
      <c r="AA38" s="2" t="s">
        <v>154</v>
      </c>
      <c r="AB38" s="2">
        <v>56909</v>
      </c>
      <c r="AC38" s="2">
        <v>0</v>
      </c>
      <c r="AD38" s="2" t="s">
        <v>58</v>
      </c>
      <c r="AE38" s="2" t="s">
        <v>58</v>
      </c>
      <c r="AF38" s="2" t="s">
        <v>3</v>
      </c>
      <c r="AG38" s="2" t="s">
        <v>3</v>
      </c>
      <c r="AH38" s="2" t="s">
        <v>3</v>
      </c>
      <c r="AI38" s="2" t="s">
        <v>3</v>
      </c>
      <c r="AJ38" s="2" t="s">
        <v>3</v>
      </c>
      <c r="AK38" s="2" t="s">
        <v>3</v>
      </c>
      <c r="AL38" s="2" t="s">
        <v>142</v>
      </c>
      <c r="AM38" s="2" t="s">
        <v>123</v>
      </c>
      <c r="AN38" s="2" t="s">
        <v>162</v>
      </c>
      <c r="AO38" s="2" t="s">
        <v>128</v>
      </c>
      <c r="AP38" s="2" t="s">
        <v>53</v>
      </c>
      <c r="AQ38" s="2"/>
      <c r="AR38" s="2"/>
      <c r="AS38" s="2"/>
      <c r="AT38" s="2" t="s">
        <v>129</v>
      </c>
      <c r="AU38" s="2"/>
      <c r="AV38" s="2"/>
      <c r="AW38" s="2"/>
      <c r="AX38" s="2"/>
      <c r="AY38" s="2"/>
      <c r="AZ38" s="2"/>
      <c r="BA38" s="2"/>
      <c r="BB38" s="2"/>
      <c r="BC38" s="2"/>
      <c r="BD38" s="2"/>
      <c r="BE38" s="2"/>
      <c r="BF38" s="2"/>
      <c r="BG38" s="2"/>
      <c r="BH38" s="7"/>
      <c r="BI38" s="7"/>
      <c r="BJ38" s="7"/>
      <c r="BK38" s="7"/>
    </row>
    <row r="39" spans="1:63">
      <c r="A39" s="10" t="s">
        <v>48</v>
      </c>
      <c r="B39" s="15" t="s">
        <v>49</v>
      </c>
      <c r="C39" s="10" t="s">
        <v>13</v>
      </c>
      <c r="D39" s="10" t="s">
        <v>26</v>
      </c>
      <c r="E39" s="10"/>
      <c r="F39" s="10" t="s">
        <v>151</v>
      </c>
      <c r="G39" s="10" t="s">
        <v>68</v>
      </c>
      <c r="H39" s="10" t="s">
        <v>58</v>
      </c>
      <c r="I39" s="5"/>
      <c r="J39" s="10"/>
      <c r="K39" s="10"/>
      <c r="L39" s="10"/>
      <c r="M39" s="10" t="s">
        <v>22</v>
      </c>
      <c r="N39" s="10" t="s">
        <v>58</v>
      </c>
      <c r="O39" s="10" t="s">
        <v>63</v>
      </c>
      <c r="P39" s="10" t="s">
        <v>19</v>
      </c>
      <c r="Q39" s="10"/>
      <c r="R39" s="10"/>
      <c r="S39" s="10"/>
      <c r="T39" s="10"/>
      <c r="U39" s="10"/>
      <c r="V39" s="10">
        <v>127.7505</v>
      </c>
      <c r="W39" s="10">
        <v>0.95150000000000001</v>
      </c>
      <c r="X39" s="10">
        <v>-440</v>
      </c>
      <c r="Y39" s="7">
        <f t="shared" si="1"/>
        <v>160</v>
      </c>
      <c r="Z39" s="10"/>
      <c r="AA39" s="10"/>
      <c r="AB39" s="10"/>
      <c r="AC39" s="10"/>
      <c r="AD39" s="10"/>
      <c r="AE39" s="10"/>
      <c r="AF39" s="10"/>
      <c r="AG39" s="10"/>
      <c r="AH39" s="10"/>
      <c r="AI39" s="10"/>
      <c r="AJ39" s="10"/>
      <c r="AK39" s="10"/>
      <c r="AL39" s="10"/>
      <c r="AM39" s="10"/>
      <c r="AN39" s="10"/>
      <c r="AO39" s="10"/>
      <c r="AP39" s="10"/>
      <c r="AQ39" s="10"/>
      <c r="AR39" s="10"/>
      <c r="AS39" s="10"/>
      <c r="AT39" s="10" t="s">
        <v>32</v>
      </c>
      <c r="AU39" s="10"/>
      <c r="AV39" s="10"/>
      <c r="AW39" s="10"/>
      <c r="AX39" s="10"/>
      <c r="AY39" s="10"/>
      <c r="AZ39" s="10"/>
      <c r="BA39" s="10"/>
      <c r="BB39" s="10"/>
      <c r="BC39" s="10"/>
      <c r="BD39" s="10"/>
      <c r="BE39" s="10"/>
      <c r="BF39" s="10"/>
      <c r="BG39" s="10"/>
      <c r="BH39" s="7"/>
      <c r="BI39" s="7"/>
      <c r="BJ39" s="7"/>
      <c r="BK39" s="7"/>
    </row>
    <row r="40" spans="1:63">
      <c r="A40" s="2" t="s">
        <v>48</v>
      </c>
      <c r="B40" s="13" t="s">
        <v>50</v>
      </c>
      <c r="C40" s="2" t="s">
        <v>13</v>
      </c>
      <c r="D40" s="2" t="s">
        <v>26</v>
      </c>
      <c r="F40" s="10" t="s">
        <v>151</v>
      </c>
      <c r="G40" s="2" t="s">
        <v>2822</v>
      </c>
      <c r="H40" s="2" t="s">
        <v>58</v>
      </c>
      <c r="I40" s="2" t="s">
        <v>59</v>
      </c>
      <c r="J40" s="2"/>
      <c r="M40" s="2" t="s">
        <v>22</v>
      </c>
      <c r="N40" s="2">
        <v>2</v>
      </c>
      <c r="O40" s="2" t="s">
        <v>63</v>
      </c>
      <c r="P40" s="2" t="s">
        <v>19</v>
      </c>
      <c r="Q40" s="2" t="s">
        <v>199</v>
      </c>
      <c r="R40" s="2" t="s">
        <v>201</v>
      </c>
      <c r="S40" s="2" t="s">
        <v>202</v>
      </c>
      <c r="V40" s="2">
        <v>127.750333</v>
      </c>
      <c r="W40" s="2">
        <v>0.96683300000000005</v>
      </c>
      <c r="X40" s="2">
        <v>-1414</v>
      </c>
      <c r="Y40" s="7">
        <f t="shared" si="1"/>
        <v>-814</v>
      </c>
      <c r="Z40" s="2">
        <v>765</v>
      </c>
      <c r="AL40" s="2" t="s">
        <v>232</v>
      </c>
      <c r="AM40" s="2" t="s">
        <v>87</v>
      </c>
      <c r="AN40" s="2" t="s">
        <v>181</v>
      </c>
      <c r="AT40" s="2" t="s">
        <v>32</v>
      </c>
    </row>
    <row r="41" spans="1:63">
      <c r="A41" s="2" t="s">
        <v>80</v>
      </c>
      <c r="B41" s="12" t="s">
        <v>81</v>
      </c>
      <c r="C41" s="2" t="s">
        <v>8</v>
      </c>
      <c r="D41" s="2" t="s">
        <v>20</v>
      </c>
      <c r="F41" s="10" t="s">
        <v>151</v>
      </c>
      <c r="G41" s="2" t="s">
        <v>2822</v>
      </c>
      <c r="H41" s="2" t="s">
        <v>58</v>
      </c>
      <c r="I41" s="2" t="s">
        <v>59</v>
      </c>
      <c r="J41" s="2"/>
      <c r="K41" s="2"/>
      <c r="L41" s="2"/>
      <c r="M41" s="2" t="s">
        <v>22</v>
      </c>
      <c r="N41" s="2">
        <v>2</v>
      </c>
      <c r="O41" s="2" t="s">
        <v>63</v>
      </c>
      <c r="P41" s="2" t="s">
        <v>149</v>
      </c>
      <c r="Q41" s="2" t="s">
        <v>197</v>
      </c>
      <c r="R41" s="2" t="s">
        <v>187</v>
      </c>
      <c r="S41" s="2">
        <v>1.5</v>
      </c>
      <c r="T41" s="2" t="s">
        <v>194</v>
      </c>
      <c r="V41" s="2">
        <v>121.733</v>
      </c>
      <c r="W41" s="2">
        <v>-2.6629999999999998</v>
      </c>
      <c r="X41" s="2">
        <v>600</v>
      </c>
      <c r="Y41" s="7">
        <f t="shared" si="1"/>
        <v>1200</v>
      </c>
      <c r="Z41" s="2">
        <v>602</v>
      </c>
      <c r="AT41" s="2" t="s">
        <v>89</v>
      </c>
      <c r="BH41" s="10"/>
      <c r="BI41" s="10"/>
      <c r="BJ41" s="10"/>
      <c r="BK41" s="10"/>
    </row>
    <row r="42" spans="1:63">
      <c r="A42" s="7" t="s">
        <v>242</v>
      </c>
      <c r="B42" s="13" t="s">
        <v>227</v>
      </c>
      <c r="C42" s="7" t="s">
        <v>206</v>
      </c>
      <c r="D42" s="7" t="s">
        <v>228</v>
      </c>
      <c r="E42" s="7"/>
      <c r="F42" s="10" t="s">
        <v>151</v>
      </c>
      <c r="G42" s="7" t="s">
        <v>59</v>
      </c>
      <c r="H42" s="7" t="s">
        <v>58</v>
      </c>
      <c r="I42" s="2" t="s">
        <v>2865</v>
      </c>
      <c r="M42" s="7" t="s">
        <v>22</v>
      </c>
      <c r="N42" s="7">
        <v>2</v>
      </c>
      <c r="O42" s="7" t="s">
        <v>63</v>
      </c>
      <c r="P42" s="7" t="s">
        <v>149</v>
      </c>
      <c r="Q42" s="7" t="s">
        <v>197</v>
      </c>
      <c r="R42" s="7" t="s">
        <v>190</v>
      </c>
      <c r="S42" s="7" t="s">
        <v>198</v>
      </c>
      <c r="T42" s="7"/>
      <c r="U42" s="7"/>
      <c r="V42" s="7">
        <v>121.38</v>
      </c>
      <c r="W42" s="7">
        <v>-2.5499999999999998</v>
      </c>
      <c r="X42" s="7">
        <v>445</v>
      </c>
      <c r="Y42" s="7">
        <f t="shared" si="1"/>
        <v>1045</v>
      </c>
      <c r="Z42" s="7">
        <v>850</v>
      </c>
      <c r="AA42" s="7"/>
      <c r="AB42" s="7"/>
      <c r="AC42" s="7"/>
      <c r="AD42" s="7"/>
      <c r="AE42" s="7"/>
      <c r="AF42" s="7"/>
      <c r="AG42" s="7"/>
      <c r="AH42" s="7"/>
      <c r="AI42" s="7"/>
      <c r="AJ42" s="7"/>
      <c r="AK42" s="7"/>
      <c r="AL42" s="7"/>
      <c r="AM42" s="7"/>
      <c r="AN42" s="7"/>
      <c r="AO42" s="7"/>
      <c r="AP42" s="7"/>
      <c r="AQ42" s="7"/>
      <c r="AR42" s="7"/>
      <c r="AS42" s="7"/>
      <c r="AT42" s="7" t="s">
        <v>229</v>
      </c>
      <c r="AU42" s="7"/>
      <c r="AV42" s="7"/>
      <c r="AW42" s="7"/>
      <c r="AX42" s="7"/>
      <c r="AY42" s="7"/>
      <c r="AZ42" s="7"/>
      <c r="BA42" s="7"/>
      <c r="BB42" s="7"/>
      <c r="BC42" s="7"/>
      <c r="BD42" s="7"/>
      <c r="BE42" s="7"/>
      <c r="BF42" s="7"/>
      <c r="BG42" s="7"/>
    </row>
    <row r="43" spans="1:63" s="7" customFormat="1">
      <c r="A43" s="2" t="s">
        <v>204</v>
      </c>
      <c r="B43" s="12" t="s">
        <v>205</v>
      </c>
      <c r="C43" s="2" t="s">
        <v>8</v>
      </c>
      <c r="D43" s="2" t="s">
        <v>18</v>
      </c>
      <c r="E43" s="2"/>
      <c r="F43" s="7" t="s">
        <v>151</v>
      </c>
      <c r="G43" s="2" t="s">
        <v>2852</v>
      </c>
      <c r="H43" s="2" t="s">
        <v>58</v>
      </c>
      <c r="I43" s="2" t="s">
        <v>59</v>
      </c>
      <c r="M43" s="2" t="s">
        <v>22</v>
      </c>
      <c r="N43" s="2" t="s">
        <v>58</v>
      </c>
      <c r="O43" s="2" t="s">
        <v>2633</v>
      </c>
      <c r="P43" s="2" t="s">
        <v>149</v>
      </c>
      <c r="Q43" s="2"/>
      <c r="R43" s="2"/>
      <c r="S43" s="2"/>
      <c r="T43" s="2"/>
      <c r="U43" s="2"/>
      <c r="V43" s="2">
        <v>103.02</v>
      </c>
      <c r="W43" s="2">
        <v>17.13</v>
      </c>
      <c r="X43" s="2">
        <v>170</v>
      </c>
      <c r="Y43" s="7">
        <f t="shared" si="1"/>
        <v>770</v>
      </c>
      <c r="Z43" s="2">
        <v>618</v>
      </c>
      <c r="AA43" s="2"/>
      <c r="AB43" s="2"/>
      <c r="AC43" s="2"/>
      <c r="AD43" s="2"/>
      <c r="AE43" s="2"/>
      <c r="AF43" s="2"/>
      <c r="AG43" s="2"/>
      <c r="AH43" s="2"/>
      <c r="AI43" s="2"/>
      <c r="AJ43" s="2"/>
      <c r="AK43" s="2"/>
      <c r="AL43" s="2"/>
      <c r="AM43" s="2"/>
      <c r="AN43" s="2"/>
      <c r="AO43" s="2"/>
      <c r="AP43" s="2"/>
      <c r="AQ43" s="2"/>
      <c r="AR43" s="2"/>
      <c r="AS43" s="2"/>
      <c r="AT43" s="2" t="s">
        <v>208</v>
      </c>
      <c r="AU43" s="2" t="s">
        <v>209</v>
      </c>
      <c r="AV43" s="2"/>
      <c r="AW43" s="2"/>
      <c r="AX43" s="2"/>
      <c r="AY43" s="2"/>
      <c r="AZ43" s="2"/>
      <c r="BA43" s="2"/>
      <c r="BB43" s="2"/>
      <c r="BC43" s="2"/>
      <c r="BD43" s="2"/>
      <c r="BE43" s="2"/>
      <c r="BF43" s="2"/>
      <c r="BG43" s="2"/>
    </row>
    <row r="44" spans="1:63">
      <c r="A44" s="2" t="s">
        <v>84</v>
      </c>
      <c r="B44" s="12" t="s">
        <v>83</v>
      </c>
      <c r="C44" s="2" t="s">
        <v>8</v>
      </c>
      <c r="D44" s="2" t="s">
        <v>90</v>
      </c>
      <c r="F44" s="7" t="s">
        <v>151</v>
      </c>
      <c r="G44" s="2" t="s">
        <v>2853</v>
      </c>
      <c r="H44" s="2" t="s">
        <v>58</v>
      </c>
      <c r="I44" s="2" t="s">
        <v>59</v>
      </c>
      <c r="M44" s="2" t="s">
        <v>22</v>
      </c>
      <c r="N44" s="2">
        <v>2</v>
      </c>
      <c r="O44" s="2" t="s">
        <v>2633</v>
      </c>
      <c r="P44" s="2" t="s">
        <v>149</v>
      </c>
      <c r="Q44" s="2" t="s">
        <v>197</v>
      </c>
      <c r="R44" s="2" t="s">
        <v>187</v>
      </c>
      <c r="S44" s="2" t="s">
        <v>198</v>
      </c>
      <c r="T44" s="2" t="s">
        <v>193</v>
      </c>
      <c r="V44" s="2">
        <v>107.13</v>
      </c>
      <c r="W44" s="2">
        <v>13.33</v>
      </c>
      <c r="X44" s="2">
        <v>150</v>
      </c>
      <c r="Y44" s="7">
        <f t="shared" si="1"/>
        <v>750</v>
      </c>
      <c r="Z44" s="2">
        <v>1500</v>
      </c>
      <c r="AA44" s="2" t="s">
        <v>154</v>
      </c>
      <c r="AB44" s="2">
        <v>10485</v>
      </c>
      <c r="AC44" s="2">
        <v>-42</v>
      </c>
      <c r="AD44" s="2" t="s">
        <v>58</v>
      </c>
      <c r="AE44" s="2" t="s">
        <v>58</v>
      </c>
      <c r="AF44" s="2" t="s">
        <v>58</v>
      </c>
      <c r="AG44" s="2" t="s">
        <v>58</v>
      </c>
      <c r="AH44" s="2" t="s">
        <v>58</v>
      </c>
      <c r="AI44" s="2" t="s">
        <v>58</v>
      </c>
      <c r="AJ44" s="2" t="s">
        <v>3</v>
      </c>
      <c r="AK44" s="2" t="s">
        <v>3</v>
      </c>
      <c r="AL44" s="2" t="s">
        <v>219</v>
      </c>
      <c r="AM44" s="2" t="s">
        <v>239</v>
      </c>
      <c r="AN44" s="2" t="s">
        <v>181</v>
      </c>
      <c r="AT44" s="2" t="s">
        <v>210</v>
      </c>
      <c r="AU44" s="2" t="s">
        <v>2615</v>
      </c>
    </row>
    <row r="45" spans="1:63">
      <c r="A45" s="10" t="s">
        <v>76</v>
      </c>
      <c r="B45" s="10" t="s">
        <v>257</v>
      </c>
      <c r="C45" s="10" t="s">
        <v>8</v>
      </c>
      <c r="D45" s="10" t="s">
        <v>78</v>
      </c>
      <c r="E45" s="10"/>
      <c r="F45" s="10" t="s">
        <v>151</v>
      </c>
      <c r="G45" s="10" t="s">
        <v>256</v>
      </c>
      <c r="H45" s="10" t="s">
        <v>58</v>
      </c>
      <c r="I45" s="2"/>
      <c r="J45" s="10"/>
      <c r="K45" s="10"/>
      <c r="L45" s="10"/>
      <c r="M45" s="10" t="s">
        <v>22</v>
      </c>
      <c r="N45" s="10" t="s">
        <v>58</v>
      </c>
      <c r="O45" s="10" t="s">
        <v>71</v>
      </c>
      <c r="P45" s="10" t="s">
        <v>149</v>
      </c>
      <c r="Q45" s="10"/>
      <c r="R45" s="10"/>
      <c r="S45" s="10"/>
      <c r="T45" s="10"/>
      <c r="U45" s="10"/>
      <c r="V45" s="10" t="s">
        <v>272</v>
      </c>
      <c r="W45" s="10" t="s">
        <v>272</v>
      </c>
      <c r="X45" s="10">
        <v>1250</v>
      </c>
      <c r="Y45" s="7">
        <f t="shared" si="1"/>
        <v>1850</v>
      </c>
      <c r="Z45" s="10"/>
      <c r="AA45" s="10"/>
      <c r="AB45" s="10"/>
      <c r="AC45" s="10"/>
      <c r="AD45" s="10"/>
      <c r="AE45" s="10"/>
      <c r="AF45" s="10"/>
      <c r="AG45" s="10"/>
      <c r="AH45" s="10"/>
      <c r="AI45" s="10"/>
      <c r="AJ45" s="10"/>
      <c r="AK45" s="10"/>
      <c r="AL45" s="10"/>
      <c r="AM45" s="10"/>
      <c r="AN45" s="10"/>
      <c r="AO45" s="10"/>
      <c r="AP45" s="10"/>
      <c r="AQ45" s="10"/>
      <c r="AR45" s="10"/>
      <c r="AS45" s="10"/>
      <c r="AU45" s="10"/>
      <c r="AV45" s="10"/>
      <c r="AW45" s="10"/>
      <c r="AX45" s="10"/>
      <c r="AY45" s="10"/>
      <c r="AZ45" s="10"/>
      <c r="BA45" s="10"/>
      <c r="BB45" s="10"/>
      <c r="BC45" s="10"/>
      <c r="BD45" s="10"/>
      <c r="BE45" s="10"/>
      <c r="BF45" s="10"/>
      <c r="BG45" s="10"/>
      <c r="BH45" s="7"/>
      <c r="BI45" s="7"/>
      <c r="BJ45" s="7"/>
      <c r="BK45" s="7"/>
    </row>
    <row r="46" spans="1:63" s="7" customFormat="1">
      <c r="A46" s="10" t="s">
        <v>240</v>
      </c>
      <c r="B46" s="10" t="s">
        <v>240</v>
      </c>
      <c r="C46" s="10" t="s">
        <v>8</v>
      </c>
      <c r="D46" s="10" t="s">
        <v>18</v>
      </c>
      <c r="E46" s="10"/>
      <c r="F46" s="10" t="s">
        <v>151</v>
      </c>
      <c r="G46" s="10" t="s">
        <v>241</v>
      </c>
      <c r="H46" s="10" t="s">
        <v>58</v>
      </c>
      <c r="I46" s="5"/>
      <c r="J46" s="10"/>
      <c r="K46" s="10"/>
      <c r="L46" s="10"/>
      <c r="M46" s="10" t="s">
        <v>22</v>
      </c>
      <c r="N46" s="10" t="s">
        <v>58</v>
      </c>
      <c r="O46" s="10" t="s">
        <v>71</v>
      </c>
      <c r="P46" s="10" t="s">
        <v>149</v>
      </c>
      <c r="Q46" s="10"/>
      <c r="R46" s="10"/>
      <c r="S46" s="10"/>
      <c r="T46" s="10"/>
      <c r="U46" s="10"/>
      <c r="V46" s="10">
        <v>99.874300000000005</v>
      </c>
      <c r="W46" s="10">
        <v>19.170000000000002</v>
      </c>
      <c r="X46" s="10">
        <v>1500</v>
      </c>
      <c r="Y46" s="7">
        <f t="shared" si="1"/>
        <v>2100</v>
      </c>
      <c r="Z46" s="10"/>
      <c r="AA46" s="10"/>
      <c r="AB46" s="10"/>
      <c r="AC46" s="10"/>
      <c r="AD46" s="10"/>
      <c r="AE46" s="10"/>
      <c r="AF46" s="10"/>
      <c r="AG46" s="10"/>
      <c r="AH46" s="10"/>
      <c r="AI46" s="10"/>
      <c r="AJ46" s="10"/>
      <c r="AK46" s="10"/>
      <c r="AL46" s="10"/>
      <c r="AM46" s="10"/>
      <c r="AN46" s="10"/>
      <c r="AO46" s="10"/>
      <c r="AP46" s="10"/>
      <c r="AQ46" s="10"/>
      <c r="AR46" s="10"/>
      <c r="AS46" s="10"/>
      <c r="AT46" s="10" t="s">
        <v>243</v>
      </c>
      <c r="AU46" s="10"/>
      <c r="AV46" s="10"/>
      <c r="AW46" s="10"/>
      <c r="AX46" s="10"/>
      <c r="AY46" s="10"/>
      <c r="AZ46" s="10"/>
      <c r="BA46" s="10"/>
      <c r="BB46" s="10"/>
      <c r="BC46" s="10"/>
      <c r="BD46" s="10"/>
      <c r="BE46" s="10"/>
      <c r="BF46" s="10"/>
      <c r="BG46" s="10"/>
    </row>
    <row r="47" spans="1:63" s="7" customFormat="1">
      <c r="A47" s="10" t="s">
        <v>120</v>
      </c>
      <c r="B47" s="10" t="s">
        <v>121</v>
      </c>
      <c r="C47" s="10" t="s">
        <v>8</v>
      </c>
      <c r="D47" s="10" t="s">
        <v>18</v>
      </c>
      <c r="E47" s="10"/>
      <c r="F47" s="10" t="s">
        <v>151</v>
      </c>
      <c r="G47" s="10" t="s">
        <v>2851</v>
      </c>
      <c r="H47" s="10" t="s">
        <v>58</v>
      </c>
      <c r="I47" s="10"/>
      <c r="J47" s="10"/>
      <c r="K47" s="10"/>
      <c r="L47" s="10"/>
      <c r="M47" s="10" t="s">
        <v>22</v>
      </c>
      <c r="N47" s="10" t="s">
        <v>58</v>
      </c>
      <c r="O47" s="10" t="s">
        <v>71</v>
      </c>
      <c r="P47" s="10" t="s">
        <v>149</v>
      </c>
      <c r="Q47" s="10"/>
      <c r="R47" s="10"/>
      <c r="S47" s="10"/>
      <c r="T47" s="10"/>
      <c r="U47" s="10"/>
      <c r="V47" s="10">
        <v>99.466999999999999</v>
      </c>
      <c r="W47" s="10">
        <v>7.867</v>
      </c>
      <c r="X47" s="10">
        <v>100</v>
      </c>
      <c r="Y47" s="7">
        <f t="shared" si="1"/>
        <v>700</v>
      </c>
      <c r="Z47" s="10"/>
      <c r="AA47" s="10"/>
      <c r="AB47" s="10"/>
      <c r="AC47" s="10"/>
      <c r="AD47" s="10"/>
      <c r="AE47" s="10"/>
      <c r="AF47" s="10"/>
      <c r="AG47" s="10"/>
      <c r="AH47" s="10"/>
      <c r="AI47" s="10"/>
      <c r="AJ47" s="10"/>
      <c r="AK47" s="10"/>
      <c r="AL47" s="10"/>
      <c r="AM47" s="10"/>
      <c r="AN47" s="10"/>
      <c r="AO47" s="10"/>
      <c r="AP47" s="10"/>
      <c r="AQ47" s="10"/>
      <c r="AR47" s="10"/>
      <c r="AS47" s="10"/>
      <c r="AT47" s="10" t="s">
        <v>243</v>
      </c>
      <c r="AU47" s="10"/>
      <c r="AV47" s="10"/>
      <c r="AW47" s="10"/>
      <c r="AX47" s="10"/>
      <c r="AY47" s="10"/>
      <c r="AZ47" s="10"/>
      <c r="BA47" s="10"/>
      <c r="BB47" s="10"/>
      <c r="BC47" s="10"/>
      <c r="BD47" s="10"/>
      <c r="BE47" s="10"/>
      <c r="BF47" s="10"/>
      <c r="BG47" s="10"/>
      <c r="BH47" s="10"/>
      <c r="BI47" s="10"/>
      <c r="BJ47" s="10"/>
      <c r="BK47" s="10"/>
    </row>
    <row r="48" spans="1:63">
      <c r="A48" s="10" t="s">
        <v>163</v>
      </c>
      <c r="B48" s="10" t="s">
        <v>169</v>
      </c>
      <c r="C48" s="10" t="s">
        <v>13</v>
      </c>
      <c r="D48" s="10" t="s">
        <v>94</v>
      </c>
      <c r="E48" s="10"/>
      <c r="F48" s="10" t="s">
        <v>151</v>
      </c>
      <c r="G48" s="10" t="s">
        <v>236</v>
      </c>
      <c r="H48" s="10" t="s">
        <v>58</v>
      </c>
      <c r="I48" s="10"/>
      <c r="J48" s="10"/>
      <c r="K48" s="10"/>
      <c r="L48" s="10"/>
      <c r="M48" s="10" t="s">
        <v>22</v>
      </c>
      <c r="N48" s="10" t="s">
        <v>58</v>
      </c>
      <c r="O48" s="10" t="s">
        <v>71</v>
      </c>
      <c r="P48" s="10" t="s">
        <v>19</v>
      </c>
      <c r="Q48" s="10"/>
      <c r="R48" s="10"/>
      <c r="S48" s="10"/>
      <c r="T48" s="10"/>
      <c r="U48" s="10"/>
      <c r="V48" s="10">
        <v>110.65</v>
      </c>
      <c r="W48" s="10">
        <v>5.65</v>
      </c>
      <c r="X48" s="10">
        <v>-598</v>
      </c>
      <c r="Y48" s="7">
        <f t="shared" si="1"/>
        <v>2</v>
      </c>
      <c r="Z48" s="10"/>
      <c r="AA48" s="10"/>
      <c r="AB48" s="10"/>
      <c r="AC48" s="10"/>
      <c r="AD48" s="10"/>
      <c r="AE48" s="10"/>
      <c r="AF48" s="10"/>
      <c r="AG48" s="10"/>
      <c r="AH48" s="10"/>
      <c r="AI48" s="10"/>
      <c r="AJ48" s="10"/>
      <c r="AK48" s="10"/>
      <c r="AL48" s="10"/>
      <c r="AM48" s="10"/>
      <c r="AN48" s="10"/>
      <c r="AO48" s="10"/>
      <c r="AP48" s="10"/>
      <c r="AQ48" s="10"/>
      <c r="AR48" s="10"/>
      <c r="AS48" s="10"/>
      <c r="AT48" s="10" t="s">
        <v>2621</v>
      </c>
      <c r="AU48" s="10"/>
      <c r="AV48" s="10"/>
      <c r="AW48" s="10"/>
      <c r="AX48" s="10"/>
      <c r="AY48" s="10"/>
      <c r="AZ48" s="10"/>
      <c r="BA48" s="10"/>
      <c r="BB48" s="10"/>
      <c r="BC48" s="10"/>
      <c r="BD48" s="10"/>
      <c r="BE48" s="10"/>
      <c r="BF48" s="10"/>
      <c r="BG48" s="10"/>
    </row>
    <row r="49" spans="1:63">
      <c r="A49" s="10" t="s">
        <v>281</v>
      </c>
      <c r="B49" s="15" t="s">
        <v>281</v>
      </c>
      <c r="C49" s="10" t="s">
        <v>8</v>
      </c>
      <c r="D49" s="10" t="s">
        <v>91</v>
      </c>
      <c r="E49" s="10"/>
      <c r="F49" s="10" t="s">
        <v>151</v>
      </c>
      <c r="G49" s="10" t="s">
        <v>2850</v>
      </c>
      <c r="H49" s="10" t="s">
        <v>58</v>
      </c>
      <c r="I49" s="10"/>
      <c r="J49" s="10"/>
      <c r="K49" s="10"/>
      <c r="L49" s="10"/>
      <c r="M49" s="10" t="s">
        <v>22</v>
      </c>
      <c r="N49" s="10" t="s">
        <v>58</v>
      </c>
      <c r="O49" s="10" t="s">
        <v>71</v>
      </c>
      <c r="P49" s="10" t="s">
        <v>149</v>
      </c>
      <c r="Q49" s="10"/>
      <c r="R49" s="10"/>
      <c r="S49" s="10"/>
      <c r="T49" s="10"/>
      <c r="U49" s="10"/>
      <c r="V49" s="10">
        <v>102.416</v>
      </c>
      <c r="W49" s="10">
        <v>3.8159999999999998</v>
      </c>
      <c r="X49" s="10">
        <v>30</v>
      </c>
      <c r="Y49" s="7">
        <f t="shared" si="1"/>
        <v>630</v>
      </c>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row>
    <row r="50" spans="1:63">
      <c r="A50" s="10" t="s">
        <v>93</v>
      </c>
      <c r="B50" s="10" t="s">
        <v>161</v>
      </c>
      <c r="C50" s="10" t="s">
        <v>92</v>
      </c>
      <c r="D50" s="10" t="s">
        <v>91</v>
      </c>
      <c r="E50" s="10"/>
      <c r="F50" s="10" t="s">
        <v>151</v>
      </c>
      <c r="G50" s="10" t="s">
        <v>2847</v>
      </c>
      <c r="H50" s="10" t="s">
        <v>58</v>
      </c>
      <c r="I50" s="10"/>
      <c r="J50" s="10"/>
      <c r="K50" s="10"/>
      <c r="L50" s="10"/>
      <c r="M50" s="10" t="s">
        <v>22</v>
      </c>
      <c r="N50" s="10" t="s">
        <v>58</v>
      </c>
      <c r="O50" s="10" t="s">
        <v>71</v>
      </c>
      <c r="P50" s="10" t="s">
        <v>149</v>
      </c>
      <c r="Q50" s="10"/>
      <c r="R50" s="10"/>
      <c r="S50" s="10"/>
      <c r="T50" s="10"/>
      <c r="U50" s="10"/>
      <c r="V50" s="10">
        <v>113.769442</v>
      </c>
      <c r="W50" s="10">
        <v>3.7954650000000001</v>
      </c>
      <c r="X50" s="10">
        <v>20</v>
      </c>
      <c r="Y50" s="7">
        <f t="shared" si="1"/>
        <v>620</v>
      </c>
      <c r="Z50" s="10"/>
      <c r="AA50" s="10"/>
      <c r="AB50" s="10"/>
      <c r="AC50" s="10"/>
      <c r="AD50" s="10"/>
      <c r="AE50" s="10"/>
      <c r="AF50" s="10"/>
      <c r="AG50" s="10"/>
      <c r="AH50" s="10"/>
      <c r="AI50" s="10"/>
      <c r="AJ50" s="10"/>
      <c r="AK50" s="10"/>
      <c r="AL50" s="10"/>
      <c r="AM50" s="10"/>
      <c r="AN50" s="10"/>
      <c r="AO50" s="10"/>
      <c r="AP50" s="10"/>
      <c r="AQ50" s="10"/>
      <c r="AR50" s="10"/>
      <c r="AS50" s="10"/>
      <c r="AT50" s="10" t="s">
        <v>173</v>
      </c>
      <c r="AU50" s="10"/>
      <c r="AV50" s="10"/>
      <c r="AW50" s="10"/>
      <c r="AX50" s="10"/>
      <c r="AY50" s="10"/>
      <c r="AZ50" s="10"/>
      <c r="BA50" s="10"/>
      <c r="BB50" s="10"/>
      <c r="BC50" s="10"/>
      <c r="BD50" s="10"/>
      <c r="BE50" s="10"/>
      <c r="BF50" s="10"/>
      <c r="BG50" s="10"/>
    </row>
    <row r="51" spans="1:63">
      <c r="A51" s="10" t="s">
        <v>176</v>
      </c>
      <c r="B51" s="10" t="s">
        <v>175</v>
      </c>
      <c r="C51" s="10" t="s">
        <v>75</v>
      </c>
      <c r="D51" s="10" t="s">
        <v>91</v>
      </c>
      <c r="E51" s="10"/>
      <c r="F51" s="10" t="s">
        <v>151</v>
      </c>
      <c r="G51" s="10" t="s">
        <v>261</v>
      </c>
      <c r="H51" s="10" t="s">
        <v>58</v>
      </c>
      <c r="I51" s="10"/>
      <c r="J51" s="10"/>
      <c r="K51" s="10"/>
      <c r="L51" s="10"/>
      <c r="M51" s="10" t="s">
        <v>22</v>
      </c>
      <c r="N51" s="10" t="s">
        <v>58</v>
      </c>
      <c r="O51" s="10" t="s">
        <v>71</v>
      </c>
      <c r="P51" s="10" t="s">
        <v>149</v>
      </c>
      <c r="Q51" s="10"/>
      <c r="R51" s="10"/>
      <c r="S51" s="10"/>
      <c r="T51" s="10"/>
      <c r="U51" s="10"/>
      <c r="V51" s="10">
        <v>114.2</v>
      </c>
      <c r="W51" s="10">
        <v>3.758</v>
      </c>
      <c r="X51" s="10">
        <v>132</v>
      </c>
      <c r="Y51" s="7">
        <f t="shared" si="1"/>
        <v>732</v>
      </c>
      <c r="Z51" s="10"/>
      <c r="AA51" s="10"/>
      <c r="AB51" s="10"/>
      <c r="AC51" s="10"/>
      <c r="AD51" s="10"/>
      <c r="AE51" s="10"/>
      <c r="AF51" s="10"/>
      <c r="AG51" s="10"/>
      <c r="AH51" s="10"/>
      <c r="AI51" s="10"/>
      <c r="AJ51" s="10"/>
      <c r="AK51" s="10"/>
      <c r="AL51" s="10"/>
      <c r="AM51" s="10"/>
      <c r="AN51" s="10"/>
      <c r="AO51" s="10"/>
      <c r="AP51" s="10"/>
      <c r="AQ51" s="10"/>
      <c r="AR51" s="10"/>
      <c r="AS51" s="10"/>
      <c r="AT51" s="10" t="s">
        <v>260</v>
      </c>
      <c r="AU51" s="10"/>
      <c r="AV51" s="10"/>
      <c r="AW51" s="10"/>
      <c r="AX51" s="10"/>
      <c r="AY51" s="10"/>
      <c r="AZ51" s="10"/>
      <c r="BA51" s="10"/>
      <c r="BB51" s="10"/>
      <c r="BC51" s="10"/>
      <c r="BD51" s="10"/>
      <c r="BE51" s="10"/>
      <c r="BF51" s="10"/>
      <c r="BG51" s="10"/>
    </row>
    <row r="52" spans="1:63">
      <c r="A52" s="10" t="s">
        <v>271</v>
      </c>
      <c r="B52" s="15" t="s">
        <v>271</v>
      </c>
      <c r="C52" s="10" t="s">
        <v>8</v>
      </c>
      <c r="D52" s="10" t="s">
        <v>249</v>
      </c>
      <c r="E52" s="10"/>
      <c r="F52" s="10" t="s">
        <v>151</v>
      </c>
      <c r="G52" s="10" t="s">
        <v>2846</v>
      </c>
      <c r="H52" s="10" t="s">
        <v>58</v>
      </c>
      <c r="I52" s="10"/>
      <c r="J52" s="10"/>
      <c r="K52" s="10"/>
      <c r="L52" s="10"/>
      <c r="M52" s="10" t="s">
        <v>22</v>
      </c>
      <c r="N52" s="10" t="s">
        <v>58</v>
      </c>
      <c r="O52" s="10" t="s">
        <v>71</v>
      </c>
      <c r="P52" s="10" t="s">
        <v>149</v>
      </c>
      <c r="Q52" s="10"/>
      <c r="R52" s="10"/>
      <c r="S52" s="10"/>
      <c r="T52" s="10"/>
      <c r="U52" s="10"/>
      <c r="V52" s="10">
        <v>98.825235000000006</v>
      </c>
      <c r="W52" s="10">
        <v>2.270143</v>
      </c>
      <c r="X52" s="10" t="s">
        <v>272</v>
      </c>
      <c r="Y52" s="7" t="e">
        <f t="shared" si="1"/>
        <v>#VALUE!</v>
      </c>
      <c r="Z52" s="10"/>
      <c r="AA52" s="10"/>
      <c r="AB52" s="10"/>
      <c r="AC52" s="10"/>
      <c r="AD52" s="10"/>
      <c r="AE52" s="10"/>
      <c r="AF52" s="10"/>
      <c r="AG52" s="10"/>
      <c r="AH52" s="10"/>
      <c r="AI52" s="10"/>
      <c r="AJ52" s="10"/>
      <c r="AK52" s="10"/>
      <c r="AL52" s="10"/>
      <c r="AM52" s="10"/>
      <c r="AN52" s="10"/>
      <c r="AO52" s="10"/>
      <c r="AP52" s="10"/>
      <c r="AQ52" s="10"/>
      <c r="AR52" s="10"/>
      <c r="AS52" s="10"/>
      <c r="AT52" s="10" t="s">
        <v>268</v>
      </c>
      <c r="AU52" s="10"/>
      <c r="AV52" s="10"/>
      <c r="AW52" s="10"/>
      <c r="AX52" s="10"/>
      <c r="AY52" s="10"/>
      <c r="AZ52" s="10"/>
      <c r="BA52" s="10"/>
      <c r="BB52" s="10"/>
      <c r="BC52" s="10"/>
      <c r="BD52" s="10"/>
      <c r="BE52" s="10"/>
      <c r="BF52" s="10"/>
      <c r="BG52" s="10"/>
    </row>
    <row r="53" spans="1:63">
      <c r="A53" s="10" t="s">
        <v>265</v>
      </c>
      <c r="B53" s="10" t="s">
        <v>265</v>
      </c>
      <c r="C53" s="10" t="s">
        <v>75</v>
      </c>
      <c r="D53" s="10" t="s">
        <v>122</v>
      </c>
      <c r="E53" s="10"/>
      <c r="F53" s="10" t="s">
        <v>151</v>
      </c>
      <c r="G53" s="10" t="s">
        <v>266</v>
      </c>
      <c r="H53" s="10" t="s">
        <v>58</v>
      </c>
      <c r="I53" s="10"/>
      <c r="J53" s="10"/>
      <c r="K53" s="10"/>
      <c r="L53" s="10"/>
      <c r="M53" s="10" t="s">
        <v>22</v>
      </c>
      <c r="N53" s="10" t="s">
        <v>58</v>
      </c>
      <c r="O53" s="10" t="s">
        <v>71</v>
      </c>
      <c r="P53" s="10" t="s">
        <v>149</v>
      </c>
      <c r="Q53" s="10"/>
      <c r="R53" s="10"/>
      <c r="S53" s="10"/>
      <c r="T53" s="10"/>
      <c r="U53" s="10"/>
      <c r="V53" s="10">
        <v>103.84</v>
      </c>
      <c r="W53" s="10">
        <v>1.42</v>
      </c>
      <c r="X53" s="10">
        <v>10</v>
      </c>
      <c r="Y53" s="7">
        <f t="shared" si="1"/>
        <v>610</v>
      </c>
      <c r="Z53" s="10"/>
      <c r="AA53" s="10"/>
      <c r="AB53" s="10"/>
      <c r="AC53" s="10"/>
      <c r="AD53" s="10"/>
      <c r="AE53" s="10"/>
      <c r="AF53" s="10"/>
      <c r="AG53" s="10"/>
      <c r="AH53" s="10"/>
      <c r="AI53" s="10"/>
      <c r="AJ53" s="10"/>
      <c r="AK53" s="10"/>
      <c r="AL53" s="10"/>
      <c r="AM53" s="10"/>
      <c r="AN53" s="10"/>
      <c r="AO53" s="10"/>
      <c r="AP53" s="10"/>
      <c r="AQ53" s="10"/>
      <c r="AR53" s="10"/>
      <c r="AS53" s="10"/>
      <c r="AT53" s="10" t="s">
        <v>270</v>
      </c>
      <c r="AU53" s="10"/>
      <c r="AV53" s="10"/>
      <c r="AW53" s="10"/>
      <c r="AX53" s="10"/>
      <c r="AY53" s="10"/>
      <c r="AZ53" s="10"/>
      <c r="BA53" s="10"/>
      <c r="BB53" s="10"/>
      <c r="BC53" s="10"/>
      <c r="BD53" s="10"/>
      <c r="BE53" s="10"/>
      <c r="BF53" s="10"/>
      <c r="BG53" s="10"/>
      <c r="BH53" s="10"/>
      <c r="BI53" s="10"/>
      <c r="BJ53" s="10"/>
      <c r="BK53" s="10"/>
    </row>
    <row r="54" spans="1:63">
      <c r="A54" s="10" t="s">
        <v>73</v>
      </c>
      <c r="B54" s="10"/>
      <c r="C54" s="10" t="s">
        <v>77</v>
      </c>
      <c r="D54" s="10" t="s">
        <v>74</v>
      </c>
      <c r="E54" s="10"/>
      <c r="F54" s="10" t="s">
        <v>151</v>
      </c>
      <c r="G54" s="10" t="s">
        <v>253</v>
      </c>
      <c r="H54" s="10" t="s">
        <v>58</v>
      </c>
      <c r="I54" s="10"/>
      <c r="J54" s="10"/>
      <c r="K54" s="10"/>
      <c r="L54" s="10"/>
      <c r="M54" s="10" t="s">
        <v>22</v>
      </c>
      <c r="N54" s="10" t="s">
        <v>58</v>
      </c>
      <c r="O54" s="10" t="s">
        <v>71</v>
      </c>
      <c r="P54" s="10" t="s">
        <v>149</v>
      </c>
      <c r="Q54" s="10"/>
      <c r="R54" s="10"/>
      <c r="S54" s="10"/>
      <c r="T54" s="10"/>
      <c r="U54" s="10"/>
      <c r="V54" s="10">
        <v>110.76</v>
      </c>
      <c r="W54" s="10">
        <v>1.06</v>
      </c>
      <c r="X54" s="10">
        <v>1535</v>
      </c>
      <c r="Y54" s="7">
        <f t="shared" si="1"/>
        <v>2135</v>
      </c>
      <c r="Z54" s="10"/>
      <c r="AA54" s="10"/>
      <c r="AB54" s="10"/>
      <c r="AC54" s="10"/>
      <c r="AD54" s="10"/>
      <c r="AE54" s="10"/>
      <c r="AF54" s="10"/>
      <c r="AG54" s="10"/>
      <c r="AH54" s="10"/>
      <c r="AI54" s="10"/>
      <c r="AJ54" s="10"/>
      <c r="AK54" s="10"/>
      <c r="AL54" s="10"/>
      <c r="AM54" s="10"/>
      <c r="AN54" s="10"/>
      <c r="AO54" s="10"/>
      <c r="AP54" s="10"/>
      <c r="AQ54" s="10"/>
      <c r="AR54" s="10"/>
      <c r="AS54" s="10"/>
      <c r="AT54" s="10" t="s">
        <v>2625</v>
      </c>
      <c r="AU54" s="10"/>
      <c r="AV54" s="10"/>
      <c r="AW54" s="10"/>
      <c r="AX54" s="10"/>
      <c r="AY54" s="10"/>
      <c r="AZ54" s="10"/>
      <c r="BA54" s="10"/>
      <c r="BB54" s="10"/>
      <c r="BC54" s="10"/>
      <c r="BD54" s="10"/>
      <c r="BE54" s="10"/>
      <c r="BF54" s="10"/>
      <c r="BG54" s="10"/>
    </row>
    <row r="55" spans="1:63">
      <c r="A55" s="10" t="s">
        <v>101</v>
      </c>
      <c r="B55" s="15" t="s">
        <v>106</v>
      </c>
      <c r="C55" s="10" t="s">
        <v>8</v>
      </c>
      <c r="D55" s="10" t="s">
        <v>99</v>
      </c>
      <c r="E55" s="10"/>
      <c r="F55" s="10" t="s">
        <v>151</v>
      </c>
      <c r="G55" s="10" t="s">
        <v>237</v>
      </c>
      <c r="H55" s="10" t="s">
        <v>58</v>
      </c>
      <c r="I55" s="10"/>
      <c r="J55" s="10"/>
      <c r="K55" s="10"/>
      <c r="L55" s="10"/>
      <c r="M55" s="10" t="s">
        <v>22</v>
      </c>
      <c r="N55" s="10" t="s">
        <v>58</v>
      </c>
      <c r="O55" s="10" t="s">
        <v>71</v>
      </c>
      <c r="P55" s="10" t="s">
        <v>149</v>
      </c>
      <c r="Q55" s="10"/>
      <c r="R55" s="10"/>
      <c r="S55" s="10"/>
      <c r="T55" s="10"/>
      <c r="U55" s="10"/>
      <c r="V55" s="10">
        <v>112.1</v>
      </c>
      <c r="W55" s="10">
        <v>7.3300000000000004E-2</v>
      </c>
      <c r="X55" s="10">
        <v>30</v>
      </c>
      <c r="Y55" s="7">
        <f t="shared" si="1"/>
        <v>630</v>
      </c>
      <c r="Z55" s="10"/>
      <c r="AA55" s="10"/>
      <c r="AB55" s="10"/>
      <c r="AC55" s="10"/>
      <c r="AD55" s="10"/>
      <c r="AE55" s="10"/>
      <c r="AF55" s="10"/>
      <c r="AG55" s="10"/>
      <c r="AH55" s="10"/>
      <c r="AI55" s="10"/>
      <c r="AJ55" s="10"/>
      <c r="AK55" s="10"/>
      <c r="AL55" s="10"/>
      <c r="AM55" s="10"/>
      <c r="AN55" s="10"/>
      <c r="AO55" s="10"/>
      <c r="AP55" s="10"/>
      <c r="AQ55" s="10"/>
      <c r="AR55" s="10"/>
      <c r="AS55" s="10"/>
      <c r="AT55" s="2" t="s">
        <v>182</v>
      </c>
      <c r="AU55" s="10"/>
      <c r="AV55" s="10"/>
      <c r="AW55" s="10"/>
      <c r="AX55" s="10"/>
      <c r="AY55" s="10"/>
      <c r="AZ55" s="10"/>
      <c r="BA55" s="10"/>
      <c r="BB55" s="10"/>
      <c r="BC55" s="10"/>
      <c r="BD55" s="10"/>
      <c r="BE55" s="10"/>
      <c r="BF55" s="10"/>
      <c r="BG55" s="10"/>
    </row>
    <row r="56" spans="1:63" s="10" customFormat="1">
      <c r="A56" s="10" t="s">
        <v>100</v>
      </c>
      <c r="B56" s="10" t="s">
        <v>263</v>
      </c>
      <c r="C56" s="10" t="s">
        <v>75</v>
      </c>
      <c r="D56" s="10" t="s">
        <v>99</v>
      </c>
      <c r="F56" s="10" t="s">
        <v>151</v>
      </c>
      <c r="G56" s="10" t="s">
        <v>264</v>
      </c>
      <c r="H56" s="10" t="s">
        <v>58</v>
      </c>
      <c r="M56" s="10" t="s">
        <v>22</v>
      </c>
      <c r="N56" s="10" t="s">
        <v>58</v>
      </c>
      <c r="O56" s="10" t="s">
        <v>71</v>
      </c>
      <c r="P56" s="10" t="s">
        <v>149</v>
      </c>
      <c r="V56" s="10">
        <v>112.1</v>
      </c>
      <c r="W56" s="10">
        <v>7.3300000000000004E-2</v>
      </c>
      <c r="X56" s="10">
        <v>30</v>
      </c>
      <c r="Y56" s="7">
        <f t="shared" si="1"/>
        <v>630</v>
      </c>
      <c r="AT56" s="10" t="s">
        <v>262</v>
      </c>
      <c r="BH56" s="2"/>
      <c r="BI56" s="2"/>
      <c r="BJ56" s="2"/>
      <c r="BK56" s="2"/>
    </row>
    <row r="57" spans="1:63" s="10" customFormat="1">
      <c r="A57" s="10" t="s">
        <v>250</v>
      </c>
      <c r="B57" s="10" t="s">
        <v>267</v>
      </c>
      <c r="C57" s="10" t="s">
        <v>206</v>
      </c>
      <c r="D57" s="10" t="s">
        <v>249</v>
      </c>
      <c r="F57" s="10" t="s">
        <v>151</v>
      </c>
      <c r="G57" s="10" t="s">
        <v>2848</v>
      </c>
      <c r="H57" s="10" t="s">
        <v>58</v>
      </c>
      <c r="M57" s="10" t="s">
        <v>22</v>
      </c>
      <c r="N57" s="10" t="s">
        <v>58</v>
      </c>
      <c r="O57" s="10" t="s">
        <v>71</v>
      </c>
      <c r="P57" s="10" t="s">
        <v>149</v>
      </c>
      <c r="V57" s="10">
        <v>101.5</v>
      </c>
      <c r="W57" s="10">
        <v>-2.25</v>
      </c>
      <c r="X57" s="10">
        <v>1100</v>
      </c>
      <c r="Y57" s="7">
        <f t="shared" si="1"/>
        <v>1700</v>
      </c>
      <c r="AT57" s="10" t="s">
        <v>269</v>
      </c>
      <c r="BH57" s="2"/>
      <c r="BI57" s="2"/>
      <c r="BJ57" s="2"/>
      <c r="BK57" s="2"/>
    </row>
    <row r="58" spans="1:63" s="10" customFormat="1">
      <c r="A58" s="10" t="s">
        <v>248</v>
      </c>
      <c r="B58" s="15" t="s">
        <v>248</v>
      </c>
      <c r="C58" s="10" t="s">
        <v>8</v>
      </c>
      <c r="D58" s="10" t="s">
        <v>249</v>
      </c>
      <c r="F58" s="10" t="s">
        <v>151</v>
      </c>
      <c r="G58" s="10" t="s">
        <v>2849</v>
      </c>
      <c r="H58" s="10" t="s">
        <v>58</v>
      </c>
      <c r="I58" s="2"/>
      <c r="M58" s="10" t="s">
        <v>22</v>
      </c>
      <c r="N58" s="10" t="s">
        <v>58</v>
      </c>
      <c r="O58" s="10" t="s">
        <v>71</v>
      </c>
      <c r="P58" s="10" t="s">
        <v>149</v>
      </c>
      <c r="V58" s="10">
        <v>101.33</v>
      </c>
      <c r="W58" s="10">
        <v>-2.27</v>
      </c>
      <c r="X58" s="10" t="s">
        <v>277</v>
      </c>
      <c r="Y58" s="7" t="e">
        <f t="shared" si="1"/>
        <v>#VALUE!</v>
      </c>
      <c r="AT58" s="10" t="s">
        <v>2623</v>
      </c>
      <c r="BH58" s="2"/>
      <c r="BI58" s="2"/>
      <c r="BJ58" s="2"/>
      <c r="BK58" s="2"/>
    </row>
    <row r="59" spans="1:63" s="10" customFormat="1">
      <c r="A59" s="10" t="s">
        <v>98</v>
      </c>
      <c r="B59" s="10" t="s">
        <v>2764</v>
      </c>
      <c r="C59" s="10" t="s">
        <v>8</v>
      </c>
      <c r="D59" s="10" t="s">
        <v>78</v>
      </c>
      <c r="F59" s="10" t="s">
        <v>151</v>
      </c>
      <c r="G59" s="10" t="s">
        <v>2845</v>
      </c>
      <c r="H59" s="10" t="s">
        <v>58</v>
      </c>
      <c r="I59" s="5"/>
      <c r="M59" s="10" t="s">
        <v>22</v>
      </c>
      <c r="N59" s="10" t="s">
        <v>58</v>
      </c>
      <c r="O59" s="10" t="s">
        <v>71</v>
      </c>
      <c r="P59" s="10" t="s">
        <v>149</v>
      </c>
      <c r="V59" s="10">
        <v>108</v>
      </c>
      <c r="W59" s="10">
        <v>-7</v>
      </c>
      <c r="X59" s="10">
        <v>665</v>
      </c>
      <c r="Y59" s="7">
        <f t="shared" si="1"/>
        <v>1265</v>
      </c>
      <c r="AT59" s="10" t="s">
        <v>2624</v>
      </c>
    </row>
    <row r="60" spans="1:63" s="10" customFormat="1">
      <c r="A60" s="10" t="s">
        <v>98</v>
      </c>
      <c r="B60" s="10" t="s">
        <v>119</v>
      </c>
      <c r="C60" s="10" t="s">
        <v>8</v>
      </c>
      <c r="D60" s="10" t="s">
        <v>78</v>
      </c>
      <c r="F60" s="10" t="s">
        <v>151</v>
      </c>
      <c r="G60" s="10" t="s">
        <v>2845</v>
      </c>
      <c r="H60" s="10" t="s">
        <v>58</v>
      </c>
      <c r="I60" s="5"/>
      <c r="M60" s="10" t="s">
        <v>22</v>
      </c>
      <c r="N60" s="10" t="s">
        <v>58</v>
      </c>
      <c r="O60" s="10" t="s">
        <v>71</v>
      </c>
      <c r="P60" s="10" t="s">
        <v>149</v>
      </c>
      <c r="V60" s="10">
        <v>108</v>
      </c>
      <c r="W60" s="10">
        <v>-7</v>
      </c>
      <c r="X60" s="10">
        <v>665</v>
      </c>
      <c r="Y60" s="7">
        <f t="shared" si="1"/>
        <v>1265</v>
      </c>
      <c r="AT60" s="10" t="s">
        <v>2624</v>
      </c>
      <c r="BH60" s="5"/>
      <c r="BI60" s="5"/>
      <c r="BJ60" s="5"/>
      <c r="BK60" s="5"/>
    </row>
    <row r="61" spans="1:63" s="10" customFormat="1">
      <c r="A61" s="10" t="s">
        <v>76</v>
      </c>
      <c r="C61" s="10" t="s">
        <v>75</v>
      </c>
      <c r="D61" s="10" t="s">
        <v>78</v>
      </c>
      <c r="F61" s="10" t="s">
        <v>151</v>
      </c>
      <c r="G61" s="10" t="s">
        <v>256</v>
      </c>
      <c r="H61" s="10" t="s">
        <v>58</v>
      </c>
      <c r="I61" s="2"/>
      <c r="M61" s="10" t="s">
        <v>22</v>
      </c>
      <c r="N61" s="10" t="s">
        <v>58</v>
      </c>
      <c r="O61" s="10" t="s">
        <v>71</v>
      </c>
      <c r="P61" s="10" t="s">
        <v>149</v>
      </c>
      <c r="V61" s="10">
        <v>107.86</v>
      </c>
      <c r="W61" s="10">
        <v>-7.3</v>
      </c>
      <c r="X61" s="10">
        <v>1250</v>
      </c>
      <c r="Y61" s="7">
        <f t="shared" si="1"/>
        <v>1850</v>
      </c>
      <c r="AT61" s="10" t="s">
        <v>2625</v>
      </c>
      <c r="BH61" s="4"/>
      <c r="BI61" s="4"/>
      <c r="BJ61" s="4"/>
      <c r="BK61" s="4"/>
    </row>
    <row r="62" spans="1:63" s="10" customFormat="1">
      <c r="A62" s="7" t="s">
        <v>254</v>
      </c>
      <c r="B62" s="13" t="s">
        <v>255</v>
      </c>
      <c r="C62" s="7" t="s">
        <v>75</v>
      </c>
      <c r="D62" s="7" t="s">
        <v>2630</v>
      </c>
      <c r="E62" s="7"/>
      <c r="F62" s="7" t="s">
        <v>151</v>
      </c>
      <c r="G62" s="7" t="s">
        <v>2822</v>
      </c>
      <c r="H62" s="7" t="s">
        <v>58</v>
      </c>
      <c r="I62" s="7" t="s">
        <v>59</v>
      </c>
      <c r="J62" s="7" t="s">
        <v>2746</v>
      </c>
      <c r="K62" s="7"/>
      <c r="L62" s="7" t="s">
        <v>2811</v>
      </c>
      <c r="M62" s="7" t="s">
        <v>22</v>
      </c>
      <c r="N62" s="7">
        <v>2</v>
      </c>
      <c r="O62" s="7" t="s">
        <v>71</v>
      </c>
      <c r="P62" s="7" t="s">
        <v>149</v>
      </c>
      <c r="Q62" s="7" t="s">
        <v>197</v>
      </c>
      <c r="R62" s="7" t="s">
        <v>190</v>
      </c>
      <c r="S62" s="7" t="s">
        <v>198</v>
      </c>
      <c r="T62" s="7"/>
      <c r="U62" s="7"/>
      <c r="V62" s="7">
        <v>105.983</v>
      </c>
      <c r="W62" s="7">
        <v>-6.1619999999999999</v>
      </c>
      <c r="X62" s="7">
        <v>100</v>
      </c>
      <c r="Y62" s="7">
        <f t="shared" si="1"/>
        <v>700</v>
      </c>
      <c r="Z62" s="7">
        <v>1700</v>
      </c>
      <c r="AA62" s="7" t="s">
        <v>154</v>
      </c>
      <c r="AB62" s="7">
        <v>16264</v>
      </c>
      <c r="AC62" s="7">
        <v>-50</v>
      </c>
      <c r="AD62" s="7" t="s">
        <v>58</v>
      </c>
      <c r="AE62" s="7" t="s">
        <v>58</v>
      </c>
      <c r="AF62" s="7" t="s">
        <v>58</v>
      </c>
      <c r="AG62" s="7" t="s">
        <v>58</v>
      </c>
      <c r="AH62" s="7" t="s">
        <v>58</v>
      </c>
      <c r="AI62" s="7" t="s">
        <v>3</v>
      </c>
      <c r="AJ62" s="7" t="s">
        <v>3</v>
      </c>
      <c r="AK62" s="7" t="s">
        <v>3</v>
      </c>
      <c r="AL62" s="7" t="s">
        <v>179</v>
      </c>
      <c r="AM62" s="7" t="s">
        <v>239</v>
      </c>
      <c r="AN62" s="7" t="s">
        <v>181</v>
      </c>
      <c r="AO62" s="7"/>
      <c r="AP62" s="7"/>
      <c r="AQ62" s="7"/>
      <c r="AR62" s="7"/>
      <c r="AS62" s="7"/>
      <c r="AT62" s="7" t="s">
        <v>258</v>
      </c>
      <c r="AU62" s="7"/>
      <c r="AV62" s="7"/>
      <c r="AW62" s="7"/>
      <c r="AX62" s="7"/>
      <c r="AY62" s="7"/>
      <c r="AZ62" s="7"/>
      <c r="BA62" s="7"/>
      <c r="BB62" s="7"/>
      <c r="BC62" s="7"/>
      <c r="BD62" s="7"/>
      <c r="BE62" s="7"/>
      <c r="BF62" s="7"/>
      <c r="BG62" s="7"/>
    </row>
    <row r="63" spans="1:63" s="10" customFormat="1">
      <c r="A63" s="10" t="s">
        <v>60</v>
      </c>
      <c r="B63" s="10" t="s">
        <v>41</v>
      </c>
      <c r="C63" s="10" t="s">
        <v>13</v>
      </c>
      <c r="D63" s="10" t="s">
        <v>26</v>
      </c>
      <c r="F63" s="10" t="s">
        <v>151</v>
      </c>
      <c r="G63" s="10" t="s">
        <v>67</v>
      </c>
      <c r="H63" s="10" t="s">
        <v>58</v>
      </c>
      <c r="I63" s="4"/>
      <c r="M63" s="10" t="s">
        <v>22</v>
      </c>
      <c r="N63" s="10" t="s">
        <v>58</v>
      </c>
      <c r="O63" s="10" t="s">
        <v>62</v>
      </c>
      <c r="P63" s="10" t="s">
        <v>19</v>
      </c>
      <c r="V63" s="10">
        <v>132.1635</v>
      </c>
      <c r="W63" s="10">
        <v>-3.5985</v>
      </c>
      <c r="X63" s="10">
        <v>-1991</v>
      </c>
      <c r="Y63" s="7">
        <f t="shared" si="1"/>
        <v>-1391</v>
      </c>
      <c r="AT63" s="10" t="s">
        <v>32</v>
      </c>
      <c r="BH63" s="2"/>
      <c r="BI63" s="2"/>
      <c r="BJ63" s="2"/>
      <c r="BK63" s="2"/>
    </row>
    <row r="64" spans="1:63" s="10" customFormat="1">
      <c r="A64" s="10" t="s">
        <v>273</v>
      </c>
      <c r="B64" s="10" t="s">
        <v>274</v>
      </c>
      <c r="C64" s="10" t="s">
        <v>75</v>
      </c>
      <c r="D64" s="10" t="s">
        <v>275</v>
      </c>
      <c r="F64" s="10" t="s">
        <v>151</v>
      </c>
      <c r="G64" s="10" t="s">
        <v>150</v>
      </c>
      <c r="H64" s="10" t="s">
        <v>58</v>
      </c>
      <c r="M64" s="10" t="s">
        <v>22</v>
      </c>
      <c r="N64" s="10" t="s">
        <v>58</v>
      </c>
      <c r="O64" s="10" t="s">
        <v>62</v>
      </c>
      <c r="P64" s="10" t="s">
        <v>149</v>
      </c>
      <c r="V64" s="10">
        <v>139</v>
      </c>
      <c r="W64" s="10">
        <v>-4</v>
      </c>
      <c r="X64" s="10" t="s">
        <v>276</v>
      </c>
      <c r="Y64" s="7" t="e">
        <f t="shared" si="1"/>
        <v>#VALUE!</v>
      </c>
      <c r="AT64" s="10" t="s">
        <v>2622</v>
      </c>
    </row>
    <row r="65" spans="1:63" s="10" customFormat="1">
      <c r="A65" s="10" t="s">
        <v>217</v>
      </c>
      <c r="B65" s="15" t="s">
        <v>217</v>
      </c>
      <c r="C65" s="10" t="s">
        <v>206</v>
      </c>
      <c r="D65" s="10" t="s">
        <v>212</v>
      </c>
      <c r="F65" s="10" t="s">
        <v>151</v>
      </c>
      <c r="G65" s="10" t="s">
        <v>280</v>
      </c>
      <c r="H65" s="10" t="s">
        <v>58</v>
      </c>
      <c r="M65" s="10" t="s">
        <v>22</v>
      </c>
      <c r="N65" s="10" t="s">
        <v>58</v>
      </c>
      <c r="O65" s="10" t="s">
        <v>62</v>
      </c>
      <c r="P65" s="10" t="s">
        <v>149</v>
      </c>
      <c r="V65" s="10">
        <v>143.4</v>
      </c>
      <c r="W65" s="10">
        <v>-5.5</v>
      </c>
      <c r="X65" s="10">
        <v>2500</v>
      </c>
      <c r="Y65" s="7">
        <f t="shared" si="1"/>
        <v>3100</v>
      </c>
      <c r="AT65" s="10" t="s">
        <v>279</v>
      </c>
    </row>
    <row r="66" spans="1:63" s="10" customFormat="1">
      <c r="A66" s="10" t="s">
        <v>278</v>
      </c>
      <c r="B66" s="15" t="s">
        <v>278</v>
      </c>
      <c r="C66" s="10" t="s">
        <v>8</v>
      </c>
      <c r="D66" s="10" t="s">
        <v>212</v>
      </c>
      <c r="F66" s="10" t="s">
        <v>151</v>
      </c>
      <c r="G66" s="10" t="s">
        <v>280</v>
      </c>
      <c r="H66" s="10" t="s">
        <v>58</v>
      </c>
      <c r="M66" s="10" t="s">
        <v>22</v>
      </c>
      <c r="N66" s="10" t="s">
        <v>58</v>
      </c>
      <c r="O66" s="10" t="s">
        <v>62</v>
      </c>
      <c r="P66" s="10" t="s">
        <v>149</v>
      </c>
      <c r="V66" s="10">
        <v>143.4</v>
      </c>
      <c r="W66" s="10">
        <v>-5.5</v>
      </c>
      <c r="X66" s="10">
        <v>1900</v>
      </c>
      <c r="Y66" s="7">
        <f t="shared" ref="Y66:Y77" si="2">X66+600</f>
        <v>2500</v>
      </c>
      <c r="AT66" s="10" t="s">
        <v>279</v>
      </c>
    </row>
    <row r="67" spans="1:63" s="10" customFormat="1">
      <c r="A67" s="10" t="s">
        <v>57</v>
      </c>
      <c r="B67" s="10" t="s">
        <v>42</v>
      </c>
      <c r="C67" s="10" t="s">
        <v>13</v>
      </c>
      <c r="D67" s="10" t="s">
        <v>26</v>
      </c>
      <c r="F67" s="10" t="s">
        <v>151</v>
      </c>
      <c r="G67" s="10" t="s">
        <v>67</v>
      </c>
      <c r="H67" s="10" t="s">
        <v>58</v>
      </c>
      <c r="I67" s="4"/>
      <c r="M67" s="10" t="s">
        <v>22</v>
      </c>
      <c r="N67" s="10" t="s">
        <v>58</v>
      </c>
      <c r="O67" s="10" t="s">
        <v>62</v>
      </c>
      <c r="P67" s="10" t="s">
        <v>19</v>
      </c>
      <c r="V67" s="10">
        <v>130.89949999999999</v>
      </c>
      <c r="W67" s="10">
        <v>-6.3936669999999998</v>
      </c>
      <c r="X67" s="10">
        <v>-6656</v>
      </c>
      <c r="Y67" s="7">
        <f t="shared" si="2"/>
        <v>-6056</v>
      </c>
      <c r="AT67" s="10" t="s">
        <v>32</v>
      </c>
    </row>
    <row r="68" spans="1:63" s="10" customFormat="1">
      <c r="A68" s="10" t="s">
        <v>69</v>
      </c>
      <c r="B68" s="15" t="s">
        <v>36</v>
      </c>
      <c r="C68" s="10" t="s">
        <v>13</v>
      </c>
      <c r="D68" s="10" t="s">
        <v>26</v>
      </c>
      <c r="F68" s="10" t="s">
        <v>151</v>
      </c>
      <c r="G68" s="10" t="s">
        <v>66</v>
      </c>
      <c r="H68" s="10" t="s">
        <v>58</v>
      </c>
      <c r="I68" s="7"/>
      <c r="M68" s="10" t="s">
        <v>22</v>
      </c>
      <c r="N68" s="10" t="s">
        <v>58</v>
      </c>
      <c r="O68" s="10" t="s">
        <v>62</v>
      </c>
      <c r="P68" s="10" t="s">
        <v>19</v>
      </c>
      <c r="V68" s="10">
        <v>113.5</v>
      </c>
      <c r="W68" s="10">
        <v>-22.05</v>
      </c>
      <c r="X68" s="10">
        <v>-1093</v>
      </c>
      <c r="Y68" s="7">
        <f t="shared" si="2"/>
        <v>-493</v>
      </c>
      <c r="AT68" s="10" t="s">
        <v>25</v>
      </c>
      <c r="AU68" s="10" t="s">
        <v>30</v>
      </c>
      <c r="BH68" s="2"/>
      <c r="BI68" s="2"/>
      <c r="BJ68" s="2"/>
      <c r="BK68" s="2"/>
    </row>
    <row r="69" spans="1:63" s="10" customFormat="1">
      <c r="A69" s="2" t="s">
        <v>60</v>
      </c>
      <c r="B69" s="13" t="s">
        <v>40</v>
      </c>
      <c r="C69" s="2" t="s">
        <v>13</v>
      </c>
      <c r="D69" s="2" t="s">
        <v>26</v>
      </c>
      <c r="E69" s="2"/>
      <c r="F69" s="7" t="s">
        <v>151</v>
      </c>
      <c r="G69" s="2" t="s">
        <v>2822</v>
      </c>
      <c r="H69" s="2" t="s">
        <v>3</v>
      </c>
      <c r="I69" s="7" t="s">
        <v>59</v>
      </c>
      <c r="J69" s="2" t="s">
        <v>2767</v>
      </c>
      <c r="K69" s="10" t="s">
        <v>2769</v>
      </c>
      <c r="L69" s="10" t="s">
        <v>2805</v>
      </c>
      <c r="M69" s="2" t="s">
        <v>22</v>
      </c>
      <c r="N69" s="2">
        <v>2</v>
      </c>
      <c r="O69" s="2" t="s">
        <v>62</v>
      </c>
      <c r="P69" s="2" t="s">
        <v>19</v>
      </c>
      <c r="Q69" s="2" t="s">
        <v>199</v>
      </c>
      <c r="R69" s="2" t="s">
        <v>201</v>
      </c>
      <c r="S69" s="2" t="s">
        <v>202</v>
      </c>
      <c r="T69" s="2"/>
      <c r="U69" s="2"/>
      <c r="V69" s="2">
        <v>132.176333</v>
      </c>
      <c r="W69" s="2">
        <v>-3.5760000000000001</v>
      </c>
      <c r="X69" s="2">
        <v>-12113</v>
      </c>
      <c r="Y69" s="7">
        <f t="shared" si="2"/>
        <v>-11513</v>
      </c>
      <c r="Z69" s="2">
        <v>802</v>
      </c>
      <c r="AA69" s="2" t="s">
        <v>154</v>
      </c>
      <c r="AB69" s="2">
        <v>16923</v>
      </c>
      <c r="AC69" s="2">
        <v>-40</v>
      </c>
      <c r="AD69" s="2" t="s">
        <v>58</v>
      </c>
      <c r="AE69" s="2" t="s">
        <v>58</v>
      </c>
      <c r="AF69" s="2" t="s">
        <v>58</v>
      </c>
      <c r="AG69" s="2" t="s">
        <v>58</v>
      </c>
      <c r="AH69" s="2" t="s">
        <v>58</v>
      </c>
      <c r="AI69" s="2" t="s">
        <v>3</v>
      </c>
      <c r="AJ69" s="2" t="s">
        <v>3</v>
      </c>
      <c r="AK69" s="2" t="s">
        <v>3</v>
      </c>
      <c r="AL69" s="2" t="s">
        <v>232</v>
      </c>
      <c r="AM69" s="2" t="s">
        <v>87</v>
      </c>
      <c r="AN69" s="2" t="s">
        <v>181</v>
      </c>
      <c r="AO69" s="2"/>
      <c r="AP69" s="2"/>
      <c r="AQ69" s="2"/>
      <c r="AR69" s="2"/>
      <c r="AS69" s="2"/>
      <c r="AT69" s="2" t="s">
        <v>32</v>
      </c>
      <c r="AU69" s="2"/>
      <c r="AV69" s="2"/>
      <c r="AW69" s="2"/>
      <c r="AX69" s="2"/>
      <c r="AY69" s="2"/>
      <c r="AZ69" s="2"/>
      <c r="BA69" s="2"/>
      <c r="BB69" s="2"/>
      <c r="BC69" s="2"/>
      <c r="BD69" s="2"/>
      <c r="BE69" s="2"/>
      <c r="BF69" s="2"/>
      <c r="BG69" s="2"/>
    </row>
    <row r="70" spans="1:63" s="10" customFormat="1">
      <c r="A70" s="10" t="s">
        <v>46</v>
      </c>
      <c r="B70" s="10" t="s">
        <v>47</v>
      </c>
      <c r="C70" s="10" t="s">
        <v>13</v>
      </c>
      <c r="D70" s="10" t="s">
        <v>26</v>
      </c>
      <c r="F70" s="10" t="s">
        <v>151</v>
      </c>
      <c r="G70" s="10" t="s">
        <v>67</v>
      </c>
      <c r="H70" s="10" t="s">
        <v>58</v>
      </c>
      <c r="I70" s="5"/>
      <c r="M70" s="10" t="s">
        <v>22</v>
      </c>
      <c r="N70" s="10" t="s">
        <v>58</v>
      </c>
      <c r="O70" s="10" t="s">
        <v>65</v>
      </c>
      <c r="P70" s="10" t="s">
        <v>19</v>
      </c>
      <c r="V70" s="10">
        <v>118.566667</v>
      </c>
      <c r="W70" s="10">
        <v>-12.47</v>
      </c>
      <c r="X70" s="10">
        <v>-5375</v>
      </c>
      <c r="Y70" s="7">
        <f t="shared" si="2"/>
        <v>-4775</v>
      </c>
      <c r="AT70" s="10" t="s">
        <v>32</v>
      </c>
      <c r="BH70" s="2"/>
      <c r="BI70" s="2"/>
      <c r="BJ70" s="2"/>
      <c r="BK70" s="2"/>
    </row>
    <row r="71" spans="1:63" s="10" customFormat="1">
      <c r="A71" s="2" t="s">
        <v>134</v>
      </c>
      <c r="B71" s="12" t="s">
        <v>147</v>
      </c>
      <c r="C71" s="2" t="s">
        <v>13</v>
      </c>
      <c r="D71" s="2" t="s">
        <v>134</v>
      </c>
      <c r="E71" s="2"/>
      <c r="F71" s="7" t="s">
        <v>151</v>
      </c>
      <c r="G71" s="10" t="s">
        <v>2849</v>
      </c>
      <c r="H71" s="2" t="s">
        <v>58</v>
      </c>
      <c r="I71" s="2" t="s">
        <v>59</v>
      </c>
      <c r="J71" s="7"/>
      <c r="K71" s="7"/>
      <c r="L71" s="2"/>
      <c r="M71" s="2" t="s">
        <v>141</v>
      </c>
      <c r="N71" s="2">
        <v>2</v>
      </c>
      <c r="O71" s="2" t="s">
        <v>63</v>
      </c>
      <c r="P71" s="2" t="s">
        <v>19</v>
      </c>
      <c r="Q71" s="2" t="s">
        <v>199</v>
      </c>
      <c r="R71" s="2" t="s">
        <v>201</v>
      </c>
      <c r="S71" s="2" t="s">
        <v>202</v>
      </c>
      <c r="T71" s="2"/>
      <c r="U71" s="2"/>
      <c r="V71" s="2">
        <v>118.8935</v>
      </c>
      <c r="W71" s="2">
        <v>-9.2236670000000007</v>
      </c>
      <c r="X71" s="2">
        <v>-1292</v>
      </c>
      <c r="Y71" s="7">
        <f t="shared" si="2"/>
        <v>-692</v>
      </c>
      <c r="Z71" s="2">
        <v>9.68</v>
      </c>
      <c r="AA71" s="2" t="s">
        <v>157</v>
      </c>
      <c r="AB71" s="2">
        <v>5800</v>
      </c>
      <c r="AC71" s="2">
        <v>-30</v>
      </c>
      <c r="AD71" s="2" t="s">
        <v>58</v>
      </c>
      <c r="AE71" s="2" t="s">
        <v>58</v>
      </c>
      <c r="AF71" s="2" t="s">
        <v>58</v>
      </c>
      <c r="AG71" s="2" t="s">
        <v>58</v>
      </c>
      <c r="AH71" s="2" t="s">
        <v>58</v>
      </c>
      <c r="AI71" s="2" t="s">
        <v>58</v>
      </c>
      <c r="AJ71" s="2" t="s">
        <v>3</v>
      </c>
      <c r="AK71" s="2" t="s">
        <v>3</v>
      </c>
      <c r="AL71" s="2" t="s">
        <v>141</v>
      </c>
      <c r="AM71" s="2" t="s">
        <v>123</v>
      </c>
      <c r="AN71" s="2" t="s">
        <v>162</v>
      </c>
      <c r="AO71" s="2" t="s">
        <v>128</v>
      </c>
      <c r="AP71" s="2" t="s">
        <v>157</v>
      </c>
      <c r="AQ71" s="2"/>
      <c r="AR71" s="2"/>
      <c r="AS71" s="2"/>
      <c r="AT71" s="2" t="s">
        <v>133</v>
      </c>
      <c r="AU71" s="2"/>
      <c r="AV71" s="2"/>
      <c r="AW71" s="2"/>
      <c r="AX71" s="2"/>
      <c r="AY71" s="2"/>
      <c r="AZ71" s="2"/>
      <c r="BA71" s="2"/>
      <c r="BB71" s="2"/>
      <c r="BC71" s="2"/>
      <c r="BD71" s="2"/>
      <c r="BE71" s="2"/>
      <c r="BF71" s="2"/>
      <c r="BG71" s="2"/>
      <c r="BH71" s="2"/>
      <c r="BI71" s="2"/>
      <c r="BJ71" s="2"/>
      <c r="BK71" s="2"/>
    </row>
    <row r="72" spans="1:63" s="10" customFormat="1">
      <c r="A72" s="2" t="s">
        <v>132</v>
      </c>
      <c r="B72" s="12" t="s">
        <v>152</v>
      </c>
      <c r="C72" s="2" t="s">
        <v>75</v>
      </c>
      <c r="D72" s="2" t="s">
        <v>12</v>
      </c>
      <c r="E72" s="2"/>
      <c r="F72" s="7" t="s">
        <v>151</v>
      </c>
      <c r="G72" s="2" t="s">
        <v>2626</v>
      </c>
      <c r="H72" s="2" t="s">
        <v>58</v>
      </c>
      <c r="I72" s="2"/>
      <c r="J72" s="7"/>
      <c r="K72" s="7"/>
      <c r="L72" s="7"/>
      <c r="M72" s="2" t="s">
        <v>142</v>
      </c>
      <c r="N72" s="2" t="s">
        <v>58</v>
      </c>
      <c r="O72" s="2" t="s">
        <v>71</v>
      </c>
      <c r="P72" s="2" t="s">
        <v>149</v>
      </c>
      <c r="Q72" s="2"/>
      <c r="R72" s="2"/>
      <c r="S72" s="2"/>
      <c r="T72" s="2"/>
      <c r="U72" s="2"/>
      <c r="V72" s="2">
        <v>113.4256</v>
      </c>
      <c r="W72" s="2">
        <v>-8.1747219999999992</v>
      </c>
      <c r="X72" s="2">
        <v>215</v>
      </c>
      <c r="Y72" s="7">
        <f t="shared" si="2"/>
        <v>815</v>
      </c>
      <c r="Z72" s="2"/>
      <c r="AA72" s="2"/>
      <c r="AB72" s="2"/>
      <c r="AC72" s="2"/>
      <c r="AD72" s="2"/>
      <c r="AE72" s="2"/>
      <c r="AF72" s="2"/>
      <c r="AG72" s="2"/>
      <c r="AH72" s="2"/>
      <c r="AI72" s="2"/>
      <c r="AJ72" s="2"/>
      <c r="AK72" s="2"/>
      <c r="AL72" s="2"/>
      <c r="AM72" s="2"/>
      <c r="AN72" s="2"/>
      <c r="AO72" s="2"/>
      <c r="AP72" s="2" t="s">
        <v>138</v>
      </c>
      <c r="AQ72" s="2"/>
      <c r="AR72" s="2"/>
      <c r="AS72" s="2"/>
      <c r="AT72" s="2" t="s">
        <v>131</v>
      </c>
      <c r="AU72" s="2"/>
      <c r="AV72" s="2"/>
      <c r="AW72" s="2"/>
      <c r="AX72" s="2"/>
      <c r="AY72" s="2"/>
      <c r="AZ72" s="2"/>
      <c r="BA72" s="2"/>
      <c r="BB72" s="2"/>
      <c r="BC72" s="2"/>
      <c r="BD72" s="2"/>
      <c r="BE72" s="2"/>
      <c r="BF72" s="2"/>
      <c r="BG72" s="2"/>
      <c r="BH72" s="5"/>
      <c r="BI72" s="5"/>
      <c r="BJ72" s="5"/>
      <c r="BK72" s="5"/>
    </row>
    <row r="73" spans="1:63" s="10" customFormat="1">
      <c r="A73" s="10" t="s">
        <v>163</v>
      </c>
      <c r="B73" s="10" t="s">
        <v>168</v>
      </c>
      <c r="C73" s="10" t="s">
        <v>13</v>
      </c>
      <c r="D73" s="10" t="s">
        <v>94</v>
      </c>
      <c r="F73" s="10" t="s">
        <v>151</v>
      </c>
      <c r="G73" s="10" t="s">
        <v>236</v>
      </c>
      <c r="H73" s="10" t="s">
        <v>58</v>
      </c>
      <c r="I73" s="2"/>
      <c r="M73" s="10" t="s">
        <v>167</v>
      </c>
      <c r="N73" s="10" t="s">
        <v>58</v>
      </c>
      <c r="O73" s="10" t="s">
        <v>71</v>
      </c>
      <c r="P73" s="10" t="s">
        <v>19</v>
      </c>
      <c r="V73" s="10">
        <v>113.55</v>
      </c>
      <c r="W73" s="10">
        <v>6.6660000000000004</v>
      </c>
      <c r="X73" s="10">
        <v>-2006</v>
      </c>
      <c r="Y73" s="7">
        <f t="shared" si="2"/>
        <v>-1406</v>
      </c>
      <c r="BH73" s="7"/>
      <c r="BI73" s="7"/>
      <c r="BJ73" s="7"/>
      <c r="BK73" s="7"/>
    </row>
    <row r="74" spans="1:63" s="10" customFormat="1">
      <c r="A74" s="10" t="s">
        <v>163</v>
      </c>
      <c r="B74" s="15" t="s">
        <v>2776</v>
      </c>
      <c r="C74" s="10" t="s">
        <v>13</v>
      </c>
      <c r="D74" s="10" t="s">
        <v>94</v>
      </c>
      <c r="F74" s="10" t="s">
        <v>151</v>
      </c>
      <c r="G74" s="10" t="s">
        <v>236</v>
      </c>
      <c r="H74" s="10" t="s">
        <v>58</v>
      </c>
      <c r="I74" s="2"/>
      <c r="M74" s="10" t="s">
        <v>167</v>
      </c>
      <c r="N74" s="10" t="s">
        <v>58</v>
      </c>
      <c r="O74" s="10" t="s">
        <v>71</v>
      </c>
      <c r="P74" s="10" t="s">
        <v>19</v>
      </c>
      <c r="V74" s="10">
        <v>108.65</v>
      </c>
      <c r="W74" s="10">
        <v>4.3499999999999996</v>
      </c>
      <c r="X74" s="10">
        <v>-91</v>
      </c>
      <c r="Y74" s="7">
        <f t="shared" si="2"/>
        <v>509</v>
      </c>
      <c r="AT74" s="10" t="s">
        <v>164</v>
      </c>
      <c r="BH74" s="2"/>
      <c r="BI74" s="2"/>
      <c r="BJ74" s="2"/>
      <c r="BK74" s="2"/>
    </row>
    <row r="75" spans="1:63" s="10" customFormat="1">
      <c r="A75" s="10" t="s">
        <v>163</v>
      </c>
      <c r="B75" s="15" t="s">
        <v>2775</v>
      </c>
      <c r="C75" s="10" t="s">
        <v>13</v>
      </c>
      <c r="D75" s="10" t="s">
        <v>94</v>
      </c>
      <c r="F75" s="10" t="s">
        <v>151</v>
      </c>
      <c r="G75" s="10" t="s">
        <v>236</v>
      </c>
      <c r="H75" s="10" t="s">
        <v>58</v>
      </c>
      <c r="I75" s="2"/>
      <c r="M75" s="10" t="s">
        <v>167</v>
      </c>
      <c r="N75" s="10" t="s">
        <v>58</v>
      </c>
      <c r="O75" s="10" t="s">
        <v>71</v>
      </c>
      <c r="P75" s="10" t="s">
        <v>19</v>
      </c>
      <c r="V75" s="10">
        <v>108.57</v>
      </c>
      <c r="W75" s="10">
        <v>4.1500000000000004</v>
      </c>
      <c r="X75" s="10">
        <v>-83</v>
      </c>
      <c r="Y75" s="7">
        <f t="shared" si="2"/>
        <v>517</v>
      </c>
      <c r="AT75" s="10" t="s">
        <v>164</v>
      </c>
    </row>
    <row r="76" spans="1:63" s="10" customFormat="1">
      <c r="A76" s="10" t="s">
        <v>163</v>
      </c>
      <c r="B76" s="15" t="s">
        <v>2774</v>
      </c>
      <c r="C76" s="10" t="s">
        <v>13</v>
      </c>
      <c r="D76" s="10" t="s">
        <v>94</v>
      </c>
      <c r="F76" s="10" t="s">
        <v>151</v>
      </c>
      <c r="G76" s="10" t="s">
        <v>236</v>
      </c>
      <c r="H76" s="10" t="s">
        <v>58</v>
      </c>
      <c r="I76" s="2"/>
      <c r="M76" s="10" t="s">
        <v>167</v>
      </c>
      <c r="N76" s="10" t="s">
        <v>58</v>
      </c>
      <c r="O76" s="10" t="s">
        <v>71</v>
      </c>
      <c r="P76" s="10" t="s">
        <v>19</v>
      </c>
      <c r="V76" s="10">
        <v>107.88</v>
      </c>
      <c r="W76" s="10">
        <v>2.7829999999999999</v>
      </c>
      <c r="X76" s="10">
        <v>-92</v>
      </c>
      <c r="Y76" s="7">
        <f t="shared" si="2"/>
        <v>508</v>
      </c>
      <c r="AT76" s="10" t="s">
        <v>164</v>
      </c>
      <c r="BH76" s="2"/>
      <c r="BI76" s="2"/>
      <c r="BJ76" s="2"/>
      <c r="BK76" s="2"/>
    </row>
    <row r="77" spans="1:63" s="10" customFormat="1">
      <c r="A77" s="2" t="s">
        <v>135</v>
      </c>
      <c r="B77" s="12" t="s">
        <v>2735</v>
      </c>
      <c r="C77" s="2" t="s">
        <v>92</v>
      </c>
      <c r="D77" s="2" t="s">
        <v>21</v>
      </c>
      <c r="E77" s="2"/>
      <c r="F77" s="7" t="s">
        <v>58</v>
      </c>
      <c r="G77" s="2" t="s">
        <v>2870</v>
      </c>
      <c r="H77" s="2" t="s">
        <v>58</v>
      </c>
      <c r="I77" s="7" t="s">
        <v>59</v>
      </c>
      <c r="J77" s="7" t="s">
        <v>2779</v>
      </c>
      <c r="K77" s="2" t="s">
        <v>2782</v>
      </c>
      <c r="L77" s="2"/>
      <c r="M77" s="2" t="s">
        <v>10</v>
      </c>
      <c r="N77" s="2">
        <v>2</v>
      </c>
      <c r="O77" s="2" t="s">
        <v>96</v>
      </c>
      <c r="P77" s="2" t="s">
        <v>149</v>
      </c>
      <c r="Q77" s="2" t="s">
        <v>197</v>
      </c>
      <c r="R77" s="2" t="s">
        <v>59</v>
      </c>
      <c r="S77" s="2" t="s">
        <v>203</v>
      </c>
      <c r="T77" s="2"/>
      <c r="U77" s="2"/>
      <c r="V77" s="2">
        <v>119.492</v>
      </c>
      <c r="W77" s="2">
        <v>11.199</v>
      </c>
      <c r="X77" s="2">
        <v>23</v>
      </c>
      <c r="Y77" s="7">
        <f t="shared" si="2"/>
        <v>623</v>
      </c>
      <c r="Z77" s="2">
        <v>1.62</v>
      </c>
      <c r="AA77" s="10" t="s">
        <v>54</v>
      </c>
      <c r="AB77" s="2">
        <v>48251.748251748199</v>
      </c>
      <c r="AC77" s="2">
        <v>117</v>
      </c>
      <c r="AD77" s="2" t="s">
        <v>58</v>
      </c>
      <c r="AE77" s="2" t="s">
        <v>58</v>
      </c>
      <c r="AF77" s="2" t="s">
        <v>3</v>
      </c>
      <c r="AG77" s="2" t="s">
        <v>3</v>
      </c>
      <c r="AH77" s="2" t="s">
        <v>58</v>
      </c>
      <c r="AI77" s="2" t="s">
        <v>3</v>
      </c>
      <c r="AJ77" s="2" t="s">
        <v>3</v>
      </c>
      <c r="AK77" s="2" t="s">
        <v>3</v>
      </c>
      <c r="AL77" s="2" t="s">
        <v>145</v>
      </c>
      <c r="AM77" s="2" t="s">
        <v>123</v>
      </c>
      <c r="AN77" s="2" t="s">
        <v>162</v>
      </c>
      <c r="AO77" s="2" t="s">
        <v>128</v>
      </c>
      <c r="AP77" s="2" t="s">
        <v>54</v>
      </c>
      <c r="AQ77" s="2"/>
      <c r="AR77" s="2"/>
      <c r="AS77" s="2"/>
      <c r="AT77" s="2" t="s">
        <v>166</v>
      </c>
      <c r="AU77" s="2" t="s">
        <v>124</v>
      </c>
      <c r="AV77" s="2"/>
      <c r="AW77" s="2"/>
      <c r="AX77" s="2"/>
      <c r="AY77" s="2"/>
      <c r="AZ77" s="2"/>
      <c r="BA77" s="2"/>
      <c r="BB77" s="2"/>
      <c r="BC77" s="2"/>
      <c r="BD77" s="2"/>
      <c r="BE77" s="2"/>
      <c r="BF77" s="2"/>
      <c r="BG77" s="2"/>
      <c r="BH77" s="2"/>
      <c r="BI77" s="2"/>
      <c r="BJ77" s="2"/>
      <c r="BK77" s="2"/>
    </row>
    <row r="78" spans="1:63">
      <c r="A78" s="5"/>
      <c r="B78" s="14"/>
      <c r="C78" s="5"/>
      <c r="D78" s="5"/>
      <c r="E78" s="5"/>
      <c r="F78" s="4"/>
      <c r="G78" s="4"/>
      <c r="H78" s="6"/>
      <c r="I78" s="4"/>
      <c r="J78" s="4"/>
      <c r="K78" s="4"/>
      <c r="L78" s="4"/>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sheetData>
  <sortState xmlns:xlrd2="http://schemas.microsoft.com/office/spreadsheetml/2017/richdata2" ref="A2:BK103">
    <sortCondition descending="1" ref="F2:F103"/>
    <sortCondition ref="M2:M103"/>
    <sortCondition descending="1" ref="O2:O103"/>
  </sortState>
  <phoneticPr fontId="2" type="noConversion"/>
  <hyperlinks>
    <hyperlink ref="AT65" r:id="rId1" display="https://doi.org/10.1098/rstb.1979.0034" xr:uid="{00000000-0004-0000-0000-000000000000}"/>
    <hyperlink ref="AT66" r:id="rId2" display="https://doi.org/10.1098/rstb.1979.0034"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91"/>
  <sheetViews>
    <sheetView zoomScale="120" zoomScaleNormal="120" workbookViewId="0">
      <pane ySplit="1" topLeftCell="A50" activePane="bottomLeft" state="frozen"/>
      <selection pane="bottomLeft" activeCell="C67" sqref="C67:C68"/>
    </sheetView>
  </sheetViews>
  <sheetFormatPr baseColWidth="10" defaultColWidth="8" defaultRowHeight="12"/>
  <cols>
    <col min="1" max="3" width="11.6640625" style="16" customWidth="1"/>
    <col min="4" max="4" width="18.1640625" style="16" hidden="1" customWidth="1"/>
    <col min="5" max="5" width="15.1640625" style="16" hidden="1" customWidth="1"/>
    <col min="6" max="8" width="16.6640625" style="16" hidden="1" customWidth="1"/>
    <col min="9" max="9" width="5" style="16" hidden="1" customWidth="1"/>
    <col min="10" max="16" width="9" style="16" hidden="1" customWidth="1"/>
    <col min="17" max="17" width="4.6640625" style="16" hidden="1" customWidth="1"/>
    <col min="18" max="18" width="3.6640625" style="16" hidden="1" customWidth="1"/>
    <col min="19" max="19" width="6.6640625" style="16" hidden="1" customWidth="1"/>
    <col min="20" max="20" width="5.1640625" style="16" hidden="1" customWidth="1"/>
    <col min="21" max="21" width="7.1640625" style="16" hidden="1" customWidth="1"/>
    <col min="22" max="22" width="5.1640625" style="16" hidden="1" customWidth="1"/>
    <col min="23" max="23" width="7.1640625" style="16" hidden="1" customWidth="1"/>
    <col min="24" max="24" width="7.6640625" style="16" hidden="1" customWidth="1"/>
    <col min="25" max="25" width="5.1640625" style="16" hidden="1" customWidth="1"/>
    <col min="26" max="26" width="7.1640625" style="16" hidden="1" customWidth="1"/>
    <col min="27" max="27" width="4.1640625" style="16" customWidth="1"/>
    <col min="28" max="33" width="9" style="16" customWidth="1"/>
    <col min="34" max="16384" width="8" style="16"/>
  </cols>
  <sheetData>
    <row r="1" spans="1:33" s="31" customFormat="1">
      <c r="A1" s="31" t="s">
        <v>2627</v>
      </c>
      <c r="B1" s="31" t="s">
        <v>2653</v>
      </c>
      <c r="C1" s="31" t="s">
        <v>2642</v>
      </c>
      <c r="D1" s="31" t="s">
        <v>282</v>
      </c>
      <c r="E1" s="31" t="s">
        <v>283</v>
      </c>
      <c r="F1" s="31" t="s">
        <v>284</v>
      </c>
      <c r="G1" s="31" t="s">
        <v>2</v>
      </c>
      <c r="H1" s="31" t="s">
        <v>3</v>
      </c>
      <c r="I1" s="31" t="s">
        <v>285</v>
      </c>
      <c r="J1" s="31" t="s">
        <v>286</v>
      </c>
      <c r="K1" s="31" t="s">
        <v>2637</v>
      </c>
      <c r="L1" s="31" t="s">
        <v>2636</v>
      </c>
      <c r="M1" s="31" t="s">
        <v>193</v>
      </c>
      <c r="N1" s="31" t="s">
        <v>1428</v>
      </c>
      <c r="O1" s="31" t="s">
        <v>2635</v>
      </c>
      <c r="P1" s="31" t="s">
        <v>2634</v>
      </c>
      <c r="Q1" s="31" t="s">
        <v>289</v>
      </c>
      <c r="R1" s="31" t="s">
        <v>288</v>
      </c>
      <c r="S1" s="31" t="s">
        <v>290</v>
      </c>
      <c r="T1" s="31" t="s">
        <v>291</v>
      </c>
      <c r="U1" s="31" t="s">
        <v>292</v>
      </c>
      <c r="V1" s="31" t="s">
        <v>287</v>
      </c>
      <c r="W1" s="31" t="s">
        <v>293</v>
      </c>
      <c r="X1" s="31" t="s">
        <v>294</v>
      </c>
      <c r="Y1" s="31" t="s">
        <v>295</v>
      </c>
      <c r="Z1" s="31" t="s">
        <v>296</v>
      </c>
      <c r="AA1" s="31" t="s">
        <v>297</v>
      </c>
      <c r="AB1" s="31" t="s">
        <v>2874</v>
      </c>
      <c r="AC1" s="31" t="s">
        <v>2875</v>
      </c>
      <c r="AD1" s="31" t="s">
        <v>2876</v>
      </c>
      <c r="AE1" s="31" t="s">
        <v>2877</v>
      </c>
      <c r="AF1" s="31" t="s">
        <v>2878</v>
      </c>
      <c r="AG1" s="31" t="s">
        <v>2879</v>
      </c>
    </row>
    <row r="2" spans="1:33">
      <c r="A2" s="16" t="s">
        <v>2638</v>
      </c>
      <c r="D2" s="19" t="s">
        <v>298</v>
      </c>
      <c r="E2" s="20" t="s">
        <v>299</v>
      </c>
      <c r="F2" s="20" t="s">
        <v>300</v>
      </c>
      <c r="G2" s="21">
        <v>102.11343069</v>
      </c>
      <c r="H2" s="21">
        <v>15.1031</v>
      </c>
      <c r="I2" s="16">
        <v>0</v>
      </c>
      <c r="J2" s="16" t="s">
        <v>301</v>
      </c>
      <c r="K2" s="16">
        <v>2</v>
      </c>
      <c r="L2" s="16">
        <v>7</v>
      </c>
      <c r="M2" s="16">
        <v>0</v>
      </c>
      <c r="N2" s="16">
        <v>2</v>
      </c>
      <c r="O2" s="16">
        <v>0</v>
      </c>
      <c r="P2" s="16">
        <v>1</v>
      </c>
      <c r="Q2" s="16">
        <v>2</v>
      </c>
      <c r="R2" s="16">
        <v>0</v>
      </c>
      <c r="S2" s="16">
        <v>7</v>
      </c>
      <c r="T2" s="16">
        <v>0</v>
      </c>
      <c r="U2" s="16">
        <v>2</v>
      </c>
      <c r="V2" s="16">
        <v>0</v>
      </c>
      <c r="W2" s="16">
        <v>0</v>
      </c>
      <c r="X2" s="16">
        <v>0</v>
      </c>
      <c r="Y2" s="16">
        <v>1</v>
      </c>
      <c r="Z2" s="16">
        <v>0</v>
      </c>
      <c r="AA2" s="16">
        <f>SUM(Q2:Z2)</f>
        <v>12</v>
      </c>
      <c r="AB2" s="16">
        <f>K2/$AA2*100</f>
        <v>16.666666666666664</v>
      </c>
      <c r="AC2" s="16">
        <f t="shared" ref="AC2:AG2" si="0">L2/$AA2*100</f>
        <v>58.333333333333336</v>
      </c>
      <c r="AD2" s="16">
        <f t="shared" si="0"/>
        <v>0</v>
      </c>
      <c r="AE2" s="16">
        <f t="shared" si="0"/>
        <v>16.666666666666664</v>
      </c>
      <c r="AF2" s="16">
        <f t="shared" si="0"/>
        <v>0</v>
      </c>
      <c r="AG2" s="16">
        <f t="shared" si="0"/>
        <v>8.3333333333333321</v>
      </c>
    </row>
    <row r="3" spans="1:33">
      <c r="A3" s="16" t="s">
        <v>2638</v>
      </c>
      <c r="D3" s="19" t="s">
        <v>302</v>
      </c>
      <c r="E3" s="20" t="s">
        <v>299</v>
      </c>
      <c r="F3" s="20" t="s">
        <v>300</v>
      </c>
      <c r="G3" s="22">
        <v>101.79</v>
      </c>
      <c r="H3" s="22">
        <v>16.489999999999998</v>
      </c>
      <c r="I3" s="16">
        <v>0</v>
      </c>
      <c r="J3" s="16" t="s">
        <v>301</v>
      </c>
      <c r="K3" s="16">
        <v>0</v>
      </c>
      <c r="L3" s="16">
        <v>6</v>
      </c>
      <c r="M3" s="16">
        <v>0</v>
      </c>
      <c r="N3" s="16">
        <v>17</v>
      </c>
      <c r="O3" s="16">
        <v>0</v>
      </c>
      <c r="P3" s="16">
        <v>0</v>
      </c>
      <c r="Q3" s="16">
        <v>0</v>
      </c>
      <c r="R3" s="16">
        <v>2</v>
      </c>
      <c r="S3" s="16">
        <v>4</v>
      </c>
      <c r="T3" s="16">
        <v>16</v>
      </c>
      <c r="U3" s="16">
        <v>1</v>
      </c>
      <c r="V3" s="16">
        <v>0</v>
      </c>
      <c r="W3" s="16">
        <v>0</v>
      </c>
      <c r="X3" s="16">
        <v>0</v>
      </c>
      <c r="Y3" s="16">
        <v>0</v>
      </c>
      <c r="Z3" s="16">
        <v>0</v>
      </c>
      <c r="AA3" s="16">
        <f t="shared" ref="AA3:AA66" si="1">SUM(Q3:Z3)</f>
        <v>23</v>
      </c>
      <c r="AB3" s="16">
        <f t="shared" ref="AB3:AB66" si="2">K3/$AA3*100</f>
        <v>0</v>
      </c>
      <c r="AC3" s="16">
        <f t="shared" ref="AC3:AC66" si="3">L3/$AA3*100</f>
        <v>26.086956521739129</v>
      </c>
      <c r="AD3" s="16">
        <f t="shared" ref="AD3:AD66" si="4">M3/$AA3*100</f>
        <v>0</v>
      </c>
      <c r="AE3" s="16">
        <f t="shared" ref="AE3:AE66" si="5">N3/$AA3*100</f>
        <v>73.91304347826086</v>
      </c>
      <c r="AF3" s="16">
        <f t="shared" ref="AF3:AF66" si="6">O3/$AA3*100</f>
        <v>0</v>
      </c>
      <c r="AG3" s="16">
        <f t="shared" ref="AG3:AG66" si="7">P3/$AA3*100</f>
        <v>0</v>
      </c>
    </row>
    <row r="4" spans="1:33">
      <c r="A4" s="16" t="s">
        <v>2638</v>
      </c>
      <c r="D4" s="115" t="s">
        <v>303</v>
      </c>
      <c r="E4" s="115" t="s">
        <v>299</v>
      </c>
      <c r="F4" s="115" t="s">
        <v>300</v>
      </c>
      <c r="G4" s="23">
        <v>101.78579999999999</v>
      </c>
      <c r="H4" s="23">
        <v>16.484169999999999</v>
      </c>
      <c r="I4" s="24">
        <v>0</v>
      </c>
      <c r="J4" s="24" t="s">
        <v>301</v>
      </c>
      <c r="K4" s="16">
        <v>0</v>
      </c>
      <c r="L4" s="16">
        <v>4</v>
      </c>
      <c r="M4" s="16">
        <v>0</v>
      </c>
      <c r="N4" s="16">
        <v>8</v>
      </c>
      <c r="O4" s="16">
        <v>0</v>
      </c>
      <c r="P4" s="16">
        <v>0</v>
      </c>
      <c r="Q4" s="24">
        <v>0</v>
      </c>
      <c r="R4" s="24">
        <v>1</v>
      </c>
      <c r="S4" s="24">
        <v>3</v>
      </c>
      <c r="T4" s="24">
        <v>7</v>
      </c>
      <c r="U4" s="24">
        <v>1</v>
      </c>
      <c r="V4" s="24">
        <v>0</v>
      </c>
      <c r="W4" s="24">
        <v>0</v>
      </c>
      <c r="X4" s="24">
        <v>0</v>
      </c>
      <c r="Y4" s="24">
        <v>0</v>
      </c>
      <c r="Z4" s="24">
        <v>0</v>
      </c>
      <c r="AA4" s="16">
        <f t="shared" si="1"/>
        <v>12</v>
      </c>
      <c r="AB4" s="16">
        <f t="shared" si="2"/>
        <v>0</v>
      </c>
      <c r="AC4" s="16">
        <f t="shared" si="3"/>
        <v>33.333333333333329</v>
      </c>
      <c r="AD4" s="16">
        <f t="shared" si="4"/>
        <v>0</v>
      </c>
      <c r="AE4" s="16">
        <f t="shared" si="5"/>
        <v>66.666666666666657</v>
      </c>
      <c r="AF4" s="16">
        <f t="shared" si="6"/>
        <v>0</v>
      </c>
      <c r="AG4" s="16">
        <f t="shared" si="7"/>
        <v>0</v>
      </c>
    </row>
    <row r="5" spans="1:33">
      <c r="A5" s="16" t="s">
        <v>2638</v>
      </c>
      <c r="D5" s="19" t="s">
        <v>304</v>
      </c>
      <c r="E5" s="20" t="s">
        <v>299</v>
      </c>
      <c r="F5" s="20" t="s">
        <v>300</v>
      </c>
      <c r="G5" s="22">
        <v>99.333330000000004</v>
      </c>
      <c r="H5" s="22">
        <v>18.033329999999999</v>
      </c>
      <c r="I5" s="16">
        <v>0</v>
      </c>
      <c r="J5" s="16" t="s">
        <v>301</v>
      </c>
      <c r="K5" s="16">
        <v>0</v>
      </c>
      <c r="L5" s="16">
        <v>0</v>
      </c>
      <c r="M5" s="16">
        <v>0</v>
      </c>
      <c r="N5" s="16">
        <v>3</v>
      </c>
      <c r="O5" s="16">
        <v>0</v>
      </c>
      <c r="P5" s="16">
        <v>0</v>
      </c>
      <c r="Q5" s="16">
        <v>0</v>
      </c>
      <c r="R5" s="16">
        <v>0</v>
      </c>
      <c r="S5" s="16">
        <v>0</v>
      </c>
      <c r="T5" s="16">
        <v>3</v>
      </c>
      <c r="U5" s="16">
        <v>0</v>
      </c>
      <c r="V5" s="16">
        <v>0</v>
      </c>
      <c r="W5" s="16">
        <v>0</v>
      </c>
      <c r="X5" s="16">
        <v>0</v>
      </c>
      <c r="Y5" s="16">
        <v>0</v>
      </c>
      <c r="Z5" s="16">
        <v>0</v>
      </c>
      <c r="AA5" s="16">
        <f t="shared" si="1"/>
        <v>3</v>
      </c>
      <c r="AB5" s="16">
        <f t="shared" si="2"/>
        <v>0</v>
      </c>
      <c r="AC5" s="16">
        <f t="shared" si="3"/>
        <v>0</v>
      </c>
      <c r="AD5" s="16">
        <f t="shared" si="4"/>
        <v>0</v>
      </c>
      <c r="AE5" s="16">
        <f t="shared" si="5"/>
        <v>100</v>
      </c>
      <c r="AF5" s="16">
        <f t="shared" si="6"/>
        <v>0</v>
      </c>
      <c r="AG5" s="16">
        <f t="shared" si="7"/>
        <v>0</v>
      </c>
    </row>
    <row r="6" spans="1:33">
      <c r="A6" s="16" t="s">
        <v>2638</v>
      </c>
      <c r="D6" s="115" t="s">
        <v>305</v>
      </c>
      <c r="E6" s="115" t="s">
        <v>299</v>
      </c>
      <c r="F6" s="115" t="s">
        <v>300</v>
      </c>
      <c r="G6" s="22">
        <v>99.82</v>
      </c>
      <c r="H6" s="22">
        <v>8.52</v>
      </c>
      <c r="I6" s="24">
        <v>0</v>
      </c>
      <c r="J6" s="24" t="s">
        <v>301</v>
      </c>
      <c r="K6" s="16">
        <v>0</v>
      </c>
      <c r="L6" s="16">
        <v>0</v>
      </c>
      <c r="M6" s="16">
        <v>0</v>
      </c>
      <c r="N6" s="16">
        <v>3</v>
      </c>
      <c r="O6" s="16">
        <v>0</v>
      </c>
      <c r="P6" s="16">
        <v>0</v>
      </c>
      <c r="Q6" s="24">
        <v>0</v>
      </c>
      <c r="R6" s="24">
        <v>0</v>
      </c>
      <c r="S6" s="24">
        <v>0</v>
      </c>
      <c r="T6" s="24">
        <v>2</v>
      </c>
      <c r="U6" s="24">
        <v>1</v>
      </c>
      <c r="V6" s="24">
        <v>0</v>
      </c>
      <c r="W6" s="24">
        <v>0</v>
      </c>
      <c r="X6" s="24">
        <v>0</v>
      </c>
      <c r="Y6" s="24">
        <v>0</v>
      </c>
      <c r="Z6" s="24">
        <v>0</v>
      </c>
      <c r="AA6" s="16">
        <f t="shared" si="1"/>
        <v>3</v>
      </c>
      <c r="AB6" s="16">
        <f t="shared" si="2"/>
        <v>0</v>
      </c>
      <c r="AC6" s="16">
        <f t="shared" si="3"/>
        <v>0</v>
      </c>
      <c r="AD6" s="16">
        <f t="shared" si="4"/>
        <v>0</v>
      </c>
      <c r="AE6" s="16">
        <f t="shared" si="5"/>
        <v>100</v>
      </c>
      <c r="AF6" s="16">
        <f t="shared" si="6"/>
        <v>0</v>
      </c>
      <c r="AG6" s="16">
        <f t="shared" si="7"/>
        <v>0</v>
      </c>
    </row>
    <row r="7" spans="1:33">
      <c r="A7" s="16" t="s">
        <v>2638</v>
      </c>
      <c r="D7" s="19" t="s">
        <v>306</v>
      </c>
      <c r="E7" s="16" t="s">
        <v>307</v>
      </c>
      <c r="F7" s="16" t="s">
        <v>308</v>
      </c>
      <c r="G7" s="25">
        <v>106.3967825</v>
      </c>
      <c r="H7" s="25">
        <v>21.938700000000001</v>
      </c>
      <c r="I7" s="16">
        <v>0</v>
      </c>
      <c r="J7" s="16" t="s">
        <v>301</v>
      </c>
      <c r="K7" s="16">
        <v>0</v>
      </c>
      <c r="L7" s="16">
        <v>5</v>
      </c>
      <c r="M7" s="16">
        <v>0</v>
      </c>
      <c r="N7" s="16">
        <v>8</v>
      </c>
      <c r="O7" s="16">
        <v>0</v>
      </c>
      <c r="P7" s="16">
        <v>6</v>
      </c>
      <c r="Q7" s="16">
        <v>0</v>
      </c>
      <c r="R7" s="16">
        <v>2</v>
      </c>
      <c r="S7" s="16">
        <v>3</v>
      </c>
      <c r="T7" s="16">
        <v>0</v>
      </c>
      <c r="U7" s="16">
        <v>8</v>
      </c>
      <c r="V7" s="16">
        <v>0</v>
      </c>
      <c r="W7" s="16">
        <v>0</v>
      </c>
      <c r="X7" s="16">
        <v>0</v>
      </c>
      <c r="Y7" s="16">
        <v>6</v>
      </c>
      <c r="Z7" s="16">
        <v>0</v>
      </c>
      <c r="AA7" s="16">
        <f t="shared" si="1"/>
        <v>19</v>
      </c>
      <c r="AB7" s="16">
        <f t="shared" si="2"/>
        <v>0</v>
      </c>
      <c r="AC7" s="16">
        <f t="shared" si="3"/>
        <v>26.315789473684209</v>
      </c>
      <c r="AD7" s="16">
        <f t="shared" si="4"/>
        <v>0</v>
      </c>
      <c r="AE7" s="16">
        <f t="shared" si="5"/>
        <v>42.105263157894733</v>
      </c>
      <c r="AF7" s="16">
        <f t="shared" si="6"/>
        <v>0</v>
      </c>
      <c r="AG7" s="16">
        <f t="shared" si="7"/>
        <v>31.578947368421051</v>
      </c>
    </row>
    <row r="8" spans="1:33">
      <c r="A8" s="16" t="s">
        <v>2638</v>
      </c>
      <c r="D8" s="19" t="s">
        <v>309</v>
      </c>
      <c r="E8" s="16" t="s">
        <v>307</v>
      </c>
      <c r="F8" s="16" t="s">
        <v>308</v>
      </c>
      <c r="G8" s="25">
        <v>106.3967825</v>
      </c>
      <c r="H8" s="25">
        <v>21.938700000000001</v>
      </c>
      <c r="I8" s="16">
        <v>0</v>
      </c>
      <c r="J8" s="16" t="s">
        <v>301</v>
      </c>
      <c r="K8" s="16">
        <v>0</v>
      </c>
      <c r="L8" s="16">
        <v>2</v>
      </c>
      <c r="M8" s="16">
        <v>0</v>
      </c>
      <c r="N8" s="16">
        <v>5</v>
      </c>
      <c r="O8" s="16">
        <v>0</v>
      </c>
      <c r="P8" s="16">
        <v>1</v>
      </c>
      <c r="Q8" s="16">
        <v>0</v>
      </c>
      <c r="R8" s="16">
        <v>2</v>
      </c>
      <c r="S8" s="16">
        <v>0</v>
      </c>
      <c r="T8" s="16">
        <v>5</v>
      </c>
      <c r="U8" s="16">
        <v>0</v>
      </c>
      <c r="V8" s="16">
        <v>0</v>
      </c>
      <c r="W8" s="16">
        <v>0</v>
      </c>
      <c r="X8" s="16">
        <v>0</v>
      </c>
      <c r="Y8" s="16">
        <v>1</v>
      </c>
      <c r="Z8" s="16">
        <v>0</v>
      </c>
      <c r="AA8" s="16">
        <f t="shared" si="1"/>
        <v>8</v>
      </c>
      <c r="AB8" s="16">
        <f t="shared" si="2"/>
        <v>0</v>
      </c>
      <c r="AC8" s="16">
        <f t="shared" si="3"/>
        <v>25</v>
      </c>
      <c r="AD8" s="16">
        <f t="shared" si="4"/>
        <v>0</v>
      </c>
      <c r="AE8" s="16">
        <f t="shared" si="5"/>
        <v>62.5</v>
      </c>
      <c r="AF8" s="16">
        <f t="shared" si="6"/>
        <v>0</v>
      </c>
      <c r="AG8" s="16">
        <f t="shared" si="7"/>
        <v>12.5</v>
      </c>
    </row>
    <row r="9" spans="1:33">
      <c r="A9" s="16" t="s">
        <v>2638</v>
      </c>
      <c r="D9" s="19" t="s">
        <v>310</v>
      </c>
      <c r="E9" s="16" t="s">
        <v>307</v>
      </c>
      <c r="F9" s="16" t="s">
        <v>308</v>
      </c>
      <c r="G9" s="25">
        <v>105.110287275372</v>
      </c>
      <c r="H9" s="25">
        <v>19.7888196031954</v>
      </c>
      <c r="I9" s="16">
        <v>0</v>
      </c>
      <c r="J9" s="16" t="s">
        <v>301</v>
      </c>
      <c r="K9" s="16">
        <v>0</v>
      </c>
      <c r="L9" s="16">
        <v>2</v>
      </c>
      <c r="M9" s="16">
        <v>0</v>
      </c>
      <c r="N9" s="16">
        <v>10</v>
      </c>
      <c r="O9" s="16">
        <v>0</v>
      </c>
      <c r="P9" s="16">
        <v>4</v>
      </c>
      <c r="Q9" s="16">
        <v>0</v>
      </c>
      <c r="R9" s="16">
        <v>1</v>
      </c>
      <c r="S9" s="16">
        <v>1</v>
      </c>
      <c r="T9" s="16">
        <v>10</v>
      </c>
      <c r="U9" s="16">
        <v>0</v>
      </c>
      <c r="V9" s="16">
        <v>0</v>
      </c>
      <c r="W9" s="16">
        <v>0</v>
      </c>
      <c r="X9" s="16">
        <v>0</v>
      </c>
      <c r="Y9" s="16">
        <v>4</v>
      </c>
      <c r="Z9" s="16">
        <v>0</v>
      </c>
      <c r="AA9" s="16">
        <f t="shared" si="1"/>
        <v>16</v>
      </c>
      <c r="AB9" s="16">
        <f t="shared" si="2"/>
        <v>0</v>
      </c>
      <c r="AC9" s="16">
        <f t="shared" si="3"/>
        <v>12.5</v>
      </c>
      <c r="AD9" s="16">
        <f t="shared" si="4"/>
        <v>0</v>
      </c>
      <c r="AE9" s="16">
        <f t="shared" si="5"/>
        <v>62.5</v>
      </c>
      <c r="AF9" s="16">
        <f t="shared" si="6"/>
        <v>0</v>
      </c>
      <c r="AG9" s="16">
        <f t="shared" si="7"/>
        <v>25</v>
      </c>
    </row>
    <row r="10" spans="1:33">
      <c r="A10" s="16" t="s">
        <v>2638</v>
      </c>
      <c r="D10" s="115" t="s">
        <v>311</v>
      </c>
      <c r="E10" s="24" t="s">
        <v>312</v>
      </c>
      <c r="F10" s="24" t="s">
        <v>300</v>
      </c>
      <c r="G10" s="22">
        <v>104.19</v>
      </c>
      <c r="H10" s="22">
        <v>10.63</v>
      </c>
      <c r="I10" s="24">
        <v>0</v>
      </c>
      <c r="J10" s="24" t="s">
        <v>301</v>
      </c>
      <c r="K10" s="16">
        <v>0</v>
      </c>
      <c r="L10" s="16">
        <v>2</v>
      </c>
      <c r="M10" s="16">
        <v>0</v>
      </c>
      <c r="N10" s="16">
        <v>5</v>
      </c>
      <c r="O10" s="16">
        <v>0</v>
      </c>
      <c r="P10" s="16">
        <v>0</v>
      </c>
      <c r="Q10" s="24">
        <v>0</v>
      </c>
      <c r="R10" s="24">
        <v>1</v>
      </c>
      <c r="S10" s="24">
        <v>1</v>
      </c>
      <c r="T10" s="24">
        <v>4</v>
      </c>
      <c r="U10" s="24">
        <v>1</v>
      </c>
      <c r="V10" s="24">
        <v>0</v>
      </c>
      <c r="W10" s="24">
        <v>0</v>
      </c>
      <c r="X10" s="24">
        <v>0</v>
      </c>
      <c r="Y10" s="24">
        <v>0</v>
      </c>
      <c r="Z10" s="24">
        <v>0</v>
      </c>
      <c r="AA10" s="16">
        <f t="shared" si="1"/>
        <v>7</v>
      </c>
      <c r="AB10" s="16">
        <f t="shared" si="2"/>
        <v>0</v>
      </c>
      <c r="AC10" s="16">
        <f t="shared" si="3"/>
        <v>28.571428571428569</v>
      </c>
      <c r="AD10" s="16">
        <f t="shared" si="4"/>
        <v>0</v>
      </c>
      <c r="AE10" s="16">
        <f t="shared" si="5"/>
        <v>71.428571428571431</v>
      </c>
      <c r="AF10" s="16">
        <f t="shared" si="6"/>
        <v>0</v>
      </c>
      <c r="AG10" s="16">
        <f t="shared" si="7"/>
        <v>0</v>
      </c>
    </row>
    <row r="11" spans="1:33">
      <c r="A11" s="16" t="s">
        <v>2638</v>
      </c>
      <c r="D11" s="19" t="s">
        <v>313</v>
      </c>
      <c r="E11" s="16" t="s">
        <v>314</v>
      </c>
      <c r="F11" s="16" t="s">
        <v>300</v>
      </c>
      <c r="G11" s="25">
        <v>100.9833</v>
      </c>
      <c r="H11" s="25">
        <v>5.1333330000000004</v>
      </c>
      <c r="I11" s="16">
        <v>0</v>
      </c>
      <c r="J11" s="16" t="s">
        <v>301</v>
      </c>
      <c r="K11" s="16">
        <v>0</v>
      </c>
      <c r="L11" s="16">
        <v>2</v>
      </c>
      <c r="M11" s="16">
        <v>0</v>
      </c>
      <c r="N11" s="16">
        <v>5</v>
      </c>
      <c r="O11" s="16">
        <v>0</v>
      </c>
      <c r="P11" s="16">
        <v>0</v>
      </c>
      <c r="Q11" s="16">
        <v>0</v>
      </c>
      <c r="R11" s="16">
        <v>0</v>
      </c>
      <c r="S11" s="16">
        <v>2</v>
      </c>
      <c r="T11" s="16">
        <v>5</v>
      </c>
      <c r="U11" s="16">
        <v>0</v>
      </c>
      <c r="V11" s="16">
        <v>0</v>
      </c>
      <c r="W11" s="16">
        <v>0</v>
      </c>
      <c r="X11" s="16">
        <v>0</v>
      </c>
      <c r="Y11" s="16">
        <v>0</v>
      </c>
      <c r="Z11" s="16">
        <v>0</v>
      </c>
      <c r="AA11" s="16">
        <f t="shared" si="1"/>
        <v>7</v>
      </c>
      <c r="AB11" s="16">
        <f t="shared" si="2"/>
        <v>0</v>
      </c>
      <c r="AC11" s="16">
        <f t="shared" si="3"/>
        <v>28.571428571428569</v>
      </c>
      <c r="AD11" s="16">
        <f t="shared" si="4"/>
        <v>0</v>
      </c>
      <c r="AE11" s="16">
        <f t="shared" si="5"/>
        <v>71.428571428571431</v>
      </c>
      <c r="AF11" s="16">
        <f t="shared" si="6"/>
        <v>0</v>
      </c>
      <c r="AG11" s="16">
        <f t="shared" si="7"/>
        <v>0</v>
      </c>
    </row>
    <row r="12" spans="1:33">
      <c r="A12" s="16" t="s">
        <v>2638</v>
      </c>
      <c r="D12" s="115" t="s">
        <v>315</v>
      </c>
      <c r="E12" s="24" t="s">
        <v>314</v>
      </c>
      <c r="F12" s="24" t="s">
        <v>300</v>
      </c>
      <c r="G12" s="23">
        <v>101.130981061048</v>
      </c>
      <c r="H12" s="23">
        <v>4.6026799987254901</v>
      </c>
      <c r="I12" s="24">
        <v>0</v>
      </c>
      <c r="J12" s="24" t="s">
        <v>301</v>
      </c>
      <c r="K12" s="16">
        <v>0</v>
      </c>
      <c r="L12" s="16">
        <v>1</v>
      </c>
      <c r="M12" s="16">
        <v>0</v>
      </c>
      <c r="N12" s="16">
        <v>0</v>
      </c>
      <c r="O12" s="16">
        <v>0</v>
      </c>
      <c r="P12" s="16">
        <v>3</v>
      </c>
      <c r="Q12" s="24">
        <v>0</v>
      </c>
      <c r="R12" s="24">
        <v>0</v>
      </c>
      <c r="S12" s="24">
        <v>1</v>
      </c>
      <c r="T12" s="24">
        <v>0</v>
      </c>
      <c r="U12" s="24">
        <v>0</v>
      </c>
      <c r="V12" s="24">
        <v>0</v>
      </c>
      <c r="W12" s="24">
        <v>0</v>
      </c>
      <c r="X12" s="24">
        <v>0</v>
      </c>
      <c r="Y12" s="24">
        <v>3</v>
      </c>
      <c r="Z12" s="24">
        <v>0</v>
      </c>
      <c r="AA12" s="16">
        <f t="shared" si="1"/>
        <v>4</v>
      </c>
      <c r="AB12" s="16">
        <f t="shared" si="2"/>
        <v>0</v>
      </c>
      <c r="AC12" s="16">
        <f t="shared" si="3"/>
        <v>25</v>
      </c>
      <c r="AD12" s="16">
        <f t="shared" si="4"/>
        <v>0</v>
      </c>
      <c r="AE12" s="16">
        <f t="shared" si="5"/>
        <v>0</v>
      </c>
      <c r="AF12" s="16">
        <f t="shared" si="6"/>
        <v>0</v>
      </c>
      <c r="AG12" s="16">
        <f t="shared" si="7"/>
        <v>75</v>
      </c>
    </row>
    <row r="13" spans="1:33">
      <c r="A13" s="16" t="s">
        <v>2638</v>
      </c>
      <c r="D13" s="24" t="s">
        <v>316</v>
      </c>
      <c r="E13" s="115" t="s">
        <v>299</v>
      </c>
      <c r="F13" s="115" t="s">
        <v>300</v>
      </c>
      <c r="G13" s="26">
        <v>98.327219999999997</v>
      </c>
      <c r="H13" s="26">
        <v>47.836109999999998</v>
      </c>
      <c r="I13" s="24">
        <v>0</v>
      </c>
      <c r="J13" s="24" t="s">
        <v>301</v>
      </c>
      <c r="K13" s="16">
        <v>0</v>
      </c>
      <c r="L13" s="16">
        <v>1</v>
      </c>
      <c r="M13" s="16">
        <v>0</v>
      </c>
      <c r="N13" s="16">
        <v>3</v>
      </c>
      <c r="O13" s="16">
        <v>0</v>
      </c>
      <c r="P13" s="16">
        <v>0</v>
      </c>
      <c r="Q13" s="24">
        <v>0</v>
      </c>
      <c r="R13" s="24">
        <v>0</v>
      </c>
      <c r="S13" s="24">
        <v>1</v>
      </c>
      <c r="T13" s="24">
        <v>2</v>
      </c>
      <c r="U13" s="24">
        <v>1</v>
      </c>
      <c r="V13" s="24">
        <v>0</v>
      </c>
      <c r="W13" s="24">
        <v>0</v>
      </c>
      <c r="X13" s="24">
        <v>0</v>
      </c>
      <c r="Y13" s="24">
        <v>0</v>
      </c>
      <c r="Z13" s="24">
        <v>0</v>
      </c>
      <c r="AA13" s="16">
        <f t="shared" si="1"/>
        <v>4</v>
      </c>
      <c r="AB13" s="16">
        <f t="shared" si="2"/>
        <v>0</v>
      </c>
      <c r="AC13" s="16">
        <f t="shared" si="3"/>
        <v>25</v>
      </c>
      <c r="AD13" s="16">
        <f t="shared" si="4"/>
        <v>0</v>
      </c>
      <c r="AE13" s="16">
        <f t="shared" si="5"/>
        <v>75</v>
      </c>
      <c r="AF13" s="16">
        <f t="shared" si="6"/>
        <v>0</v>
      </c>
      <c r="AG13" s="16">
        <f t="shared" si="7"/>
        <v>0</v>
      </c>
    </row>
    <row r="14" spans="1:33">
      <c r="A14" s="16" t="s">
        <v>2638</v>
      </c>
      <c r="D14" s="16" t="s">
        <v>320</v>
      </c>
      <c r="E14" s="16" t="s">
        <v>307</v>
      </c>
      <c r="F14" s="16" t="s">
        <v>308</v>
      </c>
      <c r="G14" s="25">
        <v>106.435</v>
      </c>
      <c r="H14" s="25">
        <v>22.355979999999999</v>
      </c>
      <c r="I14" s="16">
        <v>1</v>
      </c>
      <c r="J14" s="16" t="s">
        <v>321</v>
      </c>
      <c r="K14" s="16">
        <v>0</v>
      </c>
      <c r="L14" s="16">
        <v>4</v>
      </c>
      <c r="M14" s="16">
        <v>0</v>
      </c>
      <c r="N14" s="16">
        <v>9</v>
      </c>
      <c r="O14" s="16">
        <v>0</v>
      </c>
      <c r="P14" s="16">
        <v>2</v>
      </c>
      <c r="Q14" s="16">
        <v>0</v>
      </c>
      <c r="R14" s="16">
        <v>2</v>
      </c>
      <c r="S14" s="16">
        <v>2</v>
      </c>
      <c r="T14" s="16">
        <v>9</v>
      </c>
      <c r="U14" s="16">
        <v>0</v>
      </c>
      <c r="V14" s="16">
        <v>0</v>
      </c>
      <c r="W14" s="16">
        <v>0</v>
      </c>
      <c r="X14" s="16">
        <v>0</v>
      </c>
      <c r="Y14" s="16">
        <v>2</v>
      </c>
      <c r="Z14" s="16">
        <v>0</v>
      </c>
      <c r="AA14" s="16">
        <f t="shared" si="1"/>
        <v>15</v>
      </c>
      <c r="AB14" s="16">
        <f t="shared" si="2"/>
        <v>0</v>
      </c>
      <c r="AC14" s="16">
        <f t="shared" si="3"/>
        <v>26.666666666666668</v>
      </c>
      <c r="AD14" s="16">
        <f t="shared" si="4"/>
        <v>0</v>
      </c>
      <c r="AE14" s="16">
        <f t="shared" si="5"/>
        <v>60</v>
      </c>
      <c r="AF14" s="16">
        <f t="shared" si="6"/>
        <v>0</v>
      </c>
      <c r="AG14" s="16">
        <f t="shared" si="7"/>
        <v>13.333333333333334</v>
      </c>
    </row>
    <row r="15" spans="1:33">
      <c r="A15" s="16" t="s">
        <v>2638</v>
      </c>
      <c r="D15" s="16" t="s">
        <v>384</v>
      </c>
      <c r="E15" s="16" t="s">
        <v>323</v>
      </c>
      <c r="F15" s="16" t="s">
        <v>308</v>
      </c>
      <c r="G15" s="22">
        <v>104.03315595854301</v>
      </c>
      <c r="H15" s="22">
        <v>20.399860558736801</v>
      </c>
      <c r="I15" s="16" t="s">
        <v>385</v>
      </c>
      <c r="J15" s="16" t="s">
        <v>386</v>
      </c>
      <c r="K15" s="16">
        <v>0</v>
      </c>
      <c r="L15" s="16">
        <v>4</v>
      </c>
      <c r="M15" s="16">
        <v>0</v>
      </c>
      <c r="N15" s="16">
        <v>19</v>
      </c>
      <c r="O15" s="16">
        <v>0</v>
      </c>
      <c r="P15" s="16">
        <v>2</v>
      </c>
      <c r="Q15" s="16">
        <v>0</v>
      </c>
      <c r="R15" s="16">
        <v>1</v>
      </c>
      <c r="S15" s="16">
        <v>3</v>
      </c>
      <c r="T15" s="16">
        <v>19</v>
      </c>
      <c r="U15" s="16">
        <v>0</v>
      </c>
      <c r="V15" s="16">
        <v>0</v>
      </c>
      <c r="W15" s="16">
        <v>0</v>
      </c>
      <c r="X15" s="16">
        <v>0</v>
      </c>
      <c r="Y15" s="16">
        <v>2</v>
      </c>
      <c r="Z15" s="16">
        <v>0</v>
      </c>
      <c r="AA15" s="16">
        <f t="shared" si="1"/>
        <v>25</v>
      </c>
      <c r="AB15" s="16">
        <f t="shared" si="2"/>
        <v>0</v>
      </c>
      <c r="AC15" s="16">
        <f t="shared" si="3"/>
        <v>16</v>
      </c>
      <c r="AD15" s="16">
        <f t="shared" si="4"/>
        <v>0</v>
      </c>
      <c r="AE15" s="16">
        <f t="shared" si="5"/>
        <v>76</v>
      </c>
      <c r="AF15" s="16">
        <f t="shared" si="6"/>
        <v>0</v>
      </c>
      <c r="AG15" s="16">
        <f t="shared" si="7"/>
        <v>8</v>
      </c>
    </row>
    <row r="16" spans="1:33">
      <c r="A16" s="16" t="s">
        <v>2638</v>
      </c>
      <c r="D16" s="16" t="s">
        <v>387</v>
      </c>
      <c r="E16" s="16" t="s">
        <v>314</v>
      </c>
      <c r="F16" s="16" t="s">
        <v>300</v>
      </c>
      <c r="G16" s="16">
        <v>101.6857</v>
      </c>
      <c r="H16" s="16">
        <v>3.2376670000000001</v>
      </c>
      <c r="I16" s="16" t="s">
        <v>390</v>
      </c>
      <c r="J16" s="16" t="s">
        <v>391</v>
      </c>
      <c r="K16" s="16">
        <v>0</v>
      </c>
      <c r="L16" s="16">
        <v>6</v>
      </c>
      <c r="M16" s="16">
        <v>0</v>
      </c>
      <c r="N16" s="16">
        <v>8</v>
      </c>
      <c r="O16" s="16">
        <v>0</v>
      </c>
      <c r="P16" s="16">
        <v>0</v>
      </c>
      <c r="Q16" s="16">
        <v>0</v>
      </c>
      <c r="R16" s="16">
        <v>0</v>
      </c>
      <c r="S16" s="16">
        <v>6</v>
      </c>
      <c r="T16" s="16">
        <v>8</v>
      </c>
      <c r="U16" s="16">
        <v>0</v>
      </c>
      <c r="V16" s="16">
        <v>0</v>
      </c>
      <c r="W16" s="16">
        <v>0</v>
      </c>
      <c r="X16" s="16">
        <v>0</v>
      </c>
      <c r="Y16" s="16">
        <v>0</v>
      </c>
      <c r="Z16" s="16">
        <v>0</v>
      </c>
      <c r="AA16" s="16">
        <f t="shared" si="1"/>
        <v>14</v>
      </c>
      <c r="AB16" s="16">
        <f t="shared" si="2"/>
        <v>0</v>
      </c>
      <c r="AC16" s="16">
        <f t="shared" si="3"/>
        <v>42.857142857142854</v>
      </c>
      <c r="AD16" s="16">
        <f t="shared" si="4"/>
        <v>0</v>
      </c>
      <c r="AE16" s="16">
        <f t="shared" si="5"/>
        <v>57.142857142857139</v>
      </c>
      <c r="AF16" s="16">
        <f t="shared" si="6"/>
        <v>0</v>
      </c>
      <c r="AG16" s="16">
        <f t="shared" si="7"/>
        <v>0</v>
      </c>
    </row>
    <row r="17" spans="1:33" s="24" customFormat="1">
      <c r="A17" s="16" t="s">
        <v>2638</v>
      </c>
      <c r="B17" s="16"/>
      <c r="C17" s="16"/>
      <c r="D17" s="16" t="s">
        <v>347</v>
      </c>
      <c r="E17" s="16" t="s">
        <v>337</v>
      </c>
      <c r="F17" s="16" t="s">
        <v>300</v>
      </c>
      <c r="G17" s="27">
        <v>113.761222</v>
      </c>
      <c r="H17" s="27">
        <v>3.8222450000000001</v>
      </c>
      <c r="I17" s="116" t="s">
        <v>392</v>
      </c>
      <c r="J17" s="16" t="s">
        <v>393</v>
      </c>
      <c r="K17" s="16">
        <v>0</v>
      </c>
      <c r="L17" s="16">
        <v>8</v>
      </c>
      <c r="M17" s="16">
        <v>0</v>
      </c>
      <c r="N17" s="16">
        <v>0</v>
      </c>
      <c r="O17" s="16">
        <v>0</v>
      </c>
      <c r="P17" s="16">
        <v>0</v>
      </c>
      <c r="Q17" s="16">
        <v>0</v>
      </c>
      <c r="R17" s="16">
        <v>2</v>
      </c>
      <c r="S17" s="16">
        <v>6</v>
      </c>
      <c r="T17" s="16">
        <v>0</v>
      </c>
      <c r="U17" s="16">
        <v>0</v>
      </c>
      <c r="V17" s="16">
        <v>0</v>
      </c>
      <c r="W17" s="16">
        <v>0</v>
      </c>
      <c r="X17" s="16">
        <v>0</v>
      </c>
      <c r="Y17" s="16">
        <v>0</v>
      </c>
      <c r="Z17" s="16">
        <v>0</v>
      </c>
      <c r="AA17" s="16">
        <f t="shared" si="1"/>
        <v>8</v>
      </c>
      <c r="AB17" s="16">
        <f t="shared" si="2"/>
        <v>0</v>
      </c>
      <c r="AC17" s="16">
        <f t="shared" si="3"/>
        <v>100</v>
      </c>
      <c r="AD17" s="16">
        <f t="shared" si="4"/>
        <v>0</v>
      </c>
      <c r="AE17" s="16">
        <f t="shared" si="5"/>
        <v>0</v>
      </c>
      <c r="AF17" s="16">
        <f t="shared" si="6"/>
        <v>0</v>
      </c>
      <c r="AG17" s="16">
        <f t="shared" si="7"/>
        <v>0</v>
      </c>
    </row>
    <row r="18" spans="1:33">
      <c r="A18" s="16" t="s">
        <v>2638</v>
      </c>
      <c r="D18" s="16" t="s">
        <v>394</v>
      </c>
      <c r="E18" s="16" t="s">
        <v>323</v>
      </c>
      <c r="F18" s="16" t="s">
        <v>308</v>
      </c>
      <c r="G18" s="22">
        <v>103.351427542331</v>
      </c>
      <c r="H18" s="22">
        <v>20.454082276139001</v>
      </c>
      <c r="I18" s="16" t="s">
        <v>395</v>
      </c>
      <c r="J18" s="16" t="s">
        <v>396</v>
      </c>
      <c r="K18" s="16">
        <v>0</v>
      </c>
      <c r="L18" s="16">
        <v>5</v>
      </c>
      <c r="M18" s="16">
        <v>0</v>
      </c>
      <c r="N18" s="16">
        <v>11</v>
      </c>
      <c r="O18" s="16">
        <v>0</v>
      </c>
      <c r="P18" s="16">
        <v>0</v>
      </c>
      <c r="Q18" s="16">
        <v>0</v>
      </c>
      <c r="R18" s="16">
        <v>1</v>
      </c>
      <c r="S18" s="16">
        <v>4</v>
      </c>
      <c r="T18" s="16">
        <v>11</v>
      </c>
      <c r="U18" s="16">
        <v>0</v>
      </c>
      <c r="V18" s="16">
        <v>0</v>
      </c>
      <c r="W18" s="16">
        <v>0</v>
      </c>
      <c r="X18" s="16">
        <v>0</v>
      </c>
      <c r="Y18" s="16">
        <v>0</v>
      </c>
      <c r="Z18" s="16">
        <v>0</v>
      </c>
      <c r="AA18" s="16">
        <f t="shared" si="1"/>
        <v>16</v>
      </c>
      <c r="AB18" s="16">
        <f t="shared" si="2"/>
        <v>0</v>
      </c>
      <c r="AC18" s="16">
        <f t="shared" si="3"/>
        <v>31.25</v>
      </c>
      <c r="AD18" s="16">
        <f t="shared" si="4"/>
        <v>0</v>
      </c>
      <c r="AE18" s="16">
        <f t="shared" si="5"/>
        <v>68.75</v>
      </c>
      <c r="AF18" s="16">
        <f t="shared" si="6"/>
        <v>0</v>
      </c>
      <c r="AG18" s="16">
        <f t="shared" si="7"/>
        <v>0</v>
      </c>
    </row>
    <row r="19" spans="1:33">
      <c r="A19" s="16" t="s">
        <v>2638</v>
      </c>
      <c r="D19" s="16" t="s">
        <v>342</v>
      </c>
      <c r="E19" s="16" t="s">
        <v>318</v>
      </c>
      <c r="F19" s="16" t="s">
        <v>300</v>
      </c>
      <c r="G19" s="25">
        <v>110.9799</v>
      </c>
      <c r="H19" s="25">
        <v>-8.161111</v>
      </c>
      <c r="I19" s="16">
        <v>4</v>
      </c>
      <c r="J19" s="16" t="s">
        <v>343</v>
      </c>
      <c r="K19" s="16">
        <v>0</v>
      </c>
      <c r="L19" s="16">
        <v>4</v>
      </c>
      <c r="M19" s="16">
        <v>0</v>
      </c>
      <c r="N19" s="16">
        <v>7</v>
      </c>
      <c r="O19" s="16">
        <v>0</v>
      </c>
      <c r="P19" s="16">
        <v>0</v>
      </c>
      <c r="Q19" s="16">
        <v>0</v>
      </c>
      <c r="R19" s="16">
        <v>1</v>
      </c>
      <c r="S19" s="16">
        <v>3</v>
      </c>
      <c r="T19" s="16">
        <v>7</v>
      </c>
      <c r="U19" s="16">
        <v>0</v>
      </c>
      <c r="V19" s="16">
        <v>0</v>
      </c>
      <c r="W19" s="16">
        <v>0</v>
      </c>
      <c r="X19" s="16">
        <v>0</v>
      </c>
      <c r="Y19" s="16">
        <v>0</v>
      </c>
      <c r="Z19" s="16">
        <v>0</v>
      </c>
      <c r="AA19" s="16">
        <f t="shared" si="1"/>
        <v>11</v>
      </c>
      <c r="AB19" s="16">
        <f t="shared" si="2"/>
        <v>0</v>
      </c>
      <c r="AC19" s="16">
        <f t="shared" si="3"/>
        <v>36.363636363636367</v>
      </c>
      <c r="AD19" s="16">
        <f t="shared" si="4"/>
        <v>0</v>
      </c>
      <c r="AE19" s="16">
        <f t="shared" si="5"/>
        <v>63.636363636363633</v>
      </c>
      <c r="AF19" s="16">
        <f t="shared" si="6"/>
        <v>0</v>
      </c>
      <c r="AG19" s="16">
        <f t="shared" si="7"/>
        <v>0</v>
      </c>
    </row>
    <row r="20" spans="1:33">
      <c r="A20" s="16" t="s">
        <v>2638</v>
      </c>
      <c r="D20" s="16" t="s">
        <v>342</v>
      </c>
      <c r="E20" s="16" t="s">
        <v>318</v>
      </c>
      <c r="F20" s="16" t="s">
        <v>300</v>
      </c>
      <c r="G20" s="25">
        <v>110.9799</v>
      </c>
      <c r="H20" s="25">
        <v>-8.161111</v>
      </c>
      <c r="I20" s="16">
        <v>6</v>
      </c>
      <c r="J20" s="16" t="s">
        <v>348</v>
      </c>
      <c r="K20" s="16">
        <v>0</v>
      </c>
      <c r="L20" s="16">
        <v>6</v>
      </c>
      <c r="M20" s="16">
        <v>0</v>
      </c>
      <c r="N20" s="16">
        <v>7</v>
      </c>
      <c r="O20" s="16">
        <v>0</v>
      </c>
      <c r="P20" s="16">
        <v>0</v>
      </c>
      <c r="Q20" s="16">
        <v>0</v>
      </c>
      <c r="R20" s="16">
        <v>0</v>
      </c>
      <c r="S20" s="16">
        <v>6</v>
      </c>
      <c r="T20" s="16">
        <v>7</v>
      </c>
      <c r="U20" s="16">
        <v>0</v>
      </c>
      <c r="V20" s="16">
        <v>0</v>
      </c>
      <c r="W20" s="16">
        <v>0</v>
      </c>
      <c r="X20" s="16">
        <v>0</v>
      </c>
      <c r="Y20" s="16">
        <v>0</v>
      </c>
      <c r="Z20" s="16">
        <v>0</v>
      </c>
      <c r="AA20" s="16">
        <f t="shared" si="1"/>
        <v>13</v>
      </c>
      <c r="AB20" s="16">
        <f t="shared" si="2"/>
        <v>0</v>
      </c>
      <c r="AC20" s="16">
        <f t="shared" si="3"/>
        <v>46.153846153846153</v>
      </c>
      <c r="AD20" s="16">
        <f t="shared" si="4"/>
        <v>0</v>
      </c>
      <c r="AE20" s="16">
        <f t="shared" si="5"/>
        <v>53.846153846153847</v>
      </c>
      <c r="AF20" s="16">
        <f t="shared" si="6"/>
        <v>0</v>
      </c>
      <c r="AG20" s="16">
        <f t="shared" si="7"/>
        <v>0</v>
      </c>
    </row>
    <row r="21" spans="1:33" s="24" customFormat="1">
      <c r="A21" s="16" t="s">
        <v>2638</v>
      </c>
      <c r="B21" s="16"/>
      <c r="C21" s="16"/>
      <c r="D21" s="16" t="s">
        <v>340</v>
      </c>
      <c r="E21" s="16" t="s">
        <v>318</v>
      </c>
      <c r="F21" s="16" t="s">
        <v>300</v>
      </c>
      <c r="G21" s="27">
        <v>110.755139</v>
      </c>
      <c r="H21" s="27">
        <v>-8.0811390000000003</v>
      </c>
      <c r="I21" s="16">
        <v>4</v>
      </c>
      <c r="J21" s="16" t="s">
        <v>341</v>
      </c>
      <c r="K21" s="16">
        <v>0</v>
      </c>
      <c r="L21" s="16">
        <v>2</v>
      </c>
      <c r="M21" s="16">
        <v>0</v>
      </c>
      <c r="N21" s="16">
        <v>5</v>
      </c>
      <c r="O21" s="16">
        <v>0</v>
      </c>
      <c r="P21" s="16">
        <v>0</v>
      </c>
      <c r="Q21" s="16">
        <v>0</v>
      </c>
      <c r="R21" s="16">
        <v>0</v>
      </c>
      <c r="S21" s="16">
        <v>2</v>
      </c>
      <c r="T21" s="16">
        <v>5</v>
      </c>
      <c r="U21" s="16">
        <v>0</v>
      </c>
      <c r="V21" s="16">
        <v>0</v>
      </c>
      <c r="W21" s="16">
        <v>0</v>
      </c>
      <c r="X21" s="16">
        <v>0</v>
      </c>
      <c r="Y21" s="16">
        <v>0</v>
      </c>
      <c r="Z21" s="16">
        <v>0</v>
      </c>
      <c r="AA21" s="16">
        <f t="shared" si="1"/>
        <v>7</v>
      </c>
      <c r="AB21" s="16">
        <f t="shared" si="2"/>
        <v>0</v>
      </c>
      <c r="AC21" s="16">
        <f t="shared" si="3"/>
        <v>28.571428571428569</v>
      </c>
      <c r="AD21" s="16">
        <f t="shared" si="4"/>
        <v>0</v>
      </c>
      <c r="AE21" s="16">
        <f t="shared" si="5"/>
        <v>71.428571428571431</v>
      </c>
      <c r="AF21" s="16">
        <f t="shared" si="6"/>
        <v>0</v>
      </c>
      <c r="AG21" s="16">
        <f t="shared" si="7"/>
        <v>0</v>
      </c>
    </row>
    <row r="22" spans="1:33">
      <c r="A22" s="16" t="s">
        <v>2638</v>
      </c>
      <c r="D22" s="16" t="s">
        <v>340</v>
      </c>
      <c r="E22" s="16" t="s">
        <v>318</v>
      </c>
      <c r="F22" s="16" t="s">
        <v>300</v>
      </c>
      <c r="G22" s="27">
        <v>110.755139</v>
      </c>
      <c r="H22" s="27">
        <v>-8.0811390000000003</v>
      </c>
      <c r="I22" s="16">
        <v>6</v>
      </c>
      <c r="J22" s="16" t="s">
        <v>351</v>
      </c>
      <c r="K22" s="16">
        <v>0</v>
      </c>
      <c r="L22" s="16">
        <v>16</v>
      </c>
      <c r="M22" s="16">
        <v>0</v>
      </c>
      <c r="N22" s="16">
        <v>11</v>
      </c>
      <c r="O22" s="16">
        <v>0</v>
      </c>
      <c r="P22" s="16">
        <v>0</v>
      </c>
      <c r="Q22" s="16">
        <v>0</v>
      </c>
      <c r="R22" s="16">
        <v>4</v>
      </c>
      <c r="S22" s="16">
        <v>12</v>
      </c>
      <c r="T22" s="16">
        <v>11</v>
      </c>
      <c r="U22" s="16">
        <v>0</v>
      </c>
      <c r="V22" s="16">
        <v>0</v>
      </c>
      <c r="W22" s="16">
        <v>0</v>
      </c>
      <c r="X22" s="16">
        <v>0</v>
      </c>
      <c r="Y22" s="16">
        <v>0</v>
      </c>
      <c r="Z22" s="16">
        <v>0</v>
      </c>
      <c r="AA22" s="16">
        <f t="shared" si="1"/>
        <v>27</v>
      </c>
      <c r="AB22" s="16">
        <f t="shared" si="2"/>
        <v>0</v>
      </c>
      <c r="AC22" s="16">
        <f t="shared" si="3"/>
        <v>59.259259259259252</v>
      </c>
      <c r="AD22" s="16">
        <f t="shared" si="4"/>
        <v>0</v>
      </c>
      <c r="AE22" s="16">
        <f t="shared" si="5"/>
        <v>40.74074074074074</v>
      </c>
      <c r="AF22" s="16">
        <f t="shared" si="6"/>
        <v>0</v>
      </c>
      <c r="AG22" s="16">
        <f t="shared" si="7"/>
        <v>0</v>
      </c>
    </row>
    <row r="23" spans="1:33" s="24" customFormat="1">
      <c r="A23" s="16" t="s">
        <v>2638</v>
      </c>
      <c r="B23" s="16"/>
      <c r="C23" s="16"/>
      <c r="D23" s="16" t="s">
        <v>317</v>
      </c>
      <c r="E23" s="16" t="s">
        <v>318</v>
      </c>
      <c r="F23" s="16" t="s">
        <v>300</v>
      </c>
      <c r="G23" s="27">
        <v>110.98286299999999</v>
      </c>
      <c r="H23" s="27">
        <v>-8.1296949999999999</v>
      </c>
      <c r="I23" s="16" t="s">
        <v>397</v>
      </c>
      <c r="J23" s="16" t="s">
        <v>398</v>
      </c>
      <c r="K23" s="16">
        <v>0</v>
      </c>
      <c r="L23" s="16">
        <v>3</v>
      </c>
      <c r="M23" s="16">
        <v>0</v>
      </c>
      <c r="N23" s="16">
        <v>7</v>
      </c>
      <c r="O23" s="16">
        <v>0</v>
      </c>
      <c r="P23" s="16">
        <v>0</v>
      </c>
      <c r="Q23" s="16">
        <v>0</v>
      </c>
      <c r="R23" s="16">
        <v>0</v>
      </c>
      <c r="S23" s="16">
        <v>3</v>
      </c>
      <c r="T23" s="16">
        <v>7</v>
      </c>
      <c r="U23" s="16">
        <v>0</v>
      </c>
      <c r="V23" s="16">
        <v>0</v>
      </c>
      <c r="W23" s="16">
        <v>0</v>
      </c>
      <c r="X23" s="16">
        <v>0</v>
      </c>
      <c r="Y23" s="16">
        <v>0</v>
      </c>
      <c r="Z23" s="16">
        <v>0</v>
      </c>
      <c r="AA23" s="16">
        <f t="shared" si="1"/>
        <v>10</v>
      </c>
      <c r="AB23" s="16">
        <f t="shared" si="2"/>
        <v>0</v>
      </c>
      <c r="AC23" s="16">
        <f t="shared" si="3"/>
        <v>30</v>
      </c>
      <c r="AD23" s="16">
        <f t="shared" si="4"/>
        <v>0</v>
      </c>
      <c r="AE23" s="16">
        <f t="shared" si="5"/>
        <v>70</v>
      </c>
      <c r="AF23" s="16">
        <f t="shared" si="6"/>
        <v>0</v>
      </c>
      <c r="AG23" s="16">
        <f t="shared" si="7"/>
        <v>0</v>
      </c>
    </row>
    <row r="24" spans="1:33">
      <c r="A24" s="16" t="s">
        <v>2638</v>
      </c>
      <c r="D24" s="16" t="s">
        <v>317</v>
      </c>
      <c r="E24" s="16" t="s">
        <v>318</v>
      </c>
      <c r="F24" s="16" t="s">
        <v>300</v>
      </c>
      <c r="G24" s="27">
        <v>110.98286299999999</v>
      </c>
      <c r="H24" s="27">
        <v>-8.1296949999999999</v>
      </c>
      <c r="I24" s="16">
        <v>6</v>
      </c>
      <c r="J24" s="16" t="s">
        <v>348</v>
      </c>
      <c r="K24" s="16">
        <v>0</v>
      </c>
      <c r="L24" s="16">
        <v>5</v>
      </c>
      <c r="M24" s="16">
        <v>0</v>
      </c>
      <c r="N24" s="16">
        <v>7</v>
      </c>
      <c r="O24" s="16">
        <v>0</v>
      </c>
      <c r="P24" s="16">
        <v>0</v>
      </c>
      <c r="Q24" s="16">
        <v>0</v>
      </c>
      <c r="R24" s="16">
        <v>0</v>
      </c>
      <c r="S24" s="16">
        <v>5</v>
      </c>
      <c r="T24" s="16">
        <v>7</v>
      </c>
      <c r="U24" s="16">
        <v>0</v>
      </c>
      <c r="V24" s="16">
        <v>0</v>
      </c>
      <c r="W24" s="16">
        <v>0</v>
      </c>
      <c r="X24" s="16">
        <v>0</v>
      </c>
      <c r="Y24" s="16">
        <v>0</v>
      </c>
      <c r="Z24" s="16">
        <v>0</v>
      </c>
      <c r="AA24" s="16">
        <f t="shared" si="1"/>
        <v>12</v>
      </c>
      <c r="AB24" s="16">
        <f t="shared" si="2"/>
        <v>0</v>
      </c>
      <c r="AC24" s="16">
        <f t="shared" si="3"/>
        <v>41.666666666666671</v>
      </c>
      <c r="AD24" s="16">
        <f t="shared" si="4"/>
        <v>0</v>
      </c>
      <c r="AE24" s="16">
        <f t="shared" si="5"/>
        <v>58.333333333333336</v>
      </c>
      <c r="AF24" s="16">
        <f t="shared" si="6"/>
        <v>0</v>
      </c>
      <c r="AG24" s="16">
        <f t="shared" si="7"/>
        <v>0</v>
      </c>
    </row>
    <row r="25" spans="1:33" s="24" customFormat="1">
      <c r="A25" s="16" t="s">
        <v>2701</v>
      </c>
      <c r="B25" s="16"/>
      <c r="C25" s="16" t="s">
        <v>2702</v>
      </c>
      <c r="D25" s="16" t="s">
        <v>340</v>
      </c>
      <c r="E25" s="16" t="s">
        <v>318</v>
      </c>
      <c r="F25" s="16" t="s">
        <v>300</v>
      </c>
      <c r="G25" s="27">
        <v>110.755139</v>
      </c>
      <c r="H25" s="27">
        <v>-8.0811390000000003</v>
      </c>
      <c r="I25" s="16">
        <v>7</v>
      </c>
      <c r="J25" s="16" t="s">
        <v>359</v>
      </c>
      <c r="K25" s="16">
        <v>0</v>
      </c>
      <c r="L25" s="16">
        <v>20</v>
      </c>
      <c r="M25" s="16">
        <v>0</v>
      </c>
      <c r="N25" s="16">
        <v>11</v>
      </c>
      <c r="O25" s="16">
        <v>0</v>
      </c>
      <c r="P25" s="16">
        <v>0</v>
      </c>
      <c r="Q25" s="16">
        <v>0</v>
      </c>
      <c r="R25" s="16">
        <v>7</v>
      </c>
      <c r="S25" s="16">
        <v>13</v>
      </c>
      <c r="T25" s="16">
        <v>11</v>
      </c>
      <c r="U25" s="16">
        <v>0</v>
      </c>
      <c r="V25" s="16">
        <v>0</v>
      </c>
      <c r="W25" s="16">
        <v>0</v>
      </c>
      <c r="X25" s="16">
        <v>0</v>
      </c>
      <c r="Y25" s="16">
        <v>0</v>
      </c>
      <c r="Z25" s="16">
        <v>0</v>
      </c>
      <c r="AA25" s="16">
        <f t="shared" si="1"/>
        <v>31</v>
      </c>
      <c r="AB25" s="16">
        <f t="shared" si="2"/>
        <v>0</v>
      </c>
      <c r="AC25" s="16">
        <f t="shared" si="3"/>
        <v>64.516129032258064</v>
      </c>
      <c r="AD25" s="16">
        <f t="shared" si="4"/>
        <v>0</v>
      </c>
      <c r="AE25" s="16">
        <f t="shared" si="5"/>
        <v>35.483870967741936</v>
      </c>
      <c r="AF25" s="16">
        <f t="shared" si="6"/>
        <v>0</v>
      </c>
      <c r="AG25" s="16">
        <f t="shared" si="7"/>
        <v>0</v>
      </c>
    </row>
    <row r="26" spans="1:33">
      <c r="A26" s="16" t="s">
        <v>2701</v>
      </c>
      <c r="C26" s="16" t="s">
        <v>2706</v>
      </c>
      <c r="D26" s="16" t="s">
        <v>336</v>
      </c>
      <c r="E26" s="16" t="s">
        <v>337</v>
      </c>
      <c r="F26" s="16" t="s">
        <v>300</v>
      </c>
      <c r="G26" s="27">
        <v>113.761222</v>
      </c>
      <c r="H26" s="27">
        <v>3.8222450000000001</v>
      </c>
      <c r="I26" s="16">
        <v>7</v>
      </c>
      <c r="J26" s="16" t="s">
        <v>359</v>
      </c>
      <c r="K26" s="16">
        <v>0</v>
      </c>
      <c r="L26" s="16">
        <v>32</v>
      </c>
      <c r="M26" s="16">
        <v>0</v>
      </c>
      <c r="N26" s="16">
        <v>13</v>
      </c>
      <c r="O26" s="16">
        <v>0</v>
      </c>
      <c r="P26" s="16">
        <v>0</v>
      </c>
      <c r="Q26" s="16">
        <v>0</v>
      </c>
      <c r="R26" s="16">
        <v>16</v>
      </c>
      <c r="S26" s="16">
        <v>16</v>
      </c>
      <c r="T26" s="16">
        <v>13</v>
      </c>
      <c r="U26" s="16">
        <v>0</v>
      </c>
      <c r="V26" s="16">
        <v>0</v>
      </c>
      <c r="W26" s="16">
        <v>0</v>
      </c>
      <c r="X26" s="16">
        <v>0</v>
      </c>
      <c r="Y26" s="16">
        <v>0</v>
      </c>
      <c r="Z26" s="16">
        <v>0</v>
      </c>
      <c r="AA26" s="16">
        <f t="shared" si="1"/>
        <v>45</v>
      </c>
      <c r="AB26" s="16">
        <f t="shared" si="2"/>
        <v>0</v>
      </c>
      <c r="AC26" s="16">
        <f t="shared" si="3"/>
        <v>71.111111111111114</v>
      </c>
      <c r="AD26" s="16">
        <f t="shared" si="4"/>
        <v>0</v>
      </c>
      <c r="AE26" s="16">
        <f t="shared" si="5"/>
        <v>28.888888888888886</v>
      </c>
      <c r="AF26" s="16">
        <f t="shared" si="6"/>
        <v>0</v>
      </c>
      <c r="AG26" s="16">
        <f t="shared" si="7"/>
        <v>0</v>
      </c>
    </row>
    <row r="27" spans="1:33" s="24" customFormat="1">
      <c r="A27" s="16" t="s">
        <v>2701</v>
      </c>
      <c r="B27" s="16"/>
      <c r="C27" s="16" t="s">
        <v>2707</v>
      </c>
      <c r="D27" s="16" t="s">
        <v>360</v>
      </c>
      <c r="E27" s="16" t="s">
        <v>337</v>
      </c>
      <c r="F27" s="16" t="s">
        <v>300</v>
      </c>
      <c r="G27" s="27">
        <v>113.761222</v>
      </c>
      <c r="H27" s="27">
        <v>3.8222450000000001</v>
      </c>
      <c r="I27" s="16">
        <v>7</v>
      </c>
      <c r="J27" s="16" t="s">
        <v>359</v>
      </c>
      <c r="K27" s="16">
        <v>0</v>
      </c>
      <c r="L27" s="16">
        <v>8</v>
      </c>
      <c r="M27" s="16">
        <v>0</v>
      </c>
      <c r="N27" s="16">
        <v>3</v>
      </c>
      <c r="O27" s="16">
        <v>0</v>
      </c>
      <c r="P27" s="16">
        <v>0</v>
      </c>
      <c r="Q27" s="16">
        <v>0</v>
      </c>
      <c r="R27" s="16">
        <v>0</v>
      </c>
      <c r="S27" s="16">
        <v>8</v>
      </c>
      <c r="T27" s="16">
        <v>3</v>
      </c>
      <c r="U27" s="16">
        <v>0</v>
      </c>
      <c r="V27" s="16">
        <v>0</v>
      </c>
      <c r="W27" s="16">
        <v>0</v>
      </c>
      <c r="X27" s="16">
        <v>0</v>
      </c>
      <c r="Y27" s="16">
        <v>0</v>
      </c>
      <c r="Z27" s="16">
        <v>0</v>
      </c>
      <c r="AA27" s="16">
        <f t="shared" si="1"/>
        <v>11</v>
      </c>
      <c r="AB27" s="16">
        <f t="shared" si="2"/>
        <v>0</v>
      </c>
      <c r="AC27" s="16">
        <f t="shared" si="3"/>
        <v>72.727272727272734</v>
      </c>
      <c r="AD27" s="16">
        <f t="shared" si="4"/>
        <v>0</v>
      </c>
      <c r="AE27" s="16">
        <f t="shared" si="5"/>
        <v>27.27272727272727</v>
      </c>
      <c r="AF27" s="16">
        <f t="shared" si="6"/>
        <v>0</v>
      </c>
      <c r="AG27" s="16">
        <f t="shared" si="7"/>
        <v>0</v>
      </c>
    </row>
    <row r="28" spans="1:33">
      <c r="A28" s="16" t="s">
        <v>2701</v>
      </c>
      <c r="C28" s="16" t="s">
        <v>2708</v>
      </c>
      <c r="D28" s="16" t="s">
        <v>317</v>
      </c>
      <c r="E28" s="16" t="s">
        <v>318</v>
      </c>
      <c r="F28" s="16" t="s">
        <v>300</v>
      </c>
      <c r="G28" s="27">
        <v>110.98286299999999</v>
      </c>
      <c r="H28" s="27">
        <v>-8.1296949999999999</v>
      </c>
      <c r="I28" s="16">
        <v>7</v>
      </c>
      <c r="J28" s="16" t="s">
        <v>359</v>
      </c>
      <c r="K28" s="16">
        <v>0</v>
      </c>
      <c r="L28" s="16">
        <v>17</v>
      </c>
      <c r="M28" s="16">
        <v>0</v>
      </c>
      <c r="N28" s="16">
        <v>12</v>
      </c>
      <c r="O28" s="16">
        <v>0</v>
      </c>
      <c r="P28" s="16">
        <v>0</v>
      </c>
      <c r="Q28" s="16">
        <v>0</v>
      </c>
      <c r="R28" s="16">
        <v>7</v>
      </c>
      <c r="S28" s="16">
        <v>10</v>
      </c>
      <c r="T28" s="16">
        <v>12</v>
      </c>
      <c r="U28" s="16">
        <v>0</v>
      </c>
      <c r="V28" s="16">
        <v>0</v>
      </c>
      <c r="W28" s="16">
        <v>0</v>
      </c>
      <c r="X28" s="16">
        <v>0</v>
      </c>
      <c r="Y28" s="16">
        <v>0</v>
      </c>
      <c r="Z28" s="16">
        <v>0</v>
      </c>
      <c r="AA28" s="16">
        <f t="shared" si="1"/>
        <v>29</v>
      </c>
      <c r="AB28" s="16">
        <f t="shared" si="2"/>
        <v>0</v>
      </c>
      <c r="AC28" s="16">
        <f t="shared" si="3"/>
        <v>58.620689655172406</v>
      </c>
      <c r="AD28" s="16">
        <f t="shared" si="4"/>
        <v>0</v>
      </c>
      <c r="AE28" s="16">
        <f t="shared" si="5"/>
        <v>41.379310344827587</v>
      </c>
      <c r="AF28" s="16">
        <f t="shared" si="6"/>
        <v>0</v>
      </c>
      <c r="AG28" s="16">
        <f t="shared" si="7"/>
        <v>0</v>
      </c>
    </row>
    <row r="29" spans="1:33">
      <c r="A29" s="16" t="s">
        <v>2701</v>
      </c>
      <c r="C29" s="16" t="s">
        <v>2709</v>
      </c>
      <c r="D29" s="16" t="s">
        <v>342</v>
      </c>
      <c r="E29" s="16" t="s">
        <v>318</v>
      </c>
      <c r="F29" s="16" t="s">
        <v>300</v>
      </c>
      <c r="G29" s="25">
        <v>110.9799</v>
      </c>
      <c r="H29" s="25">
        <v>-8.161111</v>
      </c>
      <c r="I29" s="16">
        <v>7</v>
      </c>
      <c r="J29" s="16" t="s">
        <v>359</v>
      </c>
      <c r="K29" s="16">
        <v>0</v>
      </c>
      <c r="L29" s="16">
        <v>8</v>
      </c>
      <c r="M29" s="16">
        <v>0</v>
      </c>
      <c r="N29" s="16">
        <v>8</v>
      </c>
      <c r="O29" s="16">
        <v>0</v>
      </c>
      <c r="P29" s="16">
        <v>0</v>
      </c>
      <c r="Q29" s="16">
        <v>0</v>
      </c>
      <c r="R29" s="16">
        <v>2</v>
      </c>
      <c r="S29" s="16">
        <v>6</v>
      </c>
      <c r="T29" s="16">
        <v>8</v>
      </c>
      <c r="U29" s="16">
        <v>0</v>
      </c>
      <c r="V29" s="16">
        <v>0</v>
      </c>
      <c r="W29" s="16">
        <v>0</v>
      </c>
      <c r="X29" s="16">
        <v>0</v>
      </c>
      <c r="Y29" s="16">
        <v>0</v>
      </c>
      <c r="Z29" s="16">
        <v>0</v>
      </c>
      <c r="AA29" s="16">
        <f t="shared" si="1"/>
        <v>16</v>
      </c>
      <c r="AB29" s="16">
        <f t="shared" si="2"/>
        <v>0</v>
      </c>
      <c r="AC29" s="16">
        <f t="shared" si="3"/>
        <v>50</v>
      </c>
      <c r="AD29" s="16">
        <f t="shared" si="4"/>
        <v>0</v>
      </c>
      <c r="AE29" s="16">
        <f t="shared" si="5"/>
        <v>50</v>
      </c>
      <c r="AF29" s="16">
        <f t="shared" si="6"/>
        <v>0</v>
      </c>
      <c r="AG29" s="16">
        <f t="shared" si="7"/>
        <v>0</v>
      </c>
    </row>
    <row r="30" spans="1:33">
      <c r="A30" s="16" t="s">
        <v>2701</v>
      </c>
      <c r="C30" s="16" t="s">
        <v>2710</v>
      </c>
      <c r="D30" s="16" t="s">
        <v>361</v>
      </c>
      <c r="E30" s="16" t="s">
        <v>318</v>
      </c>
      <c r="F30" s="16" t="s">
        <v>300</v>
      </c>
      <c r="G30" s="25">
        <v>111.002582428224</v>
      </c>
      <c r="H30" s="25">
        <v>-8.1324048734178103</v>
      </c>
      <c r="I30" s="16">
        <v>7</v>
      </c>
      <c r="J30" s="16" t="s">
        <v>359</v>
      </c>
      <c r="K30" s="16">
        <v>0</v>
      </c>
      <c r="L30" s="16">
        <v>9</v>
      </c>
      <c r="M30" s="16">
        <v>0</v>
      </c>
      <c r="N30" s="16">
        <v>5</v>
      </c>
      <c r="O30" s="16">
        <v>0</v>
      </c>
      <c r="P30" s="16">
        <v>0</v>
      </c>
      <c r="Q30" s="16">
        <v>0</v>
      </c>
      <c r="R30" s="16">
        <v>3</v>
      </c>
      <c r="S30" s="16">
        <v>6</v>
      </c>
      <c r="T30" s="16">
        <v>5</v>
      </c>
      <c r="U30" s="16">
        <v>0</v>
      </c>
      <c r="V30" s="16">
        <v>0</v>
      </c>
      <c r="W30" s="16">
        <v>0</v>
      </c>
      <c r="X30" s="16">
        <v>0</v>
      </c>
      <c r="Y30" s="16">
        <v>0</v>
      </c>
      <c r="Z30" s="16">
        <v>0</v>
      </c>
      <c r="AA30" s="16">
        <f t="shared" si="1"/>
        <v>14</v>
      </c>
      <c r="AB30" s="16">
        <f t="shared" si="2"/>
        <v>0</v>
      </c>
      <c r="AC30" s="16">
        <f t="shared" si="3"/>
        <v>64.285714285714292</v>
      </c>
      <c r="AD30" s="16">
        <f t="shared" si="4"/>
        <v>0</v>
      </c>
      <c r="AE30" s="16">
        <f t="shared" si="5"/>
        <v>35.714285714285715</v>
      </c>
      <c r="AF30" s="16">
        <f t="shared" si="6"/>
        <v>0</v>
      </c>
      <c r="AG30" s="16">
        <f t="shared" si="7"/>
        <v>0</v>
      </c>
    </row>
    <row r="31" spans="1:33">
      <c r="A31" s="16" t="s">
        <v>2701</v>
      </c>
      <c r="C31" s="16" t="s">
        <v>2703</v>
      </c>
      <c r="D31" s="16" t="s">
        <v>362</v>
      </c>
      <c r="E31" s="16" t="s">
        <v>353</v>
      </c>
      <c r="F31" s="16" t="s">
        <v>354</v>
      </c>
      <c r="G31" s="28">
        <v>119.49616899999999</v>
      </c>
      <c r="H31" s="28">
        <v>11.209227</v>
      </c>
      <c r="I31" s="16">
        <v>7</v>
      </c>
      <c r="J31" s="16" t="s">
        <v>359</v>
      </c>
      <c r="K31" s="16">
        <v>0</v>
      </c>
      <c r="L31" s="16">
        <v>12</v>
      </c>
      <c r="M31" s="16">
        <v>0</v>
      </c>
      <c r="N31" s="16">
        <v>12</v>
      </c>
      <c r="O31" s="16">
        <v>0</v>
      </c>
      <c r="P31" s="16">
        <v>1</v>
      </c>
      <c r="Q31" s="16">
        <v>0</v>
      </c>
      <c r="R31" s="16">
        <v>8</v>
      </c>
      <c r="S31" s="16">
        <v>4</v>
      </c>
      <c r="T31" s="16">
        <v>12</v>
      </c>
      <c r="U31" s="16">
        <v>0</v>
      </c>
      <c r="V31" s="16">
        <v>0</v>
      </c>
      <c r="W31" s="16">
        <v>0</v>
      </c>
      <c r="X31" s="16">
        <v>0</v>
      </c>
      <c r="Y31" s="16">
        <v>0</v>
      </c>
      <c r="Z31" s="16">
        <v>1</v>
      </c>
      <c r="AA31" s="16">
        <f t="shared" si="1"/>
        <v>25</v>
      </c>
      <c r="AB31" s="16">
        <f t="shared" si="2"/>
        <v>0</v>
      </c>
      <c r="AC31" s="16">
        <f t="shared" si="3"/>
        <v>48</v>
      </c>
      <c r="AD31" s="16">
        <f t="shared" si="4"/>
        <v>0</v>
      </c>
      <c r="AE31" s="16">
        <f t="shared" si="5"/>
        <v>48</v>
      </c>
      <c r="AF31" s="16">
        <f t="shared" si="6"/>
        <v>0</v>
      </c>
      <c r="AG31" s="16">
        <f t="shared" si="7"/>
        <v>4</v>
      </c>
    </row>
    <row r="32" spans="1:33">
      <c r="A32" s="16" t="s">
        <v>2701</v>
      </c>
      <c r="C32" s="16" t="s">
        <v>2704</v>
      </c>
      <c r="D32" s="16" t="s">
        <v>352</v>
      </c>
      <c r="E32" s="16" t="s">
        <v>353</v>
      </c>
      <c r="F32" s="16" t="s">
        <v>354</v>
      </c>
      <c r="G32" s="28">
        <v>119.506408560141</v>
      </c>
      <c r="H32" s="28">
        <v>11.196655274035299</v>
      </c>
      <c r="I32" s="16">
        <v>7</v>
      </c>
      <c r="J32" s="16" t="s">
        <v>359</v>
      </c>
      <c r="K32" s="16">
        <v>0</v>
      </c>
      <c r="L32" s="16">
        <v>23</v>
      </c>
      <c r="M32" s="16">
        <v>0</v>
      </c>
      <c r="N32" s="16">
        <v>19</v>
      </c>
      <c r="O32" s="16">
        <v>0</v>
      </c>
      <c r="P32" s="16">
        <v>1</v>
      </c>
      <c r="Q32" s="16">
        <v>0</v>
      </c>
      <c r="R32" s="16">
        <v>15</v>
      </c>
      <c r="S32" s="16">
        <v>8</v>
      </c>
      <c r="T32" s="16">
        <v>19</v>
      </c>
      <c r="U32" s="16">
        <v>0</v>
      </c>
      <c r="V32" s="16">
        <v>0</v>
      </c>
      <c r="W32" s="16">
        <v>0</v>
      </c>
      <c r="X32" s="16">
        <v>0</v>
      </c>
      <c r="Y32" s="16">
        <v>0</v>
      </c>
      <c r="Z32" s="16">
        <v>1</v>
      </c>
      <c r="AA32" s="16">
        <f t="shared" si="1"/>
        <v>43</v>
      </c>
      <c r="AB32" s="16">
        <f t="shared" si="2"/>
        <v>0</v>
      </c>
      <c r="AC32" s="16">
        <f t="shared" si="3"/>
        <v>53.488372093023251</v>
      </c>
      <c r="AD32" s="16">
        <f t="shared" si="4"/>
        <v>0</v>
      </c>
      <c r="AE32" s="16">
        <f t="shared" si="5"/>
        <v>44.186046511627907</v>
      </c>
      <c r="AF32" s="16">
        <f t="shared" si="6"/>
        <v>0</v>
      </c>
      <c r="AG32" s="16">
        <f t="shared" si="7"/>
        <v>2.3255813953488373</v>
      </c>
    </row>
    <row r="33" spans="1:33">
      <c r="A33" s="16" t="s">
        <v>2701</v>
      </c>
      <c r="C33" s="16" t="s">
        <v>2711</v>
      </c>
      <c r="D33" s="16" t="s">
        <v>355</v>
      </c>
      <c r="E33" s="16" t="s">
        <v>307</v>
      </c>
      <c r="F33" s="16" t="s">
        <v>308</v>
      </c>
      <c r="G33" s="25">
        <v>105.88805600000001</v>
      </c>
      <c r="H33" s="25">
        <v>20.258889</v>
      </c>
      <c r="I33" s="16">
        <v>7</v>
      </c>
      <c r="J33" s="16" t="s">
        <v>359</v>
      </c>
      <c r="K33" s="16">
        <v>0</v>
      </c>
      <c r="L33" s="16">
        <v>8</v>
      </c>
      <c r="M33" s="16">
        <v>0</v>
      </c>
      <c r="N33" s="16">
        <v>3</v>
      </c>
      <c r="O33" s="16">
        <v>0</v>
      </c>
      <c r="P33" s="16">
        <v>0</v>
      </c>
      <c r="Q33" s="16">
        <v>0</v>
      </c>
      <c r="R33" s="16">
        <v>3</v>
      </c>
      <c r="S33" s="16">
        <v>5</v>
      </c>
      <c r="T33" s="16">
        <v>3</v>
      </c>
      <c r="U33" s="16">
        <v>0</v>
      </c>
      <c r="V33" s="16">
        <v>0</v>
      </c>
      <c r="W33" s="16">
        <v>0</v>
      </c>
      <c r="X33" s="16">
        <v>0</v>
      </c>
      <c r="Y33" s="16">
        <v>0</v>
      </c>
      <c r="Z33" s="16">
        <v>0</v>
      </c>
      <c r="AA33" s="16">
        <f t="shared" si="1"/>
        <v>11</v>
      </c>
      <c r="AB33" s="16">
        <f t="shared" si="2"/>
        <v>0</v>
      </c>
      <c r="AC33" s="16">
        <f t="shared" si="3"/>
        <v>72.727272727272734</v>
      </c>
      <c r="AD33" s="16">
        <f t="shared" si="4"/>
        <v>0</v>
      </c>
      <c r="AE33" s="16">
        <f t="shared" si="5"/>
        <v>27.27272727272727</v>
      </c>
      <c r="AF33" s="16">
        <f t="shared" si="6"/>
        <v>0</v>
      </c>
      <c r="AG33" s="16">
        <f t="shared" si="7"/>
        <v>0</v>
      </c>
    </row>
    <row r="34" spans="1:33">
      <c r="A34" s="16" t="s">
        <v>2701</v>
      </c>
      <c r="C34" s="16" t="s">
        <v>2712</v>
      </c>
      <c r="D34" s="16" t="s">
        <v>356</v>
      </c>
      <c r="E34" s="16" t="s">
        <v>357</v>
      </c>
      <c r="F34" s="16" t="s">
        <v>358</v>
      </c>
      <c r="G34" s="25">
        <v>98.111597000000003</v>
      </c>
      <c r="H34" s="25">
        <v>19.567383</v>
      </c>
      <c r="I34" s="16">
        <v>7</v>
      </c>
      <c r="J34" s="16" t="s">
        <v>359</v>
      </c>
      <c r="K34" s="16">
        <v>0</v>
      </c>
      <c r="L34" s="16">
        <v>9</v>
      </c>
      <c r="M34" s="16">
        <v>0</v>
      </c>
      <c r="N34" s="16">
        <v>9</v>
      </c>
      <c r="O34" s="16">
        <v>0</v>
      </c>
      <c r="P34" s="16">
        <v>0</v>
      </c>
      <c r="Q34" s="16">
        <v>0</v>
      </c>
      <c r="R34" s="16">
        <v>3</v>
      </c>
      <c r="S34" s="16">
        <v>6</v>
      </c>
      <c r="T34" s="16">
        <v>8</v>
      </c>
      <c r="U34" s="16">
        <v>1</v>
      </c>
      <c r="V34" s="16">
        <v>0</v>
      </c>
      <c r="W34" s="16">
        <v>0</v>
      </c>
      <c r="X34" s="16">
        <v>0</v>
      </c>
      <c r="Y34" s="16">
        <v>0</v>
      </c>
      <c r="Z34" s="16">
        <v>0</v>
      </c>
      <c r="AA34" s="16">
        <f t="shared" si="1"/>
        <v>18</v>
      </c>
      <c r="AB34" s="16">
        <f t="shared" si="2"/>
        <v>0</v>
      </c>
      <c r="AC34" s="16">
        <f t="shared" si="3"/>
        <v>50</v>
      </c>
      <c r="AD34" s="16">
        <f t="shared" si="4"/>
        <v>0</v>
      </c>
      <c r="AE34" s="16">
        <f t="shared" si="5"/>
        <v>50</v>
      </c>
      <c r="AF34" s="16">
        <f t="shared" si="6"/>
        <v>0</v>
      </c>
      <c r="AG34" s="16">
        <f t="shared" si="7"/>
        <v>0</v>
      </c>
    </row>
    <row r="35" spans="1:33">
      <c r="A35" s="16" t="s">
        <v>2701</v>
      </c>
      <c r="C35" s="16" t="s">
        <v>2713</v>
      </c>
      <c r="D35" s="16" t="s">
        <v>346</v>
      </c>
      <c r="E35" s="20" t="s">
        <v>299</v>
      </c>
      <c r="F35" s="20" t="s">
        <v>300</v>
      </c>
      <c r="G35" s="25">
        <v>98.923450000000003</v>
      </c>
      <c r="H35" s="25">
        <v>8.162725</v>
      </c>
      <c r="I35" s="16">
        <v>7</v>
      </c>
      <c r="J35" s="16" t="s">
        <v>359</v>
      </c>
      <c r="K35" s="16">
        <v>0</v>
      </c>
      <c r="L35" s="16">
        <v>7</v>
      </c>
      <c r="M35" s="16">
        <v>0</v>
      </c>
      <c r="N35" s="16">
        <v>6</v>
      </c>
      <c r="O35" s="16">
        <v>0</v>
      </c>
      <c r="P35" s="16">
        <v>0</v>
      </c>
      <c r="Q35" s="16">
        <v>0</v>
      </c>
      <c r="R35" s="16">
        <v>2</v>
      </c>
      <c r="S35" s="16">
        <v>5</v>
      </c>
      <c r="T35" s="16">
        <v>6</v>
      </c>
      <c r="U35" s="16">
        <v>0</v>
      </c>
      <c r="V35" s="16">
        <v>0</v>
      </c>
      <c r="W35" s="16">
        <v>0</v>
      </c>
      <c r="X35" s="16">
        <v>0</v>
      </c>
      <c r="Y35" s="16">
        <v>0</v>
      </c>
      <c r="Z35" s="16">
        <v>0</v>
      </c>
      <c r="AA35" s="16">
        <f t="shared" si="1"/>
        <v>13</v>
      </c>
      <c r="AB35" s="16">
        <f t="shared" si="2"/>
        <v>0</v>
      </c>
      <c r="AC35" s="16">
        <f t="shared" si="3"/>
        <v>53.846153846153847</v>
      </c>
      <c r="AD35" s="16">
        <f t="shared" si="4"/>
        <v>0</v>
      </c>
      <c r="AE35" s="16">
        <f t="shared" si="5"/>
        <v>46.153846153846153</v>
      </c>
      <c r="AF35" s="16">
        <f t="shared" si="6"/>
        <v>0</v>
      </c>
      <c r="AG35" s="16">
        <f t="shared" si="7"/>
        <v>0</v>
      </c>
    </row>
    <row r="36" spans="1:33">
      <c r="A36" s="16" t="s">
        <v>2701</v>
      </c>
      <c r="C36" s="16" t="s">
        <v>2714</v>
      </c>
      <c r="D36" s="16" t="s">
        <v>363</v>
      </c>
      <c r="E36" s="20" t="s">
        <v>299</v>
      </c>
      <c r="F36" s="16" t="s">
        <v>357</v>
      </c>
      <c r="G36" s="25">
        <v>98.879361000000003</v>
      </c>
      <c r="H36" s="25">
        <v>8.1773749999999996</v>
      </c>
      <c r="I36" s="16">
        <v>7</v>
      </c>
      <c r="J36" s="16" t="s">
        <v>359</v>
      </c>
      <c r="K36" s="16">
        <v>0</v>
      </c>
      <c r="L36" s="16">
        <v>2</v>
      </c>
      <c r="M36" s="16">
        <v>0</v>
      </c>
      <c r="N36" s="16">
        <v>4</v>
      </c>
      <c r="O36" s="16">
        <v>0</v>
      </c>
      <c r="P36" s="16">
        <v>0</v>
      </c>
      <c r="Q36" s="16">
        <v>0</v>
      </c>
      <c r="R36" s="16">
        <v>1</v>
      </c>
      <c r="S36" s="16">
        <v>1</v>
      </c>
      <c r="T36" s="16">
        <v>4</v>
      </c>
      <c r="U36" s="16">
        <v>0</v>
      </c>
      <c r="V36" s="16">
        <v>0</v>
      </c>
      <c r="W36" s="16">
        <v>0</v>
      </c>
      <c r="X36" s="16">
        <v>0</v>
      </c>
      <c r="Y36" s="16">
        <v>0</v>
      </c>
      <c r="Z36" s="16">
        <v>0</v>
      </c>
      <c r="AA36" s="16">
        <f t="shared" si="1"/>
        <v>6</v>
      </c>
      <c r="AB36" s="16">
        <f t="shared" si="2"/>
        <v>0</v>
      </c>
      <c r="AC36" s="16">
        <f t="shared" si="3"/>
        <v>33.333333333333329</v>
      </c>
      <c r="AD36" s="16">
        <f t="shared" si="4"/>
        <v>0</v>
      </c>
      <c r="AE36" s="16">
        <f t="shared" si="5"/>
        <v>66.666666666666657</v>
      </c>
      <c r="AF36" s="16">
        <f t="shared" si="6"/>
        <v>0</v>
      </c>
      <c r="AG36" s="16">
        <f t="shared" si="7"/>
        <v>0</v>
      </c>
    </row>
    <row r="37" spans="1:33">
      <c r="A37" s="16" t="s">
        <v>2701</v>
      </c>
      <c r="C37" s="16" t="s">
        <v>2715</v>
      </c>
      <c r="D37" s="16" t="s">
        <v>364</v>
      </c>
      <c r="E37" s="20" t="s">
        <v>299</v>
      </c>
      <c r="F37" s="20" t="s">
        <v>300</v>
      </c>
      <c r="G37" s="29">
        <v>99.887870000000007</v>
      </c>
      <c r="H37" s="29">
        <v>7.323232</v>
      </c>
      <c r="I37" s="16">
        <v>7</v>
      </c>
      <c r="J37" s="16" t="s">
        <v>359</v>
      </c>
      <c r="K37" s="16">
        <v>0</v>
      </c>
      <c r="L37" s="16">
        <v>1</v>
      </c>
      <c r="M37" s="16">
        <v>0</v>
      </c>
      <c r="N37" s="16">
        <v>3</v>
      </c>
      <c r="O37" s="16">
        <v>0</v>
      </c>
      <c r="P37" s="16">
        <v>0</v>
      </c>
      <c r="Q37" s="16">
        <v>0</v>
      </c>
      <c r="R37" s="16">
        <v>0</v>
      </c>
      <c r="S37" s="16">
        <v>1</v>
      </c>
      <c r="T37" s="16">
        <v>3</v>
      </c>
      <c r="U37" s="16">
        <v>0</v>
      </c>
      <c r="V37" s="16">
        <v>0</v>
      </c>
      <c r="W37" s="16">
        <v>0</v>
      </c>
      <c r="X37" s="16">
        <v>0</v>
      </c>
      <c r="Y37" s="16">
        <v>0</v>
      </c>
      <c r="Z37" s="16">
        <v>0</v>
      </c>
      <c r="AA37" s="16">
        <f t="shared" si="1"/>
        <v>4</v>
      </c>
      <c r="AB37" s="16">
        <f t="shared" si="2"/>
        <v>0</v>
      </c>
      <c r="AC37" s="16">
        <f t="shared" si="3"/>
        <v>25</v>
      </c>
      <c r="AD37" s="16">
        <f t="shared" si="4"/>
        <v>0</v>
      </c>
      <c r="AE37" s="16">
        <f t="shared" si="5"/>
        <v>75</v>
      </c>
      <c r="AF37" s="16">
        <f t="shared" si="6"/>
        <v>0</v>
      </c>
      <c r="AG37" s="16">
        <f t="shared" si="7"/>
        <v>0</v>
      </c>
    </row>
    <row r="38" spans="1:33">
      <c r="A38" s="16" t="s">
        <v>2701</v>
      </c>
      <c r="C38" s="16" t="s">
        <v>2705</v>
      </c>
      <c r="D38" s="16" t="s">
        <v>365</v>
      </c>
      <c r="E38" s="16" t="s">
        <v>318</v>
      </c>
      <c r="F38" s="16" t="s">
        <v>300</v>
      </c>
      <c r="G38" s="25">
        <v>110.6825</v>
      </c>
      <c r="H38" s="25">
        <v>-8.0154169999999993</v>
      </c>
      <c r="I38" s="16">
        <v>7</v>
      </c>
      <c r="J38" s="16" t="s">
        <v>359</v>
      </c>
      <c r="K38" s="16">
        <v>0</v>
      </c>
      <c r="L38" s="16">
        <v>0</v>
      </c>
      <c r="M38" s="16">
        <v>0</v>
      </c>
      <c r="N38" s="16">
        <v>4</v>
      </c>
      <c r="O38" s="16">
        <v>0</v>
      </c>
      <c r="P38" s="16">
        <v>0</v>
      </c>
      <c r="Q38" s="16">
        <v>0</v>
      </c>
      <c r="R38" s="16">
        <v>0</v>
      </c>
      <c r="S38" s="16">
        <v>0</v>
      </c>
      <c r="T38" s="16">
        <v>4</v>
      </c>
      <c r="U38" s="16">
        <v>0</v>
      </c>
      <c r="V38" s="16">
        <v>0</v>
      </c>
      <c r="W38" s="16">
        <v>0</v>
      </c>
      <c r="X38" s="16">
        <v>0</v>
      </c>
      <c r="Y38" s="16">
        <v>0</v>
      </c>
      <c r="Z38" s="16">
        <v>0</v>
      </c>
      <c r="AA38" s="16">
        <f t="shared" si="1"/>
        <v>4</v>
      </c>
      <c r="AB38" s="16">
        <f t="shared" si="2"/>
        <v>0</v>
      </c>
      <c r="AC38" s="16">
        <f t="shared" si="3"/>
        <v>0</v>
      </c>
      <c r="AD38" s="16">
        <f t="shared" si="4"/>
        <v>0</v>
      </c>
      <c r="AE38" s="16">
        <f t="shared" si="5"/>
        <v>100</v>
      </c>
      <c r="AF38" s="16">
        <f t="shared" si="6"/>
        <v>0</v>
      </c>
      <c r="AG38" s="16">
        <f t="shared" si="7"/>
        <v>0</v>
      </c>
    </row>
    <row r="39" spans="1:33">
      <c r="A39" s="16" t="s">
        <v>2701</v>
      </c>
      <c r="C39" s="16" t="s">
        <v>2716</v>
      </c>
      <c r="D39" s="16" t="s">
        <v>366</v>
      </c>
      <c r="E39" s="16" t="s">
        <v>318</v>
      </c>
      <c r="F39" s="16" t="s">
        <v>300</v>
      </c>
      <c r="G39" s="25">
        <v>111.37027287684199</v>
      </c>
      <c r="H39" s="25">
        <v>-7.8155595804763296</v>
      </c>
      <c r="I39" s="16">
        <v>7</v>
      </c>
      <c r="J39" s="16" t="s">
        <v>359</v>
      </c>
      <c r="K39" s="16">
        <v>0</v>
      </c>
      <c r="L39" s="16">
        <v>8</v>
      </c>
      <c r="M39" s="16">
        <v>0</v>
      </c>
      <c r="N39" s="16">
        <v>5</v>
      </c>
      <c r="O39" s="16">
        <v>0</v>
      </c>
      <c r="P39" s="16">
        <v>0</v>
      </c>
      <c r="Q39" s="16">
        <v>0</v>
      </c>
      <c r="R39" s="16">
        <v>0</v>
      </c>
      <c r="S39" s="16">
        <v>8</v>
      </c>
      <c r="T39" s="16">
        <v>5</v>
      </c>
      <c r="U39" s="16">
        <v>0</v>
      </c>
      <c r="V39" s="16">
        <v>0</v>
      </c>
      <c r="W39" s="16">
        <v>0</v>
      </c>
      <c r="X39" s="16">
        <v>0</v>
      </c>
      <c r="Y39" s="16">
        <v>0</v>
      </c>
      <c r="Z39" s="16">
        <v>0</v>
      </c>
      <c r="AA39" s="16">
        <f t="shared" si="1"/>
        <v>13</v>
      </c>
      <c r="AB39" s="16">
        <f t="shared" si="2"/>
        <v>0</v>
      </c>
      <c r="AC39" s="16">
        <f t="shared" si="3"/>
        <v>61.53846153846154</v>
      </c>
      <c r="AD39" s="16">
        <f t="shared" si="4"/>
        <v>0</v>
      </c>
      <c r="AE39" s="16">
        <f t="shared" si="5"/>
        <v>38.461538461538467</v>
      </c>
      <c r="AF39" s="16">
        <f t="shared" si="6"/>
        <v>0</v>
      </c>
      <c r="AG39" s="16">
        <f t="shared" si="7"/>
        <v>0</v>
      </c>
    </row>
    <row r="40" spans="1:33">
      <c r="A40" s="16" t="s">
        <v>2701</v>
      </c>
      <c r="B40" s="24"/>
      <c r="C40" s="24" t="s">
        <v>2717</v>
      </c>
      <c r="D40" s="16" t="s">
        <v>367</v>
      </c>
      <c r="E40" s="20" t="s">
        <v>299</v>
      </c>
      <c r="F40" s="16" t="s">
        <v>357</v>
      </c>
      <c r="G40" s="25">
        <v>98.233329999999995</v>
      </c>
      <c r="H40" s="25">
        <v>19.466666700000001</v>
      </c>
      <c r="I40" s="16">
        <v>7</v>
      </c>
      <c r="J40" s="16" t="s">
        <v>359</v>
      </c>
      <c r="K40" s="16">
        <v>0</v>
      </c>
      <c r="L40" s="16">
        <v>8</v>
      </c>
      <c r="M40" s="16">
        <v>0</v>
      </c>
      <c r="N40" s="16">
        <v>10</v>
      </c>
      <c r="O40" s="16">
        <v>0</v>
      </c>
      <c r="P40" s="16">
        <v>0</v>
      </c>
      <c r="Q40" s="16">
        <v>0</v>
      </c>
      <c r="R40" s="16">
        <v>0</v>
      </c>
      <c r="S40" s="16">
        <v>8</v>
      </c>
      <c r="T40" s="16">
        <v>10</v>
      </c>
      <c r="U40" s="16">
        <v>0</v>
      </c>
      <c r="V40" s="16">
        <v>0</v>
      </c>
      <c r="W40" s="16">
        <v>0</v>
      </c>
      <c r="X40" s="16">
        <v>0</v>
      </c>
      <c r="Y40" s="16">
        <v>0</v>
      </c>
      <c r="Z40" s="16">
        <v>0</v>
      </c>
      <c r="AA40" s="16">
        <f t="shared" si="1"/>
        <v>18</v>
      </c>
      <c r="AB40" s="16">
        <f t="shared" si="2"/>
        <v>0</v>
      </c>
      <c r="AC40" s="16">
        <f t="shared" si="3"/>
        <v>44.444444444444443</v>
      </c>
      <c r="AD40" s="16">
        <f t="shared" si="4"/>
        <v>0</v>
      </c>
      <c r="AE40" s="16">
        <f t="shared" si="5"/>
        <v>55.555555555555557</v>
      </c>
      <c r="AF40" s="16">
        <f t="shared" si="6"/>
        <v>0</v>
      </c>
      <c r="AG40" s="16">
        <f t="shared" si="7"/>
        <v>0</v>
      </c>
    </row>
    <row r="41" spans="1:33">
      <c r="A41" s="16" t="s">
        <v>2701</v>
      </c>
      <c r="C41" s="16" t="s">
        <v>2718</v>
      </c>
      <c r="D41" s="16" t="s">
        <v>368</v>
      </c>
      <c r="E41" s="16" t="s">
        <v>314</v>
      </c>
      <c r="F41" s="16" t="s">
        <v>300</v>
      </c>
      <c r="G41" s="25">
        <v>100.9675</v>
      </c>
      <c r="H41" s="25">
        <v>5.1174999999999997</v>
      </c>
      <c r="I41" s="16">
        <v>7</v>
      </c>
      <c r="J41" s="16" t="s">
        <v>359</v>
      </c>
      <c r="K41" s="16">
        <v>0</v>
      </c>
      <c r="L41" s="16">
        <v>3</v>
      </c>
      <c r="M41" s="16">
        <v>0</v>
      </c>
      <c r="N41" s="16">
        <v>8</v>
      </c>
      <c r="O41" s="16">
        <v>0</v>
      </c>
      <c r="P41" s="16">
        <v>0</v>
      </c>
      <c r="Q41" s="16">
        <v>0</v>
      </c>
      <c r="R41" s="16">
        <v>0</v>
      </c>
      <c r="S41" s="16">
        <v>3</v>
      </c>
      <c r="T41" s="16">
        <v>8</v>
      </c>
      <c r="U41" s="16">
        <v>0</v>
      </c>
      <c r="V41" s="16">
        <v>0</v>
      </c>
      <c r="W41" s="16">
        <v>0</v>
      </c>
      <c r="X41" s="16">
        <v>0</v>
      </c>
      <c r="Y41" s="16">
        <v>0</v>
      </c>
      <c r="Z41" s="16">
        <v>0</v>
      </c>
      <c r="AA41" s="16">
        <f t="shared" si="1"/>
        <v>11</v>
      </c>
      <c r="AB41" s="16">
        <f t="shared" si="2"/>
        <v>0</v>
      </c>
      <c r="AC41" s="16">
        <f t="shared" si="3"/>
        <v>27.27272727272727</v>
      </c>
      <c r="AD41" s="16">
        <f t="shared" si="4"/>
        <v>0</v>
      </c>
      <c r="AE41" s="16">
        <f t="shared" si="5"/>
        <v>72.727272727272734</v>
      </c>
      <c r="AF41" s="16">
        <f t="shared" si="6"/>
        <v>0</v>
      </c>
      <c r="AG41" s="16">
        <f t="shared" si="7"/>
        <v>0</v>
      </c>
    </row>
    <row r="42" spans="1:33">
      <c r="A42" s="16" t="s">
        <v>2701</v>
      </c>
      <c r="C42" s="16" t="s">
        <v>2719</v>
      </c>
      <c r="D42" s="16" t="s">
        <v>369</v>
      </c>
      <c r="E42" s="16" t="s">
        <v>314</v>
      </c>
      <c r="F42" s="16" t="s">
        <v>300</v>
      </c>
      <c r="G42" s="25">
        <v>101.91666669999999</v>
      </c>
      <c r="H42" s="25">
        <v>3.8333300000000001</v>
      </c>
      <c r="I42" s="16">
        <v>7</v>
      </c>
      <c r="J42" s="16" t="s">
        <v>359</v>
      </c>
      <c r="K42" s="16">
        <v>0</v>
      </c>
      <c r="L42" s="16">
        <v>3</v>
      </c>
      <c r="M42" s="16">
        <v>0</v>
      </c>
      <c r="N42" s="16">
        <v>2</v>
      </c>
      <c r="O42" s="16">
        <v>0</v>
      </c>
      <c r="P42" s="16">
        <v>0</v>
      </c>
      <c r="Q42" s="16">
        <v>0</v>
      </c>
      <c r="R42" s="16">
        <v>0</v>
      </c>
      <c r="S42" s="16">
        <v>3</v>
      </c>
      <c r="T42" s="16">
        <v>2</v>
      </c>
      <c r="U42" s="16">
        <v>0</v>
      </c>
      <c r="V42" s="16">
        <v>0</v>
      </c>
      <c r="W42" s="16">
        <v>0</v>
      </c>
      <c r="X42" s="16">
        <v>0</v>
      </c>
      <c r="Y42" s="16">
        <v>0</v>
      </c>
      <c r="Z42" s="16">
        <v>0</v>
      </c>
      <c r="AA42" s="16">
        <f t="shared" si="1"/>
        <v>5</v>
      </c>
      <c r="AB42" s="16">
        <f t="shared" si="2"/>
        <v>0</v>
      </c>
      <c r="AC42" s="16">
        <f t="shared" si="3"/>
        <v>60</v>
      </c>
      <c r="AD42" s="16">
        <f t="shared" si="4"/>
        <v>0</v>
      </c>
      <c r="AE42" s="16">
        <f t="shared" si="5"/>
        <v>40</v>
      </c>
      <c r="AF42" s="16">
        <f t="shared" si="6"/>
        <v>0</v>
      </c>
      <c r="AG42" s="16">
        <f t="shared" si="7"/>
        <v>0</v>
      </c>
    </row>
    <row r="43" spans="1:33">
      <c r="A43" s="16" t="s">
        <v>2701</v>
      </c>
      <c r="C43" s="16" t="s">
        <v>2720</v>
      </c>
      <c r="D43" s="16" t="s">
        <v>370</v>
      </c>
      <c r="E43" s="16" t="s">
        <v>314</v>
      </c>
      <c r="F43" s="16" t="s">
        <v>300</v>
      </c>
      <c r="G43" s="22">
        <v>102.195702539431</v>
      </c>
      <c r="H43" s="22">
        <v>5.51758590493478</v>
      </c>
      <c r="I43" s="16">
        <v>7</v>
      </c>
      <c r="J43" s="16" t="s">
        <v>359</v>
      </c>
      <c r="K43" s="16">
        <v>0</v>
      </c>
      <c r="L43" s="16">
        <v>2</v>
      </c>
      <c r="M43" s="16">
        <v>0</v>
      </c>
      <c r="N43" s="16">
        <v>2</v>
      </c>
      <c r="O43" s="16">
        <v>0</v>
      </c>
      <c r="P43" s="16">
        <v>0</v>
      </c>
      <c r="Q43" s="16">
        <v>0</v>
      </c>
      <c r="R43" s="16">
        <v>0</v>
      </c>
      <c r="S43" s="16">
        <v>2</v>
      </c>
      <c r="T43" s="16">
        <v>2</v>
      </c>
      <c r="U43" s="16">
        <v>0</v>
      </c>
      <c r="V43" s="16">
        <v>0</v>
      </c>
      <c r="W43" s="16">
        <v>0</v>
      </c>
      <c r="X43" s="16">
        <v>0</v>
      </c>
      <c r="Y43" s="16">
        <v>0</v>
      </c>
      <c r="Z43" s="16">
        <v>0</v>
      </c>
      <c r="AA43" s="16">
        <f t="shared" si="1"/>
        <v>4</v>
      </c>
      <c r="AB43" s="16">
        <f t="shared" si="2"/>
        <v>0</v>
      </c>
      <c r="AC43" s="16">
        <f t="shared" si="3"/>
        <v>50</v>
      </c>
      <c r="AD43" s="16">
        <f t="shared" si="4"/>
        <v>0</v>
      </c>
      <c r="AE43" s="16">
        <f t="shared" si="5"/>
        <v>50</v>
      </c>
      <c r="AF43" s="16">
        <f t="shared" si="6"/>
        <v>0</v>
      </c>
      <c r="AG43" s="16">
        <f t="shared" si="7"/>
        <v>0</v>
      </c>
    </row>
    <row r="44" spans="1:33">
      <c r="A44" s="16" t="s">
        <v>2701</v>
      </c>
      <c r="C44" s="16" t="s">
        <v>2721</v>
      </c>
      <c r="D44" s="16" t="s">
        <v>371</v>
      </c>
      <c r="E44" s="16" t="s">
        <v>314</v>
      </c>
      <c r="F44" s="16" t="s">
        <v>300</v>
      </c>
      <c r="G44" s="25">
        <v>103.146114</v>
      </c>
      <c r="H44" s="25">
        <v>3.980197</v>
      </c>
      <c r="I44" s="16">
        <v>7</v>
      </c>
      <c r="J44" s="16" t="s">
        <v>359</v>
      </c>
      <c r="K44" s="16">
        <v>0</v>
      </c>
      <c r="L44" s="16">
        <v>8</v>
      </c>
      <c r="M44" s="16">
        <v>0</v>
      </c>
      <c r="N44" s="16">
        <v>1</v>
      </c>
      <c r="O44" s="16">
        <v>0</v>
      </c>
      <c r="P44" s="16">
        <v>0</v>
      </c>
      <c r="Q44" s="16">
        <v>0</v>
      </c>
      <c r="R44" s="16">
        <v>4</v>
      </c>
      <c r="S44" s="16">
        <v>4</v>
      </c>
      <c r="T44" s="16">
        <v>1</v>
      </c>
      <c r="U44" s="16">
        <v>0</v>
      </c>
      <c r="V44" s="16">
        <v>0</v>
      </c>
      <c r="W44" s="16">
        <v>0</v>
      </c>
      <c r="X44" s="16">
        <v>0</v>
      </c>
      <c r="Y44" s="16">
        <v>0</v>
      </c>
      <c r="Z44" s="16">
        <v>0</v>
      </c>
      <c r="AA44" s="16">
        <f t="shared" si="1"/>
        <v>9</v>
      </c>
      <c r="AB44" s="16">
        <f t="shared" si="2"/>
        <v>0</v>
      </c>
      <c r="AC44" s="16">
        <f t="shared" si="3"/>
        <v>88.888888888888886</v>
      </c>
      <c r="AD44" s="16">
        <f t="shared" si="4"/>
        <v>0</v>
      </c>
      <c r="AE44" s="16">
        <f t="shared" si="5"/>
        <v>11.111111111111111</v>
      </c>
      <c r="AF44" s="16">
        <f t="shared" si="6"/>
        <v>0</v>
      </c>
      <c r="AG44" s="16">
        <f t="shared" si="7"/>
        <v>0</v>
      </c>
    </row>
    <row r="45" spans="1:33">
      <c r="A45" s="16" t="s">
        <v>2701</v>
      </c>
      <c r="C45" s="16" t="s">
        <v>2722</v>
      </c>
      <c r="D45" s="16" t="s">
        <v>372</v>
      </c>
      <c r="E45" s="16" t="s">
        <v>314</v>
      </c>
      <c r="F45" s="16" t="s">
        <v>300</v>
      </c>
      <c r="G45" s="25">
        <v>103.160394</v>
      </c>
      <c r="H45" s="25">
        <v>4.0149559999999997</v>
      </c>
      <c r="I45" s="16">
        <v>7</v>
      </c>
      <c r="J45" s="16" t="s">
        <v>359</v>
      </c>
      <c r="K45" s="16">
        <v>0</v>
      </c>
      <c r="L45" s="16">
        <v>4</v>
      </c>
      <c r="M45" s="16">
        <v>0</v>
      </c>
      <c r="N45" s="16">
        <v>0</v>
      </c>
      <c r="O45" s="16">
        <v>0</v>
      </c>
      <c r="P45" s="16">
        <v>0</v>
      </c>
      <c r="Q45" s="16">
        <v>0</v>
      </c>
      <c r="R45" s="16">
        <v>3</v>
      </c>
      <c r="S45" s="16">
        <v>1</v>
      </c>
      <c r="T45" s="16">
        <v>0</v>
      </c>
      <c r="U45" s="16">
        <v>0</v>
      </c>
      <c r="V45" s="16">
        <v>0</v>
      </c>
      <c r="W45" s="16">
        <v>0</v>
      </c>
      <c r="X45" s="16">
        <v>0</v>
      </c>
      <c r="Y45" s="16">
        <v>0</v>
      </c>
      <c r="Z45" s="16">
        <v>0</v>
      </c>
      <c r="AA45" s="16">
        <f t="shared" si="1"/>
        <v>4</v>
      </c>
      <c r="AB45" s="16">
        <f t="shared" si="2"/>
        <v>0</v>
      </c>
      <c r="AC45" s="16">
        <f t="shared" si="3"/>
        <v>100</v>
      </c>
      <c r="AD45" s="16">
        <f t="shared" si="4"/>
        <v>0</v>
      </c>
      <c r="AE45" s="16">
        <f t="shared" si="5"/>
        <v>0</v>
      </c>
      <c r="AF45" s="16">
        <f t="shared" si="6"/>
        <v>0</v>
      </c>
      <c r="AG45" s="16">
        <f t="shared" si="7"/>
        <v>0</v>
      </c>
    </row>
    <row r="46" spans="1:33">
      <c r="A46" s="16" t="s">
        <v>2701</v>
      </c>
      <c r="B46" s="24"/>
      <c r="C46" s="24" t="s">
        <v>2723</v>
      </c>
      <c r="D46" s="16" t="s">
        <v>373</v>
      </c>
      <c r="E46" s="20" t="s">
        <v>299</v>
      </c>
      <c r="F46" s="20" t="s">
        <v>300</v>
      </c>
      <c r="G46" s="25">
        <v>98.879782260911696</v>
      </c>
      <c r="H46" s="25">
        <v>8.1775644373565299</v>
      </c>
      <c r="I46" s="16">
        <v>7</v>
      </c>
      <c r="J46" s="16" t="s">
        <v>359</v>
      </c>
      <c r="K46" s="16">
        <v>0</v>
      </c>
      <c r="L46" s="16">
        <v>5</v>
      </c>
      <c r="M46" s="16">
        <v>0</v>
      </c>
      <c r="N46" s="16">
        <v>1</v>
      </c>
      <c r="O46" s="16">
        <v>0</v>
      </c>
      <c r="P46" s="16">
        <v>0</v>
      </c>
      <c r="Q46" s="16">
        <v>0</v>
      </c>
      <c r="R46" s="16">
        <v>1</v>
      </c>
      <c r="S46" s="16">
        <v>4</v>
      </c>
      <c r="T46" s="16">
        <v>1</v>
      </c>
      <c r="U46" s="16">
        <v>0</v>
      </c>
      <c r="V46" s="16">
        <v>0</v>
      </c>
      <c r="W46" s="16">
        <v>0</v>
      </c>
      <c r="X46" s="16">
        <v>0</v>
      </c>
      <c r="Y46" s="16">
        <v>0</v>
      </c>
      <c r="Z46" s="16">
        <v>0</v>
      </c>
      <c r="AA46" s="16">
        <f t="shared" si="1"/>
        <v>6</v>
      </c>
      <c r="AB46" s="16">
        <f t="shared" si="2"/>
        <v>0</v>
      </c>
      <c r="AC46" s="16">
        <f t="shared" si="3"/>
        <v>83.333333333333343</v>
      </c>
      <c r="AD46" s="16">
        <f t="shared" si="4"/>
        <v>0</v>
      </c>
      <c r="AE46" s="16">
        <f t="shared" si="5"/>
        <v>16.666666666666664</v>
      </c>
      <c r="AF46" s="16">
        <f t="shared" si="6"/>
        <v>0</v>
      </c>
      <c r="AG46" s="16">
        <f t="shared" si="7"/>
        <v>0</v>
      </c>
    </row>
    <row r="47" spans="1:33">
      <c r="A47" s="16" t="s">
        <v>2701</v>
      </c>
      <c r="B47" s="24"/>
      <c r="C47" s="24" t="s">
        <v>2724</v>
      </c>
      <c r="D47" s="16" t="s">
        <v>375</v>
      </c>
      <c r="E47" s="16" t="s">
        <v>299</v>
      </c>
      <c r="F47" s="16" t="s">
        <v>357</v>
      </c>
      <c r="G47" s="22">
        <v>98.1875</v>
      </c>
      <c r="H47" s="22">
        <v>19.53</v>
      </c>
      <c r="I47" s="16">
        <v>7</v>
      </c>
      <c r="J47" s="16" t="s">
        <v>359</v>
      </c>
      <c r="K47" s="16">
        <v>0</v>
      </c>
      <c r="L47" s="16">
        <v>7</v>
      </c>
      <c r="M47" s="16">
        <v>0</v>
      </c>
      <c r="N47" s="16">
        <v>9</v>
      </c>
      <c r="O47" s="16">
        <v>0</v>
      </c>
      <c r="P47" s="16">
        <v>0</v>
      </c>
      <c r="Q47" s="16">
        <v>0</v>
      </c>
      <c r="R47" s="16">
        <v>1</v>
      </c>
      <c r="S47" s="16">
        <v>6</v>
      </c>
      <c r="T47" s="16">
        <v>9</v>
      </c>
      <c r="U47" s="16">
        <v>0</v>
      </c>
      <c r="V47" s="16">
        <v>0</v>
      </c>
      <c r="W47" s="16">
        <v>0</v>
      </c>
      <c r="X47" s="16">
        <v>0</v>
      </c>
      <c r="Y47" s="16">
        <v>0</v>
      </c>
      <c r="Z47" s="16">
        <v>0</v>
      </c>
      <c r="AA47" s="16">
        <f t="shared" si="1"/>
        <v>16</v>
      </c>
      <c r="AB47" s="16">
        <f t="shared" si="2"/>
        <v>0</v>
      </c>
      <c r="AC47" s="16">
        <f t="shared" si="3"/>
        <v>43.75</v>
      </c>
      <c r="AD47" s="16">
        <f t="shared" si="4"/>
        <v>0</v>
      </c>
      <c r="AE47" s="16">
        <f t="shared" si="5"/>
        <v>56.25</v>
      </c>
      <c r="AF47" s="16">
        <f t="shared" si="6"/>
        <v>0</v>
      </c>
      <c r="AG47" s="16">
        <f t="shared" si="7"/>
        <v>0</v>
      </c>
    </row>
    <row r="48" spans="1:33">
      <c r="A48" s="16" t="s">
        <v>2701</v>
      </c>
      <c r="B48" s="24"/>
      <c r="C48" s="24" t="s">
        <v>2725</v>
      </c>
      <c r="D48" s="16" t="s">
        <v>376</v>
      </c>
      <c r="E48" s="16" t="s">
        <v>377</v>
      </c>
      <c r="F48" s="16" t="s">
        <v>377</v>
      </c>
      <c r="G48" s="30">
        <v>121.72029999999999</v>
      </c>
      <c r="H48" s="30">
        <v>-3.0277780000000001</v>
      </c>
      <c r="I48" s="16">
        <v>7</v>
      </c>
      <c r="J48" s="16" t="s">
        <v>359</v>
      </c>
      <c r="K48" s="16">
        <v>0</v>
      </c>
      <c r="L48" s="16">
        <v>16</v>
      </c>
      <c r="M48" s="16">
        <v>0</v>
      </c>
      <c r="N48" s="16">
        <v>3</v>
      </c>
      <c r="O48" s="16">
        <v>0</v>
      </c>
      <c r="P48" s="16">
        <v>0</v>
      </c>
      <c r="Q48" s="16">
        <v>0</v>
      </c>
      <c r="R48" s="16">
        <v>7</v>
      </c>
      <c r="S48" s="16">
        <v>9</v>
      </c>
      <c r="T48" s="16">
        <v>3</v>
      </c>
      <c r="U48" s="16">
        <v>0</v>
      </c>
      <c r="V48" s="16">
        <v>0</v>
      </c>
      <c r="W48" s="16">
        <v>0</v>
      </c>
      <c r="X48" s="16">
        <v>0</v>
      </c>
      <c r="Y48" s="16">
        <v>0</v>
      </c>
      <c r="Z48" s="16">
        <v>0</v>
      </c>
      <c r="AA48" s="16">
        <f t="shared" si="1"/>
        <v>19</v>
      </c>
      <c r="AB48" s="16">
        <f t="shared" si="2"/>
        <v>0</v>
      </c>
      <c r="AC48" s="16">
        <f t="shared" si="3"/>
        <v>84.210526315789465</v>
      </c>
      <c r="AD48" s="16">
        <f t="shared" si="4"/>
        <v>0</v>
      </c>
      <c r="AE48" s="16">
        <f t="shared" si="5"/>
        <v>15.789473684210526</v>
      </c>
      <c r="AF48" s="16">
        <f t="shared" si="6"/>
        <v>0</v>
      </c>
      <c r="AG48" s="16">
        <f t="shared" si="7"/>
        <v>0</v>
      </c>
    </row>
    <row r="49" spans="1:33">
      <c r="A49" s="16" t="s">
        <v>2701</v>
      </c>
      <c r="C49" s="16" t="s">
        <v>2726</v>
      </c>
      <c r="D49" s="16" t="s">
        <v>378</v>
      </c>
      <c r="E49" s="16" t="s">
        <v>307</v>
      </c>
      <c r="F49" s="16" t="s">
        <v>308</v>
      </c>
      <c r="G49" s="21">
        <v>105.68</v>
      </c>
      <c r="H49" s="21">
        <v>19.86</v>
      </c>
      <c r="I49" s="16">
        <v>7</v>
      </c>
      <c r="J49" s="16" t="s">
        <v>359</v>
      </c>
      <c r="K49" s="16">
        <v>0</v>
      </c>
      <c r="L49" s="16">
        <v>4</v>
      </c>
      <c r="M49" s="16">
        <v>0</v>
      </c>
      <c r="N49" s="16">
        <v>6</v>
      </c>
      <c r="O49" s="16">
        <v>0</v>
      </c>
      <c r="P49" s="16">
        <v>0</v>
      </c>
      <c r="Q49" s="16">
        <v>0</v>
      </c>
      <c r="R49" s="16">
        <v>2</v>
      </c>
      <c r="S49" s="16">
        <v>2</v>
      </c>
      <c r="T49" s="16">
        <v>6</v>
      </c>
      <c r="U49" s="16">
        <v>0</v>
      </c>
      <c r="V49" s="16">
        <v>0</v>
      </c>
      <c r="W49" s="16">
        <v>0</v>
      </c>
      <c r="X49" s="16">
        <v>0</v>
      </c>
      <c r="Y49" s="16">
        <v>0</v>
      </c>
      <c r="Z49" s="16">
        <v>0</v>
      </c>
      <c r="AA49" s="16">
        <f t="shared" si="1"/>
        <v>10</v>
      </c>
      <c r="AB49" s="16">
        <f t="shared" si="2"/>
        <v>0</v>
      </c>
      <c r="AC49" s="16">
        <f t="shared" si="3"/>
        <v>40</v>
      </c>
      <c r="AD49" s="16">
        <f t="shared" si="4"/>
        <v>0</v>
      </c>
      <c r="AE49" s="16">
        <f t="shared" si="5"/>
        <v>60</v>
      </c>
      <c r="AF49" s="16">
        <f t="shared" si="6"/>
        <v>0</v>
      </c>
      <c r="AG49" s="16">
        <f t="shared" si="7"/>
        <v>0</v>
      </c>
    </row>
    <row r="50" spans="1:33">
      <c r="A50" s="16" t="s">
        <v>2701</v>
      </c>
      <c r="B50" s="24"/>
      <c r="C50" s="24" t="s">
        <v>2727</v>
      </c>
      <c r="D50" s="16" t="s">
        <v>379</v>
      </c>
      <c r="E50" s="16" t="s">
        <v>307</v>
      </c>
      <c r="F50" s="16" t="s">
        <v>308</v>
      </c>
      <c r="G50" s="30">
        <v>109.9881</v>
      </c>
      <c r="H50" s="30">
        <v>20.133330000000001</v>
      </c>
      <c r="I50" s="16">
        <v>7</v>
      </c>
      <c r="J50" s="16" t="s">
        <v>359</v>
      </c>
      <c r="K50" s="16">
        <v>0</v>
      </c>
      <c r="L50" s="16">
        <v>2</v>
      </c>
      <c r="M50" s="16">
        <v>0</v>
      </c>
      <c r="N50" s="16">
        <v>2</v>
      </c>
      <c r="O50" s="16">
        <v>0</v>
      </c>
      <c r="P50" s="16">
        <v>1</v>
      </c>
      <c r="Q50" s="16">
        <v>0</v>
      </c>
      <c r="R50" s="16">
        <v>1</v>
      </c>
      <c r="S50" s="16">
        <v>1</v>
      </c>
      <c r="T50" s="16">
        <v>2</v>
      </c>
      <c r="U50" s="16">
        <v>0</v>
      </c>
      <c r="V50" s="16">
        <v>0</v>
      </c>
      <c r="W50" s="16">
        <v>0</v>
      </c>
      <c r="X50" s="16">
        <v>0</v>
      </c>
      <c r="Y50" s="16">
        <v>0</v>
      </c>
      <c r="Z50" s="16">
        <v>1</v>
      </c>
      <c r="AA50" s="16">
        <f t="shared" si="1"/>
        <v>5</v>
      </c>
      <c r="AB50" s="16">
        <f t="shared" si="2"/>
        <v>0</v>
      </c>
      <c r="AC50" s="16">
        <f t="shared" si="3"/>
        <v>40</v>
      </c>
      <c r="AD50" s="16">
        <f t="shared" si="4"/>
        <v>0</v>
      </c>
      <c r="AE50" s="16">
        <f t="shared" si="5"/>
        <v>40</v>
      </c>
      <c r="AF50" s="16">
        <f t="shared" si="6"/>
        <v>0</v>
      </c>
      <c r="AG50" s="16">
        <f t="shared" si="7"/>
        <v>20</v>
      </c>
    </row>
    <row r="51" spans="1:33">
      <c r="A51" s="16" t="s">
        <v>2701</v>
      </c>
      <c r="C51" s="16" t="s">
        <v>2728</v>
      </c>
      <c r="D51" s="16" t="s">
        <v>380</v>
      </c>
      <c r="E51" s="16" t="s">
        <v>312</v>
      </c>
      <c r="F51" s="16" t="s">
        <v>300</v>
      </c>
      <c r="G51" s="30">
        <v>102.91670000000001</v>
      </c>
      <c r="H51" s="30">
        <v>12.85</v>
      </c>
      <c r="I51" s="16">
        <v>7</v>
      </c>
      <c r="J51" s="16" t="s">
        <v>359</v>
      </c>
      <c r="K51" s="16">
        <v>0</v>
      </c>
      <c r="L51" s="16">
        <v>1</v>
      </c>
      <c r="M51" s="16">
        <v>0</v>
      </c>
      <c r="N51" s="16">
        <v>9</v>
      </c>
      <c r="O51" s="16">
        <v>0</v>
      </c>
      <c r="P51" s="16">
        <v>0</v>
      </c>
      <c r="Q51" s="16">
        <v>0</v>
      </c>
      <c r="R51" s="16">
        <v>0</v>
      </c>
      <c r="S51" s="16">
        <v>1</v>
      </c>
      <c r="T51" s="16">
        <v>8</v>
      </c>
      <c r="U51" s="16">
        <v>1</v>
      </c>
      <c r="V51" s="16">
        <v>0</v>
      </c>
      <c r="W51" s="16">
        <v>0</v>
      </c>
      <c r="X51" s="16">
        <v>0</v>
      </c>
      <c r="Y51" s="16">
        <v>0</v>
      </c>
      <c r="Z51" s="16">
        <v>0</v>
      </c>
      <c r="AA51" s="16">
        <f t="shared" si="1"/>
        <v>10</v>
      </c>
      <c r="AB51" s="16">
        <f t="shared" si="2"/>
        <v>0</v>
      </c>
      <c r="AC51" s="16">
        <f t="shared" si="3"/>
        <v>10</v>
      </c>
      <c r="AD51" s="16">
        <f t="shared" si="4"/>
        <v>0</v>
      </c>
      <c r="AE51" s="16">
        <f t="shared" si="5"/>
        <v>90</v>
      </c>
      <c r="AF51" s="16">
        <f t="shared" si="6"/>
        <v>0</v>
      </c>
      <c r="AG51" s="16">
        <f t="shared" si="7"/>
        <v>0</v>
      </c>
    </row>
    <row r="52" spans="1:33">
      <c r="A52" s="16" t="s">
        <v>2701</v>
      </c>
      <c r="C52" s="16" t="s">
        <v>2729</v>
      </c>
      <c r="D52" s="16" t="s">
        <v>381</v>
      </c>
      <c r="E52" s="16" t="s">
        <v>345</v>
      </c>
      <c r="F52" s="16" t="s">
        <v>382</v>
      </c>
      <c r="G52" s="25">
        <v>106.6653</v>
      </c>
      <c r="H52" s="25">
        <v>10.547219999999999</v>
      </c>
      <c r="I52" s="16">
        <v>7</v>
      </c>
      <c r="J52" s="16" t="s">
        <v>359</v>
      </c>
      <c r="K52" s="16">
        <v>0</v>
      </c>
      <c r="L52" s="16">
        <v>2</v>
      </c>
      <c r="M52" s="16">
        <v>0</v>
      </c>
      <c r="N52" s="16">
        <v>3</v>
      </c>
      <c r="O52" s="16">
        <v>0</v>
      </c>
      <c r="P52" s="16">
        <v>2</v>
      </c>
      <c r="Q52" s="16">
        <v>0</v>
      </c>
      <c r="R52" s="16">
        <v>0</v>
      </c>
      <c r="S52" s="16">
        <v>2</v>
      </c>
      <c r="T52" s="16">
        <v>3</v>
      </c>
      <c r="U52" s="16">
        <v>0</v>
      </c>
      <c r="V52" s="16">
        <v>0</v>
      </c>
      <c r="W52" s="16">
        <v>0</v>
      </c>
      <c r="X52" s="16">
        <v>0</v>
      </c>
      <c r="Y52" s="16">
        <v>0</v>
      </c>
      <c r="Z52" s="16">
        <v>2</v>
      </c>
      <c r="AA52" s="16">
        <f t="shared" si="1"/>
        <v>7</v>
      </c>
      <c r="AB52" s="16">
        <f t="shared" si="2"/>
        <v>0</v>
      </c>
      <c r="AC52" s="16">
        <f t="shared" si="3"/>
        <v>28.571428571428569</v>
      </c>
      <c r="AD52" s="16">
        <f t="shared" si="4"/>
        <v>0</v>
      </c>
      <c r="AE52" s="16">
        <f t="shared" si="5"/>
        <v>42.857142857142854</v>
      </c>
      <c r="AF52" s="16">
        <f t="shared" si="6"/>
        <v>0</v>
      </c>
      <c r="AG52" s="16">
        <f t="shared" si="7"/>
        <v>28.571428571428569</v>
      </c>
    </row>
    <row r="53" spans="1:33">
      <c r="A53" s="16" t="s">
        <v>2701</v>
      </c>
      <c r="C53" s="16" t="s">
        <v>2730</v>
      </c>
      <c r="D53" s="16" t="s">
        <v>383</v>
      </c>
      <c r="E53" s="16" t="s">
        <v>345</v>
      </c>
      <c r="F53" s="16" t="s">
        <v>382</v>
      </c>
      <c r="G53" s="23">
        <v>106.51</v>
      </c>
      <c r="H53" s="23">
        <v>11.084</v>
      </c>
      <c r="I53" s="16">
        <v>7</v>
      </c>
      <c r="J53" s="16" t="s">
        <v>359</v>
      </c>
      <c r="K53" s="16">
        <v>0</v>
      </c>
      <c r="L53" s="16">
        <v>4</v>
      </c>
      <c r="M53" s="16">
        <v>0</v>
      </c>
      <c r="N53" s="16">
        <v>0</v>
      </c>
      <c r="O53" s="16">
        <v>0</v>
      </c>
      <c r="P53" s="16">
        <v>2</v>
      </c>
      <c r="Q53" s="16">
        <v>0</v>
      </c>
      <c r="R53" s="16">
        <v>1</v>
      </c>
      <c r="S53" s="16">
        <v>3</v>
      </c>
      <c r="T53" s="16">
        <v>0</v>
      </c>
      <c r="U53" s="16">
        <v>0</v>
      </c>
      <c r="V53" s="16">
        <v>0</v>
      </c>
      <c r="W53" s="16">
        <v>0</v>
      </c>
      <c r="X53" s="16">
        <v>0</v>
      </c>
      <c r="Y53" s="16">
        <v>0</v>
      </c>
      <c r="Z53" s="16">
        <v>2</v>
      </c>
      <c r="AA53" s="16">
        <f t="shared" si="1"/>
        <v>6</v>
      </c>
      <c r="AB53" s="16">
        <f t="shared" si="2"/>
        <v>0</v>
      </c>
      <c r="AC53" s="16">
        <f t="shared" si="3"/>
        <v>66.666666666666657</v>
      </c>
      <c r="AD53" s="16">
        <f t="shared" si="4"/>
        <v>0</v>
      </c>
      <c r="AE53" s="16">
        <f t="shared" si="5"/>
        <v>0</v>
      </c>
      <c r="AF53" s="16">
        <f t="shared" si="6"/>
        <v>0</v>
      </c>
      <c r="AG53" s="16">
        <f t="shared" si="7"/>
        <v>33.333333333333329</v>
      </c>
    </row>
    <row r="54" spans="1:33">
      <c r="A54" s="16" t="s">
        <v>2701</v>
      </c>
      <c r="C54" s="16" t="s">
        <v>2731</v>
      </c>
      <c r="D54" s="16" t="s">
        <v>347</v>
      </c>
      <c r="E54" s="16" t="s">
        <v>337</v>
      </c>
      <c r="F54" s="16" t="s">
        <v>300</v>
      </c>
      <c r="G54" s="27">
        <v>113.761222</v>
      </c>
      <c r="H54" s="27">
        <v>3.8222450000000001</v>
      </c>
      <c r="I54" s="16">
        <v>8</v>
      </c>
      <c r="J54" s="16" t="s">
        <v>359</v>
      </c>
      <c r="K54" s="16">
        <v>3</v>
      </c>
      <c r="L54" s="16">
        <v>18</v>
      </c>
      <c r="M54" s="16">
        <v>0</v>
      </c>
      <c r="N54" s="16">
        <v>0</v>
      </c>
      <c r="O54" s="16">
        <v>0</v>
      </c>
      <c r="P54" s="16">
        <v>0</v>
      </c>
      <c r="Q54" s="16">
        <v>3</v>
      </c>
      <c r="R54" s="16">
        <v>9</v>
      </c>
      <c r="S54" s="16">
        <v>9</v>
      </c>
      <c r="T54" s="16">
        <v>0</v>
      </c>
      <c r="U54" s="16">
        <v>0</v>
      </c>
      <c r="V54" s="16">
        <v>0</v>
      </c>
      <c r="W54" s="16">
        <v>0</v>
      </c>
      <c r="X54" s="16">
        <v>0</v>
      </c>
      <c r="Y54" s="16">
        <v>0</v>
      </c>
      <c r="Z54" s="16">
        <v>0</v>
      </c>
      <c r="AA54" s="16">
        <f t="shared" si="1"/>
        <v>21</v>
      </c>
      <c r="AB54" s="16">
        <f t="shared" si="2"/>
        <v>14.285714285714285</v>
      </c>
      <c r="AC54" s="16">
        <f t="shared" si="3"/>
        <v>85.714285714285708</v>
      </c>
      <c r="AD54" s="16">
        <f t="shared" si="4"/>
        <v>0</v>
      </c>
      <c r="AE54" s="16">
        <f t="shared" si="5"/>
        <v>0</v>
      </c>
      <c r="AF54" s="16">
        <f t="shared" si="6"/>
        <v>0</v>
      </c>
      <c r="AG54" s="16">
        <f t="shared" si="7"/>
        <v>0</v>
      </c>
    </row>
    <row r="55" spans="1:33">
      <c r="A55" s="16" t="s">
        <v>2683</v>
      </c>
      <c r="B55" s="16" t="s">
        <v>3</v>
      </c>
      <c r="C55" s="16" t="s">
        <v>2689</v>
      </c>
      <c r="D55" s="16" t="s">
        <v>346</v>
      </c>
      <c r="E55" s="20" t="s">
        <v>299</v>
      </c>
      <c r="F55" s="20" t="s">
        <v>300</v>
      </c>
      <c r="G55" s="25">
        <v>98.923450000000003</v>
      </c>
      <c r="H55" s="25">
        <v>8.162725</v>
      </c>
      <c r="I55" s="16">
        <v>4</v>
      </c>
      <c r="J55" s="16" t="s">
        <v>343</v>
      </c>
      <c r="K55" s="16">
        <v>0</v>
      </c>
      <c r="L55" s="16">
        <v>8</v>
      </c>
      <c r="M55" s="16">
        <v>0</v>
      </c>
      <c r="N55" s="16">
        <v>9</v>
      </c>
      <c r="O55" s="16">
        <v>0</v>
      </c>
      <c r="P55" s="16">
        <v>0</v>
      </c>
      <c r="Q55" s="16">
        <v>0</v>
      </c>
      <c r="R55" s="16">
        <v>3</v>
      </c>
      <c r="S55" s="16">
        <v>5</v>
      </c>
      <c r="T55" s="16">
        <v>9</v>
      </c>
      <c r="U55" s="16">
        <v>0</v>
      </c>
      <c r="V55" s="16">
        <v>0</v>
      </c>
      <c r="W55" s="16">
        <v>0</v>
      </c>
      <c r="X55" s="16">
        <v>0</v>
      </c>
      <c r="Y55" s="16">
        <v>0</v>
      </c>
      <c r="Z55" s="16">
        <v>0</v>
      </c>
      <c r="AA55" s="16">
        <f t="shared" si="1"/>
        <v>17</v>
      </c>
      <c r="AB55" s="16">
        <f t="shared" si="2"/>
        <v>0</v>
      </c>
      <c r="AC55" s="16">
        <f t="shared" si="3"/>
        <v>47.058823529411761</v>
      </c>
      <c r="AD55" s="16">
        <f t="shared" si="4"/>
        <v>0</v>
      </c>
      <c r="AE55" s="16">
        <f t="shared" si="5"/>
        <v>52.941176470588239</v>
      </c>
      <c r="AF55" s="16">
        <f t="shared" si="6"/>
        <v>0</v>
      </c>
      <c r="AG55" s="16">
        <f t="shared" si="7"/>
        <v>0</v>
      </c>
    </row>
    <row r="56" spans="1:33">
      <c r="A56" s="16" t="s">
        <v>2683</v>
      </c>
      <c r="B56" s="16" t="s">
        <v>3</v>
      </c>
      <c r="C56" s="16" t="s">
        <v>2692</v>
      </c>
      <c r="D56" s="16" t="s">
        <v>363</v>
      </c>
      <c r="E56" s="20" t="s">
        <v>299</v>
      </c>
      <c r="F56" s="16" t="s">
        <v>357</v>
      </c>
      <c r="G56" s="25">
        <v>98.879361000000003</v>
      </c>
      <c r="H56" s="25">
        <v>8.1773749999999996</v>
      </c>
      <c r="I56" s="16" t="s">
        <v>397</v>
      </c>
      <c r="J56" s="16" t="s">
        <v>399</v>
      </c>
      <c r="K56" s="16">
        <v>0</v>
      </c>
      <c r="L56" s="16">
        <v>6</v>
      </c>
      <c r="M56" s="16">
        <v>0</v>
      </c>
      <c r="N56" s="16">
        <v>4</v>
      </c>
      <c r="O56" s="16">
        <v>0</v>
      </c>
      <c r="P56" s="16">
        <v>0</v>
      </c>
      <c r="Q56" s="16">
        <v>0</v>
      </c>
      <c r="R56" s="16">
        <v>5</v>
      </c>
      <c r="S56" s="16">
        <v>1</v>
      </c>
      <c r="T56" s="16">
        <v>4</v>
      </c>
      <c r="U56" s="16">
        <v>0</v>
      </c>
      <c r="V56" s="16">
        <v>0</v>
      </c>
      <c r="W56" s="16">
        <v>0</v>
      </c>
      <c r="X56" s="16">
        <v>0</v>
      </c>
      <c r="Y56" s="16">
        <v>0</v>
      </c>
      <c r="Z56" s="16">
        <v>0</v>
      </c>
      <c r="AA56" s="16">
        <f t="shared" si="1"/>
        <v>10</v>
      </c>
      <c r="AB56" s="16">
        <f t="shared" si="2"/>
        <v>0</v>
      </c>
      <c r="AC56" s="16">
        <f t="shared" si="3"/>
        <v>60</v>
      </c>
      <c r="AD56" s="16">
        <f t="shared" si="4"/>
        <v>0</v>
      </c>
      <c r="AE56" s="16">
        <f t="shared" si="5"/>
        <v>40</v>
      </c>
      <c r="AF56" s="16">
        <f t="shared" si="6"/>
        <v>0</v>
      </c>
      <c r="AG56" s="16">
        <f t="shared" si="7"/>
        <v>0</v>
      </c>
    </row>
    <row r="57" spans="1:33">
      <c r="A57" s="16" t="s">
        <v>2683</v>
      </c>
      <c r="B57" s="16" t="s">
        <v>3</v>
      </c>
      <c r="C57" s="16" t="s">
        <v>2685</v>
      </c>
      <c r="D57" s="16" t="s">
        <v>342</v>
      </c>
      <c r="E57" s="16" t="s">
        <v>318</v>
      </c>
      <c r="F57" s="16" t="s">
        <v>300</v>
      </c>
      <c r="G57" s="25">
        <v>110.9799</v>
      </c>
      <c r="H57" s="25">
        <v>-8.161111</v>
      </c>
      <c r="I57" s="16" t="s">
        <v>403</v>
      </c>
      <c r="J57" s="16" t="s">
        <v>404</v>
      </c>
      <c r="K57" s="16">
        <v>0</v>
      </c>
      <c r="L57" s="16">
        <v>11</v>
      </c>
      <c r="M57" s="16">
        <v>0</v>
      </c>
      <c r="N57" s="16">
        <v>23</v>
      </c>
      <c r="O57" s="16">
        <v>0</v>
      </c>
      <c r="P57" s="16">
        <v>0</v>
      </c>
      <c r="Q57" s="16">
        <v>0</v>
      </c>
      <c r="R57" s="16">
        <v>2</v>
      </c>
      <c r="S57" s="16">
        <v>9</v>
      </c>
      <c r="T57" s="16">
        <v>23</v>
      </c>
      <c r="U57" s="16">
        <v>0</v>
      </c>
      <c r="V57" s="16">
        <v>0</v>
      </c>
      <c r="W57" s="16">
        <v>0</v>
      </c>
      <c r="X57" s="16">
        <v>0</v>
      </c>
      <c r="Y57" s="16">
        <v>0</v>
      </c>
      <c r="Z57" s="16">
        <v>0</v>
      </c>
      <c r="AA57" s="16">
        <f t="shared" si="1"/>
        <v>34</v>
      </c>
      <c r="AB57" s="16">
        <f t="shared" si="2"/>
        <v>0</v>
      </c>
      <c r="AC57" s="16">
        <f t="shared" si="3"/>
        <v>32.352941176470587</v>
      </c>
      <c r="AD57" s="16">
        <f t="shared" si="4"/>
        <v>0</v>
      </c>
      <c r="AE57" s="16">
        <f t="shared" si="5"/>
        <v>67.64705882352942</v>
      </c>
      <c r="AF57" s="16">
        <f t="shared" si="6"/>
        <v>0</v>
      </c>
      <c r="AG57" s="16">
        <f t="shared" si="7"/>
        <v>0</v>
      </c>
    </row>
    <row r="58" spans="1:33">
      <c r="A58" s="16" t="s">
        <v>2683</v>
      </c>
      <c r="B58" s="16" t="s">
        <v>3</v>
      </c>
      <c r="C58" s="16" t="s">
        <v>2687</v>
      </c>
      <c r="D58" s="16" t="s">
        <v>340</v>
      </c>
      <c r="E58" s="16" t="s">
        <v>318</v>
      </c>
      <c r="F58" s="16" t="s">
        <v>300</v>
      </c>
      <c r="G58" s="27">
        <v>110.755139</v>
      </c>
      <c r="H58" s="27">
        <v>-8.0811390000000003</v>
      </c>
      <c r="I58" s="16" t="s">
        <v>403</v>
      </c>
      <c r="J58" s="16" t="s">
        <v>2698</v>
      </c>
      <c r="K58" s="16">
        <v>0</v>
      </c>
      <c r="L58" s="16">
        <v>18</v>
      </c>
      <c r="M58" s="16">
        <v>0</v>
      </c>
      <c r="N58" s="16">
        <v>16</v>
      </c>
      <c r="O58" s="16">
        <v>0</v>
      </c>
      <c r="P58" s="16">
        <v>0</v>
      </c>
      <c r="Q58" s="16">
        <v>0</v>
      </c>
      <c r="R58" s="16">
        <v>4</v>
      </c>
      <c r="S58" s="16">
        <v>14</v>
      </c>
      <c r="T58" s="16">
        <v>16</v>
      </c>
      <c r="U58" s="16">
        <v>0</v>
      </c>
      <c r="V58" s="16">
        <v>0</v>
      </c>
      <c r="W58" s="16">
        <v>0</v>
      </c>
      <c r="X58" s="16">
        <v>0</v>
      </c>
      <c r="Y58" s="16">
        <v>0</v>
      </c>
      <c r="Z58" s="16">
        <v>0</v>
      </c>
      <c r="AA58" s="16">
        <f t="shared" si="1"/>
        <v>34</v>
      </c>
      <c r="AB58" s="16">
        <f t="shared" si="2"/>
        <v>0</v>
      </c>
      <c r="AC58" s="16">
        <f t="shared" si="3"/>
        <v>52.941176470588239</v>
      </c>
      <c r="AD58" s="16">
        <f t="shared" si="4"/>
        <v>0</v>
      </c>
      <c r="AE58" s="16">
        <f t="shared" si="5"/>
        <v>47.058823529411761</v>
      </c>
      <c r="AF58" s="16">
        <f t="shared" si="6"/>
        <v>0</v>
      </c>
      <c r="AG58" s="16">
        <f t="shared" si="7"/>
        <v>0</v>
      </c>
    </row>
    <row r="59" spans="1:33">
      <c r="A59" s="16" t="s">
        <v>2683</v>
      </c>
      <c r="B59" s="16" t="s">
        <v>3</v>
      </c>
      <c r="C59" s="16" t="s">
        <v>2686</v>
      </c>
      <c r="D59" s="16" t="s">
        <v>317</v>
      </c>
      <c r="E59" s="16" t="s">
        <v>318</v>
      </c>
      <c r="F59" s="16" t="s">
        <v>300</v>
      </c>
      <c r="G59" s="27">
        <v>110.98286299999999</v>
      </c>
      <c r="H59" s="27">
        <v>-8.1296949999999999</v>
      </c>
      <c r="I59" s="16" t="s">
        <v>403</v>
      </c>
      <c r="J59" s="16" t="s">
        <v>404</v>
      </c>
      <c r="K59" s="16">
        <v>0</v>
      </c>
      <c r="L59" s="16">
        <v>8</v>
      </c>
      <c r="M59" s="16">
        <v>0</v>
      </c>
      <c r="N59" s="16">
        <v>14</v>
      </c>
      <c r="O59" s="16">
        <v>0</v>
      </c>
      <c r="P59" s="16">
        <v>0</v>
      </c>
      <c r="Q59" s="16">
        <v>0</v>
      </c>
      <c r="R59" s="16">
        <v>0</v>
      </c>
      <c r="S59" s="16">
        <v>8</v>
      </c>
      <c r="T59" s="16">
        <v>14</v>
      </c>
      <c r="U59" s="16">
        <v>0</v>
      </c>
      <c r="V59" s="16">
        <v>0</v>
      </c>
      <c r="W59" s="16">
        <v>0</v>
      </c>
      <c r="X59" s="16">
        <v>0</v>
      </c>
      <c r="Y59" s="16">
        <v>0</v>
      </c>
      <c r="Z59" s="16">
        <v>0</v>
      </c>
      <c r="AA59" s="16">
        <f t="shared" si="1"/>
        <v>22</v>
      </c>
      <c r="AB59" s="16">
        <f t="shared" si="2"/>
        <v>0</v>
      </c>
      <c r="AC59" s="16">
        <f t="shared" si="3"/>
        <v>36.363636363636367</v>
      </c>
      <c r="AD59" s="16">
        <f t="shared" si="4"/>
        <v>0</v>
      </c>
      <c r="AE59" s="16">
        <f t="shared" si="5"/>
        <v>63.636363636363633</v>
      </c>
      <c r="AF59" s="16">
        <f t="shared" si="6"/>
        <v>0</v>
      </c>
      <c r="AG59" s="16">
        <f t="shared" si="7"/>
        <v>0</v>
      </c>
    </row>
    <row r="60" spans="1:33">
      <c r="A60" s="16" t="s">
        <v>2683</v>
      </c>
      <c r="B60" s="16" t="s">
        <v>3</v>
      </c>
      <c r="C60" s="16" t="s">
        <v>2688</v>
      </c>
      <c r="D60" s="24" t="s">
        <v>344</v>
      </c>
      <c r="E60" s="24" t="s">
        <v>345</v>
      </c>
      <c r="F60" s="24" t="s">
        <v>308</v>
      </c>
      <c r="G60" s="23">
        <v>106.398335294822</v>
      </c>
      <c r="H60" s="23">
        <v>21.939198251053298</v>
      </c>
      <c r="I60" s="24">
        <v>4</v>
      </c>
      <c r="J60" s="24" t="s">
        <v>343</v>
      </c>
      <c r="K60" s="16">
        <v>0</v>
      </c>
      <c r="L60" s="16">
        <v>6</v>
      </c>
      <c r="M60" s="16">
        <v>0</v>
      </c>
      <c r="N60" s="16">
        <v>9</v>
      </c>
      <c r="O60" s="16">
        <v>0</v>
      </c>
      <c r="P60" s="16">
        <v>3</v>
      </c>
      <c r="Q60" s="24">
        <v>0</v>
      </c>
      <c r="R60" s="24">
        <v>2</v>
      </c>
      <c r="S60" s="24">
        <v>4</v>
      </c>
      <c r="T60" s="24">
        <v>9</v>
      </c>
      <c r="U60" s="24">
        <v>0</v>
      </c>
      <c r="V60" s="24">
        <v>0</v>
      </c>
      <c r="W60" s="24">
        <v>0</v>
      </c>
      <c r="X60" s="24">
        <v>0</v>
      </c>
      <c r="Y60" s="24">
        <v>3</v>
      </c>
      <c r="Z60" s="24">
        <v>0</v>
      </c>
      <c r="AA60" s="16">
        <f t="shared" si="1"/>
        <v>18</v>
      </c>
      <c r="AB60" s="16">
        <f t="shared" si="2"/>
        <v>0</v>
      </c>
      <c r="AC60" s="16">
        <f t="shared" si="3"/>
        <v>33.333333333333329</v>
      </c>
      <c r="AD60" s="16">
        <f t="shared" si="4"/>
        <v>0</v>
      </c>
      <c r="AE60" s="16">
        <f t="shared" si="5"/>
        <v>50</v>
      </c>
      <c r="AF60" s="16">
        <f t="shared" si="6"/>
        <v>0</v>
      </c>
      <c r="AG60" s="16">
        <f t="shared" si="7"/>
        <v>16.666666666666664</v>
      </c>
    </row>
    <row r="61" spans="1:33">
      <c r="A61" s="16" t="s">
        <v>2683</v>
      </c>
      <c r="B61" s="16" t="s">
        <v>3</v>
      </c>
      <c r="C61" s="16" t="s">
        <v>2690</v>
      </c>
      <c r="D61" s="16" t="s">
        <v>400</v>
      </c>
      <c r="E61" s="16" t="s">
        <v>299</v>
      </c>
      <c r="F61" s="16" t="s">
        <v>357</v>
      </c>
      <c r="G61" s="22">
        <v>98.813069999999996</v>
      </c>
      <c r="H61" s="22">
        <v>19.395</v>
      </c>
      <c r="I61" s="16" t="s">
        <v>397</v>
      </c>
      <c r="J61" s="16" t="s">
        <v>401</v>
      </c>
      <c r="K61" s="16">
        <v>0</v>
      </c>
      <c r="L61" s="16">
        <v>11</v>
      </c>
      <c r="M61" s="16">
        <v>0</v>
      </c>
      <c r="N61" s="16">
        <v>19</v>
      </c>
      <c r="O61" s="16">
        <v>0</v>
      </c>
      <c r="P61" s="16">
        <v>2</v>
      </c>
      <c r="Q61" s="16">
        <v>0</v>
      </c>
      <c r="R61" s="16">
        <v>3</v>
      </c>
      <c r="S61" s="16">
        <v>8</v>
      </c>
      <c r="T61" s="16">
        <v>19</v>
      </c>
      <c r="U61" s="16">
        <v>0</v>
      </c>
      <c r="V61" s="16">
        <v>0</v>
      </c>
      <c r="W61" s="16">
        <v>0</v>
      </c>
      <c r="X61" s="16">
        <v>0</v>
      </c>
      <c r="Y61" s="16">
        <v>2</v>
      </c>
      <c r="Z61" s="16">
        <v>0</v>
      </c>
      <c r="AA61" s="16">
        <f t="shared" si="1"/>
        <v>32</v>
      </c>
      <c r="AB61" s="16">
        <f t="shared" si="2"/>
        <v>0</v>
      </c>
      <c r="AC61" s="16">
        <f t="shared" si="3"/>
        <v>34.375</v>
      </c>
      <c r="AD61" s="16">
        <f t="shared" si="4"/>
        <v>0</v>
      </c>
      <c r="AE61" s="16">
        <f t="shared" si="5"/>
        <v>59.375</v>
      </c>
      <c r="AF61" s="16">
        <f t="shared" si="6"/>
        <v>0</v>
      </c>
      <c r="AG61" s="16">
        <f t="shared" si="7"/>
        <v>6.25</v>
      </c>
    </row>
    <row r="62" spans="1:33">
      <c r="A62" s="16" t="s">
        <v>2683</v>
      </c>
      <c r="B62" s="16" t="s">
        <v>3</v>
      </c>
      <c r="C62" s="16" t="s">
        <v>2691</v>
      </c>
      <c r="D62" s="16" t="s">
        <v>402</v>
      </c>
      <c r="E62" s="16" t="s">
        <v>299</v>
      </c>
      <c r="F62" s="16" t="s">
        <v>357</v>
      </c>
      <c r="G62" s="25">
        <v>98.278997000000004</v>
      </c>
      <c r="H62" s="25">
        <v>19.560518999999999</v>
      </c>
      <c r="I62" s="16" t="s">
        <v>403</v>
      </c>
      <c r="J62" s="16" t="s">
        <v>404</v>
      </c>
      <c r="K62" s="16">
        <v>0</v>
      </c>
      <c r="L62" s="16">
        <v>3</v>
      </c>
      <c r="M62" s="16">
        <v>0</v>
      </c>
      <c r="N62" s="16">
        <v>13</v>
      </c>
      <c r="O62" s="16">
        <v>1</v>
      </c>
      <c r="P62" s="16">
        <v>0</v>
      </c>
      <c r="Q62" s="16">
        <v>0</v>
      </c>
      <c r="R62" s="16">
        <v>0</v>
      </c>
      <c r="S62" s="16">
        <v>3</v>
      </c>
      <c r="T62" s="16">
        <v>13</v>
      </c>
      <c r="U62" s="16">
        <v>0</v>
      </c>
      <c r="V62" s="16">
        <v>0</v>
      </c>
      <c r="W62" s="16">
        <v>0</v>
      </c>
      <c r="X62" s="16">
        <v>1</v>
      </c>
      <c r="Y62" s="16">
        <v>0</v>
      </c>
      <c r="Z62" s="16">
        <v>0</v>
      </c>
      <c r="AA62" s="16">
        <f t="shared" si="1"/>
        <v>17</v>
      </c>
      <c r="AB62" s="16">
        <f t="shared" si="2"/>
        <v>0</v>
      </c>
      <c r="AC62" s="16">
        <f t="shared" si="3"/>
        <v>17.647058823529413</v>
      </c>
      <c r="AD62" s="16">
        <f t="shared" si="4"/>
        <v>0</v>
      </c>
      <c r="AE62" s="16">
        <f t="shared" si="5"/>
        <v>76.470588235294116</v>
      </c>
      <c r="AF62" s="16">
        <f t="shared" si="6"/>
        <v>5.8823529411764701</v>
      </c>
      <c r="AG62" s="16">
        <f t="shared" si="7"/>
        <v>0</v>
      </c>
    </row>
    <row r="63" spans="1:33">
      <c r="A63" s="16" t="s">
        <v>2683</v>
      </c>
      <c r="B63" s="16" t="s">
        <v>3</v>
      </c>
      <c r="C63" s="16" t="s">
        <v>2693</v>
      </c>
      <c r="D63" s="16" t="s">
        <v>347</v>
      </c>
      <c r="E63" s="16" t="s">
        <v>337</v>
      </c>
      <c r="F63" s="16" t="s">
        <v>300</v>
      </c>
      <c r="G63" s="27">
        <v>113.761222</v>
      </c>
      <c r="H63" s="27">
        <v>3.8222450000000001</v>
      </c>
      <c r="I63" s="16">
        <v>5</v>
      </c>
      <c r="J63" s="16" t="s">
        <v>348</v>
      </c>
      <c r="K63" s="16">
        <v>1</v>
      </c>
      <c r="L63" s="16">
        <v>32</v>
      </c>
      <c r="M63" s="16">
        <v>0</v>
      </c>
      <c r="N63" s="16">
        <v>13</v>
      </c>
      <c r="O63" s="16">
        <v>0</v>
      </c>
      <c r="P63" s="16">
        <v>0</v>
      </c>
      <c r="Q63" s="16">
        <v>1</v>
      </c>
      <c r="R63" s="16">
        <v>14</v>
      </c>
      <c r="S63" s="16">
        <v>18</v>
      </c>
      <c r="T63" s="16">
        <v>13</v>
      </c>
      <c r="U63" s="16">
        <v>0</v>
      </c>
      <c r="V63" s="16">
        <v>0</v>
      </c>
      <c r="W63" s="16">
        <v>0</v>
      </c>
      <c r="X63" s="16">
        <v>0</v>
      </c>
      <c r="Y63" s="16">
        <v>0</v>
      </c>
      <c r="Z63" s="16">
        <v>0</v>
      </c>
      <c r="AA63" s="16">
        <f t="shared" si="1"/>
        <v>46</v>
      </c>
      <c r="AB63" s="16">
        <f t="shared" si="2"/>
        <v>2.1739130434782608</v>
      </c>
      <c r="AC63" s="16">
        <f t="shared" si="3"/>
        <v>69.565217391304344</v>
      </c>
      <c r="AD63" s="16">
        <f t="shared" si="4"/>
        <v>0</v>
      </c>
      <c r="AE63" s="16">
        <f t="shared" si="5"/>
        <v>28.260869565217391</v>
      </c>
      <c r="AF63" s="16">
        <f t="shared" si="6"/>
        <v>0</v>
      </c>
      <c r="AG63" s="16">
        <f t="shared" si="7"/>
        <v>0</v>
      </c>
    </row>
    <row r="64" spans="1:33">
      <c r="A64" s="16" t="s">
        <v>2683</v>
      </c>
      <c r="B64" s="16" t="s">
        <v>3</v>
      </c>
      <c r="C64" s="16" t="s">
        <v>2694</v>
      </c>
      <c r="D64" s="16" t="s">
        <v>336</v>
      </c>
      <c r="E64" s="16" t="s">
        <v>337</v>
      </c>
      <c r="F64" s="16" t="s">
        <v>300</v>
      </c>
      <c r="G64" s="27">
        <v>113.761222</v>
      </c>
      <c r="H64" s="27">
        <v>3.8222450000000001</v>
      </c>
      <c r="I64" s="16">
        <v>6</v>
      </c>
      <c r="J64" s="16" t="s">
        <v>348</v>
      </c>
      <c r="K64" s="16">
        <v>0</v>
      </c>
      <c r="L64" s="16">
        <v>17</v>
      </c>
      <c r="M64" s="16">
        <v>0</v>
      </c>
      <c r="N64" s="16">
        <v>8</v>
      </c>
      <c r="O64" s="16">
        <v>0</v>
      </c>
      <c r="P64" s="16">
        <v>0</v>
      </c>
      <c r="Q64" s="16">
        <v>0</v>
      </c>
      <c r="R64" s="16">
        <v>6</v>
      </c>
      <c r="S64" s="16">
        <v>11</v>
      </c>
      <c r="T64" s="16">
        <v>8</v>
      </c>
      <c r="U64" s="16">
        <v>0</v>
      </c>
      <c r="V64" s="16">
        <v>0</v>
      </c>
      <c r="W64" s="16">
        <v>0</v>
      </c>
      <c r="X64" s="16">
        <v>0</v>
      </c>
      <c r="Y64" s="16">
        <v>0</v>
      </c>
      <c r="Z64" s="16">
        <v>0</v>
      </c>
      <c r="AA64" s="16">
        <f t="shared" si="1"/>
        <v>25</v>
      </c>
      <c r="AB64" s="16">
        <f t="shared" si="2"/>
        <v>0</v>
      </c>
      <c r="AC64" s="16">
        <f t="shared" si="3"/>
        <v>68</v>
      </c>
      <c r="AD64" s="16">
        <f t="shared" si="4"/>
        <v>0</v>
      </c>
      <c r="AE64" s="16">
        <f t="shared" si="5"/>
        <v>32</v>
      </c>
      <c r="AF64" s="16">
        <f t="shared" si="6"/>
        <v>0</v>
      </c>
      <c r="AG64" s="16">
        <f t="shared" si="7"/>
        <v>0</v>
      </c>
    </row>
    <row r="65" spans="1:33">
      <c r="A65" s="16" t="s">
        <v>2683</v>
      </c>
      <c r="B65" s="16" t="s">
        <v>3</v>
      </c>
      <c r="C65" s="16" t="s">
        <v>2695</v>
      </c>
      <c r="D65" s="16" t="s">
        <v>352</v>
      </c>
      <c r="E65" s="16" t="s">
        <v>353</v>
      </c>
      <c r="F65" s="16" t="s">
        <v>354</v>
      </c>
      <c r="G65" s="28">
        <v>119.506408560141</v>
      </c>
      <c r="H65" s="28">
        <v>11.196655274035299</v>
      </c>
      <c r="I65" s="16">
        <v>6</v>
      </c>
      <c r="J65" s="16" t="s">
        <v>348</v>
      </c>
      <c r="K65" s="16">
        <v>0</v>
      </c>
      <c r="L65" s="16">
        <v>8</v>
      </c>
      <c r="M65" s="16">
        <v>0</v>
      </c>
      <c r="N65" s="16">
        <v>9</v>
      </c>
      <c r="O65" s="16">
        <v>0</v>
      </c>
      <c r="P65" s="16">
        <v>0</v>
      </c>
      <c r="Q65" s="16">
        <v>0</v>
      </c>
      <c r="R65" s="16">
        <v>5</v>
      </c>
      <c r="S65" s="16">
        <v>3</v>
      </c>
      <c r="T65" s="16">
        <v>9</v>
      </c>
      <c r="U65" s="16">
        <v>0</v>
      </c>
      <c r="V65" s="16">
        <v>0</v>
      </c>
      <c r="W65" s="16">
        <v>0</v>
      </c>
      <c r="X65" s="16">
        <v>0</v>
      </c>
      <c r="Y65" s="16">
        <v>0</v>
      </c>
      <c r="Z65" s="16">
        <v>0</v>
      </c>
      <c r="AA65" s="16">
        <f t="shared" si="1"/>
        <v>17</v>
      </c>
      <c r="AB65" s="16">
        <f t="shared" si="2"/>
        <v>0</v>
      </c>
      <c r="AC65" s="16">
        <f t="shared" si="3"/>
        <v>47.058823529411761</v>
      </c>
      <c r="AD65" s="16">
        <f t="shared" si="4"/>
        <v>0</v>
      </c>
      <c r="AE65" s="16">
        <f t="shared" si="5"/>
        <v>52.941176470588239</v>
      </c>
      <c r="AF65" s="16">
        <f t="shared" si="6"/>
        <v>0</v>
      </c>
      <c r="AG65" s="16">
        <f t="shared" si="7"/>
        <v>0</v>
      </c>
    </row>
    <row r="66" spans="1:33">
      <c r="A66" s="16" t="s">
        <v>2683</v>
      </c>
      <c r="B66" s="16" t="s">
        <v>3</v>
      </c>
      <c r="C66" s="16" t="s">
        <v>2696</v>
      </c>
      <c r="D66" s="16" t="s">
        <v>355</v>
      </c>
      <c r="E66" s="16" t="s">
        <v>307</v>
      </c>
      <c r="F66" s="16" t="s">
        <v>308</v>
      </c>
      <c r="G66" s="25">
        <v>105.88805600000001</v>
      </c>
      <c r="H66" s="25">
        <v>20.258889</v>
      </c>
      <c r="I66" s="16">
        <v>6</v>
      </c>
      <c r="J66" s="16" t="s">
        <v>348</v>
      </c>
      <c r="K66" s="16">
        <v>0</v>
      </c>
      <c r="L66" s="16">
        <v>1</v>
      </c>
      <c r="M66" s="16">
        <v>0</v>
      </c>
      <c r="N66" s="16">
        <v>1</v>
      </c>
      <c r="O66" s="16">
        <v>0</v>
      </c>
      <c r="P66" s="16">
        <v>0</v>
      </c>
      <c r="Q66" s="16">
        <v>0</v>
      </c>
      <c r="R66" s="16">
        <v>1</v>
      </c>
      <c r="S66" s="16">
        <v>0</v>
      </c>
      <c r="T66" s="16">
        <v>1</v>
      </c>
      <c r="U66" s="16">
        <v>0</v>
      </c>
      <c r="V66" s="16">
        <v>0</v>
      </c>
      <c r="W66" s="16">
        <v>0</v>
      </c>
      <c r="X66" s="16">
        <v>0</v>
      </c>
      <c r="Y66" s="16">
        <v>0</v>
      </c>
      <c r="Z66" s="16">
        <v>0</v>
      </c>
      <c r="AA66" s="16">
        <f t="shared" si="1"/>
        <v>2</v>
      </c>
      <c r="AB66" s="16">
        <f t="shared" si="2"/>
        <v>0</v>
      </c>
      <c r="AC66" s="16">
        <f t="shared" si="3"/>
        <v>50</v>
      </c>
      <c r="AD66" s="16">
        <f t="shared" si="4"/>
        <v>0</v>
      </c>
      <c r="AE66" s="16">
        <f t="shared" si="5"/>
        <v>50</v>
      </c>
      <c r="AF66" s="16">
        <f t="shared" si="6"/>
        <v>0</v>
      </c>
      <c r="AG66" s="16">
        <f t="shared" si="7"/>
        <v>0</v>
      </c>
    </row>
    <row r="67" spans="1:33">
      <c r="A67" s="16" t="s">
        <v>2683</v>
      </c>
      <c r="B67" s="16" t="s">
        <v>3</v>
      </c>
      <c r="C67" s="16" t="s">
        <v>2697</v>
      </c>
      <c r="D67" s="16" t="s">
        <v>356</v>
      </c>
      <c r="E67" s="16" t="s">
        <v>357</v>
      </c>
      <c r="F67" s="16" t="s">
        <v>358</v>
      </c>
      <c r="G67" s="25">
        <v>98.111597000000003</v>
      </c>
      <c r="H67" s="25">
        <v>19.567383</v>
      </c>
      <c r="I67" s="16">
        <v>6</v>
      </c>
      <c r="J67" s="16" t="s">
        <v>348</v>
      </c>
      <c r="K67" s="16">
        <v>0</v>
      </c>
      <c r="L67" s="16">
        <v>7</v>
      </c>
      <c r="M67" s="16">
        <v>0</v>
      </c>
      <c r="N67" s="16">
        <v>6</v>
      </c>
      <c r="O67" s="16">
        <v>0</v>
      </c>
      <c r="P67" s="16">
        <v>0</v>
      </c>
      <c r="Q67" s="16">
        <v>0</v>
      </c>
      <c r="R67" s="16">
        <v>1</v>
      </c>
      <c r="S67" s="16">
        <v>6</v>
      </c>
      <c r="T67" s="16">
        <v>5</v>
      </c>
      <c r="U67" s="16">
        <v>1</v>
      </c>
      <c r="V67" s="16">
        <v>0</v>
      </c>
      <c r="W67" s="16">
        <v>0</v>
      </c>
      <c r="X67" s="16">
        <v>0</v>
      </c>
      <c r="Y67" s="16">
        <v>0</v>
      </c>
      <c r="Z67" s="16">
        <v>0</v>
      </c>
      <c r="AA67" s="16">
        <f t="shared" ref="AA67:AA83" si="8">SUM(Q67:Z67)</f>
        <v>13</v>
      </c>
      <c r="AB67" s="16">
        <f t="shared" ref="AB67:AB83" si="9">K67/$AA67*100</f>
        <v>0</v>
      </c>
      <c r="AC67" s="16">
        <f t="shared" ref="AC67:AC83" si="10">L67/$AA67*100</f>
        <v>53.846153846153847</v>
      </c>
      <c r="AD67" s="16">
        <f t="shared" ref="AD67:AD83" si="11">M67/$AA67*100</f>
        <v>0</v>
      </c>
      <c r="AE67" s="16">
        <f t="shared" ref="AE67:AE83" si="12">N67/$AA67*100</f>
        <v>46.153846153846153</v>
      </c>
      <c r="AF67" s="16">
        <f t="shared" ref="AF67:AF83" si="13">O67/$AA67*100</f>
        <v>0</v>
      </c>
      <c r="AG67" s="16">
        <f t="shared" ref="AG67:AG83" si="14">P67/$AA67*100</f>
        <v>0</v>
      </c>
    </row>
    <row r="68" spans="1:33">
      <c r="A68" s="16" t="s">
        <v>2682</v>
      </c>
      <c r="B68" s="16" t="s">
        <v>3</v>
      </c>
      <c r="C68" s="16" t="s">
        <v>2684</v>
      </c>
      <c r="D68" s="16" t="s">
        <v>349</v>
      </c>
      <c r="E68" s="16" t="s">
        <v>312</v>
      </c>
      <c r="F68" s="16" t="s">
        <v>300</v>
      </c>
      <c r="G68" s="27">
        <v>104.198024</v>
      </c>
      <c r="H68" s="27">
        <v>10.623322</v>
      </c>
      <c r="I68" s="16">
        <v>5</v>
      </c>
      <c r="J68" s="16" t="s">
        <v>350</v>
      </c>
      <c r="K68" s="16">
        <v>0</v>
      </c>
      <c r="L68" s="16">
        <v>2</v>
      </c>
      <c r="M68" s="16">
        <v>0</v>
      </c>
      <c r="N68" s="16">
        <v>12</v>
      </c>
      <c r="O68" s="16">
        <v>0</v>
      </c>
      <c r="P68" s="16">
        <v>0</v>
      </c>
      <c r="Q68" s="16">
        <v>0</v>
      </c>
      <c r="R68" s="16">
        <v>1</v>
      </c>
      <c r="S68" s="16">
        <v>1</v>
      </c>
      <c r="T68" s="16">
        <v>10</v>
      </c>
      <c r="U68" s="16">
        <v>2</v>
      </c>
      <c r="V68" s="16">
        <v>0</v>
      </c>
      <c r="W68" s="16">
        <v>0</v>
      </c>
      <c r="X68" s="16">
        <v>0</v>
      </c>
      <c r="Y68" s="16">
        <v>0</v>
      </c>
      <c r="Z68" s="16">
        <v>0</v>
      </c>
      <c r="AA68" s="16">
        <f t="shared" si="8"/>
        <v>14</v>
      </c>
      <c r="AB68" s="16">
        <f t="shared" si="9"/>
        <v>0</v>
      </c>
      <c r="AC68" s="16">
        <f t="shared" si="10"/>
        <v>14.285714285714285</v>
      </c>
      <c r="AD68" s="16">
        <f t="shared" si="11"/>
        <v>0</v>
      </c>
      <c r="AE68" s="16">
        <f t="shared" si="12"/>
        <v>85.714285714285708</v>
      </c>
      <c r="AF68" s="16">
        <f t="shared" si="13"/>
        <v>0</v>
      </c>
      <c r="AG68" s="16">
        <f t="shared" si="14"/>
        <v>0</v>
      </c>
    </row>
    <row r="69" spans="1:33" s="24" customFormat="1">
      <c r="A69" s="16" t="s">
        <v>2641</v>
      </c>
      <c r="B69" s="16" t="s">
        <v>3</v>
      </c>
      <c r="C69" s="16" t="s">
        <v>2660</v>
      </c>
      <c r="D69" s="16" t="s">
        <v>336</v>
      </c>
      <c r="E69" s="16" t="s">
        <v>337</v>
      </c>
      <c r="F69" s="16" t="s">
        <v>300</v>
      </c>
      <c r="G69" s="27">
        <v>113.761222</v>
      </c>
      <c r="H69" s="27">
        <v>3.8222450000000001</v>
      </c>
      <c r="I69" s="16">
        <v>3</v>
      </c>
      <c r="J69" s="16" t="s">
        <v>338</v>
      </c>
      <c r="K69" s="16">
        <v>0</v>
      </c>
      <c r="L69" s="16">
        <v>14</v>
      </c>
      <c r="M69" s="16">
        <v>0</v>
      </c>
      <c r="N69" s="16">
        <v>9</v>
      </c>
      <c r="O69" s="16">
        <v>0</v>
      </c>
      <c r="P69" s="16">
        <v>0</v>
      </c>
      <c r="Q69" s="16">
        <v>0</v>
      </c>
      <c r="R69" s="16">
        <v>5</v>
      </c>
      <c r="S69" s="16">
        <v>9</v>
      </c>
      <c r="T69" s="16">
        <v>9</v>
      </c>
      <c r="U69" s="16">
        <v>0</v>
      </c>
      <c r="V69" s="16">
        <v>0</v>
      </c>
      <c r="W69" s="16">
        <v>0</v>
      </c>
      <c r="X69" s="16">
        <v>0</v>
      </c>
      <c r="Y69" s="16">
        <v>0</v>
      </c>
      <c r="Z69" s="16">
        <v>0</v>
      </c>
      <c r="AA69" s="16">
        <f t="shared" si="8"/>
        <v>23</v>
      </c>
      <c r="AB69" s="16">
        <f t="shared" si="9"/>
        <v>0</v>
      </c>
      <c r="AC69" s="16">
        <f t="shared" si="10"/>
        <v>60.869565217391312</v>
      </c>
      <c r="AD69" s="16">
        <f t="shared" si="11"/>
        <v>0</v>
      </c>
      <c r="AE69" s="16">
        <f t="shared" si="12"/>
        <v>39.130434782608695</v>
      </c>
      <c r="AF69" s="16">
        <f t="shared" si="13"/>
        <v>0</v>
      </c>
      <c r="AG69" s="16">
        <f t="shared" si="14"/>
        <v>0</v>
      </c>
    </row>
    <row r="70" spans="1:33">
      <c r="A70" s="16" t="s">
        <v>2641</v>
      </c>
      <c r="B70" s="16" t="s">
        <v>3</v>
      </c>
      <c r="C70" s="16" t="s">
        <v>2661</v>
      </c>
      <c r="D70" s="16" t="s">
        <v>339</v>
      </c>
      <c r="E70" s="16" t="s">
        <v>337</v>
      </c>
      <c r="F70" s="16" t="s">
        <v>300</v>
      </c>
      <c r="G70" s="27">
        <v>113.761222</v>
      </c>
      <c r="H70" s="27">
        <v>3.8222450000000001</v>
      </c>
      <c r="I70" s="16">
        <v>3</v>
      </c>
      <c r="J70" s="16" t="s">
        <v>338</v>
      </c>
      <c r="K70" s="16">
        <v>0</v>
      </c>
      <c r="L70" s="16">
        <v>20</v>
      </c>
      <c r="M70" s="16">
        <v>0</v>
      </c>
      <c r="N70" s="16">
        <v>9</v>
      </c>
      <c r="O70" s="16">
        <v>0</v>
      </c>
      <c r="P70" s="16">
        <v>1</v>
      </c>
      <c r="Q70" s="16">
        <v>0</v>
      </c>
      <c r="R70" s="16">
        <v>10</v>
      </c>
      <c r="S70" s="16">
        <v>10</v>
      </c>
      <c r="T70" s="16">
        <v>9</v>
      </c>
      <c r="U70" s="16">
        <v>0</v>
      </c>
      <c r="V70" s="16">
        <v>0</v>
      </c>
      <c r="W70" s="16">
        <v>0</v>
      </c>
      <c r="X70" s="16">
        <v>0</v>
      </c>
      <c r="Y70" s="16">
        <v>1</v>
      </c>
      <c r="Z70" s="16">
        <v>0</v>
      </c>
      <c r="AA70" s="16">
        <f t="shared" si="8"/>
        <v>30</v>
      </c>
      <c r="AB70" s="16">
        <f t="shared" si="9"/>
        <v>0</v>
      </c>
      <c r="AC70" s="16">
        <f t="shared" si="10"/>
        <v>66.666666666666657</v>
      </c>
      <c r="AD70" s="16">
        <f t="shared" si="11"/>
        <v>0</v>
      </c>
      <c r="AE70" s="16">
        <f t="shared" si="12"/>
        <v>30</v>
      </c>
      <c r="AF70" s="16">
        <f t="shared" si="13"/>
        <v>0</v>
      </c>
      <c r="AG70" s="16">
        <f t="shared" si="14"/>
        <v>3.3333333333333335</v>
      </c>
    </row>
    <row r="71" spans="1:33">
      <c r="A71" s="16" t="s">
        <v>2641</v>
      </c>
      <c r="B71" s="16" t="s">
        <v>3</v>
      </c>
      <c r="C71" s="16" t="s">
        <v>2662</v>
      </c>
      <c r="D71" s="16" t="s">
        <v>374</v>
      </c>
      <c r="E71" s="16" t="s">
        <v>318</v>
      </c>
      <c r="F71" s="16" t="s">
        <v>300</v>
      </c>
      <c r="G71" s="22">
        <v>116.15</v>
      </c>
      <c r="H71" s="22">
        <v>-8.6333000000000002</v>
      </c>
      <c r="I71" s="105">
        <v>3</v>
      </c>
      <c r="J71" s="105" t="s">
        <v>338</v>
      </c>
      <c r="K71" s="16">
        <v>0</v>
      </c>
      <c r="L71" s="16">
        <v>5</v>
      </c>
      <c r="M71" s="16">
        <v>0</v>
      </c>
      <c r="N71" s="16">
        <v>7</v>
      </c>
      <c r="O71" s="16">
        <v>0</v>
      </c>
      <c r="P71" s="16">
        <v>0</v>
      </c>
      <c r="Q71" s="16">
        <v>0</v>
      </c>
      <c r="R71" s="16">
        <v>0</v>
      </c>
      <c r="S71" s="16">
        <v>5</v>
      </c>
      <c r="T71" s="16">
        <v>7</v>
      </c>
      <c r="U71" s="16">
        <v>0</v>
      </c>
      <c r="V71" s="16">
        <v>0</v>
      </c>
      <c r="W71" s="16">
        <v>0</v>
      </c>
      <c r="X71" s="16">
        <v>0</v>
      </c>
      <c r="Y71" s="16">
        <v>0</v>
      </c>
      <c r="Z71" s="16">
        <v>0</v>
      </c>
      <c r="AA71" s="16">
        <f t="shared" si="8"/>
        <v>12</v>
      </c>
      <c r="AB71" s="16">
        <f t="shared" si="9"/>
        <v>0</v>
      </c>
      <c r="AC71" s="16">
        <f t="shared" si="10"/>
        <v>41.666666666666671</v>
      </c>
      <c r="AD71" s="16">
        <f t="shared" si="11"/>
        <v>0</v>
      </c>
      <c r="AE71" s="16">
        <f t="shared" si="12"/>
        <v>58.333333333333336</v>
      </c>
      <c r="AF71" s="16">
        <f t="shared" si="13"/>
        <v>0</v>
      </c>
      <c r="AG71" s="16">
        <f t="shared" si="14"/>
        <v>0</v>
      </c>
    </row>
    <row r="72" spans="1:33" ht="11.25" customHeight="1">
      <c r="A72" s="16" t="s">
        <v>2640</v>
      </c>
      <c r="B72" s="16" t="s">
        <v>3</v>
      </c>
      <c r="C72" s="16" t="s">
        <v>2654</v>
      </c>
      <c r="D72" s="16" t="s">
        <v>334</v>
      </c>
      <c r="E72" s="16" t="s">
        <v>307</v>
      </c>
      <c r="F72" s="16" t="s">
        <v>308</v>
      </c>
      <c r="G72" s="25">
        <v>105.27361111</v>
      </c>
      <c r="H72" s="25">
        <v>20.62</v>
      </c>
      <c r="I72" s="16">
        <v>2</v>
      </c>
      <c r="J72" s="16" t="s">
        <v>335</v>
      </c>
      <c r="K72" s="16">
        <v>0</v>
      </c>
      <c r="L72" s="16">
        <v>5</v>
      </c>
      <c r="M72" s="16">
        <v>0</v>
      </c>
      <c r="N72" s="16">
        <v>14</v>
      </c>
      <c r="O72" s="16">
        <v>0</v>
      </c>
      <c r="P72" s="16">
        <v>0</v>
      </c>
      <c r="Q72" s="16">
        <v>0</v>
      </c>
      <c r="R72" s="16">
        <v>1</v>
      </c>
      <c r="S72" s="16">
        <v>4</v>
      </c>
      <c r="T72" s="16">
        <v>14</v>
      </c>
      <c r="U72" s="16">
        <v>0</v>
      </c>
      <c r="V72" s="16">
        <v>0</v>
      </c>
      <c r="W72" s="16">
        <v>0</v>
      </c>
      <c r="X72" s="16">
        <v>0</v>
      </c>
      <c r="Y72" s="16">
        <v>0</v>
      </c>
      <c r="Z72" s="16">
        <v>0</v>
      </c>
      <c r="AA72" s="16">
        <f t="shared" si="8"/>
        <v>19</v>
      </c>
      <c r="AB72" s="16">
        <f t="shared" si="9"/>
        <v>0</v>
      </c>
      <c r="AC72" s="16">
        <f t="shared" si="10"/>
        <v>26.315789473684209</v>
      </c>
      <c r="AD72" s="16">
        <f t="shared" si="11"/>
        <v>0</v>
      </c>
      <c r="AE72" s="16">
        <f t="shared" si="12"/>
        <v>73.68421052631578</v>
      </c>
      <c r="AF72" s="16">
        <f t="shared" si="13"/>
        <v>0</v>
      </c>
      <c r="AG72" s="16">
        <f t="shared" si="14"/>
        <v>0</v>
      </c>
    </row>
    <row r="73" spans="1:33">
      <c r="A73" s="16" t="s">
        <v>2639</v>
      </c>
      <c r="B73" s="16" t="s">
        <v>3</v>
      </c>
      <c r="C73" s="16" t="s">
        <v>2643</v>
      </c>
      <c r="D73" s="16" t="s">
        <v>317</v>
      </c>
      <c r="E73" s="16" t="s">
        <v>318</v>
      </c>
      <c r="F73" s="16" t="s">
        <v>300</v>
      </c>
      <c r="G73" s="27">
        <v>110.98286299999999</v>
      </c>
      <c r="H73" s="27">
        <v>-8.1296949999999999</v>
      </c>
      <c r="I73" s="16">
        <v>1</v>
      </c>
      <c r="J73" s="16" t="s">
        <v>319</v>
      </c>
      <c r="K73" s="16">
        <v>0</v>
      </c>
      <c r="L73" s="16">
        <v>5</v>
      </c>
      <c r="M73" s="16">
        <v>0</v>
      </c>
      <c r="N73" s="16">
        <v>2</v>
      </c>
      <c r="O73" s="16">
        <v>0</v>
      </c>
      <c r="P73" s="16">
        <v>0</v>
      </c>
      <c r="Q73" s="16">
        <v>0</v>
      </c>
      <c r="R73" s="16">
        <v>2</v>
      </c>
      <c r="S73" s="105">
        <v>3</v>
      </c>
      <c r="T73" s="16">
        <v>2</v>
      </c>
      <c r="U73" s="16">
        <v>0</v>
      </c>
      <c r="V73" s="16">
        <v>0</v>
      </c>
      <c r="W73" s="16">
        <v>0</v>
      </c>
      <c r="X73" s="16">
        <v>0</v>
      </c>
      <c r="Y73" s="16">
        <v>0</v>
      </c>
      <c r="Z73" s="16">
        <v>0</v>
      </c>
      <c r="AA73" s="16">
        <f t="shared" si="8"/>
        <v>7</v>
      </c>
      <c r="AB73" s="16">
        <f t="shared" si="9"/>
        <v>0</v>
      </c>
      <c r="AC73" s="16">
        <f t="shared" si="10"/>
        <v>71.428571428571431</v>
      </c>
      <c r="AD73" s="16">
        <f t="shared" si="11"/>
        <v>0</v>
      </c>
      <c r="AE73" s="16">
        <f t="shared" si="12"/>
        <v>28.571428571428569</v>
      </c>
      <c r="AF73" s="16">
        <f t="shared" si="13"/>
        <v>0</v>
      </c>
      <c r="AG73" s="16">
        <f t="shared" si="14"/>
        <v>0</v>
      </c>
    </row>
    <row r="74" spans="1:33">
      <c r="A74" s="16" t="s">
        <v>2639</v>
      </c>
      <c r="B74" s="16" t="s">
        <v>3</v>
      </c>
      <c r="C74" s="16" t="s">
        <v>2644</v>
      </c>
      <c r="D74" s="16" t="s">
        <v>322</v>
      </c>
      <c r="E74" s="16" t="s">
        <v>323</v>
      </c>
      <c r="F74" s="16" t="s">
        <v>308</v>
      </c>
      <c r="G74" s="22">
        <v>104.03315666</v>
      </c>
      <c r="H74" s="22">
        <v>20.399888000000001</v>
      </c>
      <c r="I74" s="16">
        <v>1</v>
      </c>
      <c r="J74" s="16" t="s">
        <v>319</v>
      </c>
      <c r="K74" s="16">
        <v>0</v>
      </c>
      <c r="L74" s="16">
        <v>5</v>
      </c>
      <c r="M74" s="16">
        <v>0</v>
      </c>
      <c r="N74" s="16">
        <v>14</v>
      </c>
      <c r="O74" s="16">
        <v>0</v>
      </c>
      <c r="P74" s="16">
        <v>1</v>
      </c>
      <c r="Q74" s="16">
        <v>0</v>
      </c>
      <c r="R74" s="16">
        <v>2</v>
      </c>
      <c r="S74" s="16">
        <v>3</v>
      </c>
      <c r="T74" s="16">
        <v>14</v>
      </c>
      <c r="U74" s="16">
        <v>0</v>
      </c>
      <c r="V74" s="16">
        <v>0</v>
      </c>
      <c r="W74" s="16">
        <v>0</v>
      </c>
      <c r="X74" s="16">
        <v>0</v>
      </c>
      <c r="Y74" s="16">
        <v>1</v>
      </c>
      <c r="Z74" s="16">
        <v>0</v>
      </c>
      <c r="AA74" s="16">
        <f t="shared" si="8"/>
        <v>20</v>
      </c>
      <c r="AB74" s="16">
        <f t="shared" si="9"/>
        <v>0</v>
      </c>
      <c r="AC74" s="16">
        <f t="shared" si="10"/>
        <v>25</v>
      </c>
      <c r="AD74" s="16">
        <f t="shared" si="11"/>
        <v>0</v>
      </c>
      <c r="AE74" s="16">
        <f t="shared" si="12"/>
        <v>70</v>
      </c>
      <c r="AF74" s="16">
        <f t="shared" si="13"/>
        <v>0</v>
      </c>
      <c r="AG74" s="16">
        <f t="shared" si="14"/>
        <v>5</v>
      </c>
    </row>
    <row r="75" spans="1:33" s="24" customFormat="1">
      <c r="A75" s="16" t="s">
        <v>2639</v>
      </c>
      <c r="B75" s="16" t="s">
        <v>3</v>
      </c>
      <c r="C75" s="16" t="s">
        <v>2645</v>
      </c>
      <c r="D75" s="24" t="s">
        <v>324</v>
      </c>
      <c r="E75" s="24" t="s">
        <v>325</v>
      </c>
      <c r="F75" s="24" t="s">
        <v>300</v>
      </c>
      <c r="G75" s="22">
        <v>100.624545</v>
      </c>
      <c r="H75" s="22">
        <v>-0.234545</v>
      </c>
      <c r="I75" s="24">
        <v>1</v>
      </c>
      <c r="J75" s="24" t="s">
        <v>319</v>
      </c>
      <c r="K75" s="16">
        <v>0</v>
      </c>
      <c r="L75" s="16">
        <v>7</v>
      </c>
      <c r="M75" s="16">
        <v>0</v>
      </c>
      <c r="N75" s="16">
        <v>9</v>
      </c>
      <c r="O75" s="16">
        <v>0</v>
      </c>
      <c r="P75" s="16">
        <v>0</v>
      </c>
      <c r="Q75" s="24">
        <v>0</v>
      </c>
      <c r="R75" s="24">
        <v>1</v>
      </c>
      <c r="S75" s="24">
        <v>6</v>
      </c>
      <c r="T75" s="24">
        <v>9</v>
      </c>
      <c r="U75" s="24">
        <v>0</v>
      </c>
      <c r="V75" s="24">
        <v>0</v>
      </c>
      <c r="W75" s="24">
        <v>0</v>
      </c>
      <c r="X75" s="24">
        <v>0</v>
      </c>
      <c r="Y75" s="24">
        <v>0</v>
      </c>
      <c r="Z75" s="24">
        <v>0</v>
      </c>
      <c r="AA75" s="16">
        <f t="shared" si="8"/>
        <v>16</v>
      </c>
      <c r="AB75" s="16">
        <f t="shared" si="9"/>
        <v>0</v>
      </c>
      <c r="AC75" s="16">
        <f t="shared" si="10"/>
        <v>43.75</v>
      </c>
      <c r="AD75" s="16">
        <f t="shared" si="11"/>
        <v>0</v>
      </c>
      <c r="AE75" s="16">
        <f t="shared" si="12"/>
        <v>56.25</v>
      </c>
      <c r="AF75" s="16">
        <f t="shared" si="13"/>
        <v>0</v>
      </c>
      <c r="AG75" s="16">
        <f t="shared" si="14"/>
        <v>0</v>
      </c>
    </row>
    <row r="76" spans="1:33" s="24" customFormat="1">
      <c r="A76" s="16" t="s">
        <v>2639</v>
      </c>
      <c r="B76" s="16" t="s">
        <v>3</v>
      </c>
      <c r="C76" s="16" t="s">
        <v>2646</v>
      </c>
      <c r="D76" s="16" t="s">
        <v>326</v>
      </c>
      <c r="E76" s="16" t="s">
        <v>318</v>
      </c>
      <c r="F76" s="16" t="s">
        <v>300</v>
      </c>
      <c r="G76" s="25">
        <v>110.98752777999999</v>
      </c>
      <c r="H76" s="25">
        <v>-8.1259722199999995</v>
      </c>
      <c r="I76" s="16">
        <v>1</v>
      </c>
      <c r="J76" s="16" t="s">
        <v>319</v>
      </c>
      <c r="K76" s="16">
        <v>0</v>
      </c>
      <c r="L76" s="16">
        <v>7</v>
      </c>
      <c r="M76" s="16">
        <v>0</v>
      </c>
      <c r="N76" s="16">
        <v>12</v>
      </c>
      <c r="O76" s="16">
        <v>0</v>
      </c>
      <c r="P76" s="16">
        <v>0</v>
      </c>
      <c r="Q76" s="16">
        <v>0</v>
      </c>
      <c r="R76" s="16">
        <v>1</v>
      </c>
      <c r="S76" s="16">
        <v>6</v>
      </c>
      <c r="T76" s="16">
        <v>12</v>
      </c>
      <c r="U76" s="16">
        <v>0</v>
      </c>
      <c r="V76" s="16">
        <v>0</v>
      </c>
      <c r="W76" s="16">
        <v>0</v>
      </c>
      <c r="X76" s="16">
        <v>0</v>
      </c>
      <c r="Y76" s="16">
        <v>0</v>
      </c>
      <c r="Z76" s="16">
        <v>0</v>
      </c>
      <c r="AA76" s="16">
        <f t="shared" si="8"/>
        <v>19</v>
      </c>
      <c r="AB76" s="16">
        <f t="shared" si="9"/>
        <v>0</v>
      </c>
      <c r="AC76" s="16">
        <f t="shared" si="10"/>
        <v>36.84210526315789</v>
      </c>
      <c r="AD76" s="16">
        <f t="shared" si="11"/>
        <v>0</v>
      </c>
      <c r="AE76" s="16">
        <f t="shared" si="12"/>
        <v>63.157894736842103</v>
      </c>
      <c r="AF76" s="16">
        <f t="shared" si="13"/>
        <v>0</v>
      </c>
      <c r="AG76" s="16">
        <f t="shared" si="14"/>
        <v>0</v>
      </c>
    </row>
    <row r="77" spans="1:33">
      <c r="A77" s="16" t="s">
        <v>2639</v>
      </c>
      <c r="B77" s="16" t="s">
        <v>3</v>
      </c>
      <c r="C77" s="16" t="s">
        <v>2647</v>
      </c>
      <c r="D77" s="24" t="s">
        <v>327</v>
      </c>
      <c r="E77" s="24" t="s">
        <v>307</v>
      </c>
      <c r="F77" s="24" t="s">
        <v>308</v>
      </c>
      <c r="G77" s="23">
        <v>105.52833333</v>
      </c>
      <c r="H77" s="23">
        <v>20.361666670000002</v>
      </c>
      <c r="I77" s="24">
        <v>1</v>
      </c>
      <c r="J77" s="24" t="s">
        <v>319</v>
      </c>
      <c r="K77" s="16">
        <v>0</v>
      </c>
      <c r="L77" s="16">
        <v>6</v>
      </c>
      <c r="M77" s="16">
        <v>0</v>
      </c>
      <c r="N77" s="16">
        <v>15</v>
      </c>
      <c r="O77" s="16">
        <v>0</v>
      </c>
      <c r="P77" s="16">
        <v>1</v>
      </c>
      <c r="Q77" s="24">
        <v>0</v>
      </c>
      <c r="R77" s="24">
        <v>2</v>
      </c>
      <c r="S77" s="24">
        <v>4</v>
      </c>
      <c r="T77" s="24">
        <v>15</v>
      </c>
      <c r="U77" s="24">
        <v>0</v>
      </c>
      <c r="V77" s="24">
        <v>0</v>
      </c>
      <c r="W77" s="24">
        <v>0</v>
      </c>
      <c r="X77" s="24">
        <v>0</v>
      </c>
      <c r="Y77" s="24">
        <v>1</v>
      </c>
      <c r="Z77" s="24">
        <v>0</v>
      </c>
      <c r="AA77" s="16">
        <f t="shared" si="8"/>
        <v>22</v>
      </c>
      <c r="AB77" s="16">
        <f t="shared" si="9"/>
        <v>0</v>
      </c>
      <c r="AC77" s="16">
        <f t="shared" si="10"/>
        <v>27.27272727272727</v>
      </c>
      <c r="AD77" s="16">
        <f t="shared" si="11"/>
        <v>0</v>
      </c>
      <c r="AE77" s="16">
        <f t="shared" si="12"/>
        <v>68.181818181818173</v>
      </c>
      <c r="AF77" s="16">
        <f t="shared" si="13"/>
        <v>0</v>
      </c>
      <c r="AG77" s="16">
        <f t="shared" si="14"/>
        <v>4.5454545454545459</v>
      </c>
    </row>
    <row r="78" spans="1:33">
      <c r="A78" s="16" t="s">
        <v>2639</v>
      </c>
      <c r="B78" s="16" t="s">
        <v>3</v>
      </c>
      <c r="C78" s="16" t="s">
        <v>2649</v>
      </c>
      <c r="D78" s="24" t="s">
        <v>328</v>
      </c>
      <c r="E78" s="24" t="s">
        <v>307</v>
      </c>
      <c r="F78" s="24" t="s">
        <v>308</v>
      </c>
      <c r="G78" s="22">
        <v>104.8</v>
      </c>
      <c r="H78" s="22" t="s">
        <v>329</v>
      </c>
      <c r="I78" s="24">
        <v>1</v>
      </c>
      <c r="J78" s="24" t="s">
        <v>319</v>
      </c>
      <c r="K78" s="16">
        <v>0</v>
      </c>
      <c r="L78" s="16">
        <v>2</v>
      </c>
      <c r="M78" s="16">
        <v>0</v>
      </c>
      <c r="N78" s="16">
        <v>13</v>
      </c>
      <c r="O78" s="16">
        <v>0</v>
      </c>
      <c r="P78" s="16">
        <v>4</v>
      </c>
      <c r="Q78" s="24">
        <v>0</v>
      </c>
      <c r="R78" s="24">
        <v>0</v>
      </c>
      <c r="S78" s="24">
        <v>2</v>
      </c>
      <c r="T78" s="24">
        <v>13</v>
      </c>
      <c r="U78" s="24">
        <v>0</v>
      </c>
      <c r="V78" s="24">
        <v>0</v>
      </c>
      <c r="W78" s="24">
        <v>0</v>
      </c>
      <c r="X78" s="24">
        <v>0</v>
      </c>
      <c r="Y78" s="24">
        <v>4</v>
      </c>
      <c r="Z78" s="24">
        <v>0</v>
      </c>
      <c r="AA78" s="16">
        <f t="shared" si="8"/>
        <v>19</v>
      </c>
      <c r="AB78" s="16">
        <f t="shared" si="9"/>
        <v>0</v>
      </c>
      <c r="AC78" s="16">
        <f t="shared" si="10"/>
        <v>10.526315789473683</v>
      </c>
      <c r="AD78" s="16">
        <f t="shared" si="11"/>
        <v>0</v>
      </c>
      <c r="AE78" s="16">
        <f t="shared" si="12"/>
        <v>68.421052631578945</v>
      </c>
      <c r="AF78" s="16">
        <f t="shared" si="13"/>
        <v>0</v>
      </c>
      <c r="AG78" s="16">
        <f t="shared" si="14"/>
        <v>21.052631578947366</v>
      </c>
    </row>
    <row r="79" spans="1:33" s="24" customFormat="1">
      <c r="A79" s="16" t="s">
        <v>2639</v>
      </c>
      <c r="B79" s="16" t="s">
        <v>3</v>
      </c>
      <c r="C79" s="16" t="s">
        <v>2648</v>
      </c>
      <c r="D79" s="24" t="s">
        <v>330</v>
      </c>
      <c r="E79" s="24" t="s">
        <v>307</v>
      </c>
      <c r="F79" s="24" t="s">
        <v>308</v>
      </c>
      <c r="G79" s="22">
        <v>104.8</v>
      </c>
      <c r="H79" s="22" t="s">
        <v>329</v>
      </c>
      <c r="I79" s="24">
        <v>1</v>
      </c>
      <c r="J79" s="24" t="s">
        <v>319</v>
      </c>
      <c r="K79" s="16">
        <v>0</v>
      </c>
      <c r="L79" s="16">
        <v>1</v>
      </c>
      <c r="M79" s="16">
        <v>0</v>
      </c>
      <c r="N79" s="16">
        <v>8</v>
      </c>
      <c r="O79" s="16">
        <v>0</v>
      </c>
      <c r="P79" s="16">
        <v>2</v>
      </c>
      <c r="Q79" s="24">
        <v>0</v>
      </c>
      <c r="R79" s="24">
        <v>1</v>
      </c>
      <c r="S79" s="24">
        <v>0</v>
      </c>
      <c r="T79" s="24">
        <v>8</v>
      </c>
      <c r="U79" s="24">
        <v>0</v>
      </c>
      <c r="V79" s="24">
        <v>0</v>
      </c>
      <c r="W79" s="24">
        <v>0</v>
      </c>
      <c r="X79" s="24">
        <v>0</v>
      </c>
      <c r="Y79" s="24">
        <v>2</v>
      </c>
      <c r="Z79" s="24">
        <v>0</v>
      </c>
      <c r="AA79" s="16">
        <f t="shared" si="8"/>
        <v>11</v>
      </c>
      <c r="AB79" s="16">
        <f t="shared" si="9"/>
        <v>0</v>
      </c>
      <c r="AC79" s="16">
        <f t="shared" si="10"/>
        <v>9.0909090909090917</v>
      </c>
      <c r="AD79" s="16">
        <f t="shared" si="11"/>
        <v>0</v>
      </c>
      <c r="AE79" s="16">
        <f t="shared" si="12"/>
        <v>72.727272727272734</v>
      </c>
      <c r="AF79" s="16">
        <f t="shared" si="13"/>
        <v>0</v>
      </c>
      <c r="AG79" s="16">
        <f t="shared" si="14"/>
        <v>18.181818181818183</v>
      </c>
    </row>
    <row r="80" spans="1:33">
      <c r="A80" s="16" t="s">
        <v>2639</v>
      </c>
      <c r="B80" s="16" t="s">
        <v>3</v>
      </c>
      <c r="C80" s="16" t="s">
        <v>2650</v>
      </c>
      <c r="D80" s="16" t="s">
        <v>331</v>
      </c>
      <c r="E80" s="16" t="s">
        <v>325</v>
      </c>
      <c r="F80" s="16" t="s">
        <v>300</v>
      </c>
      <c r="G80" s="22">
        <v>100.625548800537</v>
      </c>
      <c r="H80" s="22">
        <v>-0.23344406985055599</v>
      </c>
      <c r="I80" s="16">
        <v>1</v>
      </c>
      <c r="J80" s="16" t="s">
        <v>319</v>
      </c>
      <c r="K80" s="16">
        <v>0</v>
      </c>
      <c r="L80" s="16">
        <v>8</v>
      </c>
      <c r="M80" s="16">
        <v>0</v>
      </c>
      <c r="N80" s="16">
        <v>14</v>
      </c>
      <c r="O80" s="16">
        <v>0</v>
      </c>
      <c r="P80" s="16">
        <v>0</v>
      </c>
      <c r="Q80" s="16">
        <v>0</v>
      </c>
      <c r="R80" s="16">
        <v>1</v>
      </c>
      <c r="S80" s="16">
        <v>7</v>
      </c>
      <c r="T80" s="16">
        <v>14</v>
      </c>
      <c r="U80" s="16">
        <v>0</v>
      </c>
      <c r="V80" s="16">
        <v>0</v>
      </c>
      <c r="W80" s="16">
        <v>0</v>
      </c>
      <c r="X80" s="16">
        <v>0</v>
      </c>
      <c r="Y80" s="16">
        <v>0</v>
      </c>
      <c r="Z80" s="16">
        <v>0</v>
      </c>
      <c r="AA80" s="16">
        <f t="shared" si="8"/>
        <v>22</v>
      </c>
      <c r="AB80" s="16">
        <f t="shared" si="9"/>
        <v>0</v>
      </c>
      <c r="AC80" s="16">
        <f t="shared" si="10"/>
        <v>36.363636363636367</v>
      </c>
      <c r="AD80" s="16">
        <f t="shared" si="11"/>
        <v>0</v>
      </c>
      <c r="AE80" s="16">
        <f t="shared" si="12"/>
        <v>63.636363636363633</v>
      </c>
      <c r="AF80" s="16">
        <f t="shared" si="13"/>
        <v>0</v>
      </c>
      <c r="AG80" s="16">
        <f t="shared" si="14"/>
        <v>0</v>
      </c>
    </row>
    <row r="81" spans="1:33">
      <c r="A81" s="16" t="s">
        <v>2639</v>
      </c>
      <c r="B81" s="16" t="s">
        <v>3</v>
      </c>
      <c r="C81" s="16" t="s">
        <v>2651</v>
      </c>
      <c r="D81" s="16" t="s">
        <v>332</v>
      </c>
      <c r="E81" s="16" t="s">
        <v>325</v>
      </c>
      <c r="F81" s="16" t="s">
        <v>300</v>
      </c>
      <c r="G81" s="30">
        <v>100.64700000000001</v>
      </c>
      <c r="H81" s="30">
        <v>-0.64475000000000005</v>
      </c>
      <c r="I81" s="16">
        <v>1</v>
      </c>
      <c r="J81" s="16" t="s">
        <v>319</v>
      </c>
      <c r="K81" s="16">
        <v>0</v>
      </c>
      <c r="L81" s="16">
        <v>5</v>
      </c>
      <c r="M81" s="16">
        <v>0</v>
      </c>
      <c r="N81" s="16">
        <v>6</v>
      </c>
      <c r="O81" s="16">
        <v>0</v>
      </c>
      <c r="P81" s="16">
        <v>1</v>
      </c>
      <c r="Q81" s="16">
        <v>0</v>
      </c>
      <c r="R81" s="16">
        <v>1</v>
      </c>
      <c r="S81" s="16">
        <v>4</v>
      </c>
      <c r="T81" s="16">
        <v>6</v>
      </c>
      <c r="U81" s="16">
        <v>0</v>
      </c>
      <c r="V81" s="16">
        <v>0</v>
      </c>
      <c r="W81" s="16">
        <v>0</v>
      </c>
      <c r="X81" s="16">
        <v>0</v>
      </c>
      <c r="Y81" s="16">
        <v>1</v>
      </c>
      <c r="Z81" s="16">
        <v>0</v>
      </c>
      <c r="AA81" s="16">
        <f t="shared" si="8"/>
        <v>12</v>
      </c>
      <c r="AB81" s="16">
        <f t="shared" si="9"/>
        <v>0</v>
      </c>
      <c r="AC81" s="16">
        <f t="shared" si="10"/>
        <v>41.666666666666671</v>
      </c>
      <c r="AD81" s="16">
        <f t="shared" si="11"/>
        <v>0</v>
      </c>
      <c r="AE81" s="16">
        <f t="shared" si="12"/>
        <v>50</v>
      </c>
      <c r="AF81" s="16">
        <f t="shared" si="13"/>
        <v>0</v>
      </c>
      <c r="AG81" s="16">
        <f t="shared" si="14"/>
        <v>8.3333333333333321</v>
      </c>
    </row>
    <row r="82" spans="1:33">
      <c r="A82" s="16" t="s">
        <v>2639</v>
      </c>
      <c r="B82" s="16" t="s">
        <v>3</v>
      </c>
      <c r="C82" s="16" t="s">
        <v>2652</v>
      </c>
      <c r="D82" s="19" t="s">
        <v>333</v>
      </c>
      <c r="E82" s="16" t="s">
        <v>318</v>
      </c>
      <c r="F82" s="16" t="s">
        <v>300</v>
      </c>
      <c r="G82" s="25">
        <v>111.43138999999999</v>
      </c>
      <c r="H82" s="25">
        <v>-7.2760999999999996</v>
      </c>
      <c r="I82" s="16">
        <v>1</v>
      </c>
      <c r="J82" s="16" t="s">
        <v>319</v>
      </c>
      <c r="K82" s="16">
        <v>0</v>
      </c>
      <c r="L82" s="16">
        <v>1</v>
      </c>
      <c r="M82" s="16">
        <v>0</v>
      </c>
      <c r="N82" s="16">
        <v>2</v>
      </c>
      <c r="O82" s="16">
        <v>0</v>
      </c>
      <c r="P82" s="16">
        <v>6</v>
      </c>
      <c r="Q82" s="16">
        <v>0</v>
      </c>
      <c r="R82" s="16">
        <v>0</v>
      </c>
      <c r="S82" s="16">
        <v>1</v>
      </c>
      <c r="T82" s="16">
        <v>2</v>
      </c>
      <c r="U82" s="16">
        <v>0</v>
      </c>
      <c r="V82" s="16">
        <v>0</v>
      </c>
      <c r="W82" s="16">
        <v>0</v>
      </c>
      <c r="X82" s="16">
        <v>0</v>
      </c>
      <c r="Y82" s="16">
        <v>6</v>
      </c>
      <c r="Z82" s="16">
        <v>0</v>
      </c>
      <c r="AA82" s="16">
        <f t="shared" si="8"/>
        <v>9</v>
      </c>
      <c r="AB82" s="16">
        <f t="shared" si="9"/>
        <v>0</v>
      </c>
      <c r="AC82" s="16">
        <f t="shared" si="10"/>
        <v>11.111111111111111</v>
      </c>
      <c r="AD82" s="16">
        <f t="shared" si="11"/>
        <v>0</v>
      </c>
      <c r="AE82" s="16">
        <f t="shared" si="12"/>
        <v>22.222222222222221</v>
      </c>
      <c r="AF82" s="16">
        <f t="shared" si="13"/>
        <v>0</v>
      </c>
      <c r="AG82" s="16">
        <f t="shared" si="14"/>
        <v>66.666666666666657</v>
      </c>
    </row>
    <row r="83" spans="1:33">
      <c r="A83" s="16" t="s">
        <v>2873</v>
      </c>
      <c r="B83" s="16" t="s">
        <v>58</v>
      </c>
      <c r="C83" s="16" t="s">
        <v>2685</v>
      </c>
      <c r="D83" s="16" t="s">
        <v>342</v>
      </c>
      <c r="E83" s="16" t="s">
        <v>318</v>
      </c>
      <c r="F83" s="16" t="s">
        <v>300</v>
      </c>
      <c r="G83" s="25">
        <v>110.9799</v>
      </c>
      <c r="H83" s="25">
        <v>-8.161111</v>
      </c>
      <c r="I83" s="16">
        <v>5</v>
      </c>
      <c r="J83" s="16" t="s">
        <v>350</v>
      </c>
      <c r="K83" s="16">
        <v>0</v>
      </c>
      <c r="L83" s="16">
        <v>1</v>
      </c>
      <c r="M83" s="16">
        <v>0</v>
      </c>
      <c r="N83" s="16">
        <v>9</v>
      </c>
      <c r="O83" s="16">
        <v>0</v>
      </c>
      <c r="P83" s="16">
        <v>0</v>
      </c>
      <c r="Q83" s="16">
        <v>0</v>
      </c>
      <c r="R83" s="16">
        <v>1</v>
      </c>
      <c r="S83" s="16">
        <v>0</v>
      </c>
      <c r="T83" s="16">
        <v>9</v>
      </c>
      <c r="U83" s="16">
        <v>0</v>
      </c>
      <c r="V83" s="16">
        <v>0</v>
      </c>
      <c r="W83" s="16">
        <v>0</v>
      </c>
      <c r="X83" s="16">
        <v>0</v>
      </c>
      <c r="Y83" s="16">
        <v>0</v>
      </c>
      <c r="Z83" s="16">
        <v>0</v>
      </c>
      <c r="AA83" s="16">
        <f t="shared" si="8"/>
        <v>10</v>
      </c>
      <c r="AB83" s="16">
        <f t="shared" si="9"/>
        <v>0</v>
      </c>
      <c r="AC83" s="16">
        <f t="shared" si="10"/>
        <v>10</v>
      </c>
      <c r="AD83" s="16">
        <f t="shared" si="11"/>
        <v>0</v>
      </c>
      <c r="AE83" s="16">
        <f t="shared" si="12"/>
        <v>90</v>
      </c>
      <c r="AF83" s="16">
        <f t="shared" si="13"/>
        <v>0</v>
      </c>
      <c r="AG83" s="16">
        <f t="shared" si="14"/>
        <v>0</v>
      </c>
    </row>
    <row r="88" spans="1:33">
      <c r="D88" s="16" t="s">
        <v>405</v>
      </c>
    </row>
    <row r="89" spans="1:33">
      <c r="D89" s="24" t="s">
        <v>406</v>
      </c>
      <c r="E89" s="24" t="s">
        <v>407</v>
      </c>
    </row>
    <row r="90" spans="1:33">
      <c r="D90" s="114" t="s">
        <v>408</v>
      </c>
      <c r="E90" s="114" t="s">
        <v>2732</v>
      </c>
    </row>
    <row r="91" spans="1:33">
      <c r="J91" s="24"/>
      <c r="K91" s="24"/>
      <c r="L91" s="24"/>
      <c r="M91" s="24"/>
      <c r="N91" s="24"/>
      <c r="O91" s="24"/>
      <c r="P91" s="24"/>
      <c r="AB91" s="24"/>
      <c r="AC91" s="24"/>
      <c r="AD91" s="24"/>
      <c r="AE91" s="24"/>
      <c r="AF91" s="24"/>
      <c r="AG91" s="24"/>
    </row>
  </sheetData>
  <sortState xmlns:xlrd2="http://schemas.microsoft.com/office/spreadsheetml/2017/richdata2" ref="A2:AA91">
    <sortCondition ref="A2:A91"/>
    <sortCondition ref="B2:B91"/>
  </sortState>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M37"/>
  <sheetViews>
    <sheetView zoomScale="85" zoomScaleNormal="85" workbookViewId="0">
      <selection activeCell="G31" sqref="G31"/>
    </sheetView>
  </sheetViews>
  <sheetFormatPr baseColWidth="10" defaultColWidth="8.6640625" defaultRowHeight="14"/>
  <cols>
    <col min="1" max="1" width="8.6640625" style="2"/>
    <col min="2" max="2" width="21.1640625" style="2" customWidth="1"/>
    <col min="3" max="3" width="11.1640625" style="2" bestFit="1" customWidth="1"/>
    <col min="4" max="4" width="9" style="2" bestFit="1" customWidth="1"/>
    <col min="5" max="5" width="21.6640625" style="2" bestFit="1" customWidth="1"/>
    <col min="6" max="6" width="13.5" style="2" bestFit="1" customWidth="1"/>
    <col min="7" max="7" width="25.6640625" style="12" bestFit="1" customWidth="1"/>
    <col min="8" max="16384" width="8.6640625" style="2"/>
  </cols>
  <sheetData>
    <row r="1" spans="1:13" s="1" customFormat="1">
      <c r="A1" s="1" t="s">
        <v>2664</v>
      </c>
      <c r="B1" s="106" t="s">
        <v>220</v>
      </c>
      <c r="C1" s="106" t="s">
        <v>2</v>
      </c>
      <c r="D1" s="106" t="s">
        <v>3</v>
      </c>
      <c r="E1" s="106" t="s">
        <v>222</v>
      </c>
      <c r="F1" s="106" t="s">
        <v>1536</v>
      </c>
      <c r="G1" s="106" t="s">
        <v>1503</v>
      </c>
      <c r="H1" s="106" t="s">
        <v>1501</v>
      </c>
      <c r="I1" s="106"/>
      <c r="J1" s="106"/>
      <c r="K1" s="11"/>
      <c r="L1" s="11"/>
      <c r="M1" s="11"/>
    </row>
    <row r="2" spans="1:13">
      <c r="A2" s="2" t="s">
        <v>59</v>
      </c>
      <c r="B2" s="13" t="s">
        <v>1580</v>
      </c>
      <c r="C2" s="13">
        <v>121.5599</v>
      </c>
      <c r="D2" s="13">
        <v>17.56251</v>
      </c>
      <c r="E2" s="13" t="s">
        <v>1589</v>
      </c>
      <c r="F2" s="13" t="s">
        <v>1571</v>
      </c>
      <c r="G2" s="13" t="s">
        <v>1590</v>
      </c>
      <c r="H2" s="13" t="s">
        <v>1588</v>
      </c>
      <c r="I2" s="13"/>
      <c r="J2" s="13"/>
      <c r="K2" s="12"/>
      <c r="L2" s="12"/>
      <c r="M2" s="12"/>
    </row>
    <row r="3" spans="1:13">
      <c r="A3" s="2" t="s">
        <v>59</v>
      </c>
      <c r="B3" s="13" t="s">
        <v>1485</v>
      </c>
      <c r="C3" s="13">
        <v>126.75</v>
      </c>
      <c r="D3" s="13">
        <v>3.99</v>
      </c>
      <c r="E3" s="13" t="s">
        <v>1486</v>
      </c>
      <c r="F3" s="13" t="s">
        <v>1571</v>
      </c>
      <c r="G3" s="13" t="s">
        <v>1523</v>
      </c>
      <c r="H3" s="13" t="s">
        <v>1548</v>
      </c>
      <c r="I3" s="13"/>
      <c r="J3" s="13"/>
      <c r="K3" s="12"/>
      <c r="L3" s="12"/>
      <c r="M3" s="12"/>
    </row>
    <row r="4" spans="1:13" s="102" customFormat="1">
      <c r="A4" s="2" t="s">
        <v>59</v>
      </c>
      <c r="B4" s="13" t="s">
        <v>1491</v>
      </c>
      <c r="C4" s="13">
        <v>119.9864</v>
      </c>
      <c r="D4" s="13">
        <v>-4.3639999999999999</v>
      </c>
      <c r="E4" s="13" t="s">
        <v>1492</v>
      </c>
      <c r="F4" s="13" t="s">
        <v>1571</v>
      </c>
      <c r="G4" s="13" t="s">
        <v>1519</v>
      </c>
      <c r="H4" s="13" t="s">
        <v>1570</v>
      </c>
      <c r="I4" s="13"/>
      <c r="J4" s="13"/>
      <c r="K4" s="101"/>
      <c r="L4" s="101"/>
      <c r="M4" s="101"/>
    </row>
    <row r="5" spans="1:13" s="102" customFormat="1">
      <c r="A5" s="2" t="s">
        <v>59</v>
      </c>
      <c r="B5" s="13" t="s">
        <v>1581</v>
      </c>
      <c r="C5" s="13">
        <v>121.0997</v>
      </c>
      <c r="D5" s="13">
        <v>8.6905560000000008</v>
      </c>
      <c r="E5" s="13" t="s">
        <v>1595</v>
      </c>
      <c r="F5" s="13" t="s">
        <v>1571</v>
      </c>
      <c r="G5" s="13" t="s">
        <v>2657</v>
      </c>
      <c r="H5" s="13" t="s">
        <v>1596</v>
      </c>
      <c r="I5" s="7"/>
      <c r="J5" s="7"/>
    </row>
    <row r="6" spans="1:13">
      <c r="A6" s="2" t="s">
        <v>59</v>
      </c>
      <c r="B6" s="13" t="s">
        <v>1579</v>
      </c>
      <c r="C6" s="13">
        <v>121.82</v>
      </c>
      <c r="D6" s="13">
        <v>17.7</v>
      </c>
      <c r="E6" s="13" t="s">
        <v>1556</v>
      </c>
      <c r="F6" s="107" t="s">
        <v>1555</v>
      </c>
      <c r="G6" s="13" t="s">
        <v>1524</v>
      </c>
      <c r="H6" s="13" t="s">
        <v>1557</v>
      </c>
      <c r="I6" s="13"/>
      <c r="J6" s="13"/>
      <c r="K6" s="12"/>
      <c r="L6" s="12"/>
      <c r="M6" s="12"/>
    </row>
    <row r="7" spans="1:13">
      <c r="A7" s="2" t="s">
        <v>59</v>
      </c>
      <c r="B7" s="13" t="s">
        <v>1497</v>
      </c>
      <c r="C7" s="13">
        <v>120.46</v>
      </c>
      <c r="D7" s="13">
        <v>-8.5</v>
      </c>
      <c r="E7" s="13" t="s">
        <v>1498</v>
      </c>
      <c r="F7" s="107" t="s">
        <v>1559</v>
      </c>
      <c r="G7" s="13">
        <v>181000</v>
      </c>
      <c r="H7" s="13" t="s">
        <v>1574</v>
      </c>
      <c r="I7" s="13"/>
      <c r="J7" s="13"/>
      <c r="K7" s="12"/>
      <c r="L7" s="12"/>
      <c r="M7" s="12"/>
    </row>
    <row r="8" spans="1:13">
      <c r="A8" s="2" t="s">
        <v>59</v>
      </c>
      <c r="B8" s="13" t="s">
        <v>1495</v>
      </c>
      <c r="C8" s="13">
        <v>120.443592</v>
      </c>
      <c r="D8" s="13">
        <v>-8.5309439999999999</v>
      </c>
      <c r="E8" s="13" t="s">
        <v>1496</v>
      </c>
      <c r="F8" s="107" t="s">
        <v>1559</v>
      </c>
      <c r="G8" s="13" t="s">
        <v>1594</v>
      </c>
      <c r="H8" s="13" t="s">
        <v>1560</v>
      </c>
      <c r="I8" s="13"/>
      <c r="J8" s="13"/>
      <c r="K8" s="12"/>
      <c r="L8" s="12"/>
      <c r="M8" s="12"/>
    </row>
    <row r="9" spans="1:13">
      <c r="A9" s="2" t="s">
        <v>59</v>
      </c>
      <c r="B9" s="13" t="s">
        <v>1499</v>
      </c>
      <c r="C9" s="13">
        <v>121.09527799999999</v>
      </c>
      <c r="D9" s="13">
        <v>-8.6919439999999994</v>
      </c>
      <c r="E9" s="13" t="s">
        <v>1506</v>
      </c>
      <c r="F9" s="107" t="s">
        <v>1559</v>
      </c>
      <c r="G9" s="13" t="s">
        <v>1525</v>
      </c>
      <c r="H9" s="13" t="s">
        <v>1563</v>
      </c>
      <c r="I9" s="13"/>
      <c r="J9" s="13"/>
      <c r="K9" s="12"/>
      <c r="L9" s="12"/>
      <c r="M9" s="12"/>
    </row>
    <row r="10" spans="1:13">
      <c r="A10" s="2" t="s">
        <v>59</v>
      </c>
      <c r="B10" s="13" t="s">
        <v>1582</v>
      </c>
      <c r="C10" s="104">
        <v>110.98286299999999</v>
      </c>
      <c r="D10" s="104">
        <v>-8.1296949999999999</v>
      </c>
      <c r="E10" s="13" t="s">
        <v>1584</v>
      </c>
      <c r="F10" s="107" t="s">
        <v>1587</v>
      </c>
      <c r="G10" s="13" t="s">
        <v>1586</v>
      </c>
      <c r="H10" s="13" t="s">
        <v>1585</v>
      </c>
      <c r="I10" s="13"/>
      <c r="J10" s="13"/>
      <c r="K10" s="12"/>
      <c r="L10" s="12"/>
      <c r="M10" s="12"/>
    </row>
    <row r="11" spans="1:13">
      <c r="A11" s="2" t="s">
        <v>59</v>
      </c>
      <c r="B11" s="13" t="s">
        <v>1517</v>
      </c>
      <c r="C11" s="13">
        <v>111.7</v>
      </c>
      <c r="D11" s="13">
        <v>-7.4509999999999996</v>
      </c>
      <c r="E11" s="13" t="s">
        <v>1546</v>
      </c>
      <c r="F11" s="107" t="s">
        <v>1550</v>
      </c>
      <c r="G11" s="13" t="s">
        <v>1518</v>
      </c>
      <c r="H11" s="13" t="s">
        <v>1578</v>
      </c>
      <c r="I11" s="13"/>
      <c r="J11" s="13"/>
      <c r="K11" s="12"/>
      <c r="L11" s="12"/>
      <c r="M11" s="12"/>
    </row>
    <row r="12" spans="1:13" s="102" customFormat="1">
      <c r="A12" s="2" t="s">
        <v>59</v>
      </c>
      <c r="B12" s="13" t="s">
        <v>1601</v>
      </c>
      <c r="C12" s="104">
        <v>110.98752777999999</v>
      </c>
      <c r="D12" s="104">
        <v>-8.1259722199999995</v>
      </c>
      <c r="E12" s="13" t="s">
        <v>1603</v>
      </c>
      <c r="F12" s="107" t="s">
        <v>1550</v>
      </c>
      <c r="G12" s="13" t="s">
        <v>1604</v>
      </c>
      <c r="H12" s="13" t="s">
        <v>1602</v>
      </c>
      <c r="I12" s="13"/>
      <c r="J12" s="13"/>
      <c r="K12" s="101"/>
      <c r="L12" s="101"/>
      <c r="M12" s="101"/>
    </row>
    <row r="13" spans="1:13" s="102" customFormat="1">
      <c r="A13" s="2" t="s">
        <v>59</v>
      </c>
      <c r="B13" s="13" t="s">
        <v>648</v>
      </c>
      <c r="C13" s="104">
        <v>111.43</v>
      </c>
      <c r="D13" s="104">
        <v>-7.28</v>
      </c>
      <c r="E13" s="13" t="s">
        <v>1597</v>
      </c>
      <c r="F13" s="107" t="s">
        <v>1550</v>
      </c>
      <c r="G13" s="13" t="s">
        <v>1600</v>
      </c>
      <c r="H13" s="13" t="s">
        <v>1598</v>
      </c>
      <c r="I13" s="13"/>
      <c r="J13" s="13"/>
      <c r="K13" s="101"/>
      <c r="L13" s="101"/>
      <c r="M13" s="101"/>
    </row>
    <row r="14" spans="1:13">
      <c r="A14" s="2" t="s">
        <v>59</v>
      </c>
      <c r="B14" s="13" t="s">
        <v>1510</v>
      </c>
      <c r="C14" s="13">
        <v>110.84086000000001</v>
      </c>
      <c r="D14" s="13">
        <v>-7.4423060000000003</v>
      </c>
      <c r="E14" s="13" t="s">
        <v>2655</v>
      </c>
      <c r="F14" s="107" t="s">
        <v>1550</v>
      </c>
      <c r="G14" s="13">
        <v>800000</v>
      </c>
      <c r="H14" s="13" t="s">
        <v>1599</v>
      </c>
      <c r="I14" s="13"/>
      <c r="J14" s="13"/>
      <c r="K14" s="12"/>
      <c r="L14" s="12"/>
      <c r="M14" s="12"/>
    </row>
    <row r="15" spans="1:13">
      <c r="A15" s="2" t="s">
        <v>59</v>
      </c>
      <c r="B15" s="13" t="s">
        <v>1551</v>
      </c>
      <c r="C15" s="13">
        <v>110.83499999999999</v>
      </c>
      <c r="D15" s="13">
        <v>-7.4558400000000002</v>
      </c>
      <c r="E15" s="13" t="s">
        <v>1553</v>
      </c>
      <c r="F15" s="107" t="s">
        <v>1550</v>
      </c>
      <c r="G15" s="13" t="s">
        <v>1552</v>
      </c>
      <c r="H15" s="13" t="s">
        <v>1554</v>
      </c>
      <c r="I15" s="13"/>
      <c r="J15" s="13"/>
      <c r="K15" s="12"/>
      <c r="L15" s="12"/>
      <c r="M15" s="12"/>
    </row>
    <row r="16" spans="1:13" s="102" customFormat="1">
      <c r="A16" s="2" t="s">
        <v>59</v>
      </c>
      <c r="B16" s="13" t="s">
        <v>1511</v>
      </c>
      <c r="C16" s="13">
        <v>111.355</v>
      </c>
      <c r="D16" s="13">
        <v>-7.3760000000000003</v>
      </c>
      <c r="E16" s="13" t="s">
        <v>1545</v>
      </c>
      <c r="F16" s="107" t="s">
        <v>1550</v>
      </c>
      <c r="G16" s="13" t="s">
        <v>1527</v>
      </c>
      <c r="H16" s="13" t="s">
        <v>1577</v>
      </c>
      <c r="I16" s="13"/>
      <c r="J16" s="13"/>
      <c r="K16" s="101"/>
      <c r="L16" s="101"/>
      <c r="M16" s="101"/>
    </row>
    <row r="17" spans="1:13">
      <c r="A17" s="2" t="s">
        <v>2665</v>
      </c>
      <c r="B17" s="13" t="s">
        <v>225</v>
      </c>
      <c r="C17" s="13">
        <v>100.4</v>
      </c>
      <c r="D17" s="13">
        <v>-0.74</v>
      </c>
      <c r="E17" s="13" t="s">
        <v>1531</v>
      </c>
      <c r="F17" s="107" t="s">
        <v>1537</v>
      </c>
      <c r="G17" s="13" t="s">
        <v>1532</v>
      </c>
      <c r="H17" s="13" t="s">
        <v>1567</v>
      </c>
      <c r="I17" s="13"/>
      <c r="J17" s="13"/>
      <c r="K17" s="12"/>
      <c r="L17" s="12"/>
      <c r="M17" s="12"/>
    </row>
    <row r="18" spans="1:13">
      <c r="A18" s="7" t="s">
        <v>2666</v>
      </c>
      <c r="B18" s="13" t="s">
        <v>226</v>
      </c>
      <c r="C18" s="13">
        <v>132.9</v>
      </c>
      <c r="D18" s="13">
        <v>-12.6</v>
      </c>
      <c r="E18" s="13" t="s">
        <v>1529</v>
      </c>
      <c r="F18" s="107" t="s">
        <v>1537</v>
      </c>
      <c r="G18" s="13" t="s">
        <v>1528</v>
      </c>
      <c r="H18" s="13" t="s">
        <v>1569</v>
      </c>
      <c r="I18" s="13"/>
      <c r="J18" s="13"/>
      <c r="K18" s="12"/>
      <c r="L18" s="12"/>
      <c r="M18" s="12"/>
    </row>
    <row r="19" spans="1:13" s="102" customFormat="1" ht="15">
      <c r="A19" s="7" t="s">
        <v>2667</v>
      </c>
      <c r="B19" s="108" t="s">
        <v>1583</v>
      </c>
      <c r="C19" s="13">
        <v>103.4098</v>
      </c>
      <c r="D19" s="13">
        <v>20.20872</v>
      </c>
      <c r="E19" s="13" t="s">
        <v>1591</v>
      </c>
      <c r="F19" s="107" t="s">
        <v>1537</v>
      </c>
      <c r="G19" s="13" t="s">
        <v>1593</v>
      </c>
      <c r="H19" s="13" t="s">
        <v>1592</v>
      </c>
      <c r="I19" s="13"/>
      <c r="J19" s="13"/>
      <c r="K19" s="101"/>
      <c r="L19" s="101"/>
      <c r="M19" s="101"/>
    </row>
    <row r="20" spans="1:13">
      <c r="A20" s="7" t="s">
        <v>2668</v>
      </c>
      <c r="B20" s="13" t="s">
        <v>93</v>
      </c>
      <c r="C20" s="13">
        <v>113.8</v>
      </c>
      <c r="D20" s="13">
        <v>3.81</v>
      </c>
      <c r="E20" s="13" t="s">
        <v>1484</v>
      </c>
      <c r="F20" s="107" t="s">
        <v>1537</v>
      </c>
      <c r="G20" s="13" t="s">
        <v>1530</v>
      </c>
      <c r="H20" s="13" t="s">
        <v>1568</v>
      </c>
      <c r="I20" s="13"/>
      <c r="J20" s="13"/>
      <c r="K20" s="12"/>
      <c r="L20" s="12"/>
      <c r="M20" s="12"/>
    </row>
    <row r="21" spans="1:13" s="102" customFormat="1" ht="13.5" customHeight="1">
      <c r="A21" s="7" t="s">
        <v>2669</v>
      </c>
      <c r="B21" s="13" t="s">
        <v>221</v>
      </c>
      <c r="C21" s="13">
        <v>117.98</v>
      </c>
      <c r="D21" s="13">
        <v>9.2799999999999994</v>
      </c>
      <c r="E21" s="13" t="s">
        <v>223</v>
      </c>
      <c r="F21" s="107" t="s">
        <v>1537</v>
      </c>
      <c r="G21" s="13" t="s">
        <v>1558</v>
      </c>
      <c r="H21" s="13" t="s">
        <v>1535</v>
      </c>
      <c r="I21" s="13"/>
      <c r="J21" s="13"/>
      <c r="K21" s="101"/>
      <c r="L21" s="101"/>
      <c r="M21" s="101"/>
    </row>
    <row r="22" spans="1:13">
      <c r="A22" s="7" t="s">
        <v>2670</v>
      </c>
      <c r="B22" s="13" t="s">
        <v>1495</v>
      </c>
      <c r="C22" s="13">
        <v>120.443592</v>
      </c>
      <c r="D22" s="13">
        <v>-8.5309439999999999</v>
      </c>
      <c r="E22" s="13" t="s">
        <v>1562</v>
      </c>
      <c r="F22" s="107" t="s">
        <v>1537</v>
      </c>
      <c r="G22" s="13">
        <v>46000</v>
      </c>
      <c r="H22" s="13" t="s">
        <v>1561</v>
      </c>
      <c r="I22" s="13"/>
      <c r="J22" s="13"/>
      <c r="K22" s="12"/>
      <c r="L22" s="12"/>
      <c r="M22" s="12"/>
    </row>
    <row r="23" spans="1:13">
      <c r="A23" s="7" t="s">
        <v>2671</v>
      </c>
      <c r="B23" s="13" t="s">
        <v>1505</v>
      </c>
      <c r="C23" s="13">
        <v>127.28</v>
      </c>
      <c r="D23" s="13">
        <v>-8.41</v>
      </c>
      <c r="E23" s="13" t="s">
        <v>1541</v>
      </c>
      <c r="F23" s="107" t="s">
        <v>1537</v>
      </c>
      <c r="G23" s="13" t="s">
        <v>1514</v>
      </c>
      <c r="H23" s="13" t="s">
        <v>1576</v>
      </c>
      <c r="I23" s="13"/>
      <c r="J23" s="13"/>
      <c r="K23" s="12"/>
      <c r="L23" s="12"/>
      <c r="M23" s="12"/>
    </row>
    <row r="24" spans="1:13">
      <c r="A24" s="7" t="s">
        <v>2672</v>
      </c>
      <c r="B24" s="13" t="s">
        <v>1507</v>
      </c>
      <c r="C24" s="13">
        <v>127.3</v>
      </c>
      <c r="D24" s="13">
        <v>-8.42</v>
      </c>
      <c r="E24" s="13" t="s">
        <v>1542</v>
      </c>
      <c r="F24" s="107" t="s">
        <v>1537</v>
      </c>
      <c r="G24" s="13" t="s">
        <v>1526</v>
      </c>
      <c r="H24" s="13" t="s">
        <v>1547</v>
      </c>
      <c r="I24" s="13"/>
      <c r="J24" s="13"/>
      <c r="K24" s="12"/>
      <c r="L24" s="12"/>
      <c r="M24" s="12"/>
    </row>
    <row r="25" spans="1:13">
      <c r="A25" s="7" t="s">
        <v>2673</v>
      </c>
      <c r="B25" s="13" t="s">
        <v>1493</v>
      </c>
      <c r="C25" s="13">
        <v>119.661</v>
      </c>
      <c r="D25" s="13">
        <v>-4.9989999999999997</v>
      </c>
      <c r="E25" s="13" t="s">
        <v>1494</v>
      </c>
      <c r="F25" s="107" t="s">
        <v>1537</v>
      </c>
      <c r="G25" s="13">
        <v>40000</v>
      </c>
      <c r="H25" s="13" t="s">
        <v>1573</v>
      </c>
      <c r="I25" s="13"/>
      <c r="J25" s="13"/>
      <c r="K25" s="12"/>
      <c r="L25" s="12"/>
      <c r="M25" s="12"/>
    </row>
    <row r="26" spans="1:13">
      <c r="A26" s="7" t="s">
        <v>2</v>
      </c>
      <c r="B26" s="13" t="s">
        <v>1490</v>
      </c>
      <c r="C26" s="13">
        <v>129.39169200000001</v>
      </c>
      <c r="D26" s="13">
        <v>-8.9750000000000003E-3</v>
      </c>
      <c r="E26" s="13" t="s">
        <v>1489</v>
      </c>
      <c r="F26" s="107" t="s">
        <v>1537</v>
      </c>
      <c r="G26" s="13" t="s">
        <v>1520</v>
      </c>
      <c r="H26" s="13" t="s">
        <v>1549</v>
      </c>
      <c r="I26" s="13"/>
      <c r="J26" s="13"/>
      <c r="K26" s="12"/>
      <c r="L26" s="12"/>
      <c r="M26" s="12"/>
    </row>
    <row r="27" spans="1:13">
      <c r="A27" s="7" t="s">
        <v>2674</v>
      </c>
      <c r="B27" s="13" t="s">
        <v>1508</v>
      </c>
      <c r="C27" s="13">
        <v>127.27</v>
      </c>
      <c r="D27" s="13">
        <v>-8.4090000000000007</v>
      </c>
      <c r="E27" s="13" t="s">
        <v>1543</v>
      </c>
      <c r="F27" s="107" t="s">
        <v>1537</v>
      </c>
      <c r="G27" s="13" t="s">
        <v>1513</v>
      </c>
      <c r="H27" s="13" t="s">
        <v>1575</v>
      </c>
      <c r="I27" s="13"/>
      <c r="J27" s="13"/>
      <c r="K27" s="12"/>
      <c r="L27" s="12"/>
      <c r="M27" s="12"/>
    </row>
    <row r="28" spans="1:13">
      <c r="A28" s="7" t="s">
        <v>2675</v>
      </c>
      <c r="B28" s="13" t="s">
        <v>1564</v>
      </c>
      <c r="C28" s="13">
        <v>119.68</v>
      </c>
      <c r="D28" s="13">
        <v>-5.0359999999999996</v>
      </c>
      <c r="E28" s="13" t="s">
        <v>1565</v>
      </c>
      <c r="F28" s="107" t="s">
        <v>1537</v>
      </c>
      <c r="G28" s="13" t="s">
        <v>1566</v>
      </c>
      <c r="H28" s="13" t="s">
        <v>1572</v>
      </c>
      <c r="I28" s="13"/>
      <c r="J28" s="13"/>
      <c r="K28" s="12"/>
      <c r="L28" s="12"/>
      <c r="M28" s="12"/>
    </row>
    <row r="29" spans="1:13">
      <c r="A29" s="7" t="s">
        <v>2676</v>
      </c>
      <c r="B29" s="13" t="s">
        <v>1509</v>
      </c>
      <c r="C29" s="13">
        <v>123.05</v>
      </c>
      <c r="D29" s="13">
        <v>-10.74</v>
      </c>
      <c r="E29" s="13" t="s">
        <v>1544</v>
      </c>
      <c r="F29" s="107" t="s">
        <v>1537</v>
      </c>
      <c r="G29" s="13" t="s">
        <v>1512</v>
      </c>
      <c r="H29" s="13" t="s">
        <v>2656</v>
      </c>
      <c r="I29" s="13"/>
      <c r="J29" s="13"/>
      <c r="K29" s="12"/>
      <c r="L29" s="12"/>
      <c r="M29" s="12"/>
    </row>
    <row r="30" spans="1:13">
      <c r="A30" s="7" t="s">
        <v>2677</v>
      </c>
      <c r="B30" s="13" t="s">
        <v>224</v>
      </c>
      <c r="C30" s="13">
        <v>98.8</v>
      </c>
      <c r="D30" s="13">
        <v>8.14</v>
      </c>
      <c r="E30" s="13" t="s">
        <v>1483</v>
      </c>
      <c r="F30" s="107" t="s">
        <v>1537</v>
      </c>
      <c r="G30" s="13" t="s">
        <v>1534</v>
      </c>
      <c r="H30" s="13" t="s">
        <v>1533</v>
      </c>
      <c r="I30" s="13"/>
      <c r="J30" s="13"/>
      <c r="K30" s="12"/>
      <c r="L30" s="12"/>
      <c r="M30" s="12"/>
    </row>
    <row r="31" spans="1:13" s="102" customFormat="1">
      <c r="A31" s="7" t="s">
        <v>2678</v>
      </c>
      <c r="B31" s="13" t="s">
        <v>1500</v>
      </c>
      <c r="C31" s="13">
        <v>124.55</v>
      </c>
      <c r="D31" s="13">
        <v>-8.4329999999999998</v>
      </c>
      <c r="E31" s="13" t="s">
        <v>1538</v>
      </c>
      <c r="F31" s="107" t="s">
        <v>1537</v>
      </c>
      <c r="G31" s="13" t="s">
        <v>1516</v>
      </c>
      <c r="H31" s="13" t="s">
        <v>1502</v>
      </c>
      <c r="I31" s="13"/>
      <c r="J31" s="13"/>
      <c r="K31" s="101"/>
      <c r="L31" s="101"/>
      <c r="M31" s="101"/>
    </row>
    <row r="32" spans="1:13">
      <c r="A32" s="7" t="s">
        <v>2679</v>
      </c>
      <c r="B32" s="13" t="s">
        <v>1487</v>
      </c>
      <c r="C32" s="13">
        <v>128.49</v>
      </c>
      <c r="D32" s="13">
        <v>2.0699999999999998</v>
      </c>
      <c r="E32" s="13" t="s">
        <v>1489</v>
      </c>
      <c r="F32" s="107" t="s">
        <v>1537</v>
      </c>
      <c r="G32" s="13" t="s">
        <v>1522</v>
      </c>
      <c r="H32" s="13" t="s">
        <v>1549</v>
      </c>
      <c r="I32" s="13"/>
      <c r="J32" s="13"/>
      <c r="K32" s="12"/>
      <c r="L32" s="12">
        <f>23+6+7+16+7</f>
        <v>59</v>
      </c>
      <c r="M32" s="12"/>
    </row>
    <row r="33" spans="1:13">
      <c r="A33" s="7" t="s">
        <v>2680</v>
      </c>
      <c r="B33" s="13" t="s">
        <v>1504</v>
      </c>
      <c r="C33" s="13">
        <v>127.17</v>
      </c>
      <c r="D33" s="13">
        <v>-8.1</v>
      </c>
      <c r="E33" s="13" t="s">
        <v>1539</v>
      </c>
      <c r="F33" s="107" t="s">
        <v>1537</v>
      </c>
      <c r="G33" s="13" t="s">
        <v>1515</v>
      </c>
      <c r="H33" s="13" t="s">
        <v>1540</v>
      </c>
      <c r="I33" s="13"/>
      <c r="J33" s="13"/>
      <c r="K33" s="12"/>
      <c r="L33" s="12"/>
      <c r="M33" s="12"/>
    </row>
    <row r="34" spans="1:13">
      <c r="A34" s="7" t="s">
        <v>2681</v>
      </c>
      <c r="B34" s="13" t="s">
        <v>1488</v>
      </c>
      <c r="C34" s="13">
        <v>127.886206</v>
      </c>
      <c r="D34" s="13">
        <v>0.28507900000000003</v>
      </c>
      <c r="E34" s="13" t="s">
        <v>1489</v>
      </c>
      <c r="F34" s="107" t="s">
        <v>1537</v>
      </c>
      <c r="G34" s="13" t="s">
        <v>1521</v>
      </c>
      <c r="H34" s="13" t="s">
        <v>1549</v>
      </c>
      <c r="I34" s="13"/>
      <c r="J34" s="13"/>
      <c r="K34" s="12"/>
      <c r="L34" s="12"/>
      <c r="M34" s="12"/>
    </row>
    <row r="35" spans="1:13">
      <c r="C35" s="12"/>
    </row>
    <row r="37" spans="1:13">
      <c r="F37" s="103"/>
    </row>
  </sheetData>
  <sortState xmlns:xlrd2="http://schemas.microsoft.com/office/spreadsheetml/2017/richdata2" ref="B2:H37">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BK715"/>
  <sheetViews>
    <sheetView topLeftCell="E1" workbookViewId="0">
      <pane ySplit="1" topLeftCell="A152" activePane="bottomLeft" state="frozen"/>
      <selection pane="bottomLeft" activeCell="V158" sqref="V158"/>
    </sheetView>
  </sheetViews>
  <sheetFormatPr baseColWidth="10" defaultColWidth="7.6640625" defaultRowHeight="14"/>
  <cols>
    <col min="1" max="2" width="7.6640625" style="2"/>
    <col min="3" max="3" width="7.6640625" style="7"/>
    <col min="4" max="4" width="14.1640625" style="2" customWidth="1"/>
    <col min="5" max="5" width="7.6640625" style="2"/>
    <col min="6" max="6" width="14.1640625" style="110" customWidth="1"/>
    <col min="7" max="7" width="7.6640625" style="2" customWidth="1"/>
    <col min="8" max="8" width="41" style="2" customWidth="1"/>
    <col min="9" max="23" width="7.6640625" style="2"/>
    <col min="24" max="24" width="7.6640625" style="2" customWidth="1"/>
    <col min="25" max="26" width="7.6640625" style="2"/>
    <col min="27" max="34" width="7.6640625" style="2" customWidth="1"/>
    <col min="35" max="38" width="7.6640625" style="2"/>
    <col min="39" max="41" width="14.1640625" style="2" hidden="1" customWidth="1"/>
    <col min="42" max="42" width="14.1640625" style="2" customWidth="1"/>
    <col min="43" max="43" width="5.5" style="2" customWidth="1"/>
    <col min="44" max="16384" width="7.6640625" style="2"/>
  </cols>
  <sheetData>
    <row r="1" spans="1:63" s="1" customFormat="1">
      <c r="A1" s="1" t="s">
        <v>2658</v>
      </c>
      <c r="C1" s="9" t="s">
        <v>1605</v>
      </c>
      <c r="D1" s="1" t="s">
        <v>1608</v>
      </c>
      <c r="E1" s="1" t="s">
        <v>2044</v>
      </c>
      <c r="F1" s="109" t="s">
        <v>2</v>
      </c>
      <c r="G1" s="1" t="s">
        <v>3</v>
      </c>
      <c r="H1" s="1" t="s">
        <v>2045</v>
      </c>
      <c r="I1" s="1" t="s">
        <v>2046</v>
      </c>
      <c r="J1" s="1" t="s">
        <v>2047</v>
      </c>
      <c r="K1" s="1" t="s">
        <v>2048</v>
      </c>
      <c r="L1" s="1" t="s">
        <v>2049</v>
      </c>
      <c r="M1" s="1" t="s">
        <v>2050</v>
      </c>
      <c r="N1" s="1" t="s">
        <v>2051</v>
      </c>
      <c r="O1" s="1" t="s">
        <v>2052</v>
      </c>
      <c r="P1" s="1" t="s">
        <v>145</v>
      </c>
      <c r="Q1" s="1" t="s">
        <v>2053</v>
      </c>
      <c r="R1" s="1" t="s">
        <v>2054</v>
      </c>
      <c r="S1" s="1" t="s">
        <v>2055</v>
      </c>
      <c r="T1" s="1" t="s">
        <v>2056</v>
      </c>
      <c r="U1" s="1" t="s">
        <v>2056</v>
      </c>
    </row>
    <row r="2" spans="1:63">
      <c r="A2" s="7" t="s">
        <v>3</v>
      </c>
      <c r="B2" s="7" t="s">
        <v>2659</v>
      </c>
      <c r="C2" s="7" t="s">
        <v>2057</v>
      </c>
      <c r="D2" s="2" t="s">
        <v>2058</v>
      </c>
      <c r="E2" s="2" t="s">
        <v>2059</v>
      </c>
      <c r="F2" s="110">
        <v>107.350056</v>
      </c>
      <c r="G2" s="2">
        <v>22.575444000000001</v>
      </c>
      <c r="H2" s="2" t="s">
        <v>2060</v>
      </c>
      <c r="I2" s="2" t="s">
        <v>2061</v>
      </c>
      <c r="J2" s="2" t="s">
        <v>2062</v>
      </c>
      <c r="K2" s="2" t="s">
        <v>2063</v>
      </c>
      <c r="L2" s="2" t="s">
        <v>2064</v>
      </c>
      <c r="M2" s="2" t="s">
        <v>702</v>
      </c>
      <c r="N2" s="2" t="s">
        <v>2065</v>
      </c>
      <c r="O2" s="2" t="s">
        <v>2066</v>
      </c>
      <c r="P2" s="2">
        <v>-18</v>
      </c>
      <c r="Q2" s="2">
        <v>-9</v>
      </c>
      <c r="R2" s="2">
        <f t="shared" ref="R2:R33" si="0">P2+Q2</f>
        <v>-27</v>
      </c>
      <c r="S2" s="2">
        <v>-7.1</v>
      </c>
      <c r="T2" s="2" t="s">
        <v>2067</v>
      </c>
      <c r="U2" s="2">
        <v>65</v>
      </c>
    </row>
    <row r="3" spans="1:63">
      <c r="A3" s="7" t="s">
        <v>3</v>
      </c>
      <c r="B3" s="7" t="s">
        <v>2659</v>
      </c>
      <c r="C3" s="7" t="s">
        <v>2057</v>
      </c>
      <c r="D3" s="2" t="s">
        <v>2058</v>
      </c>
      <c r="E3" s="2" t="s">
        <v>2059</v>
      </c>
      <c r="F3" s="110">
        <v>107.350056</v>
      </c>
      <c r="G3" s="2">
        <v>22.575444000000001</v>
      </c>
      <c r="H3" s="2" t="s">
        <v>2060</v>
      </c>
      <c r="I3" s="2" t="s">
        <v>2061</v>
      </c>
      <c r="J3" s="2" t="s">
        <v>2062</v>
      </c>
      <c r="K3" s="2" t="s">
        <v>2063</v>
      </c>
      <c r="L3" s="2" t="s">
        <v>2064</v>
      </c>
      <c r="M3" s="2" t="s">
        <v>702</v>
      </c>
      <c r="N3" s="2" t="s">
        <v>2065</v>
      </c>
      <c r="O3" s="2" t="s">
        <v>2066</v>
      </c>
      <c r="P3" s="2">
        <v>-17.3</v>
      </c>
      <c r="Q3" s="2">
        <v>-9</v>
      </c>
      <c r="R3" s="2">
        <f t="shared" si="0"/>
        <v>-26.3</v>
      </c>
      <c r="S3" s="2">
        <v>-6.4</v>
      </c>
      <c r="T3" s="2" t="s">
        <v>2067</v>
      </c>
      <c r="U3" s="2">
        <v>65</v>
      </c>
      <c r="X3" s="10"/>
    </row>
    <row r="4" spans="1:63">
      <c r="A4" s="7" t="s">
        <v>3</v>
      </c>
      <c r="B4" s="7" t="s">
        <v>2659</v>
      </c>
      <c r="C4" s="7" t="s">
        <v>2057</v>
      </c>
      <c r="D4" s="2" t="s">
        <v>2058</v>
      </c>
      <c r="E4" s="2" t="s">
        <v>2059</v>
      </c>
      <c r="F4" s="110">
        <v>107.350056</v>
      </c>
      <c r="G4" s="2">
        <v>22.575444000000001</v>
      </c>
      <c r="H4" s="2" t="s">
        <v>2060</v>
      </c>
      <c r="I4" s="2" t="s">
        <v>2061</v>
      </c>
      <c r="J4" s="2" t="s">
        <v>2062</v>
      </c>
      <c r="K4" s="2" t="s">
        <v>2063</v>
      </c>
      <c r="L4" s="2" t="s">
        <v>2064</v>
      </c>
      <c r="M4" s="2" t="s">
        <v>702</v>
      </c>
      <c r="N4" s="2" t="s">
        <v>2065</v>
      </c>
      <c r="O4" s="2" t="s">
        <v>2066</v>
      </c>
      <c r="P4" s="2">
        <v>-15.9</v>
      </c>
      <c r="Q4" s="2">
        <v>-9</v>
      </c>
      <c r="R4" s="2">
        <f t="shared" si="0"/>
        <v>-24.9</v>
      </c>
      <c r="S4" s="2">
        <v>-8</v>
      </c>
      <c r="T4" s="2" t="s">
        <v>2067</v>
      </c>
      <c r="U4" s="2">
        <v>65</v>
      </c>
      <c r="X4" s="10"/>
    </row>
    <row r="5" spans="1:63">
      <c r="A5" s="7" t="s">
        <v>3</v>
      </c>
      <c r="B5" s="7" t="s">
        <v>2659</v>
      </c>
      <c r="C5" s="7" t="s">
        <v>2057</v>
      </c>
      <c r="D5" s="2" t="s">
        <v>2058</v>
      </c>
      <c r="E5" s="2" t="s">
        <v>2059</v>
      </c>
      <c r="F5" s="110">
        <v>107.350056</v>
      </c>
      <c r="G5" s="2">
        <v>22.575444000000001</v>
      </c>
      <c r="H5" s="2" t="s">
        <v>2060</v>
      </c>
      <c r="I5" s="2" t="s">
        <v>2061</v>
      </c>
      <c r="J5" s="2" t="s">
        <v>2062</v>
      </c>
      <c r="K5" s="2" t="s">
        <v>2063</v>
      </c>
      <c r="L5" s="2" t="s">
        <v>2068</v>
      </c>
      <c r="M5" s="2" t="s">
        <v>751</v>
      </c>
      <c r="N5" s="2" t="s">
        <v>2065</v>
      </c>
      <c r="O5" s="2" t="s">
        <v>2066</v>
      </c>
      <c r="P5" s="2">
        <v>-14.7</v>
      </c>
      <c r="Q5" s="2">
        <v>-14</v>
      </c>
      <c r="R5" s="2">
        <f t="shared" si="0"/>
        <v>-28.7</v>
      </c>
      <c r="S5" s="2">
        <v>-6.6</v>
      </c>
      <c r="T5" s="2" t="s">
        <v>2067</v>
      </c>
      <c r="U5" s="2">
        <v>65</v>
      </c>
      <c r="X5" s="10"/>
    </row>
    <row r="6" spans="1:63">
      <c r="A6" s="7" t="s">
        <v>3</v>
      </c>
      <c r="B6" s="7" t="s">
        <v>2659</v>
      </c>
      <c r="C6" s="7" t="s">
        <v>2057</v>
      </c>
      <c r="D6" s="2" t="s">
        <v>2058</v>
      </c>
      <c r="E6" s="2" t="s">
        <v>2059</v>
      </c>
      <c r="F6" s="110">
        <v>107.350056</v>
      </c>
      <c r="G6" s="2">
        <v>22.575444000000001</v>
      </c>
      <c r="H6" s="2" t="s">
        <v>2060</v>
      </c>
      <c r="I6" s="2" t="s">
        <v>2061</v>
      </c>
      <c r="J6" s="2" t="s">
        <v>2062</v>
      </c>
      <c r="K6" s="2" t="s">
        <v>2063</v>
      </c>
      <c r="L6" s="2" t="s">
        <v>829</v>
      </c>
      <c r="M6" s="2" t="s">
        <v>827</v>
      </c>
      <c r="N6" s="2" t="s">
        <v>2065</v>
      </c>
      <c r="O6" s="2" t="s">
        <v>2066</v>
      </c>
      <c r="P6" s="2">
        <v>-17.600000000000001</v>
      </c>
      <c r="Q6" s="2">
        <v>-14</v>
      </c>
      <c r="R6" s="2">
        <f t="shared" si="0"/>
        <v>-31.6</v>
      </c>
      <c r="S6" s="2">
        <v>-6.8</v>
      </c>
      <c r="T6" s="2" t="s">
        <v>2067</v>
      </c>
      <c r="U6" s="2">
        <v>65</v>
      </c>
      <c r="X6" s="10"/>
    </row>
    <row r="7" spans="1:63">
      <c r="A7" s="7" t="s">
        <v>3</v>
      </c>
      <c r="B7" s="7" t="s">
        <v>2659</v>
      </c>
      <c r="C7" s="7" t="s">
        <v>2057</v>
      </c>
      <c r="D7" s="2" t="s">
        <v>2058</v>
      </c>
      <c r="E7" s="2" t="s">
        <v>2059</v>
      </c>
      <c r="F7" s="110">
        <v>107.350056</v>
      </c>
      <c r="G7" s="2">
        <v>22.575444000000001</v>
      </c>
      <c r="H7" s="2" t="s">
        <v>2060</v>
      </c>
      <c r="I7" s="2" t="s">
        <v>2061</v>
      </c>
      <c r="J7" s="2" t="s">
        <v>2062</v>
      </c>
      <c r="K7" s="2" t="s">
        <v>2063</v>
      </c>
      <c r="L7" s="3" t="s">
        <v>829</v>
      </c>
      <c r="M7" s="2" t="s">
        <v>827</v>
      </c>
      <c r="N7" s="2" t="s">
        <v>2065</v>
      </c>
      <c r="O7" s="2" t="s">
        <v>2066</v>
      </c>
      <c r="P7" s="2">
        <v>-17.2</v>
      </c>
      <c r="Q7" s="2">
        <v>-14</v>
      </c>
      <c r="R7" s="2">
        <f t="shared" si="0"/>
        <v>-31.2</v>
      </c>
      <c r="S7" s="2">
        <v>-7.2</v>
      </c>
      <c r="T7" s="2" t="s">
        <v>2067</v>
      </c>
      <c r="U7" s="2">
        <v>65</v>
      </c>
      <c r="X7" s="10"/>
    </row>
    <row r="8" spans="1:63">
      <c r="A8" s="7" t="s">
        <v>3</v>
      </c>
      <c r="B8" s="7" t="s">
        <v>2659</v>
      </c>
      <c r="C8" s="7" t="s">
        <v>2057</v>
      </c>
      <c r="D8" s="2" t="s">
        <v>2058</v>
      </c>
      <c r="E8" s="2" t="s">
        <v>2059</v>
      </c>
      <c r="F8" s="110">
        <v>107.350056</v>
      </c>
      <c r="G8" s="2">
        <v>22.575444000000001</v>
      </c>
      <c r="H8" s="2" t="s">
        <v>2060</v>
      </c>
      <c r="I8" s="2" t="s">
        <v>2061</v>
      </c>
      <c r="J8" s="2" t="s">
        <v>2062</v>
      </c>
      <c r="K8" s="2" t="s">
        <v>2063</v>
      </c>
      <c r="L8" s="2" t="s">
        <v>829</v>
      </c>
      <c r="M8" s="2" t="s">
        <v>827</v>
      </c>
      <c r="N8" s="2" t="s">
        <v>2065</v>
      </c>
      <c r="O8" s="2" t="s">
        <v>2066</v>
      </c>
      <c r="P8" s="2">
        <v>-16.8</v>
      </c>
      <c r="Q8" s="2">
        <v>-14</v>
      </c>
      <c r="R8" s="2">
        <f t="shared" si="0"/>
        <v>-30.8</v>
      </c>
      <c r="S8" s="2">
        <v>-6.6</v>
      </c>
      <c r="T8" s="2" t="s">
        <v>2067</v>
      </c>
      <c r="U8" s="2">
        <v>65</v>
      </c>
    </row>
    <row r="9" spans="1:63">
      <c r="A9" s="7" t="s">
        <v>3</v>
      </c>
      <c r="B9" s="7" t="s">
        <v>2659</v>
      </c>
      <c r="C9" s="7" t="s">
        <v>2057</v>
      </c>
      <c r="D9" s="2" t="s">
        <v>2058</v>
      </c>
      <c r="E9" s="2" t="s">
        <v>2059</v>
      </c>
      <c r="F9" s="110">
        <v>107.350056</v>
      </c>
      <c r="G9" s="2">
        <v>22.575444000000001</v>
      </c>
      <c r="H9" s="2" t="s">
        <v>2060</v>
      </c>
      <c r="I9" s="2" t="s">
        <v>2061</v>
      </c>
      <c r="J9" s="2" t="s">
        <v>2062</v>
      </c>
      <c r="K9" s="2" t="s">
        <v>2063</v>
      </c>
      <c r="L9" s="2" t="s">
        <v>829</v>
      </c>
      <c r="M9" s="2" t="s">
        <v>827</v>
      </c>
      <c r="N9" s="2" t="s">
        <v>2065</v>
      </c>
      <c r="O9" s="2" t="s">
        <v>2066</v>
      </c>
      <c r="P9" s="2">
        <v>-16.600000000000001</v>
      </c>
      <c r="Q9" s="2">
        <v>-14</v>
      </c>
      <c r="R9" s="2">
        <f t="shared" si="0"/>
        <v>-30.6</v>
      </c>
      <c r="S9" s="2">
        <v>-6.8</v>
      </c>
      <c r="T9" s="2" t="s">
        <v>2067</v>
      </c>
      <c r="U9" s="2">
        <v>65</v>
      </c>
    </row>
    <row r="10" spans="1:63">
      <c r="A10" s="7" t="s">
        <v>3</v>
      </c>
      <c r="B10" s="7" t="s">
        <v>2659</v>
      </c>
      <c r="C10" s="7" t="s">
        <v>2057</v>
      </c>
      <c r="D10" s="2" t="s">
        <v>2058</v>
      </c>
      <c r="E10" s="2" t="s">
        <v>2059</v>
      </c>
      <c r="F10" s="110">
        <v>107.350056</v>
      </c>
      <c r="G10" s="2">
        <v>22.575444000000001</v>
      </c>
      <c r="H10" s="2" t="s">
        <v>2060</v>
      </c>
      <c r="I10" s="5" t="s">
        <v>2061</v>
      </c>
      <c r="J10" s="2" t="s">
        <v>2062</v>
      </c>
      <c r="K10" s="2" t="s">
        <v>2063</v>
      </c>
      <c r="L10" s="2" t="s">
        <v>829</v>
      </c>
      <c r="M10" s="2" t="s">
        <v>827</v>
      </c>
      <c r="N10" s="2" t="s">
        <v>2065</v>
      </c>
      <c r="O10" s="2" t="s">
        <v>2066</v>
      </c>
      <c r="P10" s="2">
        <v>-16.100000000000001</v>
      </c>
      <c r="Q10" s="2">
        <v>-14</v>
      </c>
      <c r="R10" s="2">
        <f t="shared" si="0"/>
        <v>-30.1</v>
      </c>
      <c r="S10" s="2">
        <v>-6.3</v>
      </c>
      <c r="T10" s="2" t="s">
        <v>2067</v>
      </c>
      <c r="U10" s="2">
        <v>65</v>
      </c>
    </row>
    <row r="11" spans="1:63">
      <c r="A11" s="7" t="s">
        <v>3</v>
      </c>
      <c r="B11" s="7" t="s">
        <v>2659</v>
      </c>
      <c r="C11" s="7" t="s">
        <v>2057</v>
      </c>
      <c r="D11" s="10" t="s">
        <v>2058</v>
      </c>
      <c r="E11" s="2" t="s">
        <v>2059</v>
      </c>
      <c r="F11" s="110">
        <v>107.350056</v>
      </c>
      <c r="G11" s="10">
        <v>22.575444000000001</v>
      </c>
      <c r="H11" s="10" t="s">
        <v>2060</v>
      </c>
      <c r="I11" s="10" t="s">
        <v>2061</v>
      </c>
      <c r="J11" s="10" t="s">
        <v>2062</v>
      </c>
      <c r="K11" s="2" t="s">
        <v>2063</v>
      </c>
      <c r="L11" s="10" t="s">
        <v>829</v>
      </c>
      <c r="M11" s="10" t="s">
        <v>827</v>
      </c>
      <c r="N11" s="10" t="s">
        <v>2065</v>
      </c>
      <c r="O11" s="10" t="s">
        <v>2066</v>
      </c>
      <c r="P11" s="10">
        <v>-15.8</v>
      </c>
      <c r="Q11" s="10">
        <v>-14</v>
      </c>
      <c r="R11" s="10">
        <f t="shared" si="0"/>
        <v>-29.8</v>
      </c>
      <c r="S11" s="10">
        <v>-5.9</v>
      </c>
      <c r="T11" s="2" t="s">
        <v>2067</v>
      </c>
      <c r="U11" s="2">
        <v>65</v>
      </c>
      <c r="W11" s="10"/>
      <c r="X11" s="10"/>
      <c r="Y11" s="10"/>
      <c r="Z11" s="10"/>
      <c r="AA11" s="10"/>
      <c r="AB11" s="10"/>
      <c r="AC11" s="10"/>
      <c r="AD11" s="10"/>
      <c r="AE11" s="10"/>
      <c r="AF11" s="10"/>
      <c r="AG11" s="10"/>
      <c r="AH11" s="10"/>
      <c r="AI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pans="1:63">
      <c r="A12" s="7" t="s">
        <v>3</v>
      </c>
      <c r="B12" s="7" t="s">
        <v>2659</v>
      </c>
      <c r="C12" s="7" t="s">
        <v>2057</v>
      </c>
      <c r="D12" s="2" t="s">
        <v>2058</v>
      </c>
      <c r="E12" s="2" t="s">
        <v>2059</v>
      </c>
      <c r="F12" s="110">
        <v>107.350056</v>
      </c>
      <c r="G12" s="2">
        <v>22.575444000000001</v>
      </c>
      <c r="H12" s="2" t="s">
        <v>2060</v>
      </c>
      <c r="I12" s="2" t="s">
        <v>2061</v>
      </c>
      <c r="J12" s="2" t="s">
        <v>2062</v>
      </c>
      <c r="K12" s="2" t="s">
        <v>2063</v>
      </c>
      <c r="L12" s="2" t="s">
        <v>829</v>
      </c>
      <c r="M12" s="2" t="s">
        <v>827</v>
      </c>
      <c r="N12" s="2" t="s">
        <v>2065</v>
      </c>
      <c r="O12" s="10" t="s">
        <v>2066</v>
      </c>
      <c r="P12" s="10">
        <v>-15.4</v>
      </c>
      <c r="Q12" s="10">
        <v>-14</v>
      </c>
      <c r="R12" s="2">
        <f t="shared" si="0"/>
        <v>-29.4</v>
      </c>
      <c r="S12" s="2">
        <v>-8.4</v>
      </c>
      <c r="T12" s="2" t="s">
        <v>2067</v>
      </c>
      <c r="U12" s="2">
        <v>65</v>
      </c>
    </row>
    <row r="13" spans="1:63">
      <c r="A13" s="7" t="s">
        <v>3</v>
      </c>
      <c r="B13" s="7" t="s">
        <v>2659</v>
      </c>
      <c r="C13" s="7" t="s">
        <v>2057</v>
      </c>
      <c r="D13" s="2" t="s">
        <v>2058</v>
      </c>
      <c r="E13" s="2" t="s">
        <v>2059</v>
      </c>
      <c r="F13" s="110">
        <v>107.350056</v>
      </c>
      <c r="G13" s="2">
        <v>22.575444000000001</v>
      </c>
      <c r="H13" s="2" t="s">
        <v>2060</v>
      </c>
      <c r="I13" s="2" t="s">
        <v>2061</v>
      </c>
      <c r="J13" s="2" t="s">
        <v>2062</v>
      </c>
      <c r="K13" s="2" t="s">
        <v>2063</v>
      </c>
      <c r="L13" s="2" t="s">
        <v>829</v>
      </c>
      <c r="M13" s="2" t="s">
        <v>827</v>
      </c>
      <c r="N13" s="2" t="s">
        <v>2065</v>
      </c>
      <c r="O13" s="10" t="s">
        <v>2066</v>
      </c>
      <c r="P13" s="10">
        <v>-15.1</v>
      </c>
      <c r="Q13" s="10">
        <v>-14</v>
      </c>
      <c r="R13" s="2">
        <f t="shared" si="0"/>
        <v>-29.1</v>
      </c>
      <c r="S13" s="2">
        <v>-6.4</v>
      </c>
      <c r="T13" s="2" t="s">
        <v>2067</v>
      </c>
      <c r="U13" s="2">
        <v>65</v>
      </c>
    </row>
    <row r="14" spans="1:63">
      <c r="A14" s="7" t="s">
        <v>3</v>
      </c>
      <c r="B14" s="7" t="s">
        <v>2659</v>
      </c>
      <c r="C14" s="7" t="s">
        <v>2057</v>
      </c>
      <c r="D14" s="2" t="s">
        <v>2058</v>
      </c>
      <c r="E14" s="2" t="s">
        <v>2059</v>
      </c>
      <c r="F14" s="110">
        <v>107.350056</v>
      </c>
      <c r="G14" s="2">
        <v>22.575444000000001</v>
      </c>
      <c r="H14" s="2" t="s">
        <v>2060</v>
      </c>
      <c r="I14" s="2" t="s">
        <v>2061</v>
      </c>
      <c r="J14" s="2" t="s">
        <v>2062</v>
      </c>
      <c r="K14" s="2" t="s">
        <v>2063</v>
      </c>
      <c r="L14" s="2" t="s">
        <v>829</v>
      </c>
      <c r="M14" s="2" t="s">
        <v>827</v>
      </c>
      <c r="N14" s="2" t="s">
        <v>2065</v>
      </c>
      <c r="O14" s="10" t="s">
        <v>2066</v>
      </c>
      <c r="P14" s="10">
        <v>-14.5</v>
      </c>
      <c r="Q14" s="10">
        <v>-14</v>
      </c>
      <c r="R14" s="2">
        <f t="shared" si="0"/>
        <v>-28.5</v>
      </c>
      <c r="S14" s="2">
        <v>-9</v>
      </c>
      <c r="T14" s="2" t="s">
        <v>2067</v>
      </c>
      <c r="U14" s="2">
        <v>65</v>
      </c>
    </row>
    <row r="15" spans="1:63">
      <c r="A15" s="7" t="s">
        <v>3</v>
      </c>
      <c r="B15" s="7" t="s">
        <v>2659</v>
      </c>
      <c r="C15" s="7" t="s">
        <v>2057</v>
      </c>
      <c r="D15" s="2" t="s">
        <v>2058</v>
      </c>
      <c r="E15" s="2" t="s">
        <v>2059</v>
      </c>
      <c r="F15" s="110">
        <v>107.350056</v>
      </c>
      <c r="G15" s="2">
        <v>22.575444000000001</v>
      </c>
      <c r="H15" s="2" t="s">
        <v>2060</v>
      </c>
      <c r="I15" s="2" t="s">
        <v>2061</v>
      </c>
      <c r="J15" s="2" t="s">
        <v>2062</v>
      </c>
      <c r="K15" s="2" t="s">
        <v>2063</v>
      </c>
      <c r="L15" s="2" t="s">
        <v>829</v>
      </c>
      <c r="M15" s="2" t="s">
        <v>827</v>
      </c>
      <c r="N15" s="2" t="s">
        <v>2065</v>
      </c>
      <c r="O15" s="10" t="s">
        <v>2066</v>
      </c>
      <c r="P15" s="10">
        <v>-14.5</v>
      </c>
      <c r="Q15" s="10">
        <v>-14</v>
      </c>
      <c r="R15" s="2">
        <f t="shared" si="0"/>
        <v>-28.5</v>
      </c>
      <c r="S15" s="2">
        <v>-8.1999999999999993</v>
      </c>
      <c r="T15" s="2" t="s">
        <v>2067</v>
      </c>
      <c r="U15" s="2">
        <v>65</v>
      </c>
    </row>
    <row r="16" spans="1:63">
      <c r="A16" s="7" t="s">
        <v>3</v>
      </c>
      <c r="B16" s="7" t="s">
        <v>2659</v>
      </c>
      <c r="C16" s="7" t="s">
        <v>2057</v>
      </c>
      <c r="D16" s="2" t="s">
        <v>2058</v>
      </c>
      <c r="E16" s="2" t="s">
        <v>2059</v>
      </c>
      <c r="F16" s="110">
        <v>107.350056</v>
      </c>
      <c r="G16" s="2">
        <v>22.575444000000001</v>
      </c>
      <c r="H16" s="2" t="s">
        <v>2060</v>
      </c>
      <c r="I16" s="2" t="s">
        <v>2061</v>
      </c>
      <c r="J16" s="2" t="s">
        <v>2062</v>
      </c>
      <c r="K16" s="2" t="s">
        <v>2063</v>
      </c>
      <c r="L16" s="2" t="s">
        <v>829</v>
      </c>
      <c r="M16" s="2" t="s">
        <v>827</v>
      </c>
      <c r="N16" s="2" t="s">
        <v>2065</v>
      </c>
      <c r="O16" s="10" t="s">
        <v>2066</v>
      </c>
      <c r="P16" s="10">
        <v>-14.3</v>
      </c>
      <c r="Q16" s="10">
        <v>-14</v>
      </c>
      <c r="R16" s="2">
        <f t="shared" si="0"/>
        <v>-28.3</v>
      </c>
      <c r="S16" s="2">
        <v>-8.5</v>
      </c>
      <c r="T16" s="2" t="s">
        <v>2067</v>
      </c>
      <c r="U16" s="2">
        <v>65</v>
      </c>
    </row>
    <row r="17" spans="1:21">
      <c r="A17" s="7" t="s">
        <v>3</v>
      </c>
      <c r="B17" s="7" t="s">
        <v>2659</v>
      </c>
      <c r="C17" s="7" t="s">
        <v>2057</v>
      </c>
      <c r="D17" s="2" t="s">
        <v>2058</v>
      </c>
      <c r="E17" s="2" t="s">
        <v>2059</v>
      </c>
      <c r="F17" s="110">
        <v>107.350056</v>
      </c>
      <c r="G17" s="2">
        <v>22.575444000000001</v>
      </c>
      <c r="H17" s="2" t="s">
        <v>2060</v>
      </c>
      <c r="I17" s="2" t="s">
        <v>2061</v>
      </c>
      <c r="J17" s="2" t="s">
        <v>2062</v>
      </c>
      <c r="K17" s="2" t="s">
        <v>2063</v>
      </c>
      <c r="L17" s="2" t="s">
        <v>2069</v>
      </c>
      <c r="M17" s="2" t="s">
        <v>2070</v>
      </c>
      <c r="N17" s="2" t="s">
        <v>2065</v>
      </c>
      <c r="O17" s="10" t="s">
        <v>2066</v>
      </c>
      <c r="P17" s="10">
        <v>-15.9</v>
      </c>
      <c r="Q17" s="10">
        <v>-11</v>
      </c>
      <c r="R17" s="2">
        <f t="shared" si="0"/>
        <v>-26.9</v>
      </c>
      <c r="S17" s="2">
        <v>-7.1</v>
      </c>
      <c r="T17" s="2" t="s">
        <v>2067</v>
      </c>
      <c r="U17" s="2">
        <v>65</v>
      </c>
    </row>
    <row r="18" spans="1:21">
      <c r="A18" s="7" t="s">
        <v>3</v>
      </c>
      <c r="B18" s="7" t="s">
        <v>2659</v>
      </c>
      <c r="C18" s="7" t="s">
        <v>2057</v>
      </c>
      <c r="D18" s="2" t="s">
        <v>2058</v>
      </c>
      <c r="E18" s="2" t="s">
        <v>2059</v>
      </c>
      <c r="F18" s="110">
        <v>107.350056</v>
      </c>
      <c r="G18" s="2">
        <v>22.575444000000001</v>
      </c>
      <c r="H18" s="2" t="s">
        <v>2060</v>
      </c>
      <c r="I18" s="2" t="s">
        <v>2061</v>
      </c>
      <c r="J18" s="2" t="s">
        <v>2062</v>
      </c>
      <c r="K18" s="2" t="s">
        <v>2063</v>
      </c>
      <c r="L18" s="2" t="s">
        <v>2071</v>
      </c>
      <c r="M18" s="2" t="s">
        <v>959</v>
      </c>
      <c r="N18" s="2" t="s">
        <v>2065</v>
      </c>
      <c r="O18" s="10" t="s">
        <v>2066</v>
      </c>
      <c r="P18" s="10">
        <v>-17.5</v>
      </c>
      <c r="Q18" s="10">
        <v>-14</v>
      </c>
      <c r="R18" s="2">
        <f t="shared" si="0"/>
        <v>-31.5</v>
      </c>
      <c r="S18" s="2">
        <v>-6.1</v>
      </c>
      <c r="T18" s="2" t="s">
        <v>2067</v>
      </c>
      <c r="U18" s="2">
        <v>65</v>
      </c>
    </row>
    <row r="19" spans="1:21">
      <c r="A19" s="7" t="s">
        <v>3</v>
      </c>
      <c r="B19" s="7" t="s">
        <v>2659</v>
      </c>
      <c r="C19" s="7" t="s">
        <v>2057</v>
      </c>
      <c r="D19" s="2" t="s">
        <v>2058</v>
      </c>
      <c r="E19" s="2" t="s">
        <v>2059</v>
      </c>
      <c r="F19" s="110">
        <v>107.350056</v>
      </c>
      <c r="G19" s="2">
        <v>22.575444000000001</v>
      </c>
      <c r="H19" s="2" t="s">
        <v>2060</v>
      </c>
      <c r="I19" s="2" t="s">
        <v>2061</v>
      </c>
      <c r="J19" s="2" t="s">
        <v>2062</v>
      </c>
      <c r="K19" s="2" t="s">
        <v>2063</v>
      </c>
      <c r="L19" s="2" t="s">
        <v>2072</v>
      </c>
      <c r="M19" s="2" t="s">
        <v>733</v>
      </c>
      <c r="N19" s="2" t="s">
        <v>2065</v>
      </c>
      <c r="O19" s="10" t="s">
        <v>2066</v>
      </c>
      <c r="P19" s="10">
        <v>-15.6</v>
      </c>
      <c r="Q19" s="10">
        <v>-14</v>
      </c>
      <c r="R19" s="2">
        <f t="shared" si="0"/>
        <v>-29.6</v>
      </c>
      <c r="S19" s="2">
        <v>-4.5999999999999996</v>
      </c>
      <c r="T19" s="2" t="s">
        <v>2067</v>
      </c>
      <c r="U19" s="2">
        <v>65</v>
      </c>
    </row>
    <row r="20" spans="1:21">
      <c r="A20" s="7" t="s">
        <v>3</v>
      </c>
      <c r="B20" s="7" t="s">
        <v>2659</v>
      </c>
      <c r="C20" s="7" t="s">
        <v>2057</v>
      </c>
      <c r="D20" s="2" t="s">
        <v>2058</v>
      </c>
      <c r="E20" s="2" t="s">
        <v>2059</v>
      </c>
      <c r="F20" s="110">
        <v>107.350056</v>
      </c>
      <c r="G20" s="2">
        <v>22.575444000000001</v>
      </c>
      <c r="H20" s="2" t="s">
        <v>2060</v>
      </c>
      <c r="I20" s="2" t="s">
        <v>2061</v>
      </c>
      <c r="J20" s="2" t="s">
        <v>2062</v>
      </c>
      <c r="K20" s="2" t="s">
        <v>2063</v>
      </c>
      <c r="L20" s="2" t="s">
        <v>2072</v>
      </c>
      <c r="M20" s="2" t="s">
        <v>733</v>
      </c>
      <c r="N20" s="2" t="s">
        <v>2065</v>
      </c>
      <c r="O20" s="10" t="s">
        <v>2066</v>
      </c>
      <c r="P20" s="10">
        <v>-15.5</v>
      </c>
      <c r="Q20" s="10">
        <v>-14</v>
      </c>
      <c r="R20" s="2">
        <f t="shared" si="0"/>
        <v>-29.5</v>
      </c>
      <c r="S20" s="2">
        <v>-5.8</v>
      </c>
      <c r="T20" s="2" t="s">
        <v>2067</v>
      </c>
      <c r="U20" s="2">
        <v>65</v>
      </c>
    </row>
    <row r="21" spans="1:21">
      <c r="A21" s="7" t="s">
        <v>3</v>
      </c>
      <c r="B21" s="7" t="s">
        <v>2659</v>
      </c>
      <c r="C21" s="7" t="s">
        <v>2057</v>
      </c>
      <c r="D21" s="2" t="s">
        <v>2058</v>
      </c>
      <c r="E21" s="2" t="s">
        <v>2059</v>
      </c>
      <c r="F21" s="110">
        <v>107.350056</v>
      </c>
      <c r="G21" s="2">
        <v>22.575444000000001</v>
      </c>
      <c r="H21" s="2" t="s">
        <v>2060</v>
      </c>
      <c r="I21" s="2" t="s">
        <v>2061</v>
      </c>
      <c r="J21" s="2" t="s">
        <v>2062</v>
      </c>
      <c r="K21" s="2" t="s">
        <v>2063</v>
      </c>
      <c r="L21" s="2" t="s">
        <v>2072</v>
      </c>
      <c r="M21" s="2" t="s">
        <v>733</v>
      </c>
      <c r="N21" s="2" t="s">
        <v>2065</v>
      </c>
      <c r="O21" s="10" t="s">
        <v>2066</v>
      </c>
      <c r="P21" s="10">
        <v>-14.4</v>
      </c>
      <c r="Q21" s="10">
        <v>-14</v>
      </c>
      <c r="R21" s="2">
        <f t="shared" si="0"/>
        <v>-28.4</v>
      </c>
      <c r="S21" s="2">
        <v>-7.1</v>
      </c>
      <c r="T21" s="2" t="s">
        <v>2067</v>
      </c>
      <c r="U21" s="2">
        <v>65</v>
      </c>
    </row>
    <row r="22" spans="1:21">
      <c r="A22" s="7" t="s">
        <v>3</v>
      </c>
      <c r="B22" s="7" t="s">
        <v>2659</v>
      </c>
      <c r="C22" s="7" t="s">
        <v>2057</v>
      </c>
      <c r="D22" s="2" t="s">
        <v>2058</v>
      </c>
      <c r="E22" s="2" t="s">
        <v>2059</v>
      </c>
      <c r="F22" s="110">
        <v>107.350056</v>
      </c>
      <c r="G22" s="2">
        <v>22.575444000000001</v>
      </c>
      <c r="H22" s="2" t="s">
        <v>2060</v>
      </c>
      <c r="I22" s="2" t="s">
        <v>2061</v>
      </c>
      <c r="J22" s="2" t="s">
        <v>2062</v>
      </c>
      <c r="K22" s="2" t="s">
        <v>2063</v>
      </c>
      <c r="L22" s="2" t="s">
        <v>1056</v>
      </c>
      <c r="M22" s="2" t="s">
        <v>818</v>
      </c>
      <c r="N22" s="2" t="s">
        <v>2065</v>
      </c>
      <c r="O22" s="10" t="s">
        <v>2066</v>
      </c>
      <c r="P22" s="10">
        <v>-18.100000000000001</v>
      </c>
      <c r="Q22" s="10">
        <v>-14</v>
      </c>
      <c r="R22" s="2">
        <f t="shared" si="0"/>
        <v>-32.1</v>
      </c>
      <c r="S22" s="2">
        <v>-9.1999999999999993</v>
      </c>
      <c r="T22" s="2" t="s">
        <v>2067</v>
      </c>
      <c r="U22" s="2">
        <v>65</v>
      </c>
    </row>
    <row r="23" spans="1:21">
      <c r="A23" s="7" t="s">
        <v>3</v>
      </c>
      <c r="B23" s="7" t="s">
        <v>2659</v>
      </c>
      <c r="C23" s="7" t="s">
        <v>2057</v>
      </c>
      <c r="D23" s="2" t="s">
        <v>2058</v>
      </c>
      <c r="E23" s="2" t="s">
        <v>2059</v>
      </c>
      <c r="F23" s="110">
        <v>107.350056</v>
      </c>
      <c r="G23" s="2">
        <v>22.575444000000001</v>
      </c>
      <c r="H23" s="2" t="s">
        <v>2060</v>
      </c>
      <c r="I23" s="2" t="s">
        <v>2061</v>
      </c>
      <c r="J23" s="2" t="s">
        <v>2062</v>
      </c>
      <c r="K23" s="2" t="s">
        <v>2063</v>
      </c>
      <c r="L23" s="2" t="s">
        <v>1056</v>
      </c>
      <c r="M23" s="2" t="s">
        <v>818</v>
      </c>
      <c r="N23" s="2" t="s">
        <v>2065</v>
      </c>
      <c r="O23" s="10" t="s">
        <v>2066</v>
      </c>
      <c r="P23" s="10">
        <v>-17.2</v>
      </c>
      <c r="Q23" s="10">
        <v>-14</v>
      </c>
      <c r="R23" s="2">
        <f t="shared" si="0"/>
        <v>-31.2</v>
      </c>
      <c r="S23" s="2">
        <v>-6.8</v>
      </c>
      <c r="T23" s="2" t="s">
        <v>2067</v>
      </c>
      <c r="U23" s="2">
        <v>65</v>
      </c>
    </row>
    <row r="24" spans="1:21">
      <c r="A24" s="7" t="s">
        <v>3</v>
      </c>
      <c r="B24" s="7" t="s">
        <v>2659</v>
      </c>
      <c r="C24" s="7" t="s">
        <v>2057</v>
      </c>
      <c r="D24" s="2" t="s">
        <v>2058</v>
      </c>
      <c r="E24" s="2" t="s">
        <v>2059</v>
      </c>
      <c r="F24" s="110">
        <v>107.350056</v>
      </c>
      <c r="G24" s="2">
        <v>22.575444000000001</v>
      </c>
      <c r="H24" s="2" t="s">
        <v>2060</v>
      </c>
      <c r="I24" s="2" t="s">
        <v>2061</v>
      </c>
      <c r="J24" s="2" t="s">
        <v>2062</v>
      </c>
      <c r="K24" s="2" t="s">
        <v>2063</v>
      </c>
      <c r="L24" s="2" t="s">
        <v>1056</v>
      </c>
      <c r="M24" s="2" t="s">
        <v>818</v>
      </c>
      <c r="N24" s="2" t="s">
        <v>2065</v>
      </c>
      <c r="O24" s="10" t="s">
        <v>2066</v>
      </c>
      <c r="P24" s="10">
        <v>-17.100000000000001</v>
      </c>
      <c r="Q24" s="10">
        <v>-14</v>
      </c>
      <c r="R24" s="2">
        <f t="shared" si="0"/>
        <v>-31.1</v>
      </c>
      <c r="S24" s="2">
        <v>-7.3</v>
      </c>
      <c r="T24" s="2" t="s">
        <v>2067</v>
      </c>
      <c r="U24" s="2">
        <v>65</v>
      </c>
    </row>
    <row r="25" spans="1:21">
      <c r="A25" s="7" t="s">
        <v>3</v>
      </c>
      <c r="B25" s="7" t="s">
        <v>2659</v>
      </c>
      <c r="C25" s="7" t="s">
        <v>2057</v>
      </c>
      <c r="D25" s="2" t="s">
        <v>2058</v>
      </c>
      <c r="E25" s="2" t="s">
        <v>2059</v>
      </c>
      <c r="F25" s="110">
        <v>107.350056</v>
      </c>
      <c r="G25" s="2">
        <v>22.575444000000001</v>
      </c>
      <c r="H25" s="2" t="s">
        <v>2060</v>
      </c>
      <c r="I25" s="2" t="s">
        <v>2061</v>
      </c>
      <c r="J25" s="2" t="s">
        <v>2062</v>
      </c>
      <c r="K25" s="2" t="s">
        <v>2063</v>
      </c>
      <c r="L25" s="2" t="s">
        <v>1056</v>
      </c>
      <c r="M25" s="2" t="s">
        <v>818</v>
      </c>
      <c r="N25" s="2" t="s">
        <v>2065</v>
      </c>
      <c r="O25" s="10" t="s">
        <v>2066</v>
      </c>
      <c r="P25" s="10">
        <v>-16.3</v>
      </c>
      <c r="Q25" s="10">
        <v>-14</v>
      </c>
      <c r="R25" s="2">
        <f t="shared" si="0"/>
        <v>-30.3</v>
      </c>
      <c r="S25" s="2">
        <v>-5.5</v>
      </c>
      <c r="T25" s="2" t="s">
        <v>2067</v>
      </c>
      <c r="U25" s="2">
        <v>65</v>
      </c>
    </row>
    <row r="26" spans="1:21">
      <c r="A26" s="7" t="s">
        <v>3</v>
      </c>
      <c r="B26" s="7" t="s">
        <v>2659</v>
      </c>
      <c r="C26" s="7" t="s">
        <v>2057</v>
      </c>
      <c r="D26" s="2" t="s">
        <v>2058</v>
      </c>
      <c r="E26" s="2" t="s">
        <v>2059</v>
      </c>
      <c r="F26" s="110">
        <v>107.350056</v>
      </c>
      <c r="G26" s="2">
        <v>22.575444000000001</v>
      </c>
      <c r="H26" s="2" t="s">
        <v>2060</v>
      </c>
      <c r="I26" s="2" t="s">
        <v>2061</v>
      </c>
      <c r="J26" s="2" t="s">
        <v>2062</v>
      </c>
      <c r="K26" s="2" t="s">
        <v>2063</v>
      </c>
      <c r="L26" s="2" t="s">
        <v>1056</v>
      </c>
      <c r="M26" s="2" t="s">
        <v>818</v>
      </c>
      <c r="N26" s="2" t="s">
        <v>2065</v>
      </c>
      <c r="O26" s="10" t="s">
        <v>2066</v>
      </c>
      <c r="P26" s="10">
        <v>-16.3</v>
      </c>
      <c r="Q26" s="10">
        <v>-14</v>
      </c>
      <c r="R26" s="2">
        <f t="shared" si="0"/>
        <v>-30.3</v>
      </c>
      <c r="S26" s="2">
        <v>-8.5</v>
      </c>
      <c r="T26" s="2" t="s">
        <v>2067</v>
      </c>
      <c r="U26" s="2">
        <v>65</v>
      </c>
    </row>
    <row r="27" spans="1:21">
      <c r="A27" s="7" t="s">
        <v>3</v>
      </c>
      <c r="B27" s="7" t="s">
        <v>2659</v>
      </c>
      <c r="C27" s="7" t="s">
        <v>2057</v>
      </c>
      <c r="D27" s="2" t="s">
        <v>2058</v>
      </c>
      <c r="E27" s="2" t="s">
        <v>2059</v>
      </c>
      <c r="F27" s="110">
        <v>107.350056</v>
      </c>
      <c r="G27" s="2">
        <v>22.575444000000001</v>
      </c>
      <c r="H27" s="2" t="s">
        <v>2060</v>
      </c>
      <c r="I27" s="2" t="s">
        <v>2061</v>
      </c>
      <c r="J27" s="2" t="s">
        <v>2062</v>
      </c>
      <c r="K27" s="2" t="s">
        <v>2063</v>
      </c>
      <c r="L27" s="2" t="s">
        <v>2073</v>
      </c>
      <c r="M27" s="2" t="s">
        <v>733</v>
      </c>
      <c r="N27" s="2" t="s">
        <v>2065</v>
      </c>
      <c r="O27" s="10" t="s">
        <v>2066</v>
      </c>
      <c r="P27" s="10">
        <v>-19.3</v>
      </c>
      <c r="Q27" s="10">
        <v>-14</v>
      </c>
      <c r="R27" s="2">
        <f t="shared" si="0"/>
        <v>-33.299999999999997</v>
      </c>
      <c r="S27" s="2">
        <v>-7.3</v>
      </c>
      <c r="T27" s="2" t="s">
        <v>2067</v>
      </c>
      <c r="U27" s="2">
        <v>65</v>
      </c>
    </row>
    <row r="28" spans="1:21">
      <c r="A28" s="7" t="s">
        <v>3</v>
      </c>
      <c r="B28" s="7" t="s">
        <v>2659</v>
      </c>
      <c r="C28" s="7" t="s">
        <v>2057</v>
      </c>
      <c r="D28" s="2" t="s">
        <v>2058</v>
      </c>
      <c r="E28" s="2" t="s">
        <v>2059</v>
      </c>
      <c r="F28" s="110">
        <v>107.350056</v>
      </c>
      <c r="G28" s="2">
        <v>22.575444000000001</v>
      </c>
      <c r="H28" s="2" t="s">
        <v>2060</v>
      </c>
      <c r="I28" s="2" t="s">
        <v>2061</v>
      </c>
      <c r="J28" s="2" t="s">
        <v>2062</v>
      </c>
      <c r="K28" s="2" t="s">
        <v>2063</v>
      </c>
      <c r="L28" s="3" t="s">
        <v>2073</v>
      </c>
      <c r="M28" s="2" t="s">
        <v>733</v>
      </c>
      <c r="N28" s="2" t="s">
        <v>2065</v>
      </c>
      <c r="O28" s="2" t="s">
        <v>2066</v>
      </c>
      <c r="P28" s="2">
        <v>-17</v>
      </c>
      <c r="Q28" s="2">
        <v>-14</v>
      </c>
      <c r="R28" s="2">
        <f t="shared" si="0"/>
        <v>-31</v>
      </c>
      <c r="S28" s="2">
        <v>-7.1</v>
      </c>
      <c r="T28" s="2" t="s">
        <v>2067</v>
      </c>
      <c r="U28" s="2">
        <v>65</v>
      </c>
    </row>
    <row r="29" spans="1:21">
      <c r="A29" s="7" t="s">
        <v>3</v>
      </c>
      <c r="B29" s="7" t="s">
        <v>2659</v>
      </c>
      <c r="C29" s="7" t="s">
        <v>2057</v>
      </c>
      <c r="D29" s="2" t="s">
        <v>2058</v>
      </c>
      <c r="E29" s="2" t="s">
        <v>2059</v>
      </c>
      <c r="F29" s="110">
        <v>107.350056</v>
      </c>
      <c r="G29" s="2">
        <v>22.575444000000001</v>
      </c>
      <c r="H29" s="2" t="s">
        <v>2060</v>
      </c>
      <c r="I29" s="2" t="s">
        <v>2061</v>
      </c>
      <c r="J29" s="2" t="s">
        <v>2062</v>
      </c>
      <c r="K29" s="2" t="s">
        <v>2063</v>
      </c>
      <c r="L29" s="3" t="s">
        <v>1079</v>
      </c>
      <c r="M29" s="2" t="s">
        <v>1078</v>
      </c>
      <c r="N29" s="2" t="s">
        <v>2065</v>
      </c>
      <c r="O29" s="2" t="s">
        <v>2066</v>
      </c>
      <c r="P29" s="2">
        <v>-15.9</v>
      </c>
      <c r="Q29" s="2">
        <v>-14</v>
      </c>
      <c r="R29" s="2">
        <f t="shared" si="0"/>
        <v>-29.9</v>
      </c>
      <c r="S29" s="2">
        <v>-8.4</v>
      </c>
      <c r="T29" s="2" t="s">
        <v>2067</v>
      </c>
      <c r="U29" s="2">
        <v>65</v>
      </c>
    </row>
    <row r="30" spans="1:21">
      <c r="A30" s="7" t="s">
        <v>3</v>
      </c>
      <c r="B30" s="7" t="s">
        <v>2659</v>
      </c>
      <c r="C30" s="7" t="s">
        <v>2057</v>
      </c>
      <c r="D30" s="2" t="s">
        <v>2058</v>
      </c>
      <c r="E30" s="2" t="s">
        <v>2059</v>
      </c>
      <c r="F30" s="110">
        <v>107.350056</v>
      </c>
      <c r="G30" s="2">
        <v>22.575444000000001</v>
      </c>
      <c r="H30" s="2" t="s">
        <v>2060</v>
      </c>
      <c r="I30" s="2" t="s">
        <v>2061</v>
      </c>
      <c r="J30" s="2" t="s">
        <v>2062</v>
      </c>
      <c r="K30" s="2" t="s">
        <v>2063</v>
      </c>
      <c r="L30" s="3" t="s">
        <v>1079</v>
      </c>
      <c r="M30" s="2" t="s">
        <v>1078</v>
      </c>
      <c r="N30" s="2" t="s">
        <v>2065</v>
      </c>
      <c r="O30" s="2" t="s">
        <v>2066</v>
      </c>
      <c r="P30" s="2">
        <v>-15.5</v>
      </c>
      <c r="Q30" s="2">
        <v>-14</v>
      </c>
      <c r="R30" s="2">
        <f t="shared" si="0"/>
        <v>-29.5</v>
      </c>
      <c r="S30" s="2">
        <v>-8.1999999999999993</v>
      </c>
      <c r="T30" s="2" t="s">
        <v>2067</v>
      </c>
      <c r="U30" s="2">
        <v>65</v>
      </c>
    </row>
    <row r="31" spans="1:21">
      <c r="A31" s="7" t="s">
        <v>3</v>
      </c>
      <c r="B31" s="7" t="s">
        <v>2659</v>
      </c>
      <c r="C31" s="7" t="s">
        <v>2057</v>
      </c>
      <c r="D31" s="2" t="s">
        <v>2058</v>
      </c>
      <c r="E31" s="2" t="s">
        <v>2059</v>
      </c>
      <c r="F31" s="110">
        <v>107.350056</v>
      </c>
      <c r="G31" s="2">
        <v>22.575444000000001</v>
      </c>
      <c r="H31" s="2" t="s">
        <v>2060</v>
      </c>
      <c r="I31" s="2" t="s">
        <v>2061</v>
      </c>
      <c r="J31" s="2" t="s">
        <v>2062</v>
      </c>
      <c r="K31" s="2" t="s">
        <v>2063</v>
      </c>
      <c r="L31" s="3" t="s">
        <v>2074</v>
      </c>
      <c r="M31" s="2" t="s">
        <v>742</v>
      </c>
      <c r="N31" s="2" t="s">
        <v>2075</v>
      </c>
      <c r="O31" s="2" t="s">
        <v>2066</v>
      </c>
      <c r="P31" s="2">
        <v>-15.7</v>
      </c>
      <c r="Q31" s="2">
        <v>-11</v>
      </c>
      <c r="R31" s="2">
        <f t="shared" si="0"/>
        <v>-26.7</v>
      </c>
      <c r="S31" s="2">
        <v>-7.8</v>
      </c>
      <c r="T31" s="2" t="s">
        <v>2067</v>
      </c>
      <c r="U31" s="2">
        <v>65</v>
      </c>
    </row>
    <row r="32" spans="1:21">
      <c r="A32" s="7" t="s">
        <v>3</v>
      </c>
      <c r="B32" s="7" t="s">
        <v>2659</v>
      </c>
      <c r="C32" s="7" t="s">
        <v>2057</v>
      </c>
      <c r="D32" s="2" t="s">
        <v>2058</v>
      </c>
      <c r="E32" s="2" t="s">
        <v>2059</v>
      </c>
      <c r="F32" s="110">
        <v>107.350056</v>
      </c>
      <c r="G32" s="2">
        <v>22.575444000000001</v>
      </c>
      <c r="H32" s="2" t="s">
        <v>2060</v>
      </c>
      <c r="I32" s="2" t="s">
        <v>2061</v>
      </c>
      <c r="J32" s="2" t="s">
        <v>2062</v>
      </c>
      <c r="K32" s="2" t="s">
        <v>2063</v>
      </c>
      <c r="L32" s="3" t="s">
        <v>2074</v>
      </c>
      <c r="M32" s="2" t="s">
        <v>742</v>
      </c>
      <c r="N32" s="2" t="s">
        <v>2075</v>
      </c>
      <c r="O32" s="2" t="s">
        <v>2066</v>
      </c>
      <c r="P32" s="2">
        <v>-14.6</v>
      </c>
      <c r="Q32" s="2">
        <v>-11</v>
      </c>
      <c r="R32" s="2">
        <f t="shared" si="0"/>
        <v>-25.6</v>
      </c>
      <c r="S32" s="2">
        <v>-6.9</v>
      </c>
      <c r="T32" s="2" t="s">
        <v>2067</v>
      </c>
      <c r="U32" s="2">
        <v>65</v>
      </c>
    </row>
    <row r="33" spans="1:63">
      <c r="A33" s="7" t="s">
        <v>3</v>
      </c>
      <c r="B33" s="7" t="s">
        <v>2659</v>
      </c>
      <c r="C33" s="7" t="s">
        <v>2057</v>
      </c>
      <c r="D33" s="2" t="s">
        <v>2058</v>
      </c>
      <c r="E33" s="2" t="s">
        <v>2059</v>
      </c>
      <c r="F33" s="110">
        <v>107.350056</v>
      </c>
      <c r="G33" s="2">
        <v>22.575444000000001</v>
      </c>
      <c r="H33" s="2" t="s">
        <v>2060</v>
      </c>
      <c r="I33" s="2" t="s">
        <v>2061</v>
      </c>
      <c r="J33" s="2" t="s">
        <v>2062</v>
      </c>
      <c r="K33" s="2" t="s">
        <v>2063</v>
      </c>
      <c r="L33" s="3" t="s">
        <v>2074</v>
      </c>
      <c r="M33" s="2" t="s">
        <v>742</v>
      </c>
      <c r="N33" s="2" t="s">
        <v>2075</v>
      </c>
      <c r="O33" s="2" t="s">
        <v>2066</v>
      </c>
      <c r="P33" s="2">
        <v>-12.9</v>
      </c>
      <c r="Q33" s="2">
        <v>-11</v>
      </c>
      <c r="R33" s="2">
        <f t="shared" si="0"/>
        <v>-23.9</v>
      </c>
      <c r="S33" s="2">
        <v>-6.7</v>
      </c>
      <c r="T33" s="2" t="s">
        <v>2067</v>
      </c>
      <c r="U33" s="2">
        <v>65</v>
      </c>
    </row>
    <row r="34" spans="1:63">
      <c r="A34" s="7" t="s">
        <v>3</v>
      </c>
      <c r="B34" s="7" t="s">
        <v>2644</v>
      </c>
      <c r="C34" s="7" t="s">
        <v>475</v>
      </c>
      <c r="D34" s="2" t="s">
        <v>471</v>
      </c>
      <c r="E34" s="2" t="s">
        <v>2059</v>
      </c>
      <c r="F34" s="110">
        <v>104.03315666</v>
      </c>
      <c r="G34" s="2">
        <v>20.399888000000001</v>
      </c>
      <c r="H34" s="2" t="s">
        <v>2060</v>
      </c>
      <c r="I34" s="2" t="s">
        <v>2112</v>
      </c>
      <c r="J34" s="2" t="s">
        <v>2113</v>
      </c>
      <c r="K34" s="2" t="s">
        <v>2114</v>
      </c>
      <c r="L34" s="2" t="s">
        <v>2115</v>
      </c>
      <c r="M34" s="2" t="s">
        <v>702</v>
      </c>
      <c r="N34" s="2" t="s">
        <v>2065</v>
      </c>
      <c r="O34" s="2" t="s">
        <v>2066</v>
      </c>
      <c r="P34" s="2">
        <v>-14.9</v>
      </c>
      <c r="Q34" s="2">
        <v>-9</v>
      </c>
      <c r="R34" s="2">
        <f t="shared" ref="R34:R65" si="1">P34+Q34</f>
        <v>-23.9</v>
      </c>
      <c r="S34" s="2">
        <v>-4.2</v>
      </c>
      <c r="T34" s="2" t="s">
        <v>2081</v>
      </c>
      <c r="U34" s="2">
        <v>67</v>
      </c>
    </row>
    <row r="35" spans="1:63">
      <c r="A35" s="7" t="s">
        <v>3</v>
      </c>
      <c r="B35" s="7" t="s">
        <v>2644</v>
      </c>
      <c r="C35" s="7" t="s">
        <v>475</v>
      </c>
      <c r="D35" s="2" t="s">
        <v>471</v>
      </c>
      <c r="E35" s="2" t="s">
        <v>2059</v>
      </c>
      <c r="F35" s="110">
        <v>104.03315666</v>
      </c>
      <c r="G35" s="2">
        <v>20.399888000000001</v>
      </c>
      <c r="H35" s="2" t="s">
        <v>2060</v>
      </c>
      <c r="I35" s="2" t="s">
        <v>2112</v>
      </c>
      <c r="J35" s="2" t="s">
        <v>2113</v>
      </c>
      <c r="K35" s="2" t="s">
        <v>2114</v>
      </c>
      <c r="L35" s="2" t="s">
        <v>2115</v>
      </c>
      <c r="M35" s="7" t="s">
        <v>702</v>
      </c>
      <c r="N35" s="2" t="s">
        <v>2065</v>
      </c>
      <c r="O35" s="2" t="s">
        <v>2066</v>
      </c>
      <c r="P35" s="2">
        <v>-14.5</v>
      </c>
      <c r="Q35" s="2">
        <v>-9</v>
      </c>
      <c r="R35" s="2">
        <f t="shared" si="1"/>
        <v>-23.5</v>
      </c>
      <c r="S35" s="2">
        <v>-6.2</v>
      </c>
      <c r="T35" s="2" t="s">
        <v>2081</v>
      </c>
      <c r="U35" s="2">
        <v>67</v>
      </c>
    </row>
    <row r="36" spans="1:63">
      <c r="A36" s="7" t="s">
        <v>3</v>
      </c>
      <c r="B36" s="7" t="s">
        <v>2644</v>
      </c>
      <c r="C36" s="7" t="s">
        <v>475</v>
      </c>
      <c r="D36" s="2" t="s">
        <v>471</v>
      </c>
      <c r="E36" s="2" t="s">
        <v>2059</v>
      </c>
      <c r="F36" s="110">
        <v>104.03315666</v>
      </c>
      <c r="G36" s="2">
        <v>20.399888000000001</v>
      </c>
      <c r="H36" s="2" t="s">
        <v>2060</v>
      </c>
      <c r="I36" s="2" t="s">
        <v>2112</v>
      </c>
      <c r="J36" s="2" t="s">
        <v>2113</v>
      </c>
      <c r="K36" s="2" t="s">
        <v>2114</v>
      </c>
      <c r="L36" s="2" t="s">
        <v>751</v>
      </c>
      <c r="M36" s="7" t="s">
        <v>751</v>
      </c>
      <c r="N36" s="2" t="s">
        <v>2065</v>
      </c>
      <c r="O36" s="2" t="s">
        <v>2066</v>
      </c>
      <c r="P36" s="2">
        <v>-13.5</v>
      </c>
      <c r="Q36" s="2">
        <v>-14</v>
      </c>
      <c r="R36" s="2">
        <f t="shared" si="1"/>
        <v>-27.5</v>
      </c>
      <c r="S36" s="2">
        <v>-4.7</v>
      </c>
      <c r="T36" s="2" t="s">
        <v>2081</v>
      </c>
      <c r="U36" s="2">
        <v>67</v>
      </c>
    </row>
    <row r="37" spans="1:63">
      <c r="A37" s="7" t="s">
        <v>3</v>
      </c>
      <c r="B37" s="7" t="s">
        <v>2644</v>
      </c>
      <c r="C37" s="7" t="s">
        <v>475</v>
      </c>
      <c r="D37" s="2" t="s">
        <v>471</v>
      </c>
      <c r="E37" s="2" t="s">
        <v>2059</v>
      </c>
      <c r="F37" s="110">
        <v>104.03315666</v>
      </c>
      <c r="G37" s="2">
        <v>20.399888000000001</v>
      </c>
      <c r="H37" s="2" t="s">
        <v>2060</v>
      </c>
      <c r="I37" s="2" t="s">
        <v>2112</v>
      </c>
      <c r="J37" s="2" t="s">
        <v>2113</v>
      </c>
      <c r="K37" s="2" t="s">
        <v>2114</v>
      </c>
      <c r="L37" s="2" t="s">
        <v>751</v>
      </c>
      <c r="M37" s="7" t="s">
        <v>751</v>
      </c>
      <c r="N37" s="2" t="s">
        <v>2065</v>
      </c>
      <c r="O37" s="2" t="s">
        <v>2066</v>
      </c>
      <c r="P37" s="2">
        <v>-9.8000000000000007</v>
      </c>
      <c r="Q37" s="2">
        <v>-14</v>
      </c>
      <c r="R37" s="2">
        <f t="shared" si="1"/>
        <v>-23.8</v>
      </c>
      <c r="S37" s="2">
        <v>-5.9</v>
      </c>
      <c r="T37" s="2" t="s">
        <v>2081</v>
      </c>
      <c r="U37" s="2">
        <v>67</v>
      </c>
    </row>
    <row r="38" spans="1:63">
      <c r="A38" s="7" t="s">
        <v>3</v>
      </c>
      <c r="B38" s="7" t="s">
        <v>2644</v>
      </c>
      <c r="C38" s="7" t="s">
        <v>475</v>
      </c>
      <c r="D38" s="2" t="s">
        <v>471</v>
      </c>
      <c r="E38" s="2" t="s">
        <v>2059</v>
      </c>
      <c r="F38" s="110">
        <v>104.03315666</v>
      </c>
      <c r="G38" s="2">
        <v>20.399888000000001</v>
      </c>
      <c r="H38" s="2" t="s">
        <v>2060</v>
      </c>
      <c r="I38" s="2" t="s">
        <v>2112</v>
      </c>
      <c r="J38" s="2" t="s">
        <v>2113</v>
      </c>
      <c r="K38" s="2" t="s">
        <v>2114</v>
      </c>
      <c r="L38" s="2" t="s">
        <v>751</v>
      </c>
      <c r="M38" s="7" t="s">
        <v>751</v>
      </c>
      <c r="N38" s="2" t="s">
        <v>2065</v>
      </c>
      <c r="O38" s="2" t="s">
        <v>2066</v>
      </c>
      <c r="P38" s="2">
        <v>0.3</v>
      </c>
      <c r="Q38" s="2">
        <v>-14</v>
      </c>
      <c r="R38" s="2">
        <f t="shared" si="1"/>
        <v>-13.7</v>
      </c>
      <c r="S38" s="2">
        <v>-4.9000000000000004</v>
      </c>
      <c r="T38" s="2" t="s">
        <v>2081</v>
      </c>
      <c r="U38" s="2">
        <v>67</v>
      </c>
    </row>
    <row r="39" spans="1:63">
      <c r="A39" s="7" t="s">
        <v>3</v>
      </c>
      <c r="B39" s="7" t="s">
        <v>2644</v>
      </c>
      <c r="C39" s="7" t="s">
        <v>475</v>
      </c>
      <c r="D39" s="2" t="s">
        <v>471</v>
      </c>
      <c r="E39" s="2" t="s">
        <v>2059</v>
      </c>
      <c r="F39" s="110">
        <v>104.03315666</v>
      </c>
      <c r="G39" s="2">
        <v>20.399888000000001</v>
      </c>
      <c r="H39" s="2" t="s">
        <v>2060</v>
      </c>
      <c r="I39" s="2" t="s">
        <v>2112</v>
      </c>
      <c r="J39" s="2" t="s">
        <v>2113</v>
      </c>
      <c r="K39" s="2" t="s">
        <v>2114</v>
      </c>
      <c r="L39" s="2" t="s">
        <v>2116</v>
      </c>
      <c r="M39" s="7" t="s">
        <v>751</v>
      </c>
      <c r="N39" s="2" t="s">
        <v>2065</v>
      </c>
      <c r="O39" s="2" t="s">
        <v>2066</v>
      </c>
      <c r="P39" s="2">
        <v>-9.5</v>
      </c>
      <c r="Q39" s="2">
        <v>-14</v>
      </c>
      <c r="R39" s="2">
        <f t="shared" si="1"/>
        <v>-23.5</v>
      </c>
      <c r="S39" s="2">
        <v>-4.4000000000000004</v>
      </c>
      <c r="T39" s="2" t="s">
        <v>2081</v>
      </c>
      <c r="U39" s="2">
        <v>67</v>
      </c>
    </row>
    <row r="40" spans="1:63">
      <c r="A40" s="7" t="s">
        <v>3</v>
      </c>
      <c r="B40" s="7" t="s">
        <v>2644</v>
      </c>
      <c r="C40" s="7" t="s">
        <v>475</v>
      </c>
      <c r="D40" s="2" t="s">
        <v>471</v>
      </c>
      <c r="E40" s="2" t="s">
        <v>2059</v>
      </c>
      <c r="F40" s="110">
        <v>104.03315666</v>
      </c>
      <c r="G40" s="2">
        <v>20.399888000000001</v>
      </c>
      <c r="H40" s="2" t="s">
        <v>2060</v>
      </c>
      <c r="I40" s="2" t="s">
        <v>2112</v>
      </c>
      <c r="J40" s="2" t="s">
        <v>2113</v>
      </c>
      <c r="K40" s="2" t="s">
        <v>2114</v>
      </c>
      <c r="L40" s="2" t="s">
        <v>2116</v>
      </c>
      <c r="M40" s="7" t="s">
        <v>751</v>
      </c>
      <c r="N40" s="2" t="s">
        <v>2065</v>
      </c>
      <c r="O40" s="2" t="s">
        <v>2066</v>
      </c>
      <c r="P40" s="2">
        <v>-4.7</v>
      </c>
      <c r="Q40" s="2">
        <v>-14</v>
      </c>
      <c r="R40" s="2">
        <f t="shared" si="1"/>
        <v>-18.7</v>
      </c>
      <c r="S40" s="2">
        <v>-6.5</v>
      </c>
      <c r="T40" s="2" t="s">
        <v>2081</v>
      </c>
      <c r="U40" s="2">
        <v>67</v>
      </c>
    </row>
    <row r="41" spans="1:63">
      <c r="A41" s="7" t="s">
        <v>3</v>
      </c>
      <c r="B41" s="7" t="s">
        <v>2644</v>
      </c>
      <c r="C41" s="7" t="s">
        <v>475</v>
      </c>
      <c r="D41" s="2" t="s">
        <v>471</v>
      </c>
      <c r="E41" s="2" t="s">
        <v>2059</v>
      </c>
      <c r="F41" s="110">
        <v>104.03315666</v>
      </c>
      <c r="G41" s="2">
        <v>20.399888000000001</v>
      </c>
      <c r="H41" s="2" t="s">
        <v>2060</v>
      </c>
      <c r="I41" s="2" t="s">
        <v>2112</v>
      </c>
      <c r="J41" s="2" t="s">
        <v>2113</v>
      </c>
      <c r="K41" s="2" t="s">
        <v>2114</v>
      </c>
      <c r="L41" s="2" t="s">
        <v>2117</v>
      </c>
      <c r="M41" s="7" t="s">
        <v>751</v>
      </c>
      <c r="N41" s="2" t="s">
        <v>2065</v>
      </c>
      <c r="O41" s="2" t="s">
        <v>2066</v>
      </c>
      <c r="P41" s="2">
        <v>-14.6</v>
      </c>
      <c r="Q41" s="2">
        <v>-14</v>
      </c>
      <c r="R41" s="2">
        <f t="shared" si="1"/>
        <v>-28.6</v>
      </c>
      <c r="S41" s="2">
        <v>-4.0999999999999996</v>
      </c>
      <c r="T41" s="2" t="s">
        <v>2081</v>
      </c>
      <c r="U41" s="2">
        <v>67</v>
      </c>
    </row>
    <row r="42" spans="1:63">
      <c r="A42" s="7" t="s">
        <v>3</v>
      </c>
      <c r="B42" s="7" t="s">
        <v>2644</v>
      </c>
      <c r="C42" s="10" t="s">
        <v>475</v>
      </c>
      <c r="D42" s="10" t="s">
        <v>471</v>
      </c>
      <c r="E42" s="10" t="s">
        <v>2059</v>
      </c>
      <c r="F42" s="111">
        <v>104.03315666</v>
      </c>
      <c r="G42" s="10">
        <v>20.399888000000001</v>
      </c>
      <c r="H42" s="10" t="s">
        <v>2060</v>
      </c>
      <c r="I42" s="10" t="s">
        <v>2112</v>
      </c>
      <c r="J42" s="10" t="s">
        <v>2113</v>
      </c>
      <c r="K42" s="10" t="s">
        <v>2114</v>
      </c>
      <c r="L42" s="10" t="s">
        <v>2117</v>
      </c>
      <c r="M42" s="10" t="s">
        <v>751</v>
      </c>
      <c r="N42" s="10" t="s">
        <v>2065</v>
      </c>
      <c r="O42" s="10" t="s">
        <v>2066</v>
      </c>
      <c r="P42" s="10">
        <v>-13</v>
      </c>
      <c r="Q42" s="10">
        <v>-14</v>
      </c>
      <c r="R42" s="10">
        <f t="shared" si="1"/>
        <v>-27</v>
      </c>
      <c r="S42" s="10">
        <v>-3.3</v>
      </c>
      <c r="T42" s="10" t="s">
        <v>2081</v>
      </c>
      <c r="U42" s="10">
        <v>67</v>
      </c>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row>
    <row r="43" spans="1:63">
      <c r="A43" s="7" t="s">
        <v>3</v>
      </c>
      <c r="B43" s="7" t="s">
        <v>2644</v>
      </c>
      <c r="C43" s="10" t="s">
        <v>475</v>
      </c>
      <c r="D43" s="10" t="s">
        <v>471</v>
      </c>
      <c r="E43" s="10" t="s">
        <v>2059</v>
      </c>
      <c r="F43" s="111">
        <v>104.03315666</v>
      </c>
      <c r="G43" s="10">
        <v>20.399888000000001</v>
      </c>
      <c r="H43" s="10" t="s">
        <v>2060</v>
      </c>
      <c r="I43" s="10" t="s">
        <v>2112</v>
      </c>
      <c r="J43" s="10" t="s">
        <v>2113</v>
      </c>
      <c r="K43" s="10" t="s">
        <v>2114</v>
      </c>
      <c r="L43" s="10" t="s">
        <v>2118</v>
      </c>
      <c r="M43" s="10" t="s">
        <v>800</v>
      </c>
      <c r="N43" s="10" t="s">
        <v>2085</v>
      </c>
      <c r="O43" s="10" t="s">
        <v>2066</v>
      </c>
      <c r="P43" s="10">
        <v>-13.7</v>
      </c>
      <c r="Q43" s="10">
        <v>-9</v>
      </c>
      <c r="R43" s="10">
        <f t="shared" si="1"/>
        <v>-22.7</v>
      </c>
      <c r="S43" s="10">
        <v>-6.4</v>
      </c>
      <c r="T43" s="10" t="s">
        <v>2081</v>
      </c>
      <c r="U43" s="10">
        <v>67</v>
      </c>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row>
    <row r="44" spans="1:63">
      <c r="A44" s="7" t="s">
        <v>3</v>
      </c>
      <c r="B44" s="7" t="s">
        <v>2644</v>
      </c>
      <c r="C44" s="10" t="s">
        <v>475</v>
      </c>
      <c r="D44" s="10" t="s">
        <v>471</v>
      </c>
      <c r="E44" s="10" t="s">
        <v>2059</v>
      </c>
      <c r="F44" s="111">
        <v>104.03315666</v>
      </c>
      <c r="G44" s="10">
        <v>20.399888000000001</v>
      </c>
      <c r="H44" s="10" t="s">
        <v>2060</v>
      </c>
      <c r="I44" s="10" t="s">
        <v>2112</v>
      </c>
      <c r="J44" s="10" t="s">
        <v>2113</v>
      </c>
      <c r="K44" s="10" t="s">
        <v>2114</v>
      </c>
      <c r="L44" s="10" t="s">
        <v>2118</v>
      </c>
      <c r="M44" s="10" t="s">
        <v>800</v>
      </c>
      <c r="N44" s="10" t="s">
        <v>2085</v>
      </c>
      <c r="O44" s="10" t="s">
        <v>2066</v>
      </c>
      <c r="P44" s="10">
        <v>-13.6</v>
      </c>
      <c r="Q44" s="10">
        <v>-9</v>
      </c>
      <c r="R44" s="10">
        <f t="shared" si="1"/>
        <v>-22.6</v>
      </c>
      <c r="S44" s="10">
        <v>-6.1</v>
      </c>
      <c r="T44" s="10" t="s">
        <v>2081</v>
      </c>
      <c r="U44" s="10">
        <v>67</v>
      </c>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row>
    <row r="45" spans="1:63">
      <c r="A45" s="7" t="s">
        <v>3</v>
      </c>
      <c r="B45" s="7" t="s">
        <v>2644</v>
      </c>
      <c r="C45" s="10" t="s">
        <v>475</v>
      </c>
      <c r="D45" s="10" t="s">
        <v>471</v>
      </c>
      <c r="E45" s="10" t="s">
        <v>2059</v>
      </c>
      <c r="F45" s="111">
        <v>104.03315666</v>
      </c>
      <c r="G45" s="10">
        <v>20.399888000000001</v>
      </c>
      <c r="H45" s="10" t="s">
        <v>2060</v>
      </c>
      <c r="I45" s="10" t="s">
        <v>2112</v>
      </c>
      <c r="J45" s="10" t="s">
        <v>2113</v>
      </c>
      <c r="K45" s="10" t="s">
        <v>2114</v>
      </c>
      <c r="L45" s="10" t="s">
        <v>2119</v>
      </c>
      <c r="M45" s="10" t="s">
        <v>785</v>
      </c>
      <c r="N45" s="10" t="s">
        <v>2085</v>
      </c>
      <c r="O45" s="10" t="s">
        <v>2066</v>
      </c>
      <c r="P45" s="10">
        <v>-13.3</v>
      </c>
      <c r="Q45" s="10">
        <v>-9</v>
      </c>
      <c r="R45" s="10">
        <f t="shared" si="1"/>
        <v>-22.3</v>
      </c>
      <c r="S45" s="10">
        <v>-6.4</v>
      </c>
      <c r="T45" s="10" t="s">
        <v>2081</v>
      </c>
      <c r="U45" s="10">
        <v>67</v>
      </c>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row>
    <row r="46" spans="1:63">
      <c r="A46" s="7" t="s">
        <v>3</v>
      </c>
      <c r="B46" s="7" t="s">
        <v>2644</v>
      </c>
      <c r="C46" s="10" t="s">
        <v>475</v>
      </c>
      <c r="D46" s="10" t="s">
        <v>471</v>
      </c>
      <c r="E46" s="10" t="s">
        <v>2059</v>
      </c>
      <c r="F46" s="111">
        <v>104.03315666</v>
      </c>
      <c r="G46" s="10">
        <v>20.399888000000001</v>
      </c>
      <c r="H46" s="10" t="s">
        <v>2060</v>
      </c>
      <c r="I46" s="10" t="s">
        <v>2112</v>
      </c>
      <c r="J46" s="10" t="s">
        <v>2113</v>
      </c>
      <c r="K46" s="10" t="s">
        <v>2114</v>
      </c>
      <c r="L46" s="10" t="s">
        <v>2119</v>
      </c>
      <c r="M46" s="10" t="s">
        <v>785</v>
      </c>
      <c r="N46" s="10" t="s">
        <v>2085</v>
      </c>
      <c r="O46" s="10" t="s">
        <v>2066</v>
      </c>
      <c r="P46" s="10">
        <v>-13</v>
      </c>
      <c r="Q46" s="10">
        <v>-9</v>
      </c>
      <c r="R46" s="10">
        <f t="shared" si="1"/>
        <v>-22</v>
      </c>
      <c r="S46" s="10">
        <v>-3</v>
      </c>
      <c r="T46" s="10" t="s">
        <v>2081</v>
      </c>
      <c r="U46" s="10">
        <v>67</v>
      </c>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row>
    <row r="47" spans="1:63">
      <c r="A47" s="7" t="s">
        <v>3</v>
      </c>
      <c r="B47" s="7" t="s">
        <v>2644</v>
      </c>
      <c r="C47" s="10" t="s">
        <v>475</v>
      </c>
      <c r="D47" s="10" t="s">
        <v>471</v>
      </c>
      <c r="E47" s="10" t="s">
        <v>2059</v>
      </c>
      <c r="F47" s="111">
        <v>104.03315666</v>
      </c>
      <c r="G47" s="10">
        <v>20.399888000000001</v>
      </c>
      <c r="H47" s="10" t="s">
        <v>2060</v>
      </c>
      <c r="I47" s="10" t="s">
        <v>2112</v>
      </c>
      <c r="J47" s="10" t="s">
        <v>2113</v>
      </c>
      <c r="K47" s="10" t="s">
        <v>2114</v>
      </c>
      <c r="L47" s="10" t="s">
        <v>2095</v>
      </c>
      <c r="M47" s="10" t="s">
        <v>827</v>
      </c>
      <c r="N47" s="10" t="s">
        <v>2065</v>
      </c>
      <c r="O47" s="10" t="s">
        <v>2066</v>
      </c>
      <c r="P47" s="10">
        <v>-16.100000000000001</v>
      </c>
      <c r="Q47" s="10">
        <v>-14</v>
      </c>
      <c r="R47" s="10">
        <f t="shared" si="1"/>
        <v>-30.1</v>
      </c>
      <c r="S47" s="10">
        <v>-6.2</v>
      </c>
      <c r="T47" s="10" t="s">
        <v>2081</v>
      </c>
      <c r="U47" s="10">
        <v>67</v>
      </c>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row>
    <row r="48" spans="1:63">
      <c r="A48" s="7" t="s">
        <v>3</v>
      </c>
      <c r="B48" s="7" t="s">
        <v>2644</v>
      </c>
      <c r="C48" s="10" t="s">
        <v>475</v>
      </c>
      <c r="D48" s="10" t="s">
        <v>471</v>
      </c>
      <c r="E48" s="10" t="s">
        <v>2059</v>
      </c>
      <c r="F48" s="111">
        <v>104.03315666</v>
      </c>
      <c r="G48" s="10">
        <v>20.399888000000001</v>
      </c>
      <c r="H48" s="10" t="s">
        <v>2060</v>
      </c>
      <c r="I48" s="10" t="s">
        <v>2112</v>
      </c>
      <c r="J48" s="10" t="s">
        <v>2113</v>
      </c>
      <c r="K48" s="10" t="s">
        <v>2114</v>
      </c>
      <c r="L48" s="10" t="s">
        <v>2120</v>
      </c>
      <c r="M48" s="10" t="s">
        <v>730</v>
      </c>
      <c r="N48" s="10" t="s">
        <v>2065</v>
      </c>
      <c r="O48" s="10" t="s">
        <v>2066</v>
      </c>
      <c r="P48" s="10">
        <v>-14.1</v>
      </c>
      <c r="Q48" s="10">
        <v>-11</v>
      </c>
      <c r="R48" s="10">
        <f t="shared" si="1"/>
        <v>-25.1</v>
      </c>
      <c r="S48" s="10">
        <v>-5.2</v>
      </c>
      <c r="T48" s="10" t="s">
        <v>2081</v>
      </c>
      <c r="U48" s="10">
        <v>67</v>
      </c>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row>
    <row r="49" spans="1:63">
      <c r="A49" s="7" t="s">
        <v>3</v>
      </c>
      <c r="B49" s="7" t="s">
        <v>2644</v>
      </c>
      <c r="C49" s="10" t="s">
        <v>475</v>
      </c>
      <c r="D49" s="10" t="s">
        <v>471</v>
      </c>
      <c r="E49" s="10" t="s">
        <v>2059</v>
      </c>
      <c r="F49" s="111">
        <v>104.03315666</v>
      </c>
      <c r="G49" s="10">
        <v>20.399888000000001</v>
      </c>
      <c r="H49" s="10" t="s">
        <v>2060</v>
      </c>
      <c r="I49" s="10" t="s">
        <v>2112</v>
      </c>
      <c r="J49" s="10" t="s">
        <v>2113</v>
      </c>
      <c r="K49" s="10" t="s">
        <v>2114</v>
      </c>
      <c r="L49" s="10" t="s">
        <v>2120</v>
      </c>
      <c r="M49" s="10" t="s">
        <v>730</v>
      </c>
      <c r="N49" s="10" t="s">
        <v>2065</v>
      </c>
      <c r="O49" s="10" t="s">
        <v>2066</v>
      </c>
      <c r="P49" s="10">
        <v>-13.6</v>
      </c>
      <c r="Q49" s="10">
        <v>-11</v>
      </c>
      <c r="R49" s="10">
        <f t="shared" si="1"/>
        <v>-24.6</v>
      </c>
      <c r="S49" s="10">
        <v>-6.5</v>
      </c>
      <c r="T49" s="10" t="s">
        <v>2081</v>
      </c>
      <c r="U49" s="10">
        <v>67</v>
      </c>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row>
    <row r="50" spans="1:63">
      <c r="A50" s="7" t="s">
        <v>3</v>
      </c>
      <c r="B50" s="7" t="s">
        <v>2644</v>
      </c>
      <c r="C50" s="10" t="s">
        <v>475</v>
      </c>
      <c r="D50" s="10" t="s">
        <v>471</v>
      </c>
      <c r="E50" s="10" t="s">
        <v>2059</v>
      </c>
      <c r="F50" s="111">
        <v>104.03315666</v>
      </c>
      <c r="G50" s="10">
        <v>20.399888000000001</v>
      </c>
      <c r="H50" s="10" t="s">
        <v>2060</v>
      </c>
      <c r="I50" s="10" t="s">
        <v>2112</v>
      </c>
      <c r="J50" s="10" t="s">
        <v>2113</v>
      </c>
      <c r="K50" s="10" t="s">
        <v>2114</v>
      </c>
      <c r="L50" s="10" t="s">
        <v>2120</v>
      </c>
      <c r="M50" s="10" t="s">
        <v>730</v>
      </c>
      <c r="N50" s="10" t="s">
        <v>2065</v>
      </c>
      <c r="O50" s="10" t="s">
        <v>2066</v>
      </c>
      <c r="P50" s="10">
        <v>-13.3</v>
      </c>
      <c r="Q50" s="10">
        <v>-11</v>
      </c>
      <c r="R50" s="10">
        <f t="shared" si="1"/>
        <v>-24.3</v>
      </c>
      <c r="S50" s="10">
        <v>-5.7</v>
      </c>
      <c r="T50" s="10" t="s">
        <v>2081</v>
      </c>
      <c r="U50" s="10">
        <v>67</v>
      </c>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row>
    <row r="51" spans="1:63">
      <c r="A51" s="7" t="s">
        <v>3</v>
      </c>
      <c r="B51" s="7" t="s">
        <v>2644</v>
      </c>
      <c r="C51" s="10" t="s">
        <v>475</v>
      </c>
      <c r="D51" s="10" t="s">
        <v>471</v>
      </c>
      <c r="E51" s="10" t="s">
        <v>2059</v>
      </c>
      <c r="F51" s="111">
        <v>104.03315666</v>
      </c>
      <c r="G51" s="10">
        <v>20.399888000000001</v>
      </c>
      <c r="H51" s="10" t="s">
        <v>2060</v>
      </c>
      <c r="I51" s="10" t="s">
        <v>2112</v>
      </c>
      <c r="J51" s="10" t="s">
        <v>2113</v>
      </c>
      <c r="K51" s="10" t="s">
        <v>2114</v>
      </c>
      <c r="L51" s="10" t="s">
        <v>2120</v>
      </c>
      <c r="M51" s="10" t="s">
        <v>730</v>
      </c>
      <c r="N51" s="10" t="s">
        <v>2065</v>
      </c>
      <c r="O51" s="10" t="s">
        <v>2066</v>
      </c>
      <c r="P51" s="10">
        <v>-12.1</v>
      </c>
      <c r="Q51" s="10">
        <v>-11</v>
      </c>
      <c r="R51" s="10">
        <f t="shared" si="1"/>
        <v>-23.1</v>
      </c>
      <c r="S51" s="10">
        <v>-5.7</v>
      </c>
      <c r="T51" s="10" t="s">
        <v>2081</v>
      </c>
      <c r="U51" s="10">
        <v>67</v>
      </c>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row>
    <row r="52" spans="1:63">
      <c r="A52" s="7" t="s">
        <v>3</v>
      </c>
      <c r="B52" s="7" t="s">
        <v>2644</v>
      </c>
      <c r="C52" s="10" t="s">
        <v>475</v>
      </c>
      <c r="D52" s="10" t="s">
        <v>471</v>
      </c>
      <c r="E52" s="10" t="s">
        <v>2059</v>
      </c>
      <c r="F52" s="111">
        <v>104.03315666</v>
      </c>
      <c r="G52" s="10">
        <v>20.399888000000001</v>
      </c>
      <c r="H52" s="10" t="s">
        <v>2060</v>
      </c>
      <c r="I52" s="10" t="s">
        <v>2112</v>
      </c>
      <c r="J52" s="10" t="s">
        <v>2113</v>
      </c>
      <c r="K52" s="10" t="s">
        <v>2114</v>
      </c>
      <c r="L52" s="10" t="s">
        <v>2069</v>
      </c>
      <c r="M52" s="10" t="s">
        <v>2070</v>
      </c>
      <c r="N52" s="10" t="s">
        <v>2065</v>
      </c>
      <c r="O52" s="10" t="s">
        <v>2066</v>
      </c>
      <c r="P52" s="10">
        <v>-14.8</v>
      </c>
      <c r="Q52" s="10">
        <v>-11</v>
      </c>
      <c r="R52" s="10">
        <f t="shared" si="1"/>
        <v>-25.8</v>
      </c>
      <c r="S52" s="10">
        <v>-6.1</v>
      </c>
      <c r="T52" s="10" t="s">
        <v>2081</v>
      </c>
      <c r="U52" s="10">
        <v>67</v>
      </c>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row>
    <row r="53" spans="1:63">
      <c r="A53" s="7" t="s">
        <v>3</v>
      </c>
      <c r="B53" s="7" t="s">
        <v>2644</v>
      </c>
      <c r="C53" s="10" t="s">
        <v>475</v>
      </c>
      <c r="D53" s="10" t="s">
        <v>471</v>
      </c>
      <c r="E53" s="10" t="s">
        <v>2059</v>
      </c>
      <c r="F53" s="111">
        <v>104.03315666</v>
      </c>
      <c r="G53" s="10">
        <v>20.399888000000001</v>
      </c>
      <c r="H53" s="10" t="s">
        <v>2060</v>
      </c>
      <c r="I53" s="10" t="s">
        <v>2112</v>
      </c>
      <c r="J53" s="10" t="s">
        <v>2113</v>
      </c>
      <c r="K53" s="10" t="s">
        <v>2114</v>
      </c>
      <c r="L53" s="10" t="s">
        <v>2069</v>
      </c>
      <c r="M53" s="10" t="s">
        <v>2070</v>
      </c>
      <c r="N53" s="10" t="s">
        <v>2065</v>
      </c>
      <c r="O53" s="10" t="s">
        <v>2066</v>
      </c>
      <c r="P53" s="10">
        <v>-14.6</v>
      </c>
      <c r="Q53" s="10">
        <v>-11</v>
      </c>
      <c r="R53" s="10">
        <f t="shared" si="1"/>
        <v>-25.6</v>
      </c>
      <c r="S53" s="10">
        <v>-3.8</v>
      </c>
      <c r="T53" s="10" t="s">
        <v>2081</v>
      </c>
      <c r="U53" s="10">
        <v>67</v>
      </c>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row>
    <row r="54" spans="1:63">
      <c r="A54" s="7" t="s">
        <v>3</v>
      </c>
      <c r="B54" s="7" t="s">
        <v>2644</v>
      </c>
      <c r="C54" s="10" t="s">
        <v>475</v>
      </c>
      <c r="D54" s="10" t="s">
        <v>471</v>
      </c>
      <c r="E54" s="10" t="s">
        <v>2059</v>
      </c>
      <c r="F54" s="111">
        <v>104.03315666</v>
      </c>
      <c r="G54" s="10">
        <v>20.399888000000001</v>
      </c>
      <c r="H54" s="10" t="s">
        <v>2060</v>
      </c>
      <c r="I54" s="10" t="s">
        <v>2112</v>
      </c>
      <c r="J54" s="10" t="s">
        <v>2113</v>
      </c>
      <c r="K54" s="10" t="s">
        <v>2114</v>
      </c>
      <c r="L54" s="10" t="s">
        <v>2069</v>
      </c>
      <c r="M54" s="10" t="s">
        <v>2070</v>
      </c>
      <c r="N54" s="10" t="s">
        <v>2065</v>
      </c>
      <c r="O54" s="10" t="s">
        <v>2066</v>
      </c>
      <c r="P54" s="10">
        <v>-14.1</v>
      </c>
      <c r="Q54" s="10">
        <v>-11</v>
      </c>
      <c r="R54" s="10">
        <f t="shared" si="1"/>
        <v>-25.1</v>
      </c>
      <c r="S54" s="10">
        <v>-4.8</v>
      </c>
      <c r="T54" s="10" t="s">
        <v>2081</v>
      </c>
      <c r="U54" s="10">
        <v>67</v>
      </c>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row>
    <row r="55" spans="1:63">
      <c r="A55" s="7" t="s">
        <v>3</v>
      </c>
      <c r="B55" s="7" t="s">
        <v>2644</v>
      </c>
      <c r="C55" s="10" t="s">
        <v>475</v>
      </c>
      <c r="D55" s="10" t="s">
        <v>471</v>
      </c>
      <c r="E55" s="10" t="s">
        <v>2059</v>
      </c>
      <c r="F55" s="111">
        <v>104.03315666</v>
      </c>
      <c r="G55" s="10">
        <v>20.399888000000001</v>
      </c>
      <c r="H55" s="10" t="s">
        <v>2060</v>
      </c>
      <c r="I55" s="10" t="s">
        <v>2112</v>
      </c>
      <c r="J55" s="10" t="s">
        <v>2113</v>
      </c>
      <c r="K55" s="10" t="s">
        <v>2114</v>
      </c>
      <c r="L55" s="10" t="s">
        <v>2069</v>
      </c>
      <c r="M55" s="10" t="s">
        <v>2070</v>
      </c>
      <c r="N55" s="10" t="s">
        <v>2065</v>
      </c>
      <c r="O55" s="10" t="s">
        <v>2066</v>
      </c>
      <c r="P55" s="10">
        <v>-11.5</v>
      </c>
      <c r="Q55" s="10">
        <v>-11</v>
      </c>
      <c r="R55" s="10">
        <f t="shared" si="1"/>
        <v>-22.5</v>
      </c>
      <c r="S55" s="10">
        <v>-3.7</v>
      </c>
      <c r="T55" s="10" t="s">
        <v>2081</v>
      </c>
      <c r="U55" s="10">
        <v>67</v>
      </c>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row>
    <row r="56" spans="1:63">
      <c r="A56" s="7" t="s">
        <v>3</v>
      </c>
      <c r="B56" s="7" t="s">
        <v>2644</v>
      </c>
      <c r="C56" s="10" t="s">
        <v>475</v>
      </c>
      <c r="D56" s="10" t="s">
        <v>471</v>
      </c>
      <c r="E56" s="10" t="s">
        <v>2059</v>
      </c>
      <c r="F56" s="111">
        <v>104.03315666</v>
      </c>
      <c r="G56" s="10">
        <v>20.399888000000001</v>
      </c>
      <c r="H56" s="10" t="s">
        <v>2060</v>
      </c>
      <c r="I56" s="10" t="s">
        <v>2112</v>
      </c>
      <c r="J56" s="10" t="s">
        <v>2113</v>
      </c>
      <c r="K56" s="10" t="s">
        <v>2114</v>
      </c>
      <c r="L56" s="10" t="s">
        <v>2121</v>
      </c>
      <c r="M56" s="10" t="s">
        <v>733</v>
      </c>
      <c r="N56" s="10" t="s">
        <v>2065</v>
      </c>
      <c r="O56" s="10" t="s">
        <v>2066</v>
      </c>
      <c r="P56" s="10">
        <v>-13.9</v>
      </c>
      <c r="Q56" s="10">
        <v>-14</v>
      </c>
      <c r="R56" s="10">
        <f t="shared" si="1"/>
        <v>-27.9</v>
      </c>
      <c r="S56" s="10">
        <v>-3.3</v>
      </c>
      <c r="T56" s="10" t="s">
        <v>2081</v>
      </c>
      <c r="U56" s="10">
        <v>67</v>
      </c>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row>
    <row r="57" spans="1:63">
      <c r="A57" s="7" t="s">
        <v>3</v>
      </c>
      <c r="B57" s="7" t="s">
        <v>2644</v>
      </c>
      <c r="C57" s="10" t="s">
        <v>475</v>
      </c>
      <c r="D57" s="10" t="s">
        <v>471</v>
      </c>
      <c r="E57" s="10" t="s">
        <v>2059</v>
      </c>
      <c r="F57" s="111">
        <v>104.03315666</v>
      </c>
      <c r="G57" s="10">
        <v>20.399888000000001</v>
      </c>
      <c r="H57" s="10" t="s">
        <v>2060</v>
      </c>
      <c r="I57" s="10" t="s">
        <v>2112</v>
      </c>
      <c r="J57" s="10" t="s">
        <v>2113</v>
      </c>
      <c r="K57" s="10" t="s">
        <v>2114</v>
      </c>
      <c r="L57" s="10" t="s">
        <v>2121</v>
      </c>
      <c r="M57" s="10" t="s">
        <v>733</v>
      </c>
      <c r="N57" s="10" t="s">
        <v>2065</v>
      </c>
      <c r="O57" s="10" t="s">
        <v>2066</v>
      </c>
      <c r="P57" s="10">
        <v>-13.8</v>
      </c>
      <c r="Q57" s="10">
        <v>-14</v>
      </c>
      <c r="R57" s="10">
        <f t="shared" si="1"/>
        <v>-27.8</v>
      </c>
      <c r="S57" s="10">
        <v>-7.3</v>
      </c>
      <c r="T57" s="10" t="s">
        <v>2081</v>
      </c>
      <c r="U57" s="10">
        <v>67</v>
      </c>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row>
    <row r="58" spans="1:63">
      <c r="A58" s="7" t="s">
        <v>3</v>
      </c>
      <c r="B58" s="7" t="s">
        <v>2644</v>
      </c>
      <c r="C58" s="10" t="s">
        <v>475</v>
      </c>
      <c r="D58" s="10" t="s">
        <v>471</v>
      </c>
      <c r="E58" s="10" t="s">
        <v>2059</v>
      </c>
      <c r="F58" s="111">
        <v>104.03315666</v>
      </c>
      <c r="G58" s="10">
        <v>20.399888000000001</v>
      </c>
      <c r="H58" s="10" t="s">
        <v>2060</v>
      </c>
      <c r="I58" s="10" t="s">
        <v>2112</v>
      </c>
      <c r="J58" s="10" t="s">
        <v>2113</v>
      </c>
      <c r="K58" s="10" t="s">
        <v>2114</v>
      </c>
      <c r="L58" s="10" t="s">
        <v>2121</v>
      </c>
      <c r="M58" s="10" t="s">
        <v>733</v>
      </c>
      <c r="N58" s="10" t="s">
        <v>2065</v>
      </c>
      <c r="O58" s="10" t="s">
        <v>2066</v>
      </c>
      <c r="P58" s="10">
        <v>-13.4</v>
      </c>
      <c r="Q58" s="10">
        <v>-14</v>
      </c>
      <c r="R58" s="10">
        <f t="shared" si="1"/>
        <v>-27.4</v>
      </c>
      <c r="S58" s="10">
        <v>-6.4</v>
      </c>
      <c r="T58" s="10" t="s">
        <v>2081</v>
      </c>
      <c r="U58" s="10">
        <v>67</v>
      </c>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row>
    <row r="59" spans="1:63">
      <c r="A59" s="7" t="s">
        <v>3</v>
      </c>
      <c r="B59" s="7" t="s">
        <v>2644</v>
      </c>
      <c r="C59" s="10" t="s">
        <v>475</v>
      </c>
      <c r="D59" s="10" t="s">
        <v>471</v>
      </c>
      <c r="E59" s="10" t="s">
        <v>2059</v>
      </c>
      <c r="F59" s="111">
        <v>104.03315666</v>
      </c>
      <c r="G59" s="10">
        <v>20.399888000000001</v>
      </c>
      <c r="H59" s="10" t="s">
        <v>2060</v>
      </c>
      <c r="I59" s="10" t="s">
        <v>2112</v>
      </c>
      <c r="J59" s="10" t="s">
        <v>2113</v>
      </c>
      <c r="K59" s="10" t="s">
        <v>2114</v>
      </c>
      <c r="L59" s="10" t="s">
        <v>2122</v>
      </c>
      <c r="M59" s="10" t="s">
        <v>841</v>
      </c>
      <c r="N59" s="10" t="s">
        <v>2065</v>
      </c>
      <c r="O59" s="10" t="s">
        <v>2066</v>
      </c>
      <c r="P59" s="10">
        <v>-14.5</v>
      </c>
      <c r="Q59" s="10">
        <v>-11</v>
      </c>
      <c r="R59" s="10">
        <f t="shared" si="1"/>
        <v>-25.5</v>
      </c>
      <c r="S59" s="10">
        <v>-6.1</v>
      </c>
      <c r="T59" s="10" t="s">
        <v>2081</v>
      </c>
      <c r="U59" s="10">
        <v>67</v>
      </c>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row>
    <row r="60" spans="1:63">
      <c r="A60" s="7" t="s">
        <v>3</v>
      </c>
      <c r="B60" s="7" t="s">
        <v>2644</v>
      </c>
      <c r="C60" s="10" t="s">
        <v>475</v>
      </c>
      <c r="D60" s="10" t="s">
        <v>471</v>
      </c>
      <c r="E60" s="10" t="s">
        <v>2059</v>
      </c>
      <c r="F60" s="111">
        <v>104.03315666</v>
      </c>
      <c r="G60" s="10">
        <v>20.399888000000001</v>
      </c>
      <c r="H60" s="10" t="s">
        <v>2060</v>
      </c>
      <c r="I60" s="10" t="s">
        <v>2112</v>
      </c>
      <c r="J60" s="10" t="s">
        <v>2113</v>
      </c>
      <c r="K60" s="10" t="s">
        <v>2114</v>
      </c>
      <c r="L60" s="10" t="s">
        <v>818</v>
      </c>
      <c r="M60" s="10" t="s">
        <v>818</v>
      </c>
      <c r="N60" s="10" t="s">
        <v>2065</v>
      </c>
      <c r="O60" s="10" t="s">
        <v>2066</v>
      </c>
      <c r="P60" s="10">
        <v>-16.3</v>
      </c>
      <c r="Q60" s="10">
        <v>-14</v>
      </c>
      <c r="R60" s="10">
        <f t="shared" si="1"/>
        <v>-30.3</v>
      </c>
      <c r="S60" s="10">
        <v>-4.9000000000000004</v>
      </c>
      <c r="T60" s="10" t="s">
        <v>2081</v>
      </c>
      <c r="U60" s="10">
        <v>67</v>
      </c>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row>
    <row r="61" spans="1:63">
      <c r="A61" s="7" t="s">
        <v>3</v>
      </c>
      <c r="B61" s="7" t="s">
        <v>2644</v>
      </c>
      <c r="C61" s="10" t="s">
        <v>475</v>
      </c>
      <c r="D61" s="10" t="s">
        <v>471</v>
      </c>
      <c r="E61" s="10" t="s">
        <v>2059</v>
      </c>
      <c r="F61" s="111">
        <v>104.03315666</v>
      </c>
      <c r="G61" s="10">
        <v>20.399888000000001</v>
      </c>
      <c r="H61" s="10" t="s">
        <v>2060</v>
      </c>
      <c r="I61" s="10" t="s">
        <v>2112</v>
      </c>
      <c r="J61" s="10" t="s">
        <v>2113</v>
      </c>
      <c r="K61" s="10" t="s">
        <v>2114</v>
      </c>
      <c r="L61" s="10" t="s">
        <v>818</v>
      </c>
      <c r="M61" s="10" t="s">
        <v>818</v>
      </c>
      <c r="N61" s="10" t="s">
        <v>2065</v>
      </c>
      <c r="O61" s="10" t="s">
        <v>2066</v>
      </c>
      <c r="P61" s="10">
        <v>-15.1</v>
      </c>
      <c r="Q61" s="10">
        <v>-14</v>
      </c>
      <c r="R61" s="10">
        <f t="shared" si="1"/>
        <v>-29.1</v>
      </c>
      <c r="S61" s="10">
        <v>-6.6</v>
      </c>
      <c r="T61" s="10" t="s">
        <v>2081</v>
      </c>
      <c r="U61" s="10">
        <v>67</v>
      </c>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row>
    <row r="62" spans="1:63">
      <c r="A62" s="7" t="s">
        <v>3</v>
      </c>
      <c r="B62" s="7" t="s">
        <v>2644</v>
      </c>
      <c r="C62" s="10" t="s">
        <v>475</v>
      </c>
      <c r="D62" s="10" t="s">
        <v>471</v>
      </c>
      <c r="E62" s="10" t="s">
        <v>2059</v>
      </c>
      <c r="F62" s="111">
        <v>104.03315666</v>
      </c>
      <c r="G62" s="10">
        <v>20.399888000000001</v>
      </c>
      <c r="H62" s="10" t="s">
        <v>2060</v>
      </c>
      <c r="I62" s="10" t="s">
        <v>2112</v>
      </c>
      <c r="J62" s="10" t="s">
        <v>2113</v>
      </c>
      <c r="K62" s="10" t="s">
        <v>2114</v>
      </c>
      <c r="L62" s="10" t="s">
        <v>818</v>
      </c>
      <c r="M62" s="10" t="s">
        <v>818</v>
      </c>
      <c r="N62" s="10" t="s">
        <v>2065</v>
      </c>
      <c r="O62" s="10" t="s">
        <v>2066</v>
      </c>
      <c r="P62" s="10">
        <v>-15.1</v>
      </c>
      <c r="Q62" s="10">
        <v>-14</v>
      </c>
      <c r="R62" s="10">
        <f t="shared" si="1"/>
        <v>-29.1</v>
      </c>
      <c r="S62" s="10">
        <v>-6.7</v>
      </c>
      <c r="T62" s="10" t="s">
        <v>2081</v>
      </c>
      <c r="U62" s="10">
        <v>67</v>
      </c>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row>
    <row r="63" spans="1:63">
      <c r="A63" s="7" t="s">
        <v>3</v>
      </c>
      <c r="B63" s="7" t="s">
        <v>2644</v>
      </c>
      <c r="C63" s="10" t="s">
        <v>475</v>
      </c>
      <c r="D63" s="10" t="s">
        <v>471</v>
      </c>
      <c r="E63" s="10" t="s">
        <v>2059</v>
      </c>
      <c r="F63" s="111">
        <v>104.03315666</v>
      </c>
      <c r="G63" s="10">
        <v>20.399888000000001</v>
      </c>
      <c r="H63" s="10" t="s">
        <v>2060</v>
      </c>
      <c r="I63" s="10" t="s">
        <v>2112</v>
      </c>
      <c r="J63" s="10" t="s">
        <v>2113</v>
      </c>
      <c r="K63" s="10" t="s">
        <v>2114</v>
      </c>
      <c r="L63" s="10" t="s">
        <v>818</v>
      </c>
      <c r="M63" s="10" t="s">
        <v>818</v>
      </c>
      <c r="N63" s="10" t="s">
        <v>2065</v>
      </c>
      <c r="O63" s="10" t="s">
        <v>2066</v>
      </c>
      <c r="P63" s="10">
        <v>-13.3</v>
      </c>
      <c r="Q63" s="10">
        <v>-14</v>
      </c>
      <c r="R63" s="10">
        <f t="shared" si="1"/>
        <v>-27.3</v>
      </c>
      <c r="S63" s="10">
        <v>-5.9</v>
      </c>
      <c r="T63" s="10" t="s">
        <v>2081</v>
      </c>
      <c r="U63" s="10">
        <v>67</v>
      </c>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spans="1:63">
      <c r="A64" s="7" t="s">
        <v>3</v>
      </c>
      <c r="B64" s="7" t="s">
        <v>2644</v>
      </c>
      <c r="C64" s="10" t="s">
        <v>475</v>
      </c>
      <c r="D64" s="10" t="s">
        <v>471</v>
      </c>
      <c r="E64" s="10" t="s">
        <v>2059</v>
      </c>
      <c r="F64" s="111">
        <v>104.03315666</v>
      </c>
      <c r="G64" s="10">
        <v>20.399888000000001</v>
      </c>
      <c r="H64" s="10" t="s">
        <v>2060</v>
      </c>
      <c r="I64" s="10" t="s">
        <v>2112</v>
      </c>
      <c r="J64" s="10" t="s">
        <v>2113</v>
      </c>
      <c r="K64" s="10" t="s">
        <v>2114</v>
      </c>
      <c r="L64" s="10" t="s">
        <v>818</v>
      </c>
      <c r="M64" s="10" t="s">
        <v>818</v>
      </c>
      <c r="N64" s="10" t="s">
        <v>2065</v>
      </c>
      <c r="O64" s="10" t="s">
        <v>2066</v>
      </c>
      <c r="P64" s="10">
        <v>-13.1</v>
      </c>
      <c r="Q64" s="10">
        <v>-14</v>
      </c>
      <c r="R64" s="10">
        <f t="shared" si="1"/>
        <v>-27.1</v>
      </c>
      <c r="S64" s="10">
        <v>-2.5</v>
      </c>
      <c r="T64" s="10" t="s">
        <v>2081</v>
      </c>
      <c r="U64" s="10">
        <v>67</v>
      </c>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spans="1:63">
      <c r="A65" s="7" t="s">
        <v>3</v>
      </c>
      <c r="B65" s="7" t="s">
        <v>2644</v>
      </c>
      <c r="C65" s="10" t="s">
        <v>475</v>
      </c>
      <c r="D65" s="10" t="s">
        <v>471</v>
      </c>
      <c r="E65" s="10" t="s">
        <v>2059</v>
      </c>
      <c r="F65" s="111">
        <v>104.03315666</v>
      </c>
      <c r="G65" s="10">
        <v>20.399888000000001</v>
      </c>
      <c r="H65" s="10" t="s">
        <v>2060</v>
      </c>
      <c r="I65" s="10" t="s">
        <v>2112</v>
      </c>
      <c r="J65" s="10" t="s">
        <v>2113</v>
      </c>
      <c r="K65" s="10" t="s">
        <v>2114</v>
      </c>
      <c r="L65" s="10" t="s">
        <v>818</v>
      </c>
      <c r="M65" s="10" t="s">
        <v>818</v>
      </c>
      <c r="N65" s="10" t="s">
        <v>2065</v>
      </c>
      <c r="O65" s="10" t="s">
        <v>2066</v>
      </c>
      <c r="P65" s="10">
        <v>-12.7</v>
      </c>
      <c r="Q65" s="10">
        <v>-14</v>
      </c>
      <c r="R65" s="10">
        <f t="shared" si="1"/>
        <v>-26.7</v>
      </c>
      <c r="S65" s="10">
        <v>-6.7</v>
      </c>
      <c r="T65" s="10" t="s">
        <v>2081</v>
      </c>
      <c r="U65" s="10">
        <v>67</v>
      </c>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row>
    <row r="66" spans="1:63">
      <c r="A66" s="7" t="s">
        <v>3</v>
      </c>
      <c r="B66" s="7" t="s">
        <v>2644</v>
      </c>
      <c r="C66" s="10" t="s">
        <v>475</v>
      </c>
      <c r="D66" s="10" t="s">
        <v>471</v>
      </c>
      <c r="E66" s="10" t="s">
        <v>2059</v>
      </c>
      <c r="F66" s="111">
        <v>104.03315666</v>
      </c>
      <c r="G66" s="10">
        <v>20.399888000000001</v>
      </c>
      <c r="H66" s="10" t="s">
        <v>2060</v>
      </c>
      <c r="I66" s="10" t="s">
        <v>2112</v>
      </c>
      <c r="J66" s="10" t="s">
        <v>2113</v>
      </c>
      <c r="K66" s="10" t="s">
        <v>2114</v>
      </c>
      <c r="L66" s="10" t="s">
        <v>1072</v>
      </c>
      <c r="M66" s="10" t="s">
        <v>733</v>
      </c>
      <c r="N66" s="10" t="s">
        <v>2065</v>
      </c>
      <c r="O66" s="10" t="s">
        <v>2066</v>
      </c>
      <c r="P66" s="10">
        <v>-14.1</v>
      </c>
      <c r="Q66" s="10">
        <v>-14</v>
      </c>
      <c r="R66" s="10">
        <f t="shared" ref="R66:R97" si="2">P66+Q66</f>
        <v>-28.1</v>
      </c>
      <c r="S66" s="10">
        <v>-6.7</v>
      </c>
      <c r="T66" s="10" t="s">
        <v>2081</v>
      </c>
      <c r="U66" s="10">
        <v>67</v>
      </c>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row>
    <row r="67" spans="1:63">
      <c r="A67" s="7" t="s">
        <v>3</v>
      </c>
      <c r="B67" s="7" t="s">
        <v>2644</v>
      </c>
      <c r="C67" s="10" t="s">
        <v>475</v>
      </c>
      <c r="D67" s="10" t="s">
        <v>471</v>
      </c>
      <c r="E67" s="10" t="s">
        <v>2059</v>
      </c>
      <c r="F67" s="111">
        <v>104.03315666</v>
      </c>
      <c r="G67" s="10">
        <v>20.399888000000001</v>
      </c>
      <c r="H67" s="10" t="s">
        <v>2060</v>
      </c>
      <c r="I67" s="10" t="s">
        <v>2112</v>
      </c>
      <c r="J67" s="10" t="s">
        <v>2113</v>
      </c>
      <c r="K67" s="10" t="s">
        <v>2114</v>
      </c>
      <c r="L67" s="10" t="s">
        <v>1072</v>
      </c>
      <c r="M67" s="10" t="s">
        <v>733</v>
      </c>
      <c r="N67" s="10" t="s">
        <v>2065</v>
      </c>
      <c r="O67" s="10" t="s">
        <v>2066</v>
      </c>
      <c r="P67" s="10">
        <v>-12.9</v>
      </c>
      <c r="Q67" s="10">
        <v>-14</v>
      </c>
      <c r="R67" s="10">
        <f t="shared" si="2"/>
        <v>-26.9</v>
      </c>
      <c r="S67" s="10">
        <v>-8.6999999999999993</v>
      </c>
      <c r="T67" s="10" t="s">
        <v>2081</v>
      </c>
      <c r="U67" s="10">
        <v>67</v>
      </c>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row>
    <row r="68" spans="1:63">
      <c r="A68" s="7" t="s">
        <v>3</v>
      </c>
      <c r="B68" s="7" t="s">
        <v>2644</v>
      </c>
      <c r="C68" s="10" t="s">
        <v>475</v>
      </c>
      <c r="D68" s="10" t="s">
        <v>471</v>
      </c>
      <c r="E68" s="10" t="s">
        <v>2059</v>
      </c>
      <c r="F68" s="111">
        <v>104.03315666</v>
      </c>
      <c r="G68" s="10">
        <v>20.399888000000001</v>
      </c>
      <c r="H68" s="10" t="s">
        <v>2060</v>
      </c>
      <c r="I68" s="10" t="s">
        <v>2112</v>
      </c>
      <c r="J68" s="10" t="s">
        <v>2113</v>
      </c>
      <c r="K68" s="10" t="s">
        <v>2114</v>
      </c>
      <c r="L68" s="10" t="s">
        <v>1072</v>
      </c>
      <c r="M68" s="10" t="s">
        <v>733</v>
      </c>
      <c r="N68" s="10" t="s">
        <v>2065</v>
      </c>
      <c r="O68" s="10" t="s">
        <v>2066</v>
      </c>
      <c r="P68" s="10">
        <v>-7.5</v>
      </c>
      <c r="Q68" s="10">
        <v>-14</v>
      </c>
      <c r="R68" s="10">
        <f t="shared" si="2"/>
        <v>-21.5</v>
      </c>
      <c r="S68" s="10">
        <v>-5.8</v>
      </c>
      <c r="T68" s="10" t="s">
        <v>2081</v>
      </c>
      <c r="U68" s="10">
        <v>67</v>
      </c>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row>
    <row r="69" spans="1:63">
      <c r="A69" s="7" t="s">
        <v>3</v>
      </c>
      <c r="B69" s="7" t="s">
        <v>2644</v>
      </c>
      <c r="C69" s="10" t="s">
        <v>475</v>
      </c>
      <c r="D69" s="10" t="s">
        <v>471</v>
      </c>
      <c r="E69" s="10" t="s">
        <v>2059</v>
      </c>
      <c r="F69" s="111">
        <v>104.03315666</v>
      </c>
      <c r="G69" s="10">
        <v>20.399888000000001</v>
      </c>
      <c r="H69" s="10" t="s">
        <v>2060</v>
      </c>
      <c r="I69" s="10" t="s">
        <v>2112</v>
      </c>
      <c r="J69" s="10" t="s">
        <v>2113</v>
      </c>
      <c r="K69" s="10" t="s">
        <v>2114</v>
      </c>
      <c r="L69" s="10" t="s">
        <v>1072</v>
      </c>
      <c r="M69" s="10" t="s">
        <v>733</v>
      </c>
      <c r="N69" s="10" t="s">
        <v>2065</v>
      </c>
      <c r="O69" s="10" t="s">
        <v>2066</v>
      </c>
      <c r="P69" s="10">
        <v>-2.7</v>
      </c>
      <c r="Q69" s="10">
        <v>-14</v>
      </c>
      <c r="R69" s="10">
        <f t="shared" si="2"/>
        <v>-16.7</v>
      </c>
      <c r="S69" s="10">
        <v>-6.1</v>
      </c>
      <c r="T69" s="10" t="s">
        <v>2081</v>
      </c>
      <c r="U69" s="10">
        <v>67</v>
      </c>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row>
    <row r="70" spans="1:63">
      <c r="A70" s="7" t="s">
        <v>3</v>
      </c>
      <c r="B70" s="7" t="s">
        <v>2644</v>
      </c>
      <c r="C70" s="10" t="s">
        <v>475</v>
      </c>
      <c r="D70" s="10" t="s">
        <v>471</v>
      </c>
      <c r="E70" s="10" t="s">
        <v>2059</v>
      </c>
      <c r="F70" s="111">
        <v>104.03315666</v>
      </c>
      <c r="G70" s="10">
        <v>20.399888000000001</v>
      </c>
      <c r="H70" s="10" t="s">
        <v>2060</v>
      </c>
      <c r="I70" s="10" t="s">
        <v>2112</v>
      </c>
      <c r="J70" s="10" t="s">
        <v>2113</v>
      </c>
      <c r="K70" s="10" t="s">
        <v>2114</v>
      </c>
      <c r="L70" s="10" t="s">
        <v>1072</v>
      </c>
      <c r="M70" s="10" t="s">
        <v>733</v>
      </c>
      <c r="N70" s="10" t="s">
        <v>2065</v>
      </c>
      <c r="O70" s="10" t="s">
        <v>2066</v>
      </c>
      <c r="P70" s="10">
        <v>-0.9</v>
      </c>
      <c r="Q70" s="10">
        <v>-14</v>
      </c>
      <c r="R70" s="10">
        <f t="shared" si="2"/>
        <v>-14.9</v>
      </c>
      <c r="S70" s="10">
        <v>-5.5</v>
      </c>
      <c r="T70" s="10" t="s">
        <v>2081</v>
      </c>
      <c r="U70" s="10">
        <v>67</v>
      </c>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row>
    <row r="71" spans="1:63">
      <c r="A71" s="7" t="s">
        <v>3</v>
      </c>
      <c r="B71" s="7" t="s">
        <v>2644</v>
      </c>
      <c r="C71" s="10" t="s">
        <v>475</v>
      </c>
      <c r="D71" s="10" t="s">
        <v>471</v>
      </c>
      <c r="E71" s="10" t="s">
        <v>2059</v>
      </c>
      <c r="F71" s="111">
        <v>104.03315666</v>
      </c>
      <c r="G71" s="10">
        <v>20.399888000000001</v>
      </c>
      <c r="H71" s="10" t="s">
        <v>2060</v>
      </c>
      <c r="I71" s="10" t="s">
        <v>2112</v>
      </c>
      <c r="J71" s="10" t="s">
        <v>2113</v>
      </c>
      <c r="K71" s="10" t="s">
        <v>2114</v>
      </c>
      <c r="L71" s="10" t="s">
        <v>2123</v>
      </c>
      <c r="M71" s="10" t="s">
        <v>1078</v>
      </c>
      <c r="N71" s="10" t="s">
        <v>2065</v>
      </c>
      <c r="O71" s="10" t="s">
        <v>2066</v>
      </c>
      <c r="P71" s="10">
        <v>-18.2</v>
      </c>
      <c r="Q71" s="10">
        <v>-14</v>
      </c>
      <c r="R71" s="10">
        <f t="shared" si="2"/>
        <v>-32.200000000000003</v>
      </c>
      <c r="S71" s="10">
        <v>-4.3</v>
      </c>
      <c r="T71" s="10" t="s">
        <v>2081</v>
      </c>
      <c r="U71" s="10">
        <v>67</v>
      </c>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row>
    <row r="72" spans="1:63">
      <c r="A72" s="7" t="s">
        <v>3</v>
      </c>
      <c r="B72" s="7" t="s">
        <v>2644</v>
      </c>
      <c r="C72" s="10" t="s">
        <v>475</v>
      </c>
      <c r="D72" s="10" t="s">
        <v>471</v>
      </c>
      <c r="E72" s="10" t="s">
        <v>2059</v>
      </c>
      <c r="F72" s="111">
        <v>104.03315666</v>
      </c>
      <c r="G72" s="10">
        <v>20.399888000000001</v>
      </c>
      <c r="H72" s="10" t="s">
        <v>2060</v>
      </c>
      <c r="I72" s="10" t="s">
        <v>2112</v>
      </c>
      <c r="J72" s="10" t="s">
        <v>2113</v>
      </c>
      <c r="K72" s="10" t="s">
        <v>2114</v>
      </c>
      <c r="L72" s="10" t="s">
        <v>2123</v>
      </c>
      <c r="M72" s="10" t="s">
        <v>1078</v>
      </c>
      <c r="N72" s="10" t="s">
        <v>2065</v>
      </c>
      <c r="O72" s="10" t="s">
        <v>2066</v>
      </c>
      <c r="P72" s="10">
        <v>-15.4</v>
      </c>
      <c r="Q72" s="10">
        <v>-14</v>
      </c>
      <c r="R72" s="10">
        <f t="shared" si="2"/>
        <v>-29.4</v>
      </c>
      <c r="S72" s="10">
        <v>-6.5</v>
      </c>
      <c r="T72" s="10" t="s">
        <v>2081</v>
      </c>
      <c r="U72" s="10">
        <v>67</v>
      </c>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row>
    <row r="73" spans="1:63">
      <c r="A73" s="7" t="s">
        <v>3</v>
      </c>
      <c r="B73" s="7" t="s">
        <v>2644</v>
      </c>
      <c r="C73" s="10" t="s">
        <v>475</v>
      </c>
      <c r="D73" s="10" t="s">
        <v>471</v>
      </c>
      <c r="E73" s="10" t="s">
        <v>2059</v>
      </c>
      <c r="F73" s="111">
        <v>104.03315666</v>
      </c>
      <c r="G73" s="10">
        <v>20.399888000000001</v>
      </c>
      <c r="H73" s="10" t="s">
        <v>2060</v>
      </c>
      <c r="I73" s="10" t="s">
        <v>2112</v>
      </c>
      <c r="J73" s="10" t="s">
        <v>2113</v>
      </c>
      <c r="K73" s="10" t="s">
        <v>2114</v>
      </c>
      <c r="L73" s="10" t="s">
        <v>2124</v>
      </c>
      <c r="M73" s="10" t="s">
        <v>742</v>
      </c>
      <c r="N73" s="10" t="s">
        <v>2075</v>
      </c>
      <c r="O73" s="10" t="s">
        <v>2066</v>
      </c>
      <c r="P73" s="10">
        <v>-14.1</v>
      </c>
      <c r="Q73" s="10">
        <v>-11</v>
      </c>
      <c r="R73" s="10">
        <f t="shared" si="2"/>
        <v>-25.1</v>
      </c>
      <c r="S73" s="10">
        <v>-6.8</v>
      </c>
      <c r="T73" s="10" t="s">
        <v>2081</v>
      </c>
      <c r="U73" s="10">
        <v>67</v>
      </c>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row>
    <row r="74" spans="1:63">
      <c r="A74" s="7" t="s">
        <v>3</v>
      </c>
      <c r="B74" s="7" t="s">
        <v>2644</v>
      </c>
      <c r="C74" s="10" t="s">
        <v>475</v>
      </c>
      <c r="D74" s="10" t="s">
        <v>471</v>
      </c>
      <c r="E74" s="10" t="s">
        <v>2059</v>
      </c>
      <c r="F74" s="111">
        <v>104.03315666</v>
      </c>
      <c r="G74" s="10">
        <v>20.399888000000001</v>
      </c>
      <c r="H74" s="10" t="s">
        <v>2060</v>
      </c>
      <c r="I74" s="10" t="s">
        <v>2112</v>
      </c>
      <c r="J74" s="10" t="s">
        <v>2113</v>
      </c>
      <c r="K74" s="10" t="s">
        <v>2114</v>
      </c>
      <c r="L74" s="10" t="s">
        <v>2124</v>
      </c>
      <c r="M74" s="10" t="s">
        <v>742</v>
      </c>
      <c r="N74" s="10" t="s">
        <v>2075</v>
      </c>
      <c r="O74" s="10" t="s">
        <v>2066</v>
      </c>
      <c r="P74" s="10">
        <v>-13.7</v>
      </c>
      <c r="Q74" s="10">
        <v>-11</v>
      </c>
      <c r="R74" s="10">
        <f t="shared" si="2"/>
        <v>-24.7</v>
      </c>
      <c r="S74" s="10">
        <v>-5.7</v>
      </c>
      <c r="T74" s="10" t="s">
        <v>2081</v>
      </c>
      <c r="U74" s="10">
        <v>67</v>
      </c>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spans="1:63">
      <c r="A75" s="7" t="s">
        <v>3</v>
      </c>
      <c r="B75" s="7" t="s">
        <v>2644</v>
      </c>
      <c r="C75" s="10" t="s">
        <v>475</v>
      </c>
      <c r="D75" s="10" t="s">
        <v>471</v>
      </c>
      <c r="E75" s="10" t="s">
        <v>2059</v>
      </c>
      <c r="F75" s="111">
        <v>104.03315666</v>
      </c>
      <c r="G75" s="10">
        <v>20.399888000000001</v>
      </c>
      <c r="H75" s="10" t="s">
        <v>2060</v>
      </c>
      <c r="I75" s="10" t="s">
        <v>2112</v>
      </c>
      <c r="J75" s="10" t="s">
        <v>2113</v>
      </c>
      <c r="K75" s="10" t="s">
        <v>2114</v>
      </c>
      <c r="L75" s="10" t="s">
        <v>2124</v>
      </c>
      <c r="M75" s="10" t="s">
        <v>742</v>
      </c>
      <c r="N75" s="10" t="s">
        <v>2075</v>
      </c>
      <c r="O75" s="10" t="s">
        <v>2066</v>
      </c>
      <c r="P75" s="10">
        <v>-13.1</v>
      </c>
      <c r="Q75" s="10">
        <v>-11</v>
      </c>
      <c r="R75" s="10">
        <f t="shared" si="2"/>
        <v>-24.1</v>
      </c>
      <c r="S75" s="10">
        <v>-6</v>
      </c>
      <c r="T75" s="10" t="s">
        <v>2081</v>
      </c>
      <c r="U75" s="10">
        <v>67</v>
      </c>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row>
    <row r="76" spans="1:63">
      <c r="A76" s="7" t="s">
        <v>3</v>
      </c>
      <c r="B76" s="7" t="s">
        <v>2644</v>
      </c>
      <c r="C76" s="10" t="s">
        <v>475</v>
      </c>
      <c r="D76" s="10" t="s">
        <v>471</v>
      </c>
      <c r="E76" s="10" t="s">
        <v>2059</v>
      </c>
      <c r="F76" s="111">
        <v>104.03315666</v>
      </c>
      <c r="G76" s="10">
        <v>20.399888000000001</v>
      </c>
      <c r="H76" s="10" t="s">
        <v>2060</v>
      </c>
      <c r="I76" s="10" t="s">
        <v>2112</v>
      </c>
      <c r="J76" s="10" t="s">
        <v>2113</v>
      </c>
      <c r="K76" s="10" t="s">
        <v>2114</v>
      </c>
      <c r="L76" s="10" t="s">
        <v>2124</v>
      </c>
      <c r="M76" s="10" t="s">
        <v>742</v>
      </c>
      <c r="N76" s="10" t="s">
        <v>2075</v>
      </c>
      <c r="O76" s="10" t="s">
        <v>2066</v>
      </c>
      <c r="P76" s="10">
        <v>-12.8</v>
      </c>
      <c r="Q76" s="10">
        <v>-11</v>
      </c>
      <c r="R76" s="10">
        <f t="shared" si="2"/>
        <v>-23.8</v>
      </c>
      <c r="S76" s="10">
        <v>-5.3</v>
      </c>
      <c r="T76" s="10" t="s">
        <v>2081</v>
      </c>
      <c r="U76" s="10">
        <v>67</v>
      </c>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spans="1:63">
      <c r="A77" s="7" t="s">
        <v>3</v>
      </c>
      <c r="B77" s="7" t="s">
        <v>2644</v>
      </c>
      <c r="C77" s="4" t="s">
        <v>475</v>
      </c>
      <c r="D77" s="6" t="s">
        <v>471</v>
      </c>
      <c r="E77" s="5" t="s">
        <v>2059</v>
      </c>
      <c r="F77" s="112">
        <v>104.03315666</v>
      </c>
      <c r="G77" s="5">
        <v>20.399888000000001</v>
      </c>
      <c r="H77" s="5" t="s">
        <v>2060</v>
      </c>
      <c r="I77" s="4" t="s">
        <v>2112</v>
      </c>
      <c r="J77" s="5" t="s">
        <v>2113</v>
      </c>
      <c r="K77" s="5" t="s">
        <v>2114</v>
      </c>
      <c r="L77" s="5" t="s">
        <v>2124</v>
      </c>
      <c r="M77" s="5" t="s">
        <v>742</v>
      </c>
      <c r="N77" s="5" t="s">
        <v>2075</v>
      </c>
      <c r="O77" s="5" t="s">
        <v>2066</v>
      </c>
      <c r="P77" s="5">
        <v>-12.4</v>
      </c>
      <c r="Q77" s="5">
        <v>-11</v>
      </c>
      <c r="R77" s="5">
        <f t="shared" si="2"/>
        <v>-23.4</v>
      </c>
      <c r="S77" s="5">
        <v>-6</v>
      </c>
      <c r="T77" s="5" t="s">
        <v>2081</v>
      </c>
      <c r="U77" s="5">
        <v>67</v>
      </c>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row>
    <row r="78" spans="1:63">
      <c r="A78" s="7" t="s">
        <v>3</v>
      </c>
      <c r="B78" s="7" t="s">
        <v>2644</v>
      </c>
      <c r="C78" s="7" t="s">
        <v>475</v>
      </c>
      <c r="D78" s="2" t="s">
        <v>471</v>
      </c>
      <c r="E78" s="2" t="s">
        <v>2059</v>
      </c>
      <c r="F78" s="110">
        <v>104.03315666</v>
      </c>
      <c r="G78" s="2">
        <v>20.399888000000001</v>
      </c>
      <c r="H78" s="2" t="s">
        <v>2060</v>
      </c>
      <c r="I78" s="2" t="s">
        <v>2112</v>
      </c>
      <c r="J78" s="2" t="s">
        <v>2113</v>
      </c>
      <c r="K78" s="2" t="s">
        <v>2114</v>
      </c>
      <c r="L78" s="2" t="s">
        <v>2125</v>
      </c>
      <c r="M78" s="2" t="s">
        <v>959</v>
      </c>
      <c r="N78" s="2" t="s">
        <v>2065</v>
      </c>
      <c r="O78" s="2" t="s">
        <v>2066</v>
      </c>
      <c r="P78" s="2">
        <v>-17.5</v>
      </c>
      <c r="Q78" s="2">
        <v>-14</v>
      </c>
      <c r="R78" s="2">
        <f t="shared" si="2"/>
        <v>-31.5</v>
      </c>
      <c r="S78" s="2">
        <v>-6.4</v>
      </c>
      <c r="T78" s="2" t="s">
        <v>2081</v>
      </c>
      <c r="U78" s="2">
        <v>67</v>
      </c>
    </row>
    <row r="79" spans="1:63">
      <c r="A79" s="7" t="s">
        <v>3</v>
      </c>
      <c r="B79" s="7" t="s">
        <v>2644</v>
      </c>
      <c r="C79" s="7" t="s">
        <v>475</v>
      </c>
      <c r="D79" s="2" t="s">
        <v>471</v>
      </c>
      <c r="E79" s="2" t="s">
        <v>2059</v>
      </c>
      <c r="F79" s="110">
        <v>104.03315666</v>
      </c>
      <c r="G79" s="2">
        <v>20.399888000000001</v>
      </c>
      <c r="H79" s="2" t="s">
        <v>2060</v>
      </c>
      <c r="I79" s="2" t="s">
        <v>2112</v>
      </c>
      <c r="J79" s="2" t="s">
        <v>2113</v>
      </c>
      <c r="K79" s="2" t="s">
        <v>2114</v>
      </c>
      <c r="L79" s="2" t="s">
        <v>2125</v>
      </c>
      <c r="M79" s="2" t="s">
        <v>959</v>
      </c>
      <c r="N79" s="2" t="s">
        <v>2065</v>
      </c>
      <c r="O79" s="2" t="s">
        <v>2066</v>
      </c>
      <c r="P79" s="2">
        <v>-15.3</v>
      </c>
      <c r="Q79" s="2">
        <v>-14</v>
      </c>
      <c r="R79" s="2">
        <f t="shared" si="2"/>
        <v>-29.3</v>
      </c>
      <c r="S79" s="2">
        <v>-5</v>
      </c>
      <c r="T79" s="2" t="s">
        <v>2081</v>
      </c>
      <c r="U79" s="2">
        <v>67</v>
      </c>
    </row>
    <row r="80" spans="1:63">
      <c r="A80" s="7" t="s">
        <v>3</v>
      </c>
      <c r="B80" s="7" t="s">
        <v>2644</v>
      </c>
      <c r="C80" s="7" t="s">
        <v>475</v>
      </c>
      <c r="D80" s="2" t="s">
        <v>471</v>
      </c>
      <c r="E80" s="2" t="s">
        <v>2059</v>
      </c>
      <c r="F80" s="110">
        <v>104.03315666</v>
      </c>
      <c r="G80" s="2">
        <v>20.399888000000001</v>
      </c>
      <c r="H80" s="2" t="s">
        <v>2060</v>
      </c>
      <c r="I80" s="2" t="s">
        <v>2112</v>
      </c>
      <c r="J80" s="2" t="s">
        <v>2113</v>
      </c>
      <c r="K80" s="2" t="s">
        <v>2114</v>
      </c>
      <c r="L80" s="2" t="s">
        <v>2125</v>
      </c>
      <c r="M80" s="2" t="s">
        <v>959</v>
      </c>
      <c r="N80" s="2" t="s">
        <v>2065</v>
      </c>
      <c r="O80" s="2" t="s">
        <v>2066</v>
      </c>
      <c r="P80" s="2">
        <v>-14.9</v>
      </c>
      <c r="Q80" s="2">
        <v>-14</v>
      </c>
      <c r="R80" s="2">
        <f t="shared" si="2"/>
        <v>-28.9</v>
      </c>
      <c r="S80" s="2">
        <v>-6.8</v>
      </c>
      <c r="T80" s="2" t="s">
        <v>2081</v>
      </c>
      <c r="U80" s="2">
        <v>67</v>
      </c>
    </row>
    <row r="81" spans="1:21">
      <c r="A81" s="7" t="s">
        <v>3</v>
      </c>
      <c r="B81" s="7" t="s">
        <v>2644</v>
      </c>
      <c r="C81" s="7" t="s">
        <v>475</v>
      </c>
      <c r="D81" s="2" t="s">
        <v>471</v>
      </c>
      <c r="E81" s="2" t="s">
        <v>2059</v>
      </c>
      <c r="F81" s="110">
        <v>104.03315666</v>
      </c>
      <c r="G81" s="2">
        <v>20.399888000000001</v>
      </c>
      <c r="H81" s="2" t="s">
        <v>2060</v>
      </c>
      <c r="I81" s="2" t="s">
        <v>2112</v>
      </c>
      <c r="J81" s="2" t="s">
        <v>2113</v>
      </c>
      <c r="K81" s="2" t="s">
        <v>2114</v>
      </c>
      <c r="L81" s="2" t="s">
        <v>2126</v>
      </c>
      <c r="M81" s="2" t="s">
        <v>702</v>
      </c>
      <c r="N81" s="2" t="s">
        <v>2075</v>
      </c>
      <c r="O81" s="2" t="s">
        <v>2066</v>
      </c>
      <c r="P81" s="2">
        <v>-15.3</v>
      </c>
      <c r="Q81" s="2">
        <v>-9</v>
      </c>
      <c r="R81" s="2">
        <f t="shared" si="2"/>
        <v>-24.3</v>
      </c>
      <c r="S81" s="2">
        <v>-9</v>
      </c>
      <c r="T81" s="2" t="s">
        <v>2081</v>
      </c>
      <c r="U81" s="2">
        <v>67</v>
      </c>
    </row>
    <row r="82" spans="1:21">
      <c r="A82" s="7" t="s">
        <v>3</v>
      </c>
      <c r="B82" s="7" t="s">
        <v>2644</v>
      </c>
      <c r="C82" s="7" t="s">
        <v>475</v>
      </c>
      <c r="D82" s="2" t="s">
        <v>471</v>
      </c>
      <c r="E82" s="2" t="s">
        <v>2059</v>
      </c>
      <c r="F82" s="110">
        <v>104.03315666</v>
      </c>
      <c r="G82" s="2">
        <v>20.399888000000001</v>
      </c>
      <c r="H82" s="2" t="s">
        <v>2060</v>
      </c>
      <c r="I82" s="2" t="s">
        <v>2112</v>
      </c>
      <c r="J82" s="2" t="s">
        <v>2113</v>
      </c>
      <c r="K82" s="2" t="s">
        <v>2114</v>
      </c>
      <c r="L82" s="2" t="s">
        <v>2126</v>
      </c>
      <c r="M82" s="2" t="s">
        <v>702</v>
      </c>
      <c r="N82" s="2" t="s">
        <v>2075</v>
      </c>
      <c r="O82" s="2" t="s">
        <v>2066</v>
      </c>
      <c r="P82" s="2">
        <v>-14.1</v>
      </c>
      <c r="Q82" s="2">
        <v>-9</v>
      </c>
      <c r="R82" s="2">
        <f t="shared" si="2"/>
        <v>-23.1</v>
      </c>
      <c r="S82" s="2">
        <v>-8.3000000000000007</v>
      </c>
      <c r="T82" s="2" t="s">
        <v>2081</v>
      </c>
      <c r="U82" s="2">
        <v>67</v>
      </c>
    </row>
    <row r="83" spans="1:21">
      <c r="A83" s="7" t="s">
        <v>3</v>
      </c>
      <c r="B83" s="7" t="s">
        <v>2644</v>
      </c>
      <c r="C83" s="7" t="s">
        <v>475</v>
      </c>
      <c r="D83" s="2" t="s">
        <v>471</v>
      </c>
      <c r="E83" s="2" t="s">
        <v>2059</v>
      </c>
      <c r="F83" s="110">
        <v>104.03315666</v>
      </c>
      <c r="G83" s="2">
        <v>20.399888000000001</v>
      </c>
      <c r="H83" s="2" t="s">
        <v>2060</v>
      </c>
      <c r="I83" s="2" t="s">
        <v>2112</v>
      </c>
      <c r="J83" s="2" t="s">
        <v>2113</v>
      </c>
      <c r="K83" s="2" t="s">
        <v>2114</v>
      </c>
      <c r="L83" s="2" t="s">
        <v>2126</v>
      </c>
      <c r="M83" s="2" t="s">
        <v>702</v>
      </c>
      <c r="N83" s="2" t="s">
        <v>2075</v>
      </c>
      <c r="O83" s="2" t="s">
        <v>2066</v>
      </c>
      <c r="P83" s="2">
        <v>-13.4</v>
      </c>
      <c r="Q83" s="2">
        <v>-9</v>
      </c>
      <c r="R83" s="2">
        <f t="shared" si="2"/>
        <v>-22.4</v>
      </c>
      <c r="S83" s="2">
        <v>-3.1</v>
      </c>
      <c r="T83" s="2" t="s">
        <v>2081</v>
      </c>
      <c r="U83" s="2">
        <v>67</v>
      </c>
    </row>
    <row r="84" spans="1:21">
      <c r="A84" s="7" t="s">
        <v>3</v>
      </c>
      <c r="B84" s="7" t="s">
        <v>2644</v>
      </c>
      <c r="C84" s="7" t="s">
        <v>475</v>
      </c>
      <c r="D84" s="2" t="s">
        <v>471</v>
      </c>
      <c r="E84" s="2" t="s">
        <v>2059</v>
      </c>
      <c r="F84" s="110">
        <v>104.03315666</v>
      </c>
      <c r="G84" s="2">
        <v>20.399888000000001</v>
      </c>
      <c r="H84" s="2" t="s">
        <v>2060</v>
      </c>
      <c r="I84" s="2" t="s">
        <v>2112</v>
      </c>
      <c r="J84" s="2" t="s">
        <v>2113</v>
      </c>
      <c r="K84" s="2" t="s">
        <v>2114</v>
      </c>
      <c r="L84" s="2" t="s">
        <v>2126</v>
      </c>
      <c r="M84" s="2" t="s">
        <v>702</v>
      </c>
      <c r="N84" s="2" t="s">
        <v>2075</v>
      </c>
      <c r="O84" s="2" t="s">
        <v>2066</v>
      </c>
      <c r="P84" s="2">
        <v>-12.6</v>
      </c>
      <c r="Q84" s="2">
        <v>-9</v>
      </c>
      <c r="R84" s="2">
        <f t="shared" si="2"/>
        <v>-21.6</v>
      </c>
      <c r="S84" s="2">
        <v>-6.5</v>
      </c>
      <c r="T84" s="2" t="s">
        <v>2081</v>
      </c>
      <c r="U84" s="2">
        <v>67</v>
      </c>
    </row>
    <row r="85" spans="1:21">
      <c r="A85" s="7" t="s">
        <v>3</v>
      </c>
      <c r="B85" s="7" t="s">
        <v>2652</v>
      </c>
      <c r="C85" s="7" t="s">
        <v>648</v>
      </c>
      <c r="D85" s="2" t="s">
        <v>97</v>
      </c>
      <c r="E85" s="2" t="s">
        <v>2098</v>
      </c>
      <c r="F85" s="110">
        <v>111.43138999999999</v>
      </c>
      <c r="G85" s="2">
        <v>-7.2760999999999996</v>
      </c>
      <c r="H85" s="2" t="s">
        <v>2060</v>
      </c>
      <c r="I85" s="2" t="s">
        <v>2127</v>
      </c>
      <c r="J85" s="2" t="s">
        <v>2128</v>
      </c>
      <c r="K85" s="2" t="s">
        <v>2129</v>
      </c>
      <c r="L85" s="2" t="s">
        <v>828</v>
      </c>
      <c r="M85" s="2" t="s">
        <v>827</v>
      </c>
      <c r="N85" s="2" t="s">
        <v>2065</v>
      </c>
      <c r="O85" s="2" t="s">
        <v>2066</v>
      </c>
      <c r="P85" s="2">
        <v>-2.86</v>
      </c>
      <c r="Q85" s="2">
        <v>-14</v>
      </c>
      <c r="R85" s="2">
        <f t="shared" si="2"/>
        <v>-16.86</v>
      </c>
      <c r="S85" s="2">
        <v>-4.99</v>
      </c>
      <c r="T85" s="2" t="s">
        <v>2103</v>
      </c>
      <c r="U85" s="2">
        <v>72</v>
      </c>
    </row>
    <row r="86" spans="1:21">
      <c r="A86" s="7" t="s">
        <v>3</v>
      </c>
      <c r="B86" s="7" t="s">
        <v>2652</v>
      </c>
      <c r="C86" s="7" t="s">
        <v>648</v>
      </c>
      <c r="D86" s="2" t="s">
        <v>97</v>
      </c>
      <c r="E86" s="2" t="s">
        <v>2098</v>
      </c>
      <c r="F86" s="110">
        <v>111.43138999999999</v>
      </c>
      <c r="G86" s="2">
        <v>-7.2760999999999996</v>
      </c>
      <c r="H86" s="2" t="s">
        <v>2060</v>
      </c>
      <c r="I86" s="2" t="s">
        <v>2127</v>
      </c>
      <c r="J86" s="2" t="s">
        <v>2128</v>
      </c>
      <c r="K86" s="2" t="s">
        <v>2129</v>
      </c>
      <c r="L86" s="2" t="s">
        <v>1080</v>
      </c>
      <c r="M86" s="2" t="s">
        <v>1078</v>
      </c>
      <c r="N86" s="2" t="s">
        <v>2065</v>
      </c>
      <c r="O86" s="2" t="s">
        <v>2066</v>
      </c>
      <c r="P86" s="2">
        <v>-5.92</v>
      </c>
      <c r="Q86" s="2">
        <v>-14</v>
      </c>
      <c r="R86" s="2">
        <f t="shared" si="2"/>
        <v>-19.920000000000002</v>
      </c>
      <c r="S86" s="2">
        <v>-7.63</v>
      </c>
      <c r="T86" s="2" t="s">
        <v>2103</v>
      </c>
      <c r="U86" s="2">
        <v>72</v>
      </c>
    </row>
    <row r="87" spans="1:21">
      <c r="A87" s="7" t="s">
        <v>3</v>
      </c>
      <c r="B87" s="7" t="s">
        <v>2652</v>
      </c>
      <c r="C87" s="7" t="s">
        <v>648</v>
      </c>
      <c r="D87" s="2" t="s">
        <v>97</v>
      </c>
      <c r="E87" s="2" t="s">
        <v>2098</v>
      </c>
      <c r="F87" s="110">
        <v>111.43138999999999</v>
      </c>
      <c r="G87" s="2">
        <v>-7.2760999999999996</v>
      </c>
      <c r="H87" s="2" t="s">
        <v>2060</v>
      </c>
      <c r="I87" s="2" t="s">
        <v>2127</v>
      </c>
      <c r="J87" s="2" t="s">
        <v>2128</v>
      </c>
      <c r="K87" s="2" t="s">
        <v>2129</v>
      </c>
      <c r="L87" s="2" t="s">
        <v>1080</v>
      </c>
      <c r="M87" s="2" t="s">
        <v>1078</v>
      </c>
      <c r="N87" s="2" t="s">
        <v>2065</v>
      </c>
      <c r="O87" s="2" t="s">
        <v>2066</v>
      </c>
      <c r="P87" s="2">
        <v>-5.32</v>
      </c>
      <c r="Q87" s="2">
        <v>-14</v>
      </c>
      <c r="R87" s="2">
        <f t="shared" si="2"/>
        <v>-19.32</v>
      </c>
      <c r="S87" s="2">
        <v>-6.72</v>
      </c>
      <c r="T87" s="2" t="s">
        <v>2103</v>
      </c>
      <c r="U87" s="2">
        <v>72</v>
      </c>
    </row>
    <row r="88" spans="1:21">
      <c r="A88" s="7" t="s">
        <v>3</v>
      </c>
      <c r="B88" s="7" t="s">
        <v>2652</v>
      </c>
      <c r="C88" s="7" t="s">
        <v>648</v>
      </c>
      <c r="D88" s="2" t="s">
        <v>97</v>
      </c>
      <c r="E88" s="2" t="s">
        <v>2098</v>
      </c>
      <c r="F88" s="110">
        <v>111.43138999999999</v>
      </c>
      <c r="G88" s="2">
        <v>-7.2760999999999996</v>
      </c>
      <c r="H88" s="2" t="s">
        <v>2060</v>
      </c>
      <c r="I88" s="2" t="s">
        <v>2127</v>
      </c>
      <c r="J88" s="2" t="s">
        <v>2128</v>
      </c>
      <c r="K88" s="2" t="s">
        <v>2129</v>
      </c>
      <c r="L88" s="2" t="s">
        <v>1080</v>
      </c>
      <c r="M88" s="2" t="s">
        <v>1078</v>
      </c>
      <c r="N88" s="2" t="s">
        <v>2065</v>
      </c>
      <c r="O88" s="2" t="s">
        <v>2066</v>
      </c>
      <c r="P88" s="2">
        <v>-3.5</v>
      </c>
      <c r="Q88" s="2">
        <v>-14</v>
      </c>
      <c r="R88" s="2">
        <f t="shared" si="2"/>
        <v>-17.5</v>
      </c>
      <c r="S88" s="2">
        <v>-7.41</v>
      </c>
      <c r="T88" s="2" t="s">
        <v>2103</v>
      </c>
      <c r="U88" s="2">
        <v>72</v>
      </c>
    </row>
    <row r="89" spans="1:21">
      <c r="A89" s="7" t="s">
        <v>3</v>
      </c>
      <c r="B89" s="7" t="s">
        <v>2652</v>
      </c>
      <c r="C89" s="7" t="s">
        <v>648</v>
      </c>
      <c r="D89" s="2" t="s">
        <v>97</v>
      </c>
      <c r="E89" s="2" t="s">
        <v>2098</v>
      </c>
      <c r="F89" s="110">
        <v>111.43138999999999</v>
      </c>
      <c r="G89" s="2">
        <v>-7.2760999999999996</v>
      </c>
      <c r="H89" s="2" t="s">
        <v>2060</v>
      </c>
      <c r="I89" s="2" t="s">
        <v>2127</v>
      </c>
      <c r="J89" s="2" t="s">
        <v>2128</v>
      </c>
      <c r="K89" s="2" t="s">
        <v>2129</v>
      </c>
      <c r="L89" s="2" t="s">
        <v>1080</v>
      </c>
      <c r="M89" s="2" t="s">
        <v>1078</v>
      </c>
      <c r="N89" s="2" t="s">
        <v>2065</v>
      </c>
      <c r="O89" s="2" t="s">
        <v>2066</v>
      </c>
      <c r="P89" s="2">
        <v>-3.21</v>
      </c>
      <c r="Q89" s="2">
        <v>-14</v>
      </c>
      <c r="R89" s="2">
        <f t="shared" si="2"/>
        <v>-17.21</v>
      </c>
      <c r="S89" s="2">
        <v>-6.6</v>
      </c>
      <c r="T89" s="2" t="s">
        <v>2103</v>
      </c>
      <c r="U89" s="2">
        <v>72</v>
      </c>
    </row>
    <row r="90" spans="1:21">
      <c r="A90" s="7" t="s">
        <v>3</v>
      </c>
      <c r="B90" s="7" t="s">
        <v>2652</v>
      </c>
      <c r="C90" s="7" t="s">
        <v>648</v>
      </c>
      <c r="D90" s="2" t="s">
        <v>97</v>
      </c>
      <c r="E90" s="2" t="s">
        <v>2098</v>
      </c>
      <c r="F90" s="110">
        <v>111.43138999999999</v>
      </c>
      <c r="G90" s="2">
        <v>-7.2760999999999996</v>
      </c>
      <c r="H90" s="2" t="s">
        <v>2060</v>
      </c>
      <c r="I90" s="2" t="s">
        <v>2127</v>
      </c>
      <c r="J90" s="2" t="s">
        <v>2128</v>
      </c>
      <c r="K90" s="2" t="s">
        <v>2129</v>
      </c>
      <c r="L90" s="2" t="s">
        <v>1080</v>
      </c>
      <c r="M90" s="2" t="s">
        <v>1078</v>
      </c>
      <c r="N90" s="2" t="s">
        <v>2065</v>
      </c>
      <c r="O90" s="2" t="s">
        <v>2066</v>
      </c>
      <c r="P90" s="2">
        <v>-2.02</v>
      </c>
      <c r="Q90" s="2">
        <v>-14</v>
      </c>
      <c r="R90" s="2">
        <f t="shared" si="2"/>
        <v>-16.02</v>
      </c>
      <c r="S90" s="2">
        <v>-6.48</v>
      </c>
      <c r="T90" s="2" t="s">
        <v>2103</v>
      </c>
      <c r="U90" s="2">
        <v>72</v>
      </c>
    </row>
    <row r="91" spans="1:21">
      <c r="A91" s="7" t="s">
        <v>3</v>
      </c>
      <c r="B91" s="7" t="s">
        <v>2652</v>
      </c>
      <c r="C91" s="7" t="s">
        <v>648</v>
      </c>
      <c r="D91" s="2" t="s">
        <v>97</v>
      </c>
      <c r="E91" s="2" t="s">
        <v>2098</v>
      </c>
      <c r="F91" s="110">
        <v>111.43138999999999</v>
      </c>
      <c r="G91" s="2">
        <v>-7.2760999999999996</v>
      </c>
      <c r="H91" s="2" t="s">
        <v>2060</v>
      </c>
      <c r="I91" s="2" t="s">
        <v>2127</v>
      </c>
      <c r="J91" s="2" t="s">
        <v>2128</v>
      </c>
      <c r="K91" s="2" t="s">
        <v>2129</v>
      </c>
      <c r="L91" s="2" t="s">
        <v>1080</v>
      </c>
      <c r="M91" s="2" t="s">
        <v>1078</v>
      </c>
      <c r="N91" s="2" t="s">
        <v>2065</v>
      </c>
      <c r="O91" s="2" t="s">
        <v>2066</v>
      </c>
      <c r="P91" s="2">
        <v>-1.62</v>
      </c>
      <c r="Q91" s="2">
        <v>-14</v>
      </c>
      <c r="R91" s="2">
        <f t="shared" si="2"/>
        <v>-15.620000000000001</v>
      </c>
      <c r="S91" s="2">
        <v>-6.43</v>
      </c>
      <c r="T91" s="2" t="s">
        <v>2103</v>
      </c>
      <c r="U91" s="2">
        <v>72</v>
      </c>
    </row>
    <row r="92" spans="1:21">
      <c r="A92" s="7" t="s">
        <v>3</v>
      </c>
      <c r="B92" s="7" t="s">
        <v>2652</v>
      </c>
      <c r="C92" s="7" t="s">
        <v>648</v>
      </c>
      <c r="D92" s="2" t="s">
        <v>97</v>
      </c>
      <c r="E92" s="2" t="s">
        <v>2098</v>
      </c>
      <c r="F92" s="110">
        <v>111.43138999999999</v>
      </c>
      <c r="G92" s="2">
        <v>-7.2760999999999996</v>
      </c>
      <c r="H92" s="2" t="s">
        <v>2060</v>
      </c>
      <c r="I92" s="2" t="s">
        <v>2127</v>
      </c>
      <c r="J92" s="2" t="s">
        <v>2128</v>
      </c>
      <c r="K92" s="2" t="s">
        <v>2129</v>
      </c>
      <c r="L92" s="2" t="s">
        <v>1080</v>
      </c>
      <c r="M92" s="2" t="s">
        <v>1078</v>
      </c>
      <c r="N92" s="2" t="s">
        <v>2065</v>
      </c>
      <c r="O92" s="2" t="s">
        <v>2066</v>
      </c>
      <c r="P92" s="2">
        <v>0.02</v>
      </c>
      <c r="Q92" s="2">
        <v>-14</v>
      </c>
      <c r="R92" s="2">
        <f t="shared" si="2"/>
        <v>-13.98</v>
      </c>
      <c r="S92" s="2">
        <v>-6.33</v>
      </c>
      <c r="T92" s="2" t="s">
        <v>2103</v>
      </c>
      <c r="U92" s="2">
        <v>72</v>
      </c>
    </row>
    <row r="93" spans="1:21">
      <c r="A93" s="7" t="s">
        <v>3</v>
      </c>
      <c r="B93" s="7" t="s">
        <v>2652</v>
      </c>
      <c r="C93" s="7" t="s">
        <v>648</v>
      </c>
      <c r="D93" s="2" t="s">
        <v>97</v>
      </c>
      <c r="E93" s="2" t="s">
        <v>2098</v>
      </c>
      <c r="F93" s="110">
        <v>111.43138999999999</v>
      </c>
      <c r="G93" s="2">
        <v>-7.2760999999999996</v>
      </c>
      <c r="H93" s="2" t="s">
        <v>2060</v>
      </c>
      <c r="I93" s="2" t="s">
        <v>2127</v>
      </c>
      <c r="J93" s="2" t="s">
        <v>2128</v>
      </c>
      <c r="K93" s="2" t="s">
        <v>2129</v>
      </c>
      <c r="L93" s="2" t="s">
        <v>1080</v>
      </c>
      <c r="M93" s="2" t="s">
        <v>1078</v>
      </c>
      <c r="N93" s="2" t="s">
        <v>2065</v>
      </c>
      <c r="O93" s="2" t="s">
        <v>2066</v>
      </c>
      <c r="P93" s="2">
        <v>0.61</v>
      </c>
      <c r="Q93" s="2">
        <v>-14</v>
      </c>
      <c r="R93" s="2">
        <f t="shared" si="2"/>
        <v>-13.39</v>
      </c>
      <c r="S93" s="2">
        <v>-6.79</v>
      </c>
      <c r="T93" s="2" t="s">
        <v>2103</v>
      </c>
      <c r="U93" s="2">
        <v>72</v>
      </c>
    </row>
    <row r="94" spans="1:21">
      <c r="A94" s="7" t="s">
        <v>3</v>
      </c>
      <c r="B94" s="7" t="s">
        <v>2652</v>
      </c>
      <c r="C94" s="7" t="s">
        <v>648</v>
      </c>
      <c r="D94" s="2" t="s">
        <v>97</v>
      </c>
      <c r="E94" s="2" t="s">
        <v>2098</v>
      </c>
      <c r="F94" s="110">
        <v>111.43138999999999</v>
      </c>
      <c r="G94" s="2">
        <v>-7.2760999999999996</v>
      </c>
      <c r="H94" s="2" t="s">
        <v>2060</v>
      </c>
      <c r="I94" s="2" t="s">
        <v>2127</v>
      </c>
      <c r="J94" s="2" t="s">
        <v>2128</v>
      </c>
      <c r="K94" s="2" t="s">
        <v>2129</v>
      </c>
      <c r="L94" s="2" t="s">
        <v>1080</v>
      </c>
      <c r="M94" s="2" t="s">
        <v>1078</v>
      </c>
      <c r="N94" s="2" t="s">
        <v>2065</v>
      </c>
      <c r="O94" s="2" t="s">
        <v>2066</v>
      </c>
      <c r="P94" s="2">
        <v>0.73</v>
      </c>
      <c r="Q94" s="2">
        <v>-14</v>
      </c>
      <c r="R94" s="2">
        <f t="shared" si="2"/>
        <v>-13.27</v>
      </c>
      <c r="S94" s="2">
        <v>-7.22</v>
      </c>
      <c r="T94" s="2" t="s">
        <v>2103</v>
      </c>
      <c r="U94" s="2">
        <v>72</v>
      </c>
    </row>
    <row r="95" spans="1:21">
      <c r="A95" s="7" t="s">
        <v>3</v>
      </c>
      <c r="B95" s="7" t="s">
        <v>2646</v>
      </c>
      <c r="C95" s="7" t="s">
        <v>1601</v>
      </c>
      <c r="D95" s="2" t="s">
        <v>97</v>
      </c>
      <c r="E95" s="2" t="s">
        <v>2098</v>
      </c>
      <c r="F95" s="110">
        <v>110.98752777999999</v>
      </c>
      <c r="G95" s="2">
        <v>-8.1259722199999995</v>
      </c>
      <c r="H95" s="2" t="s">
        <v>2060</v>
      </c>
      <c r="I95" s="2" t="s">
        <v>2137</v>
      </c>
      <c r="J95" s="2" t="s">
        <v>2138</v>
      </c>
      <c r="K95" s="2" t="s">
        <v>2139</v>
      </c>
      <c r="L95" s="2" t="s">
        <v>751</v>
      </c>
      <c r="M95" s="2" t="s">
        <v>751</v>
      </c>
      <c r="N95" s="2" t="s">
        <v>2065</v>
      </c>
      <c r="O95" s="2" t="s">
        <v>2109</v>
      </c>
      <c r="P95" s="2">
        <v>-13.08</v>
      </c>
      <c r="Q95" s="2">
        <v>-14</v>
      </c>
      <c r="R95" s="2">
        <f t="shared" si="2"/>
        <v>-27.08</v>
      </c>
      <c r="S95" s="2">
        <v>-5.42</v>
      </c>
      <c r="T95" s="2" t="s">
        <v>2110</v>
      </c>
      <c r="U95" s="2">
        <v>73</v>
      </c>
    </row>
    <row r="96" spans="1:21">
      <c r="A96" s="7" t="s">
        <v>3</v>
      </c>
      <c r="B96" s="7" t="s">
        <v>2646</v>
      </c>
      <c r="C96" s="7" t="s">
        <v>1601</v>
      </c>
      <c r="D96" s="2" t="s">
        <v>97</v>
      </c>
      <c r="E96" s="2" t="s">
        <v>2098</v>
      </c>
      <c r="F96" s="110">
        <v>110.98752777999999</v>
      </c>
      <c r="G96" s="2">
        <v>-8.1259722199999995</v>
      </c>
      <c r="H96" s="2" t="s">
        <v>2060</v>
      </c>
      <c r="I96" s="2" t="s">
        <v>2137</v>
      </c>
      <c r="J96" s="2" t="s">
        <v>2138</v>
      </c>
      <c r="K96" s="2" t="s">
        <v>2139</v>
      </c>
      <c r="L96" s="2" t="s">
        <v>751</v>
      </c>
      <c r="M96" s="2" t="s">
        <v>751</v>
      </c>
      <c r="N96" s="2" t="s">
        <v>2065</v>
      </c>
      <c r="O96" s="2" t="s">
        <v>2109</v>
      </c>
      <c r="P96" s="2">
        <v>0.55199999999999994</v>
      </c>
      <c r="Q96" s="2">
        <v>-14</v>
      </c>
      <c r="R96" s="2">
        <f t="shared" si="2"/>
        <v>-13.448</v>
      </c>
      <c r="S96" s="2">
        <v>-5.0640000000000001</v>
      </c>
      <c r="T96" s="2" t="s">
        <v>2110</v>
      </c>
      <c r="U96" s="2">
        <v>73</v>
      </c>
    </row>
    <row r="97" spans="1:21">
      <c r="A97" s="7" t="s">
        <v>3</v>
      </c>
      <c r="B97" s="7" t="s">
        <v>2646</v>
      </c>
      <c r="C97" s="7" t="s">
        <v>1601</v>
      </c>
      <c r="D97" s="2" t="s">
        <v>97</v>
      </c>
      <c r="E97" s="2" t="s">
        <v>2098</v>
      </c>
      <c r="F97" s="110">
        <v>110.98752777999999</v>
      </c>
      <c r="G97" s="2">
        <v>-8.1259722199999995</v>
      </c>
      <c r="H97" s="2" t="s">
        <v>2060</v>
      </c>
      <c r="I97" s="2" t="s">
        <v>2137</v>
      </c>
      <c r="J97" s="2" t="s">
        <v>2138</v>
      </c>
      <c r="K97" s="2" t="s">
        <v>2139</v>
      </c>
      <c r="L97" s="2" t="s">
        <v>2111</v>
      </c>
      <c r="M97" s="2" t="s">
        <v>742</v>
      </c>
      <c r="N97" s="2" t="s">
        <v>2075</v>
      </c>
      <c r="O97" s="2" t="s">
        <v>2109</v>
      </c>
      <c r="P97" s="2">
        <v>-10.08</v>
      </c>
      <c r="Q97" s="2">
        <v>-11</v>
      </c>
      <c r="R97" s="2">
        <f t="shared" si="2"/>
        <v>-21.08</v>
      </c>
      <c r="S97" s="2">
        <v>-7.2</v>
      </c>
      <c r="T97" s="2" t="s">
        <v>2110</v>
      </c>
      <c r="U97" s="2">
        <v>73</v>
      </c>
    </row>
    <row r="98" spans="1:21">
      <c r="A98" s="7" t="s">
        <v>3</v>
      </c>
      <c r="B98" s="7" t="s">
        <v>2654</v>
      </c>
      <c r="C98" s="7" t="s">
        <v>2175</v>
      </c>
      <c r="D98" s="2" t="s">
        <v>2176</v>
      </c>
      <c r="E98" s="2" t="s">
        <v>2059</v>
      </c>
      <c r="F98" s="110">
        <v>105.27361111</v>
      </c>
      <c r="G98" s="2">
        <v>20.62</v>
      </c>
      <c r="H98" s="2" t="s">
        <v>2177</v>
      </c>
      <c r="I98" s="2" t="s">
        <v>2131</v>
      </c>
      <c r="J98" s="2" t="s">
        <v>2178</v>
      </c>
      <c r="K98" s="2" t="s">
        <v>2179</v>
      </c>
      <c r="L98" s="2" t="s">
        <v>2180</v>
      </c>
      <c r="M98" s="2" t="s">
        <v>742</v>
      </c>
      <c r="N98" s="2" t="s">
        <v>2075</v>
      </c>
      <c r="O98" s="2" t="s">
        <v>2181</v>
      </c>
      <c r="P98" s="2" t="s">
        <v>2182</v>
      </c>
      <c r="Q98" s="2" t="s">
        <v>2183</v>
      </c>
      <c r="R98" s="117">
        <v>-27.4</v>
      </c>
      <c r="S98" s="2" t="s">
        <v>2185</v>
      </c>
      <c r="T98" s="2" t="s">
        <v>2186</v>
      </c>
    </row>
    <row r="99" spans="1:21">
      <c r="A99" s="7" t="s">
        <v>3</v>
      </c>
      <c r="B99" s="7" t="s">
        <v>2654</v>
      </c>
      <c r="C99" s="7" t="s">
        <v>2175</v>
      </c>
      <c r="D99" s="2" t="s">
        <v>2176</v>
      </c>
      <c r="E99" s="2" t="s">
        <v>2059</v>
      </c>
      <c r="F99" s="110">
        <v>105.27361111</v>
      </c>
      <c r="G99" s="2">
        <v>20.62</v>
      </c>
      <c r="H99" s="2" t="s">
        <v>2177</v>
      </c>
      <c r="I99" s="2" t="s">
        <v>2131</v>
      </c>
      <c r="J99" s="2" t="s">
        <v>2178</v>
      </c>
      <c r="K99" s="2" t="s">
        <v>2179</v>
      </c>
      <c r="L99" s="2" t="s">
        <v>2180</v>
      </c>
      <c r="M99" s="2" t="s">
        <v>742</v>
      </c>
      <c r="N99" s="2" t="s">
        <v>2075</v>
      </c>
      <c r="O99" s="2" t="s">
        <v>2181</v>
      </c>
      <c r="P99" s="2" t="s">
        <v>2187</v>
      </c>
      <c r="Q99" s="2" t="s">
        <v>2183</v>
      </c>
      <c r="R99" s="117">
        <v>-26</v>
      </c>
      <c r="S99" s="2" t="s">
        <v>2189</v>
      </c>
      <c r="T99" s="2" t="s">
        <v>2186</v>
      </c>
    </row>
    <row r="100" spans="1:21">
      <c r="A100" s="7" t="s">
        <v>3</v>
      </c>
      <c r="B100" s="7" t="s">
        <v>2654</v>
      </c>
      <c r="C100" s="7" t="s">
        <v>2175</v>
      </c>
      <c r="D100" s="2" t="s">
        <v>2176</v>
      </c>
      <c r="E100" s="2" t="s">
        <v>2059</v>
      </c>
      <c r="F100" s="110">
        <v>105.27361111</v>
      </c>
      <c r="G100" s="2">
        <v>20.62</v>
      </c>
      <c r="H100" s="2" t="s">
        <v>2177</v>
      </c>
      <c r="I100" s="2" t="s">
        <v>2131</v>
      </c>
      <c r="J100" s="2" t="s">
        <v>2178</v>
      </c>
      <c r="K100" s="2" t="s">
        <v>2179</v>
      </c>
      <c r="L100" s="2" t="s">
        <v>2180</v>
      </c>
      <c r="M100" s="2" t="s">
        <v>742</v>
      </c>
      <c r="N100" s="2" t="s">
        <v>2075</v>
      </c>
      <c r="O100" s="2" t="s">
        <v>2181</v>
      </c>
      <c r="P100" s="2" t="s">
        <v>2190</v>
      </c>
      <c r="Q100" s="2" t="s">
        <v>2183</v>
      </c>
      <c r="R100" s="117">
        <v>-26.9</v>
      </c>
      <c r="S100" s="2" t="s">
        <v>2192</v>
      </c>
      <c r="T100" s="2" t="s">
        <v>2186</v>
      </c>
    </row>
    <row r="101" spans="1:21">
      <c r="A101" s="7" t="s">
        <v>3</v>
      </c>
      <c r="B101" s="7" t="s">
        <v>2654</v>
      </c>
      <c r="C101" s="7" t="s">
        <v>2175</v>
      </c>
      <c r="D101" s="2" t="s">
        <v>2176</v>
      </c>
      <c r="E101" s="2" t="s">
        <v>2059</v>
      </c>
      <c r="F101" s="110">
        <v>105.27361111</v>
      </c>
      <c r="G101" s="2">
        <v>20.62</v>
      </c>
      <c r="H101" s="2" t="s">
        <v>2177</v>
      </c>
      <c r="I101" s="2" t="s">
        <v>2131</v>
      </c>
      <c r="J101" s="2" t="s">
        <v>2178</v>
      </c>
      <c r="K101" s="2" t="s">
        <v>2179</v>
      </c>
      <c r="L101" s="2" t="s">
        <v>2180</v>
      </c>
      <c r="M101" s="2" t="s">
        <v>742</v>
      </c>
      <c r="N101" s="2" t="s">
        <v>2075</v>
      </c>
      <c r="O101" s="2" t="s">
        <v>2181</v>
      </c>
      <c r="P101" s="2" t="s">
        <v>2193</v>
      </c>
      <c r="Q101" s="2" t="s">
        <v>2183</v>
      </c>
      <c r="R101" s="117">
        <v>-28.2</v>
      </c>
      <c r="S101" s="2" t="s">
        <v>2195</v>
      </c>
      <c r="T101" s="2" t="s">
        <v>2186</v>
      </c>
    </row>
    <row r="102" spans="1:21">
      <c r="A102" s="7" t="s">
        <v>3</v>
      </c>
      <c r="B102" s="7" t="s">
        <v>2654</v>
      </c>
      <c r="C102" s="7" t="s">
        <v>2175</v>
      </c>
      <c r="D102" s="2" t="s">
        <v>2176</v>
      </c>
      <c r="E102" s="2" t="s">
        <v>2059</v>
      </c>
      <c r="F102" s="110">
        <v>105.27361111</v>
      </c>
      <c r="G102" s="2">
        <v>20.62</v>
      </c>
      <c r="H102" s="2" t="s">
        <v>2177</v>
      </c>
      <c r="I102" s="2" t="s">
        <v>2131</v>
      </c>
      <c r="J102" s="2" t="s">
        <v>2178</v>
      </c>
      <c r="K102" s="2" t="s">
        <v>2179</v>
      </c>
      <c r="L102" s="2" t="s">
        <v>2180</v>
      </c>
      <c r="M102" s="2" t="s">
        <v>742</v>
      </c>
      <c r="N102" s="2" t="s">
        <v>2075</v>
      </c>
      <c r="O102" s="2" t="s">
        <v>2181</v>
      </c>
      <c r="P102" s="2" t="s">
        <v>2196</v>
      </c>
      <c r="Q102" s="2" t="s">
        <v>2183</v>
      </c>
      <c r="R102" s="117">
        <v>-27.9</v>
      </c>
      <c r="S102" s="2" t="s">
        <v>2198</v>
      </c>
      <c r="T102" s="2" t="s">
        <v>2186</v>
      </c>
    </row>
    <row r="103" spans="1:21">
      <c r="A103" s="7" t="s">
        <v>3</v>
      </c>
      <c r="B103" s="7" t="s">
        <v>2654</v>
      </c>
      <c r="C103" s="7" t="s">
        <v>2175</v>
      </c>
      <c r="D103" s="2" t="s">
        <v>2176</v>
      </c>
      <c r="E103" s="2" t="s">
        <v>2059</v>
      </c>
      <c r="F103" s="110">
        <v>105.27361111</v>
      </c>
      <c r="G103" s="2">
        <v>20.62</v>
      </c>
      <c r="H103" s="2" t="s">
        <v>2177</v>
      </c>
      <c r="I103" s="2" t="s">
        <v>2131</v>
      </c>
      <c r="J103" s="2" t="s">
        <v>2178</v>
      </c>
      <c r="K103" s="2" t="s">
        <v>2179</v>
      </c>
      <c r="L103" s="2" t="s">
        <v>2199</v>
      </c>
      <c r="M103" s="2" t="s">
        <v>733</v>
      </c>
      <c r="N103" s="2" t="s">
        <v>2065</v>
      </c>
      <c r="O103" s="2" t="s">
        <v>2200</v>
      </c>
      <c r="P103" s="2" t="s">
        <v>2201</v>
      </c>
      <c r="Q103" s="2" t="s">
        <v>2202</v>
      </c>
      <c r="R103" s="117">
        <v>-30.2</v>
      </c>
      <c r="S103" s="2" t="s">
        <v>2192</v>
      </c>
      <c r="T103" s="2" t="s">
        <v>2186</v>
      </c>
    </row>
    <row r="104" spans="1:21">
      <c r="A104" s="7" t="s">
        <v>3</v>
      </c>
      <c r="B104" s="7" t="s">
        <v>2654</v>
      </c>
      <c r="C104" s="7" t="s">
        <v>2175</v>
      </c>
      <c r="D104" s="2" t="s">
        <v>2176</v>
      </c>
      <c r="E104" s="2" t="s">
        <v>2059</v>
      </c>
      <c r="F104" s="110">
        <v>105.27361111</v>
      </c>
      <c r="G104" s="2">
        <v>20.62</v>
      </c>
      <c r="H104" s="2" t="s">
        <v>2177</v>
      </c>
      <c r="I104" s="2" t="s">
        <v>2131</v>
      </c>
      <c r="J104" s="2" t="s">
        <v>2178</v>
      </c>
      <c r="K104" s="2" t="s">
        <v>2179</v>
      </c>
      <c r="L104" s="2" t="s">
        <v>2199</v>
      </c>
      <c r="M104" s="2" t="s">
        <v>733</v>
      </c>
      <c r="N104" s="2" t="s">
        <v>2065</v>
      </c>
      <c r="O104" s="2" t="s">
        <v>2200</v>
      </c>
      <c r="P104" s="2" t="s">
        <v>2204</v>
      </c>
      <c r="Q104" s="2" t="s">
        <v>2202</v>
      </c>
      <c r="R104" s="117">
        <v>-33.200000000000003</v>
      </c>
      <c r="S104" s="2" t="s">
        <v>2205</v>
      </c>
      <c r="T104" s="2" t="s">
        <v>2186</v>
      </c>
    </row>
    <row r="105" spans="1:21">
      <c r="A105" s="7" t="s">
        <v>3</v>
      </c>
      <c r="B105" s="7" t="s">
        <v>2654</v>
      </c>
      <c r="C105" s="7" t="s">
        <v>2175</v>
      </c>
      <c r="D105" s="2" t="s">
        <v>2176</v>
      </c>
      <c r="E105" s="2" t="s">
        <v>2059</v>
      </c>
      <c r="F105" s="110">
        <v>105.27361111</v>
      </c>
      <c r="G105" s="2">
        <v>20.62</v>
      </c>
      <c r="H105" s="2" t="s">
        <v>2177</v>
      </c>
      <c r="I105" s="2" t="s">
        <v>2131</v>
      </c>
      <c r="J105" s="2" t="s">
        <v>2178</v>
      </c>
      <c r="K105" s="2" t="s">
        <v>2179</v>
      </c>
      <c r="L105" s="2" t="s">
        <v>2199</v>
      </c>
      <c r="M105" s="2" t="s">
        <v>733</v>
      </c>
      <c r="N105" s="2" t="s">
        <v>2065</v>
      </c>
      <c r="O105" s="2" t="s">
        <v>2200</v>
      </c>
      <c r="P105" s="2" t="s">
        <v>2206</v>
      </c>
      <c r="Q105" s="2" t="s">
        <v>2202</v>
      </c>
      <c r="R105" s="117">
        <v>-31.7</v>
      </c>
      <c r="S105" s="2" t="s">
        <v>2205</v>
      </c>
      <c r="T105" s="2" t="s">
        <v>2186</v>
      </c>
    </row>
    <row r="106" spans="1:21">
      <c r="A106" s="7" t="s">
        <v>3</v>
      </c>
      <c r="B106" s="7" t="s">
        <v>2654</v>
      </c>
      <c r="C106" s="7" t="s">
        <v>2175</v>
      </c>
      <c r="D106" s="2" t="s">
        <v>2176</v>
      </c>
      <c r="E106" s="2" t="s">
        <v>2059</v>
      </c>
      <c r="F106" s="110">
        <v>105.27361111</v>
      </c>
      <c r="G106" s="2">
        <v>20.62</v>
      </c>
      <c r="H106" s="2" t="s">
        <v>2177</v>
      </c>
      <c r="I106" s="2" t="s">
        <v>2131</v>
      </c>
      <c r="J106" s="2" t="s">
        <v>2178</v>
      </c>
      <c r="K106" s="2" t="s">
        <v>2179</v>
      </c>
      <c r="L106" s="2" t="s">
        <v>2199</v>
      </c>
      <c r="M106" s="2" t="s">
        <v>733</v>
      </c>
      <c r="N106" s="2" t="s">
        <v>2065</v>
      </c>
      <c r="O106" s="2" t="s">
        <v>2200</v>
      </c>
      <c r="P106" s="2" t="s">
        <v>2206</v>
      </c>
      <c r="Q106" s="2" t="s">
        <v>2202</v>
      </c>
      <c r="R106" s="117">
        <v>-31.7</v>
      </c>
      <c r="S106" s="2" t="s">
        <v>2207</v>
      </c>
      <c r="T106" s="2" t="s">
        <v>2186</v>
      </c>
    </row>
    <row r="107" spans="1:21">
      <c r="A107" s="7" t="s">
        <v>3</v>
      </c>
      <c r="B107" s="7" t="s">
        <v>2654</v>
      </c>
      <c r="C107" s="7" t="s">
        <v>2175</v>
      </c>
      <c r="D107" s="2" t="s">
        <v>2176</v>
      </c>
      <c r="E107" s="2" t="s">
        <v>2059</v>
      </c>
      <c r="F107" s="110">
        <v>105.27361111</v>
      </c>
      <c r="G107" s="2">
        <v>20.62</v>
      </c>
      <c r="H107" s="2" t="s">
        <v>2177</v>
      </c>
      <c r="I107" s="2" t="s">
        <v>2131</v>
      </c>
      <c r="J107" s="2" t="s">
        <v>2178</v>
      </c>
      <c r="K107" s="2" t="s">
        <v>2179</v>
      </c>
      <c r="L107" s="2" t="s">
        <v>2199</v>
      </c>
      <c r="M107" s="2" t="s">
        <v>733</v>
      </c>
      <c r="N107" s="2" t="s">
        <v>2065</v>
      </c>
      <c r="O107" s="2" t="s">
        <v>2200</v>
      </c>
      <c r="P107" s="2" t="s">
        <v>2208</v>
      </c>
      <c r="Q107" s="2" t="s">
        <v>2202</v>
      </c>
      <c r="R107" s="117">
        <v>-31.9</v>
      </c>
      <c r="S107" s="2" t="s">
        <v>2209</v>
      </c>
      <c r="T107" s="2" t="s">
        <v>2186</v>
      </c>
    </row>
    <row r="108" spans="1:21">
      <c r="A108" s="7" t="s">
        <v>3</v>
      </c>
      <c r="B108" s="7" t="s">
        <v>2654</v>
      </c>
      <c r="C108" s="7" t="s">
        <v>2175</v>
      </c>
      <c r="D108" s="2" t="s">
        <v>2176</v>
      </c>
      <c r="E108" s="2" t="s">
        <v>2059</v>
      </c>
      <c r="F108" s="110">
        <v>105.27361111</v>
      </c>
      <c r="G108" s="2">
        <v>20.62</v>
      </c>
      <c r="H108" s="2" t="s">
        <v>2177</v>
      </c>
      <c r="I108" s="2" t="s">
        <v>2131</v>
      </c>
      <c r="J108" s="2" t="s">
        <v>2178</v>
      </c>
      <c r="K108" s="2" t="s">
        <v>2179</v>
      </c>
      <c r="L108" s="2" t="s">
        <v>2199</v>
      </c>
      <c r="M108" s="2" t="s">
        <v>733</v>
      </c>
      <c r="N108" s="2" t="s">
        <v>2065</v>
      </c>
      <c r="O108" s="2" t="s">
        <v>2200</v>
      </c>
      <c r="P108" s="2" t="s">
        <v>2210</v>
      </c>
      <c r="Q108" s="2" t="s">
        <v>2202</v>
      </c>
      <c r="R108" s="117">
        <v>-31.3</v>
      </c>
      <c r="S108" s="2" t="s">
        <v>2212</v>
      </c>
      <c r="T108" s="2" t="s">
        <v>2186</v>
      </c>
    </row>
    <row r="109" spans="1:21">
      <c r="A109" s="7" t="s">
        <v>3</v>
      </c>
      <c r="B109" s="7" t="s">
        <v>2654</v>
      </c>
      <c r="C109" s="7" t="s">
        <v>2175</v>
      </c>
      <c r="D109" s="2" t="s">
        <v>2176</v>
      </c>
      <c r="E109" s="2" t="s">
        <v>2059</v>
      </c>
      <c r="F109" s="110">
        <v>105.27361111</v>
      </c>
      <c r="G109" s="2">
        <v>20.62</v>
      </c>
      <c r="H109" s="2" t="s">
        <v>2177</v>
      </c>
      <c r="I109" s="2" t="s">
        <v>2131</v>
      </c>
      <c r="J109" s="2" t="s">
        <v>2178</v>
      </c>
      <c r="K109" s="2" t="s">
        <v>2179</v>
      </c>
      <c r="L109" s="2" t="s">
        <v>2213</v>
      </c>
      <c r="M109" s="2" t="s">
        <v>733</v>
      </c>
      <c r="N109" s="2" t="s">
        <v>2065</v>
      </c>
      <c r="O109" s="2" t="s">
        <v>2214</v>
      </c>
      <c r="P109" s="2" t="s">
        <v>2215</v>
      </c>
      <c r="Q109" s="2" t="s">
        <v>2216</v>
      </c>
      <c r="R109" s="117">
        <v>-25.4</v>
      </c>
      <c r="S109" s="2" t="s">
        <v>2218</v>
      </c>
      <c r="T109" s="2" t="s">
        <v>2186</v>
      </c>
    </row>
    <row r="110" spans="1:21">
      <c r="A110" s="7" t="s">
        <v>3</v>
      </c>
      <c r="B110" s="7" t="s">
        <v>2654</v>
      </c>
      <c r="C110" s="7" t="s">
        <v>2175</v>
      </c>
      <c r="D110" s="2" t="s">
        <v>2176</v>
      </c>
      <c r="E110" s="2" t="s">
        <v>2059</v>
      </c>
      <c r="F110" s="110">
        <v>105.27361111</v>
      </c>
      <c r="G110" s="2">
        <v>20.62</v>
      </c>
      <c r="H110" s="2" t="s">
        <v>2177</v>
      </c>
      <c r="I110" s="2" t="s">
        <v>2131</v>
      </c>
      <c r="J110" s="2" t="s">
        <v>2178</v>
      </c>
      <c r="K110" s="2" t="s">
        <v>2179</v>
      </c>
      <c r="L110" s="2" t="s">
        <v>2213</v>
      </c>
      <c r="M110" s="2" t="s">
        <v>733</v>
      </c>
      <c r="N110" s="2" t="s">
        <v>2065</v>
      </c>
      <c r="O110" s="2" t="s">
        <v>2214</v>
      </c>
      <c r="P110" s="2" t="s">
        <v>2219</v>
      </c>
      <c r="Q110" s="2" t="s">
        <v>2216</v>
      </c>
      <c r="R110" s="117">
        <v>-27</v>
      </c>
      <c r="S110" s="2" t="s">
        <v>2221</v>
      </c>
      <c r="T110" s="2" t="s">
        <v>2186</v>
      </c>
    </row>
    <row r="111" spans="1:21">
      <c r="A111" s="7" t="s">
        <v>3</v>
      </c>
      <c r="B111" s="7" t="s">
        <v>2654</v>
      </c>
      <c r="C111" s="7" t="s">
        <v>2175</v>
      </c>
      <c r="D111" s="2" t="s">
        <v>2176</v>
      </c>
      <c r="E111" s="2" t="s">
        <v>2059</v>
      </c>
      <c r="F111" s="110">
        <v>105.27361111</v>
      </c>
      <c r="G111" s="2">
        <v>20.62</v>
      </c>
      <c r="H111" s="2" t="s">
        <v>2177</v>
      </c>
      <c r="I111" s="2" t="s">
        <v>2131</v>
      </c>
      <c r="J111" s="2" t="s">
        <v>2178</v>
      </c>
      <c r="K111" s="2" t="s">
        <v>2179</v>
      </c>
      <c r="L111" s="2" t="s">
        <v>2213</v>
      </c>
      <c r="M111" s="2" t="s">
        <v>733</v>
      </c>
      <c r="N111" s="2" t="s">
        <v>2065</v>
      </c>
      <c r="O111" s="2" t="s">
        <v>2214</v>
      </c>
      <c r="P111" s="2" t="s">
        <v>2222</v>
      </c>
      <c r="Q111" s="2" t="s">
        <v>2216</v>
      </c>
      <c r="R111" s="117">
        <v>-26.8</v>
      </c>
      <c r="S111" s="2" t="s">
        <v>2185</v>
      </c>
      <c r="T111" s="2" t="s">
        <v>2186</v>
      </c>
    </row>
    <row r="112" spans="1:21">
      <c r="A112" s="7" t="s">
        <v>3</v>
      </c>
      <c r="B112" s="7" t="s">
        <v>2654</v>
      </c>
      <c r="C112" s="7" t="s">
        <v>2175</v>
      </c>
      <c r="D112" s="2" t="s">
        <v>2176</v>
      </c>
      <c r="E112" s="2" t="s">
        <v>2059</v>
      </c>
      <c r="F112" s="110">
        <v>105.27361111</v>
      </c>
      <c r="G112" s="2">
        <v>20.62</v>
      </c>
      <c r="H112" s="2" t="s">
        <v>2177</v>
      </c>
      <c r="I112" s="2" t="s">
        <v>2131</v>
      </c>
      <c r="J112" s="2" t="s">
        <v>2178</v>
      </c>
      <c r="K112" s="2" t="s">
        <v>2179</v>
      </c>
      <c r="L112" s="2" t="s">
        <v>2213</v>
      </c>
      <c r="M112" s="2" t="s">
        <v>733</v>
      </c>
      <c r="N112" s="2" t="s">
        <v>2065</v>
      </c>
      <c r="O112" s="2" t="s">
        <v>2214</v>
      </c>
      <c r="P112" s="2" t="s">
        <v>2224</v>
      </c>
      <c r="Q112" s="2" t="s">
        <v>2216</v>
      </c>
      <c r="R112" s="117">
        <v>-26</v>
      </c>
      <c r="S112" s="2" t="s">
        <v>2225</v>
      </c>
      <c r="T112" s="2" t="s">
        <v>2186</v>
      </c>
    </row>
    <row r="113" spans="1:20">
      <c r="A113" s="7" t="s">
        <v>3</v>
      </c>
      <c r="B113" s="7" t="s">
        <v>2654</v>
      </c>
      <c r="C113" s="7" t="s">
        <v>2175</v>
      </c>
      <c r="D113" s="2" t="s">
        <v>2176</v>
      </c>
      <c r="E113" s="2" t="s">
        <v>2059</v>
      </c>
      <c r="F113" s="110">
        <v>105.27361111</v>
      </c>
      <c r="G113" s="2">
        <v>20.62</v>
      </c>
      <c r="H113" s="2" t="s">
        <v>2177</v>
      </c>
      <c r="I113" s="2" t="s">
        <v>2131</v>
      </c>
      <c r="J113" s="2" t="s">
        <v>2178</v>
      </c>
      <c r="K113" s="2" t="s">
        <v>2179</v>
      </c>
      <c r="L113" s="2" t="s">
        <v>2213</v>
      </c>
      <c r="M113" s="2" t="s">
        <v>733</v>
      </c>
      <c r="N113" s="2" t="s">
        <v>2065</v>
      </c>
      <c r="O113" s="2" t="s">
        <v>2214</v>
      </c>
      <c r="P113" s="2" t="s">
        <v>2226</v>
      </c>
      <c r="Q113" s="2" t="s">
        <v>2216</v>
      </c>
      <c r="R113" s="117">
        <v>-25.2</v>
      </c>
      <c r="S113" s="2" t="s">
        <v>2228</v>
      </c>
      <c r="T113" s="2" t="s">
        <v>2186</v>
      </c>
    </row>
    <row r="114" spans="1:20">
      <c r="A114" s="7" t="s">
        <v>3</v>
      </c>
      <c r="B114" s="7" t="s">
        <v>2654</v>
      </c>
      <c r="C114" s="7" t="s">
        <v>2175</v>
      </c>
      <c r="D114" s="2" t="s">
        <v>2176</v>
      </c>
      <c r="E114" s="2" t="s">
        <v>2059</v>
      </c>
      <c r="F114" s="110">
        <v>105.27361111</v>
      </c>
      <c r="G114" s="2">
        <v>20.62</v>
      </c>
      <c r="H114" s="2" t="s">
        <v>2177</v>
      </c>
      <c r="I114" s="2" t="s">
        <v>2131</v>
      </c>
      <c r="J114" s="2" t="s">
        <v>2178</v>
      </c>
      <c r="K114" s="2" t="s">
        <v>2179</v>
      </c>
      <c r="L114" s="2" t="s">
        <v>2229</v>
      </c>
      <c r="M114" s="2" t="s">
        <v>751</v>
      </c>
      <c r="N114" s="2" t="s">
        <v>2065</v>
      </c>
      <c r="O114" s="2" t="s">
        <v>2230</v>
      </c>
      <c r="P114" s="2" t="s">
        <v>2231</v>
      </c>
      <c r="Q114" s="2" t="s">
        <v>2232</v>
      </c>
      <c r="R114" s="117">
        <v>-28.9</v>
      </c>
      <c r="S114" s="2" t="s">
        <v>2192</v>
      </c>
      <c r="T114" s="2" t="s">
        <v>2186</v>
      </c>
    </row>
    <row r="115" spans="1:20">
      <c r="A115" s="7" t="s">
        <v>3</v>
      </c>
      <c r="B115" s="7" t="s">
        <v>2654</v>
      </c>
      <c r="C115" s="7" t="s">
        <v>2175</v>
      </c>
      <c r="D115" s="2" t="s">
        <v>2176</v>
      </c>
      <c r="E115" s="2" t="s">
        <v>2059</v>
      </c>
      <c r="F115" s="110">
        <v>105.27361111</v>
      </c>
      <c r="G115" s="2">
        <v>20.62</v>
      </c>
      <c r="H115" s="2" t="s">
        <v>2177</v>
      </c>
      <c r="I115" s="2" t="s">
        <v>2131</v>
      </c>
      <c r="J115" s="2" t="s">
        <v>2178</v>
      </c>
      <c r="K115" s="2" t="s">
        <v>2179</v>
      </c>
      <c r="L115" s="2" t="s">
        <v>2229</v>
      </c>
      <c r="M115" s="2" t="s">
        <v>751</v>
      </c>
      <c r="N115" s="2" t="s">
        <v>2065</v>
      </c>
      <c r="O115" s="2" t="s">
        <v>2230</v>
      </c>
      <c r="P115" s="2" t="s">
        <v>2234</v>
      </c>
      <c r="Q115" s="2" t="s">
        <v>2232</v>
      </c>
      <c r="R115" s="117">
        <v>-30.5</v>
      </c>
      <c r="S115" s="2" t="s">
        <v>2236</v>
      </c>
      <c r="T115" s="2" t="s">
        <v>2186</v>
      </c>
    </row>
    <row r="116" spans="1:20">
      <c r="A116" s="7" t="s">
        <v>3</v>
      </c>
      <c r="B116" s="7" t="s">
        <v>2654</v>
      </c>
      <c r="C116" s="7" t="s">
        <v>2175</v>
      </c>
      <c r="D116" s="2" t="s">
        <v>2176</v>
      </c>
      <c r="E116" s="2" t="s">
        <v>2059</v>
      </c>
      <c r="F116" s="110">
        <v>105.27361111</v>
      </c>
      <c r="G116" s="2">
        <v>20.62</v>
      </c>
      <c r="H116" s="2" t="s">
        <v>2177</v>
      </c>
      <c r="I116" s="2" t="s">
        <v>2131</v>
      </c>
      <c r="J116" s="2" t="s">
        <v>2178</v>
      </c>
      <c r="K116" s="2" t="s">
        <v>2179</v>
      </c>
      <c r="L116" s="2" t="s">
        <v>2229</v>
      </c>
      <c r="M116" s="2" t="s">
        <v>751</v>
      </c>
      <c r="N116" s="2" t="s">
        <v>2065</v>
      </c>
      <c r="O116" s="2" t="s">
        <v>2230</v>
      </c>
      <c r="P116" s="2" t="s">
        <v>2237</v>
      </c>
      <c r="Q116" s="2" t="s">
        <v>2232</v>
      </c>
      <c r="R116" s="117">
        <v>-27.6</v>
      </c>
      <c r="S116" s="2" t="s">
        <v>2205</v>
      </c>
      <c r="T116" s="2" t="s">
        <v>2186</v>
      </c>
    </row>
    <row r="117" spans="1:20">
      <c r="A117" s="7" t="s">
        <v>3</v>
      </c>
      <c r="B117" s="7" t="s">
        <v>2654</v>
      </c>
      <c r="C117" s="7" t="s">
        <v>2175</v>
      </c>
      <c r="D117" s="2" t="s">
        <v>2176</v>
      </c>
      <c r="E117" s="2" t="s">
        <v>2059</v>
      </c>
      <c r="F117" s="110">
        <v>105.27361111</v>
      </c>
      <c r="G117" s="2">
        <v>20.62</v>
      </c>
      <c r="H117" s="2" t="s">
        <v>2177</v>
      </c>
      <c r="I117" s="2" t="s">
        <v>2131</v>
      </c>
      <c r="J117" s="2" t="s">
        <v>2178</v>
      </c>
      <c r="K117" s="2" t="s">
        <v>2179</v>
      </c>
      <c r="L117" s="2" t="s">
        <v>2239</v>
      </c>
      <c r="M117" s="2" t="s">
        <v>751</v>
      </c>
      <c r="N117" s="2" t="s">
        <v>2065</v>
      </c>
      <c r="O117" s="2" t="s">
        <v>2240</v>
      </c>
      <c r="P117" s="2" t="s">
        <v>2241</v>
      </c>
      <c r="Q117" s="2" t="s">
        <v>2242</v>
      </c>
      <c r="R117" s="117">
        <v>-34.4</v>
      </c>
      <c r="S117" s="2" t="s">
        <v>2192</v>
      </c>
      <c r="T117" s="2" t="s">
        <v>2186</v>
      </c>
    </row>
    <row r="118" spans="1:20">
      <c r="A118" s="7" t="s">
        <v>3</v>
      </c>
      <c r="B118" s="7" t="s">
        <v>2654</v>
      </c>
      <c r="C118" s="7" t="s">
        <v>2175</v>
      </c>
      <c r="D118" s="2" t="s">
        <v>2176</v>
      </c>
      <c r="E118" s="2" t="s">
        <v>2059</v>
      </c>
      <c r="F118" s="110">
        <v>105.27361111</v>
      </c>
      <c r="G118" s="2">
        <v>20.62</v>
      </c>
      <c r="H118" s="2" t="s">
        <v>2177</v>
      </c>
      <c r="I118" s="2" t="s">
        <v>2131</v>
      </c>
      <c r="J118" s="2" t="s">
        <v>2178</v>
      </c>
      <c r="K118" s="2" t="s">
        <v>2179</v>
      </c>
      <c r="L118" s="2" t="s">
        <v>2239</v>
      </c>
      <c r="M118" s="2" t="s">
        <v>751</v>
      </c>
      <c r="N118" s="2" t="s">
        <v>2065</v>
      </c>
      <c r="O118" s="2" t="s">
        <v>2240</v>
      </c>
      <c r="P118" s="2" t="s">
        <v>2243</v>
      </c>
      <c r="Q118" s="2" t="s">
        <v>2242</v>
      </c>
      <c r="R118" s="117">
        <v>-26.7</v>
      </c>
      <c r="S118" s="2" t="s">
        <v>2245</v>
      </c>
      <c r="T118" s="2" t="s">
        <v>2186</v>
      </c>
    </row>
    <row r="119" spans="1:20">
      <c r="A119" s="7" t="s">
        <v>3</v>
      </c>
      <c r="B119" s="7" t="s">
        <v>2654</v>
      </c>
      <c r="C119" s="7" t="s">
        <v>2175</v>
      </c>
      <c r="D119" s="2" t="s">
        <v>2176</v>
      </c>
      <c r="E119" s="2" t="s">
        <v>2059</v>
      </c>
      <c r="F119" s="110">
        <v>105.27361111</v>
      </c>
      <c r="G119" s="2">
        <v>20.62</v>
      </c>
      <c r="H119" s="2" t="s">
        <v>2177</v>
      </c>
      <c r="I119" s="2" t="s">
        <v>2131</v>
      </c>
      <c r="J119" s="2" t="s">
        <v>2178</v>
      </c>
      <c r="K119" s="2" t="s">
        <v>2179</v>
      </c>
      <c r="L119" s="2" t="s">
        <v>2239</v>
      </c>
      <c r="M119" s="2" t="s">
        <v>751</v>
      </c>
      <c r="N119" s="2" t="s">
        <v>2065</v>
      </c>
      <c r="O119" s="2" t="s">
        <v>2240</v>
      </c>
      <c r="P119" s="2" t="s">
        <v>2246</v>
      </c>
      <c r="Q119" s="2" t="s">
        <v>2242</v>
      </c>
      <c r="R119" s="117">
        <v>-15.2</v>
      </c>
      <c r="S119" s="2" t="s">
        <v>2248</v>
      </c>
      <c r="T119" s="2" t="s">
        <v>2186</v>
      </c>
    </row>
    <row r="120" spans="1:20">
      <c r="A120" s="7" t="s">
        <v>3</v>
      </c>
      <c r="B120" s="7" t="s">
        <v>2654</v>
      </c>
      <c r="C120" s="7" t="s">
        <v>2175</v>
      </c>
      <c r="D120" s="2" t="s">
        <v>2176</v>
      </c>
      <c r="E120" s="2" t="s">
        <v>2059</v>
      </c>
      <c r="F120" s="110">
        <v>105.27361111</v>
      </c>
      <c r="G120" s="2">
        <v>20.62</v>
      </c>
      <c r="H120" s="2" t="s">
        <v>2177</v>
      </c>
      <c r="I120" s="2" t="s">
        <v>2131</v>
      </c>
      <c r="J120" s="2" t="s">
        <v>2178</v>
      </c>
      <c r="K120" s="2" t="s">
        <v>2179</v>
      </c>
      <c r="L120" s="2" t="s">
        <v>2239</v>
      </c>
      <c r="M120" s="2" t="s">
        <v>751</v>
      </c>
      <c r="N120" s="2" t="s">
        <v>2065</v>
      </c>
      <c r="O120" s="2" t="s">
        <v>2240</v>
      </c>
      <c r="P120" s="2" t="s">
        <v>2249</v>
      </c>
      <c r="Q120" s="2" t="s">
        <v>2242</v>
      </c>
      <c r="R120" s="117">
        <v>-33.9</v>
      </c>
      <c r="S120" s="2" t="s">
        <v>2250</v>
      </c>
      <c r="T120" s="2" t="s">
        <v>2186</v>
      </c>
    </row>
    <row r="121" spans="1:20">
      <c r="A121" s="7" t="s">
        <v>3</v>
      </c>
      <c r="B121" s="7" t="s">
        <v>2654</v>
      </c>
      <c r="C121" s="7" t="s">
        <v>2175</v>
      </c>
      <c r="D121" s="2" t="s">
        <v>2176</v>
      </c>
      <c r="E121" s="2" t="s">
        <v>2059</v>
      </c>
      <c r="F121" s="110">
        <v>105.27361111</v>
      </c>
      <c r="G121" s="2">
        <v>20.62</v>
      </c>
      <c r="H121" s="2" t="s">
        <v>2177</v>
      </c>
      <c r="I121" s="2" t="s">
        <v>2131</v>
      </c>
      <c r="J121" s="2" t="s">
        <v>2178</v>
      </c>
      <c r="K121" s="2" t="s">
        <v>2179</v>
      </c>
      <c r="L121" s="2" t="s">
        <v>2251</v>
      </c>
      <c r="M121" s="2" t="s">
        <v>730</v>
      </c>
      <c r="N121" s="2" t="s">
        <v>2065</v>
      </c>
      <c r="O121" s="2" t="s">
        <v>2252</v>
      </c>
      <c r="P121" s="2" t="s">
        <v>2253</v>
      </c>
      <c r="Q121" s="2" t="s">
        <v>2254</v>
      </c>
      <c r="R121" s="117">
        <v>-28.9</v>
      </c>
      <c r="S121" s="2" t="s">
        <v>2255</v>
      </c>
      <c r="T121" s="2" t="s">
        <v>2186</v>
      </c>
    </row>
    <row r="122" spans="1:20">
      <c r="A122" s="7" t="s">
        <v>3</v>
      </c>
      <c r="B122" s="7" t="s">
        <v>2654</v>
      </c>
      <c r="C122" s="7" t="s">
        <v>2175</v>
      </c>
      <c r="D122" s="2" t="s">
        <v>2176</v>
      </c>
      <c r="E122" s="2" t="s">
        <v>2059</v>
      </c>
      <c r="F122" s="110">
        <v>105.27361111</v>
      </c>
      <c r="G122" s="2">
        <v>20.62</v>
      </c>
      <c r="H122" s="2" t="s">
        <v>2177</v>
      </c>
      <c r="I122" s="2" t="s">
        <v>2131</v>
      </c>
      <c r="J122" s="2" t="s">
        <v>2178</v>
      </c>
      <c r="K122" s="2" t="s">
        <v>2179</v>
      </c>
      <c r="L122" s="2" t="s">
        <v>2251</v>
      </c>
      <c r="M122" s="2" t="s">
        <v>730</v>
      </c>
      <c r="N122" s="2" t="s">
        <v>2065</v>
      </c>
      <c r="O122" s="2" t="s">
        <v>2252</v>
      </c>
      <c r="P122" s="2" t="s">
        <v>2256</v>
      </c>
      <c r="Q122" s="2" t="s">
        <v>2254</v>
      </c>
      <c r="R122" s="117">
        <v>-24.8</v>
      </c>
      <c r="S122" s="2" t="s">
        <v>2258</v>
      </c>
      <c r="T122" s="2" t="s">
        <v>2186</v>
      </c>
    </row>
    <row r="123" spans="1:20">
      <c r="A123" s="7" t="s">
        <v>3</v>
      </c>
      <c r="B123" s="7" t="s">
        <v>2654</v>
      </c>
      <c r="C123" s="7" t="s">
        <v>2175</v>
      </c>
      <c r="D123" s="2" t="s">
        <v>2176</v>
      </c>
      <c r="E123" s="2" t="s">
        <v>2059</v>
      </c>
      <c r="F123" s="110">
        <v>105.27361111</v>
      </c>
      <c r="G123" s="2">
        <v>20.62</v>
      </c>
      <c r="H123" s="2" t="s">
        <v>2177</v>
      </c>
      <c r="I123" s="2" t="s">
        <v>2131</v>
      </c>
      <c r="J123" s="2" t="s">
        <v>2178</v>
      </c>
      <c r="K123" s="2" t="s">
        <v>2179</v>
      </c>
      <c r="L123" s="2" t="s">
        <v>2251</v>
      </c>
      <c r="M123" s="2" t="s">
        <v>730</v>
      </c>
      <c r="N123" s="2" t="s">
        <v>2065</v>
      </c>
      <c r="O123" s="2" t="s">
        <v>2252</v>
      </c>
      <c r="P123" s="2" t="s">
        <v>2259</v>
      </c>
      <c r="Q123" s="2" t="s">
        <v>2254</v>
      </c>
      <c r="R123" s="117">
        <v>-28.4</v>
      </c>
      <c r="S123" s="2" t="s">
        <v>2260</v>
      </c>
      <c r="T123" s="2" t="s">
        <v>2186</v>
      </c>
    </row>
    <row r="124" spans="1:20">
      <c r="A124" s="7" t="s">
        <v>3</v>
      </c>
      <c r="B124" s="7" t="s">
        <v>2654</v>
      </c>
      <c r="C124" s="7" t="s">
        <v>2175</v>
      </c>
      <c r="D124" s="2" t="s">
        <v>2176</v>
      </c>
      <c r="E124" s="2" t="s">
        <v>2059</v>
      </c>
      <c r="F124" s="110">
        <v>105.27361111</v>
      </c>
      <c r="G124" s="2">
        <v>20.62</v>
      </c>
      <c r="H124" s="2" t="s">
        <v>2177</v>
      </c>
      <c r="I124" s="2" t="s">
        <v>2131</v>
      </c>
      <c r="J124" s="2" t="s">
        <v>2178</v>
      </c>
      <c r="K124" s="2" t="s">
        <v>2179</v>
      </c>
      <c r="L124" s="2" t="s">
        <v>2251</v>
      </c>
      <c r="M124" s="2" t="s">
        <v>730</v>
      </c>
      <c r="N124" s="2" t="s">
        <v>2065</v>
      </c>
      <c r="O124" s="2" t="s">
        <v>2252</v>
      </c>
      <c r="P124" s="2" t="s">
        <v>2187</v>
      </c>
      <c r="Q124" s="2" t="s">
        <v>2254</v>
      </c>
      <c r="R124" s="117">
        <v>-25</v>
      </c>
      <c r="S124" s="2" t="s">
        <v>2262</v>
      </c>
      <c r="T124" s="2" t="s">
        <v>2186</v>
      </c>
    </row>
    <row r="125" spans="1:20">
      <c r="A125" s="7" t="s">
        <v>3</v>
      </c>
      <c r="B125" s="7" t="s">
        <v>2654</v>
      </c>
      <c r="C125" s="7" t="s">
        <v>2175</v>
      </c>
      <c r="D125" s="2" t="s">
        <v>2176</v>
      </c>
      <c r="E125" s="2" t="s">
        <v>2059</v>
      </c>
      <c r="F125" s="110">
        <v>105.27361111</v>
      </c>
      <c r="G125" s="2">
        <v>20.62</v>
      </c>
      <c r="H125" s="2" t="s">
        <v>2177</v>
      </c>
      <c r="I125" s="2" t="s">
        <v>2131</v>
      </c>
      <c r="J125" s="2" t="s">
        <v>2178</v>
      </c>
      <c r="K125" s="2" t="s">
        <v>2179</v>
      </c>
      <c r="L125" s="2" t="s">
        <v>2251</v>
      </c>
      <c r="M125" s="2" t="s">
        <v>730</v>
      </c>
      <c r="N125" s="2" t="s">
        <v>2065</v>
      </c>
      <c r="O125" s="2" t="s">
        <v>2252</v>
      </c>
      <c r="P125" s="2" t="s">
        <v>2263</v>
      </c>
      <c r="Q125" s="2" t="s">
        <v>2254</v>
      </c>
      <c r="R125" s="117">
        <v>-29.3</v>
      </c>
      <c r="S125" s="2" t="s">
        <v>2265</v>
      </c>
      <c r="T125" s="2" t="s">
        <v>2186</v>
      </c>
    </row>
    <row r="126" spans="1:20">
      <c r="A126" s="7" t="s">
        <v>3</v>
      </c>
      <c r="B126" s="7" t="s">
        <v>2654</v>
      </c>
      <c r="C126" s="7" t="s">
        <v>2175</v>
      </c>
      <c r="D126" s="2" t="s">
        <v>2176</v>
      </c>
      <c r="E126" s="2" t="s">
        <v>2059</v>
      </c>
      <c r="F126" s="110">
        <v>105.27361111</v>
      </c>
      <c r="G126" s="2">
        <v>20.62</v>
      </c>
      <c r="H126" s="2" t="s">
        <v>2177</v>
      </c>
      <c r="I126" s="2" t="s">
        <v>2131</v>
      </c>
      <c r="J126" s="2" t="s">
        <v>2178</v>
      </c>
      <c r="K126" s="2" t="s">
        <v>2179</v>
      </c>
      <c r="L126" s="2" t="s">
        <v>2251</v>
      </c>
      <c r="M126" s="2" t="s">
        <v>730</v>
      </c>
      <c r="N126" s="2" t="s">
        <v>2065</v>
      </c>
      <c r="O126" s="2" t="s">
        <v>2252</v>
      </c>
      <c r="P126" s="2" t="s">
        <v>2190</v>
      </c>
      <c r="Q126" s="2" t="s">
        <v>2254</v>
      </c>
      <c r="R126" s="117">
        <v>-25.9</v>
      </c>
      <c r="S126" s="2" t="s">
        <v>2267</v>
      </c>
      <c r="T126" s="2" t="s">
        <v>2186</v>
      </c>
    </row>
    <row r="127" spans="1:20">
      <c r="A127" s="7" t="s">
        <v>3</v>
      </c>
      <c r="B127" s="7" t="s">
        <v>2654</v>
      </c>
      <c r="C127" s="7" t="s">
        <v>2175</v>
      </c>
      <c r="D127" s="2" t="s">
        <v>2176</v>
      </c>
      <c r="E127" s="2" t="s">
        <v>2059</v>
      </c>
      <c r="F127" s="110">
        <v>105.27361111</v>
      </c>
      <c r="G127" s="2">
        <v>20.62</v>
      </c>
      <c r="H127" s="2" t="s">
        <v>2177</v>
      </c>
      <c r="I127" s="2" t="s">
        <v>2131</v>
      </c>
      <c r="J127" s="2" t="s">
        <v>2178</v>
      </c>
      <c r="K127" s="2" t="s">
        <v>2179</v>
      </c>
      <c r="L127" s="2" t="s">
        <v>2251</v>
      </c>
      <c r="M127" s="2" t="s">
        <v>730</v>
      </c>
      <c r="N127" s="2" t="s">
        <v>2065</v>
      </c>
      <c r="O127" s="2" t="s">
        <v>2252</v>
      </c>
      <c r="P127" s="2" t="s">
        <v>2268</v>
      </c>
      <c r="Q127" s="2" t="s">
        <v>2254</v>
      </c>
      <c r="R127" s="117">
        <v>-29.5</v>
      </c>
      <c r="S127" s="2" t="s">
        <v>2185</v>
      </c>
      <c r="T127" s="2" t="s">
        <v>2186</v>
      </c>
    </row>
    <row r="128" spans="1:20">
      <c r="A128" s="7" t="s">
        <v>3</v>
      </c>
      <c r="B128" s="7" t="s">
        <v>2654</v>
      </c>
      <c r="C128" s="7" t="s">
        <v>2175</v>
      </c>
      <c r="D128" s="2" t="s">
        <v>2176</v>
      </c>
      <c r="E128" s="2" t="s">
        <v>2059</v>
      </c>
      <c r="F128" s="110">
        <v>105.27361111</v>
      </c>
      <c r="G128" s="2">
        <v>20.62</v>
      </c>
      <c r="H128" s="2" t="s">
        <v>2177</v>
      </c>
      <c r="I128" s="2" t="s">
        <v>2131</v>
      </c>
      <c r="J128" s="2" t="s">
        <v>2178</v>
      </c>
      <c r="K128" s="2" t="s">
        <v>2179</v>
      </c>
      <c r="L128" s="2" t="s">
        <v>2251</v>
      </c>
      <c r="M128" s="2" t="s">
        <v>730</v>
      </c>
      <c r="N128" s="2" t="s">
        <v>2065</v>
      </c>
      <c r="O128" s="2" t="s">
        <v>2252</v>
      </c>
      <c r="P128" s="2" t="s">
        <v>2196</v>
      </c>
      <c r="Q128" s="2" t="s">
        <v>2254</v>
      </c>
      <c r="R128" s="117">
        <v>-26.9</v>
      </c>
      <c r="S128" s="2" t="s">
        <v>2270</v>
      </c>
      <c r="T128" s="2" t="s">
        <v>2186</v>
      </c>
    </row>
    <row r="129" spans="1:20">
      <c r="A129" s="7" t="s">
        <v>3</v>
      </c>
      <c r="B129" s="7" t="s">
        <v>2654</v>
      </c>
      <c r="C129" s="7" t="s">
        <v>2175</v>
      </c>
      <c r="D129" s="2" t="s">
        <v>2176</v>
      </c>
      <c r="E129" s="2" t="s">
        <v>2059</v>
      </c>
      <c r="F129" s="110">
        <v>105.27361111</v>
      </c>
      <c r="G129" s="2">
        <v>20.62</v>
      </c>
      <c r="H129" s="2" t="s">
        <v>2177</v>
      </c>
      <c r="I129" s="2" t="s">
        <v>2131</v>
      </c>
      <c r="J129" s="2" t="s">
        <v>2178</v>
      </c>
      <c r="K129" s="2" t="s">
        <v>2179</v>
      </c>
      <c r="L129" s="2" t="s">
        <v>2271</v>
      </c>
      <c r="M129" s="2" t="s">
        <v>702</v>
      </c>
      <c r="N129" s="2" t="s">
        <v>2075</v>
      </c>
      <c r="O129" s="2" t="s">
        <v>2272</v>
      </c>
      <c r="P129" s="2" t="s">
        <v>2193</v>
      </c>
      <c r="Q129" s="2" t="s">
        <v>2273</v>
      </c>
      <c r="R129" s="117">
        <v>-28.3</v>
      </c>
      <c r="S129" s="2" t="s">
        <v>2228</v>
      </c>
      <c r="T129" s="2" t="s">
        <v>2186</v>
      </c>
    </row>
    <row r="130" spans="1:20">
      <c r="A130" s="7" t="s">
        <v>3</v>
      </c>
      <c r="B130" s="7" t="s">
        <v>2654</v>
      </c>
      <c r="C130" s="7" t="s">
        <v>2175</v>
      </c>
      <c r="D130" s="2" t="s">
        <v>2176</v>
      </c>
      <c r="E130" s="2" t="s">
        <v>2059</v>
      </c>
      <c r="F130" s="110">
        <v>105.27361111</v>
      </c>
      <c r="G130" s="2">
        <v>20.62</v>
      </c>
      <c r="H130" s="2" t="s">
        <v>2177</v>
      </c>
      <c r="I130" s="2" t="s">
        <v>2131</v>
      </c>
      <c r="J130" s="2" t="s">
        <v>2178</v>
      </c>
      <c r="K130" s="2" t="s">
        <v>2179</v>
      </c>
      <c r="L130" s="2" t="s">
        <v>2271</v>
      </c>
      <c r="M130" s="2" t="s">
        <v>702</v>
      </c>
      <c r="N130" s="2" t="s">
        <v>2075</v>
      </c>
      <c r="O130" s="2" t="s">
        <v>2272</v>
      </c>
      <c r="P130" s="2" t="s">
        <v>2274</v>
      </c>
      <c r="Q130" s="2" t="s">
        <v>2273</v>
      </c>
      <c r="R130" s="117">
        <v>-28.2</v>
      </c>
      <c r="S130" s="2" t="s">
        <v>2218</v>
      </c>
      <c r="T130" s="2" t="s">
        <v>2186</v>
      </c>
    </row>
    <row r="131" spans="1:20">
      <c r="A131" s="7" t="s">
        <v>3</v>
      </c>
      <c r="B131" s="7" t="s">
        <v>2654</v>
      </c>
      <c r="C131" s="7" t="s">
        <v>2175</v>
      </c>
      <c r="D131" s="2" t="s">
        <v>2176</v>
      </c>
      <c r="E131" s="2" t="s">
        <v>2059</v>
      </c>
      <c r="F131" s="110">
        <v>105.27361111</v>
      </c>
      <c r="G131" s="2">
        <v>20.62</v>
      </c>
      <c r="H131" s="2" t="s">
        <v>2177</v>
      </c>
      <c r="I131" s="2" t="s">
        <v>2131</v>
      </c>
      <c r="J131" s="2" t="s">
        <v>2178</v>
      </c>
      <c r="K131" s="2" t="s">
        <v>2179</v>
      </c>
      <c r="L131" s="2" t="s">
        <v>2275</v>
      </c>
      <c r="M131" s="2" t="s">
        <v>785</v>
      </c>
      <c r="N131" s="2" t="s">
        <v>2085</v>
      </c>
      <c r="O131" s="2" t="s">
        <v>2276</v>
      </c>
      <c r="P131" s="2" t="s">
        <v>2182</v>
      </c>
      <c r="Q131" s="2" t="s">
        <v>2277</v>
      </c>
      <c r="R131" s="117">
        <v>-27.6</v>
      </c>
      <c r="S131" s="2" t="s">
        <v>2278</v>
      </c>
      <c r="T131" s="2" t="s">
        <v>2186</v>
      </c>
    </row>
    <row r="132" spans="1:20">
      <c r="A132" s="7" t="s">
        <v>3</v>
      </c>
      <c r="B132" s="7" t="s">
        <v>2654</v>
      </c>
      <c r="C132" s="7" t="s">
        <v>2175</v>
      </c>
      <c r="D132" s="2" t="s">
        <v>2176</v>
      </c>
      <c r="E132" s="2" t="s">
        <v>2059</v>
      </c>
      <c r="F132" s="110">
        <v>105.27361111</v>
      </c>
      <c r="G132" s="2">
        <v>20.62</v>
      </c>
      <c r="H132" s="2" t="s">
        <v>2177</v>
      </c>
      <c r="I132" s="2" t="s">
        <v>2131</v>
      </c>
      <c r="J132" s="2" t="s">
        <v>2178</v>
      </c>
      <c r="K132" s="2" t="s">
        <v>2179</v>
      </c>
      <c r="L132" s="2" t="s">
        <v>2275</v>
      </c>
      <c r="M132" s="2" t="s">
        <v>785</v>
      </c>
      <c r="N132" s="2" t="s">
        <v>2085</v>
      </c>
      <c r="O132" s="2" t="s">
        <v>2276</v>
      </c>
      <c r="P132" s="2" t="s">
        <v>2274</v>
      </c>
      <c r="Q132" s="2" t="s">
        <v>2277</v>
      </c>
      <c r="R132" s="117">
        <v>-28.3</v>
      </c>
      <c r="S132" s="2" t="s">
        <v>2258</v>
      </c>
      <c r="T132" s="2" t="s">
        <v>2186</v>
      </c>
    </row>
    <row r="133" spans="1:20">
      <c r="A133" s="7" t="s">
        <v>3</v>
      </c>
      <c r="B133" s="7" t="s">
        <v>2654</v>
      </c>
      <c r="C133" s="7" t="s">
        <v>2175</v>
      </c>
      <c r="D133" s="2" t="s">
        <v>2176</v>
      </c>
      <c r="E133" s="2" t="s">
        <v>2059</v>
      </c>
      <c r="F133" s="110">
        <v>105.27361111</v>
      </c>
      <c r="G133" s="2">
        <v>20.62</v>
      </c>
      <c r="H133" s="2" t="s">
        <v>2177</v>
      </c>
      <c r="I133" s="2" t="s">
        <v>2131</v>
      </c>
      <c r="J133" s="2" t="s">
        <v>2178</v>
      </c>
      <c r="K133" s="2" t="s">
        <v>2179</v>
      </c>
      <c r="L133" s="2" t="s">
        <v>2275</v>
      </c>
      <c r="M133" s="2" t="s">
        <v>785</v>
      </c>
      <c r="N133" s="2" t="s">
        <v>2085</v>
      </c>
      <c r="O133" s="2" t="s">
        <v>2276</v>
      </c>
      <c r="P133" s="2" t="s">
        <v>2237</v>
      </c>
      <c r="Q133" s="2" t="s">
        <v>2277</v>
      </c>
      <c r="R133" s="117">
        <v>-27.9</v>
      </c>
      <c r="S133" s="2" t="s">
        <v>2279</v>
      </c>
      <c r="T133" s="2" t="s">
        <v>2186</v>
      </c>
    </row>
    <row r="134" spans="1:20">
      <c r="A134" s="7" t="s">
        <v>3</v>
      </c>
      <c r="B134" s="7" t="s">
        <v>2654</v>
      </c>
      <c r="C134" s="7" t="s">
        <v>2175</v>
      </c>
      <c r="D134" s="2" t="s">
        <v>2176</v>
      </c>
      <c r="E134" s="2" t="s">
        <v>2059</v>
      </c>
      <c r="F134" s="110">
        <v>105.27361111</v>
      </c>
      <c r="G134" s="2">
        <v>20.62</v>
      </c>
      <c r="H134" s="2" t="s">
        <v>2177</v>
      </c>
      <c r="I134" s="2" t="s">
        <v>2131</v>
      </c>
      <c r="J134" s="2" t="s">
        <v>2178</v>
      </c>
      <c r="K134" s="2" t="s">
        <v>2179</v>
      </c>
      <c r="L134" s="2" t="s">
        <v>2280</v>
      </c>
      <c r="M134" s="2" t="s">
        <v>833</v>
      </c>
      <c r="N134" s="2" t="s">
        <v>2085</v>
      </c>
      <c r="O134" s="2" t="s">
        <v>2281</v>
      </c>
      <c r="P134" s="2" t="s">
        <v>2182</v>
      </c>
      <c r="Q134" s="2" t="s">
        <v>2282</v>
      </c>
      <c r="R134" s="117">
        <v>-28</v>
      </c>
      <c r="S134" s="2" t="s">
        <v>2245</v>
      </c>
      <c r="T134" s="2" t="s">
        <v>2186</v>
      </c>
    </row>
    <row r="135" spans="1:20">
      <c r="A135" s="7" t="s">
        <v>3</v>
      </c>
      <c r="B135" s="7" t="s">
        <v>2654</v>
      </c>
      <c r="C135" s="7" t="s">
        <v>2175</v>
      </c>
      <c r="D135" s="2" t="s">
        <v>2176</v>
      </c>
      <c r="E135" s="2" t="s">
        <v>2059</v>
      </c>
      <c r="F135" s="110">
        <v>105.27361111</v>
      </c>
      <c r="G135" s="2">
        <v>20.62</v>
      </c>
      <c r="H135" s="2" t="s">
        <v>2177</v>
      </c>
      <c r="I135" s="2" t="s">
        <v>2131</v>
      </c>
      <c r="J135" s="2" t="s">
        <v>2178</v>
      </c>
      <c r="K135" s="2" t="s">
        <v>2179</v>
      </c>
      <c r="L135" s="2" t="s">
        <v>2280</v>
      </c>
      <c r="M135" s="2" t="s">
        <v>833</v>
      </c>
      <c r="N135" s="2" t="s">
        <v>2085</v>
      </c>
      <c r="O135" s="2" t="s">
        <v>2281</v>
      </c>
      <c r="P135" s="2" t="s">
        <v>2284</v>
      </c>
      <c r="Q135" s="2" t="s">
        <v>2282</v>
      </c>
      <c r="R135" s="117">
        <v>-27.7</v>
      </c>
      <c r="S135" s="2" t="s">
        <v>2245</v>
      </c>
      <c r="T135" s="2" t="s">
        <v>2186</v>
      </c>
    </row>
    <row r="136" spans="1:20">
      <c r="A136" s="7" t="s">
        <v>3</v>
      </c>
      <c r="B136" s="7" t="s">
        <v>2654</v>
      </c>
      <c r="C136" s="7" t="s">
        <v>2175</v>
      </c>
      <c r="D136" s="2" t="s">
        <v>2176</v>
      </c>
      <c r="E136" s="2" t="s">
        <v>2059</v>
      </c>
      <c r="F136" s="110">
        <v>105.27361111</v>
      </c>
      <c r="G136" s="2">
        <v>20.62</v>
      </c>
      <c r="H136" s="2" t="s">
        <v>2177</v>
      </c>
      <c r="I136" s="2" t="s">
        <v>2131</v>
      </c>
      <c r="J136" s="2" t="s">
        <v>2178</v>
      </c>
      <c r="K136" s="2" t="s">
        <v>2179</v>
      </c>
      <c r="L136" s="2" t="s">
        <v>2286</v>
      </c>
      <c r="M136" s="2" t="s">
        <v>833</v>
      </c>
      <c r="N136" s="2" t="s">
        <v>2085</v>
      </c>
      <c r="O136" s="2" t="s">
        <v>2287</v>
      </c>
      <c r="P136" s="2" t="s">
        <v>2288</v>
      </c>
      <c r="Q136" s="2" t="s">
        <v>2289</v>
      </c>
      <c r="R136" s="117">
        <v>-30</v>
      </c>
      <c r="S136" s="2" t="s">
        <v>2291</v>
      </c>
      <c r="T136" s="2" t="s">
        <v>2186</v>
      </c>
    </row>
    <row r="137" spans="1:20">
      <c r="A137" s="7" t="s">
        <v>3</v>
      </c>
      <c r="B137" s="7" t="s">
        <v>2654</v>
      </c>
      <c r="C137" s="7" t="s">
        <v>2175</v>
      </c>
      <c r="D137" s="2" t="s">
        <v>2176</v>
      </c>
      <c r="E137" s="2" t="s">
        <v>2059</v>
      </c>
      <c r="F137" s="110">
        <v>105.27361111</v>
      </c>
      <c r="G137" s="2">
        <v>20.62</v>
      </c>
      <c r="H137" s="2" t="s">
        <v>2177</v>
      </c>
      <c r="I137" s="2" t="s">
        <v>2131</v>
      </c>
      <c r="J137" s="2" t="s">
        <v>2178</v>
      </c>
      <c r="K137" s="2" t="s">
        <v>2179</v>
      </c>
      <c r="L137" s="2" t="s">
        <v>2292</v>
      </c>
      <c r="M137" s="2" t="s">
        <v>919</v>
      </c>
      <c r="N137" s="2" t="s">
        <v>2065</v>
      </c>
      <c r="O137" s="2" t="s">
        <v>2293</v>
      </c>
      <c r="P137" s="2" t="s">
        <v>2294</v>
      </c>
      <c r="Q137" s="2" t="s">
        <v>2295</v>
      </c>
      <c r="R137" s="117">
        <v>-23.8</v>
      </c>
      <c r="S137" s="2" t="s">
        <v>2198</v>
      </c>
      <c r="T137" s="2" t="s">
        <v>2186</v>
      </c>
    </row>
    <row r="138" spans="1:20">
      <c r="A138" s="7" t="s">
        <v>3</v>
      </c>
      <c r="B138" s="7" t="s">
        <v>2654</v>
      </c>
      <c r="C138" s="7" t="s">
        <v>2175</v>
      </c>
      <c r="D138" s="2" t="s">
        <v>2176</v>
      </c>
      <c r="E138" s="2" t="s">
        <v>2059</v>
      </c>
      <c r="F138" s="110">
        <v>105.27361111</v>
      </c>
      <c r="G138" s="2">
        <v>20.62</v>
      </c>
      <c r="H138" s="2" t="s">
        <v>2177</v>
      </c>
      <c r="I138" s="2" t="s">
        <v>2131</v>
      </c>
      <c r="J138" s="2" t="s">
        <v>2178</v>
      </c>
      <c r="K138" s="2" t="s">
        <v>2179</v>
      </c>
      <c r="L138" s="2" t="s">
        <v>2292</v>
      </c>
      <c r="M138" s="2" t="s">
        <v>919</v>
      </c>
      <c r="N138" s="2" t="s">
        <v>2065</v>
      </c>
      <c r="O138" s="2" t="s">
        <v>2293</v>
      </c>
      <c r="P138" s="2" t="s">
        <v>2296</v>
      </c>
      <c r="Q138" s="2" t="s">
        <v>2295</v>
      </c>
      <c r="R138" s="117">
        <v>-27.5</v>
      </c>
      <c r="S138" s="2" t="s">
        <v>2185</v>
      </c>
      <c r="T138" s="2" t="s">
        <v>2186</v>
      </c>
    </row>
    <row r="139" spans="1:20">
      <c r="A139" s="7" t="s">
        <v>3</v>
      </c>
      <c r="B139" s="7" t="s">
        <v>2654</v>
      </c>
      <c r="C139" s="7" t="s">
        <v>2175</v>
      </c>
      <c r="D139" s="2" t="s">
        <v>2176</v>
      </c>
      <c r="E139" s="2" t="s">
        <v>2059</v>
      </c>
      <c r="F139" s="110">
        <v>105.27361111</v>
      </c>
      <c r="G139" s="2">
        <v>20.62</v>
      </c>
      <c r="H139" s="2" t="s">
        <v>2177</v>
      </c>
      <c r="I139" s="2" t="s">
        <v>2131</v>
      </c>
      <c r="J139" s="2" t="s">
        <v>2178</v>
      </c>
      <c r="K139" s="2" t="s">
        <v>2179</v>
      </c>
      <c r="L139" s="2" t="s">
        <v>2292</v>
      </c>
      <c r="M139" s="2" t="s">
        <v>919</v>
      </c>
      <c r="N139" s="2" t="s">
        <v>2065</v>
      </c>
      <c r="O139" s="2" t="s">
        <v>2293</v>
      </c>
      <c r="P139" s="2" t="s">
        <v>2297</v>
      </c>
      <c r="Q139" s="2" t="s">
        <v>2295</v>
      </c>
      <c r="R139" s="117">
        <v>-26.3</v>
      </c>
      <c r="S139" s="2" t="s">
        <v>2299</v>
      </c>
      <c r="T139" s="2" t="s">
        <v>2186</v>
      </c>
    </row>
    <row r="140" spans="1:20">
      <c r="A140" s="7" t="s">
        <v>3</v>
      </c>
      <c r="B140" s="7" t="s">
        <v>2654</v>
      </c>
      <c r="C140" s="7" t="s">
        <v>2175</v>
      </c>
      <c r="D140" s="2" t="s">
        <v>2176</v>
      </c>
      <c r="E140" s="2" t="s">
        <v>2059</v>
      </c>
      <c r="F140" s="110">
        <v>105.27361111</v>
      </c>
      <c r="G140" s="2">
        <v>20.62</v>
      </c>
      <c r="H140" s="2" t="s">
        <v>2177</v>
      </c>
      <c r="I140" s="2" t="s">
        <v>2131</v>
      </c>
      <c r="J140" s="2" t="s">
        <v>2178</v>
      </c>
      <c r="K140" s="2" t="s">
        <v>2179</v>
      </c>
      <c r="L140" s="2" t="s">
        <v>2292</v>
      </c>
      <c r="M140" s="2" t="s">
        <v>919</v>
      </c>
      <c r="N140" s="2" t="s">
        <v>2065</v>
      </c>
      <c r="O140" s="2" t="s">
        <v>2293</v>
      </c>
      <c r="P140" s="2" t="s">
        <v>2300</v>
      </c>
      <c r="Q140" s="2" t="s">
        <v>2295</v>
      </c>
      <c r="R140" s="117">
        <v>-27.3</v>
      </c>
      <c r="S140" s="2" t="s">
        <v>2302</v>
      </c>
      <c r="T140" s="2" t="s">
        <v>2186</v>
      </c>
    </row>
    <row r="141" spans="1:20">
      <c r="A141" s="7" t="s">
        <v>3</v>
      </c>
      <c r="B141" s="7" t="s">
        <v>2654</v>
      </c>
      <c r="C141" s="7" t="s">
        <v>2175</v>
      </c>
      <c r="D141" s="2" t="s">
        <v>2176</v>
      </c>
      <c r="E141" s="2" t="s">
        <v>2059</v>
      </c>
      <c r="F141" s="110">
        <v>105.27361111</v>
      </c>
      <c r="G141" s="2">
        <v>20.62</v>
      </c>
      <c r="H141" s="2" t="s">
        <v>2177</v>
      </c>
      <c r="I141" s="2" t="s">
        <v>2131</v>
      </c>
      <c r="J141" s="2" t="s">
        <v>2178</v>
      </c>
      <c r="K141" s="2" t="s">
        <v>2179</v>
      </c>
      <c r="L141" s="2" t="s">
        <v>2292</v>
      </c>
      <c r="M141" s="2" t="s">
        <v>919</v>
      </c>
      <c r="N141" s="2" t="s">
        <v>2065</v>
      </c>
      <c r="O141" s="2" t="s">
        <v>2293</v>
      </c>
      <c r="P141" s="2" t="s">
        <v>2303</v>
      </c>
      <c r="Q141" s="2" t="s">
        <v>2295</v>
      </c>
      <c r="R141" s="117">
        <v>-27.9</v>
      </c>
      <c r="S141" s="2" t="s">
        <v>2304</v>
      </c>
      <c r="T141" s="2" t="s">
        <v>2186</v>
      </c>
    </row>
    <row r="142" spans="1:20">
      <c r="A142" s="7" t="s">
        <v>3</v>
      </c>
      <c r="B142" s="7" t="s">
        <v>2654</v>
      </c>
      <c r="C142" s="7" t="s">
        <v>2175</v>
      </c>
      <c r="D142" s="2" t="s">
        <v>2176</v>
      </c>
      <c r="E142" s="2" t="s">
        <v>2059</v>
      </c>
      <c r="F142" s="110">
        <v>105.27361111</v>
      </c>
      <c r="G142" s="2">
        <v>20.62</v>
      </c>
      <c r="H142" s="2" t="s">
        <v>2177</v>
      </c>
      <c r="I142" s="2" t="s">
        <v>2131</v>
      </c>
      <c r="J142" s="2" t="s">
        <v>2178</v>
      </c>
      <c r="K142" s="2" t="s">
        <v>2179</v>
      </c>
      <c r="L142" s="2" t="s">
        <v>2305</v>
      </c>
      <c r="M142" s="2" t="s">
        <v>818</v>
      </c>
      <c r="N142" s="2" t="s">
        <v>2065</v>
      </c>
      <c r="O142" s="2" t="s">
        <v>2306</v>
      </c>
      <c r="P142" s="2" t="s">
        <v>2307</v>
      </c>
      <c r="Q142" s="2" t="s">
        <v>2308</v>
      </c>
      <c r="R142" s="117">
        <v>-31.5</v>
      </c>
      <c r="S142" s="2" t="s">
        <v>2309</v>
      </c>
      <c r="T142" s="2" t="s">
        <v>2186</v>
      </c>
    </row>
    <row r="143" spans="1:20">
      <c r="A143" s="7" t="s">
        <v>3</v>
      </c>
      <c r="B143" s="7" t="s">
        <v>2654</v>
      </c>
      <c r="C143" s="7" t="s">
        <v>2175</v>
      </c>
      <c r="D143" s="2" t="s">
        <v>2176</v>
      </c>
      <c r="E143" s="2" t="s">
        <v>2059</v>
      </c>
      <c r="F143" s="110">
        <v>105.27361111</v>
      </c>
      <c r="G143" s="2">
        <v>20.62</v>
      </c>
      <c r="H143" s="2" t="s">
        <v>2177</v>
      </c>
      <c r="I143" s="2" t="s">
        <v>2131</v>
      </c>
      <c r="J143" s="2" t="s">
        <v>2178</v>
      </c>
      <c r="K143" s="2" t="s">
        <v>2179</v>
      </c>
      <c r="L143" s="2" t="s">
        <v>2305</v>
      </c>
      <c r="M143" s="2" t="s">
        <v>818</v>
      </c>
      <c r="N143" s="2" t="s">
        <v>2065</v>
      </c>
      <c r="O143" s="2" t="s">
        <v>2306</v>
      </c>
      <c r="P143" s="2" t="s">
        <v>2310</v>
      </c>
      <c r="Q143" s="2" t="s">
        <v>2308</v>
      </c>
      <c r="R143" s="117">
        <v>-30.5</v>
      </c>
      <c r="S143" s="2" t="s">
        <v>2311</v>
      </c>
      <c r="T143" s="2" t="s">
        <v>2186</v>
      </c>
    </row>
    <row r="144" spans="1:20">
      <c r="A144" s="7" t="s">
        <v>3</v>
      </c>
      <c r="B144" s="7" t="s">
        <v>2654</v>
      </c>
      <c r="C144" s="7" t="s">
        <v>2175</v>
      </c>
      <c r="D144" s="2" t="s">
        <v>2176</v>
      </c>
      <c r="E144" s="2" t="s">
        <v>2059</v>
      </c>
      <c r="F144" s="110">
        <v>105.27361111</v>
      </c>
      <c r="G144" s="2">
        <v>20.62</v>
      </c>
      <c r="H144" s="2" t="s">
        <v>2177</v>
      </c>
      <c r="I144" s="2" t="s">
        <v>2131</v>
      </c>
      <c r="J144" s="2" t="s">
        <v>2178</v>
      </c>
      <c r="K144" s="2" t="s">
        <v>2179</v>
      </c>
      <c r="L144" s="2" t="s">
        <v>2305</v>
      </c>
      <c r="M144" s="2" t="s">
        <v>818</v>
      </c>
      <c r="N144" s="2" t="s">
        <v>2065</v>
      </c>
      <c r="O144" s="2" t="s">
        <v>2306</v>
      </c>
      <c r="P144" s="2" t="s">
        <v>2312</v>
      </c>
      <c r="Q144" s="2" t="s">
        <v>2308</v>
      </c>
      <c r="R144" s="117">
        <v>-30.6</v>
      </c>
      <c r="S144" s="2" t="s">
        <v>2267</v>
      </c>
      <c r="T144" s="2" t="s">
        <v>2186</v>
      </c>
    </row>
    <row r="145" spans="1:63">
      <c r="A145" s="7" t="s">
        <v>3</v>
      </c>
      <c r="B145" s="7" t="s">
        <v>2654</v>
      </c>
      <c r="C145" s="7" t="s">
        <v>2175</v>
      </c>
      <c r="D145" s="2" t="s">
        <v>2176</v>
      </c>
      <c r="E145" s="2" t="s">
        <v>2059</v>
      </c>
      <c r="F145" s="110">
        <v>105.27361111</v>
      </c>
      <c r="G145" s="2">
        <v>20.62</v>
      </c>
      <c r="H145" s="2" t="s">
        <v>2177</v>
      </c>
      <c r="I145" s="2" t="s">
        <v>2131</v>
      </c>
      <c r="J145" s="2" t="s">
        <v>2178</v>
      </c>
      <c r="K145" s="2" t="s">
        <v>2179</v>
      </c>
      <c r="L145" s="2" t="s">
        <v>2314</v>
      </c>
      <c r="M145" s="2" t="s">
        <v>818</v>
      </c>
      <c r="N145" s="2" t="s">
        <v>2065</v>
      </c>
      <c r="O145" s="2" t="s">
        <v>2306</v>
      </c>
      <c r="P145" s="2" t="s">
        <v>2315</v>
      </c>
      <c r="Q145" s="2" t="s">
        <v>2308</v>
      </c>
      <c r="R145" s="117">
        <v>-30.1</v>
      </c>
      <c r="S145" s="2" t="s">
        <v>2311</v>
      </c>
      <c r="T145" s="2" t="s">
        <v>2186</v>
      </c>
    </row>
    <row r="146" spans="1:63">
      <c r="A146" s="7" t="s">
        <v>3</v>
      </c>
      <c r="B146" s="7" t="s">
        <v>2654</v>
      </c>
      <c r="C146" s="7" t="s">
        <v>2175</v>
      </c>
      <c r="D146" s="2" t="s">
        <v>2176</v>
      </c>
      <c r="E146" s="2" t="s">
        <v>2059</v>
      </c>
      <c r="F146" s="110">
        <v>105.27361111</v>
      </c>
      <c r="G146" s="2">
        <v>20.62</v>
      </c>
      <c r="H146" s="2" t="s">
        <v>2177</v>
      </c>
      <c r="I146" s="2" t="s">
        <v>2131</v>
      </c>
      <c r="J146" s="2" t="s">
        <v>2178</v>
      </c>
      <c r="K146" s="2" t="s">
        <v>2179</v>
      </c>
      <c r="L146" s="2" t="s">
        <v>2314</v>
      </c>
      <c r="M146" s="2" t="s">
        <v>818</v>
      </c>
      <c r="N146" s="2" t="s">
        <v>2065</v>
      </c>
      <c r="O146" s="2" t="s">
        <v>2306</v>
      </c>
      <c r="P146" s="2" t="s">
        <v>2316</v>
      </c>
      <c r="Q146" s="2" t="s">
        <v>2308</v>
      </c>
      <c r="R146" s="117">
        <v>-29.7</v>
      </c>
      <c r="S146" s="2" t="s">
        <v>2317</v>
      </c>
      <c r="T146" s="2" t="s">
        <v>2186</v>
      </c>
    </row>
    <row r="147" spans="1:63">
      <c r="A147" s="7" t="s">
        <v>3</v>
      </c>
      <c r="B147" s="7" t="s">
        <v>2654</v>
      </c>
      <c r="C147" s="7" t="s">
        <v>2175</v>
      </c>
      <c r="D147" s="2" t="s">
        <v>2176</v>
      </c>
      <c r="E147" s="2" t="s">
        <v>2059</v>
      </c>
      <c r="F147" s="110">
        <v>105.27361111</v>
      </c>
      <c r="G147" s="2">
        <v>20.62</v>
      </c>
      <c r="H147" s="2" t="s">
        <v>2177</v>
      </c>
      <c r="I147" s="2" t="s">
        <v>2131</v>
      </c>
      <c r="J147" s="2" t="s">
        <v>2178</v>
      </c>
      <c r="K147" s="2" t="s">
        <v>2179</v>
      </c>
      <c r="L147" s="2" t="s">
        <v>2314</v>
      </c>
      <c r="M147" s="2" t="s">
        <v>818</v>
      </c>
      <c r="N147" s="2" t="s">
        <v>2065</v>
      </c>
      <c r="O147" s="2" t="s">
        <v>2306</v>
      </c>
      <c r="P147" s="2" t="s">
        <v>2201</v>
      </c>
      <c r="Q147" s="2" t="s">
        <v>2308</v>
      </c>
      <c r="R147" s="117">
        <v>-31</v>
      </c>
      <c r="S147" s="2" t="s">
        <v>2207</v>
      </c>
      <c r="T147" s="2" t="s">
        <v>2186</v>
      </c>
    </row>
    <row r="148" spans="1:63">
      <c r="A148" s="7" t="s">
        <v>3</v>
      </c>
      <c r="B148" s="7" t="s">
        <v>2654</v>
      </c>
      <c r="C148" s="7" t="s">
        <v>2175</v>
      </c>
      <c r="D148" s="2" t="s">
        <v>2176</v>
      </c>
      <c r="E148" s="2" t="s">
        <v>2059</v>
      </c>
      <c r="F148" s="110">
        <v>105.27361111</v>
      </c>
      <c r="G148" s="2">
        <v>20.62</v>
      </c>
      <c r="H148" s="2" t="s">
        <v>2177</v>
      </c>
      <c r="I148" s="2" t="s">
        <v>2131</v>
      </c>
      <c r="J148" s="2" t="s">
        <v>2178</v>
      </c>
      <c r="K148" s="2" t="s">
        <v>2179</v>
      </c>
      <c r="L148" s="2" t="s">
        <v>2319</v>
      </c>
      <c r="M148" s="2" t="s">
        <v>818</v>
      </c>
      <c r="N148" s="2" t="s">
        <v>2065</v>
      </c>
      <c r="O148" s="2" t="s">
        <v>2320</v>
      </c>
      <c r="P148" s="2" t="s">
        <v>2321</v>
      </c>
      <c r="Q148" s="2" t="s">
        <v>2322</v>
      </c>
      <c r="R148" s="117">
        <v>-31.5</v>
      </c>
      <c r="S148" s="2" t="s">
        <v>2323</v>
      </c>
      <c r="T148" s="2" t="s">
        <v>2186</v>
      </c>
    </row>
    <row r="149" spans="1:63">
      <c r="A149" s="7" t="s">
        <v>3</v>
      </c>
      <c r="B149" s="7" t="s">
        <v>2654</v>
      </c>
      <c r="C149" s="7" t="s">
        <v>2175</v>
      </c>
      <c r="D149" s="2" t="s">
        <v>2176</v>
      </c>
      <c r="E149" s="2" t="s">
        <v>2059</v>
      </c>
      <c r="F149" s="110">
        <v>105.27361111</v>
      </c>
      <c r="G149" s="2">
        <v>20.62</v>
      </c>
      <c r="H149" s="2" t="s">
        <v>2177</v>
      </c>
      <c r="I149" s="2" t="s">
        <v>2131</v>
      </c>
      <c r="J149" s="2" t="s">
        <v>2178</v>
      </c>
      <c r="K149" s="2" t="s">
        <v>2179</v>
      </c>
      <c r="L149" s="2" t="s">
        <v>2319</v>
      </c>
      <c r="M149" s="2" t="s">
        <v>818</v>
      </c>
      <c r="N149" s="2" t="s">
        <v>2065</v>
      </c>
      <c r="O149" s="2" t="s">
        <v>2320</v>
      </c>
      <c r="P149" s="2" t="s">
        <v>2324</v>
      </c>
      <c r="Q149" s="2" t="s">
        <v>2322</v>
      </c>
      <c r="R149" s="117">
        <v>-30.4</v>
      </c>
      <c r="S149" s="2" t="s">
        <v>2267</v>
      </c>
      <c r="T149" s="2" t="s">
        <v>2186</v>
      </c>
    </row>
    <row r="150" spans="1:63">
      <c r="A150" s="7" t="s">
        <v>3</v>
      </c>
      <c r="B150" s="7" t="s">
        <v>2654</v>
      </c>
      <c r="C150" s="7" t="s">
        <v>2175</v>
      </c>
      <c r="D150" s="2" t="s">
        <v>2176</v>
      </c>
      <c r="E150" s="2" t="s">
        <v>2059</v>
      </c>
      <c r="F150" s="110">
        <v>105.27361111</v>
      </c>
      <c r="G150" s="2">
        <v>20.62</v>
      </c>
      <c r="H150" s="2" t="s">
        <v>2177</v>
      </c>
      <c r="I150" s="2" t="s">
        <v>2131</v>
      </c>
      <c r="J150" s="2" t="s">
        <v>2178</v>
      </c>
      <c r="K150" s="2" t="s">
        <v>2179</v>
      </c>
      <c r="L150" s="2" t="s">
        <v>2325</v>
      </c>
      <c r="M150" s="2" t="s">
        <v>959</v>
      </c>
      <c r="N150" s="2" t="s">
        <v>2065</v>
      </c>
      <c r="O150" s="2" t="s">
        <v>2326</v>
      </c>
      <c r="P150" s="2" t="s">
        <v>2268</v>
      </c>
      <c r="Q150" s="2" t="s">
        <v>2327</v>
      </c>
      <c r="R150" s="117">
        <v>-30.8</v>
      </c>
      <c r="S150" s="2" t="s">
        <v>2323</v>
      </c>
      <c r="T150" s="2" t="s">
        <v>2186</v>
      </c>
    </row>
    <row r="151" spans="1:63">
      <c r="A151" s="7" t="s">
        <v>3</v>
      </c>
      <c r="B151" s="7" t="s">
        <v>2654</v>
      </c>
      <c r="C151" s="7" t="s">
        <v>2175</v>
      </c>
      <c r="D151" s="2" t="s">
        <v>2176</v>
      </c>
      <c r="E151" s="2" t="s">
        <v>2059</v>
      </c>
      <c r="F151" s="110">
        <v>105.27361111</v>
      </c>
      <c r="G151" s="2">
        <v>20.62</v>
      </c>
      <c r="H151" s="2" t="s">
        <v>2177</v>
      </c>
      <c r="I151" s="2" t="s">
        <v>2131</v>
      </c>
      <c r="J151" s="2" t="s">
        <v>2178</v>
      </c>
      <c r="K151" s="2" t="s">
        <v>2179</v>
      </c>
      <c r="L151" s="2" t="s">
        <v>2325</v>
      </c>
      <c r="M151" s="2" t="s">
        <v>959</v>
      </c>
      <c r="N151" s="2" t="s">
        <v>2065</v>
      </c>
      <c r="O151" s="2" t="s">
        <v>2326</v>
      </c>
      <c r="P151" s="2" t="s">
        <v>2329</v>
      </c>
      <c r="Q151" s="2" t="s">
        <v>2327</v>
      </c>
      <c r="R151" s="117">
        <v>-33.6</v>
      </c>
      <c r="S151" s="2" t="s">
        <v>2330</v>
      </c>
      <c r="T151" s="2" t="s">
        <v>2186</v>
      </c>
    </row>
    <row r="152" spans="1:63">
      <c r="A152" s="7" t="s">
        <v>3</v>
      </c>
      <c r="B152" s="7" t="s">
        <v>2654</v>
      </c>
      <c r="C152" s="7" t="s">
        <v>2175</v>
      </c>
      <c r="D152" s="2" t="s">
        <v>2176</v>
      </c>
      <c r="E152" s="2" t="s">
        <v>2059</v>
      </c>
      <c r="F152" s="110">
        <v>105.27361111</v>
      </c>
      <c r="G152" s="2">
        <v>20.62</v>
      </c>
      <c r="H152" s="2" t="s">
        <v>2177</v>
      </c>
      <c r="I152" s="2" t="s">
        <v>2131</v>
      </c>
      <c r="J152" s="2" t="s">
        <v>2178</v>
      </c>
      <c r="K152" s="2" t="s">
        <v>2179</v>
      </c>
      <c r="L152" s="2" t="s">
        <v>2325</v>
      </c>
      <c r="M152" s="2" t="s">
        <v>959</v>
      </c>
      <c r="N152" s="2" t="s">
        <v>2065</v>
      </c>
      <c r="O152" s="2" t="s">
        <v>2326</v>
      </c>
      <c r="P152" s="2" t="s">
        <v>2331</v>
      </c>
      <c r="Q152" s="2" t="s">
        <v>2327</v>
      </c>
      <c r="R152" s="117">
        <v>-32.6</v>
      </c>
      <c r="S152" s="2" t="s">
        <v>2189</v>
      </c>
      <c r="T152" s="2" t="s">
        <v>2186</v>
      </c>
    </row>
    <row r="153" spans="1:63">
      <c r="A153" s="7" t="s">
        <v>3</v>
      </c>
      <c r="B153" s="7" t="s">
        <v>2654</v>
      </c>
      <c r="C153" s="7" t="s">
        <v>2175</v>
      </c>
      <c r="D153" s="2" t="s">
        <v>2176</v>
      </c>
      <c r="E153" s="2" t="s">
        <v>2059</v>
      </c>
      <c r="F153" s="110">
        <v>105.27361111</v>
      </c>
      <c r="G153" s="2">
        <v>20.62</v>
      </c>
      <c r="H153" s="2" t="s">
        <v>2177</v>
      </c>
      <c r="I153" s="2" t="s">
        <v>2131</v>
      </c>
      <c r="J153" s="2" t="s">
        <v>2178</v>
      </c>
      <c r="K153" s="2" t="s">
        <v>2179</v>
      </c>
      <c r="L153" s="2" t="s">
        <v>2332</v>
      </c>
      <c r="M153" s="2" t="s">
        <v>841</v>
      </c>
      <c r="N153" s="2" t="s">
        <v>2065</v>
      </c>
      <c r="O153" s="2" t="s">
        <v>2333</v>
      </c>
      <c r="P153" s="2" t="s">
        <v>2222</v>
      </c>
      <c r="Q153" s="2" t="s">
        <v>2334</v>
      </c>
      <c r="R153" s="117">
        <v>-27.4</v>
      </c>
      <c r="S153" s="2" t="s">
        <v>2195</v>
      </c>
      <c r="T153" s="2" t="s">
        <v>2186</v>
      </c>
    </row>
    <row r="154" spans="1:63">
      <c r="A154" s="7" t="s">
        <v>3</v>
      </c>
      <c r="B154" s="7" t="s">
        <v>2654</v>
      </c>
      <c r="C154" s="7" t="s">
        <v>2175</v>
      </c>
      <c r="D154" s="2" t="s">
        <v>2176</v>
      </c>
      <c r="E154" s="2" t="s">
        <v>2059</v>
      </c>
      <c r="F154" s="110">
        <v>105.27361111</v>
      </c>
      <c r="G154" s="2">
        <v>20.62</v>
      </c>
      <c r="H154" s="2" t="s">
        <v>2177</v>
      </c>
      <c r="I154" s="2" t="s">
        <v>2131</v>
      </c>
      <c r="J154" s="2" t="s">
        <v>2178</v>
      </c>
      <c r="K154" s="2" t="s">
        <v>2179</v>
      </c>
      <c r="L154" s="2" t="s">
        <v>2332</v>
      </c>
      <c r="M154" s="2" t="s">
        <v>841</v>
      </c>
      <c r="N154" s="2" t="s">
        <v>2065</v>
      </c>
      <c r="O154" s="2" t="s">
        <v>2333</v>
      </c>
      <c r="P154" s="2" t="s">
        <v>2237</v>
      </c>
      <c r="Q154" s="2" t="s">
        <v>2334</v>
      </c>
      <c r="R154" s="117">
        <v>-27.3</v>
      </c>
      <c r="S154" s="2" t="s">
        <v>2185</v>
      </c>
      <c r="T154" s="2" t="s">
        <v>2186</v>
      </c>
    </row>
    <row r="155" spans="1:63">
      <c r="A155" s="7" t="s">
        <v>3</v>
      </c>
      <c r="B155" s="7" t="s">
        <v>2654</v>
      </c>
      <c r="C155" s="7" t="s">
        <v>2175</v>
      </c>
      <c r="D155" s="2" t="s">
        <v>2176</v>
      </c>
      <c r="E155" s="2" t="s">
        <v>2059</v>
      </c>
      <c r="F155" s="110">
        <v>105.27361111</v>
      </c>
      <c r="G155" s="2">
        <v>20.62</v>
      </c>
      <c r="H155" s="2" t="s">
        <v>2177</v>
      </c>
      <c r="I155" s="2" t="s">
        <v>2131</v>
      </c>
      <c r="J155" s="2" t="s">
        <v>2178</v>
      </c>
      <c r="K155" s="2" t="s">
        <v>2179</v>
      </c>
      <c r="L155" s="2" t="s">
        <v>2332</v>
      </c>
      <c r="M155" s="2" t="s">
        <v>841</v>
      </c>
      <c r="N155" s="2" t="s">
        <v>2065</v>
      </c>
      <c r="O155" s="2" t="s">
        <v>2333</v>
      </c>
      <c r="P155" s="2" t="s">
        <v>2335</v>
      </c>
      <c r="Q155" s="2" t="s">
        <v>2216</v>
      </c>
      <c r="R155" s="117">
        <v>-26.5</v>
      </c>
      <c r="S155" s="2" t="s">
        <v>2317</v>
      </c>
      <c r="T155" s="2" t="s">
        <v>2186</v>
      </c>
    </row>
    <row r="156" spans="1:63">
      <c r="A156" s="7" t="s">
        <v>3</v>
      </c>
      <c r="B156" s="7" t="s">
        <v>2654</v>
      </c>
      <c r="C156" s="7" t="s">
        <v>2175</v>
      </c>
      <c r="D156" s="2" t="s">
        <v>2176</v>
      </c>
      <c r="E156" s="2" t="s">
        <v>2059</v>
      </c>
      <c r="F156" s="110">
        <v>105.27361111</v>
      </c>
      <c r="G156" s="2">
        <v>20.62</v>
      </c>
      <c r="H156" s="2" t="s">
        <v>2177</v>
      </c>
      <c r="I156" s="2" t="s">
        <v>2131</v>
      </c>
      <c r="J156" s="2" t="s">
        <v>2178</v>
      </c>
      <c r="K156" s="2" t="s">
        <v>2179</v>
      </c>
      <c r="L156" s="2" t="s">
        <v>2336</v>
      </c>
      <c r="M156" s="2" t="s">
        <v>827</v>
      </c>
      <c r="N156" s="2" t="s">
        <v>2065</v>
      </c>
      <c r="O156" s="2" t="s">
        <v>2337</v>
      </c>
      <c r="P156" s="2" t="s">
        <v>2338</v>
      </c>
      <c r="Q156" s="2" t="s">
        <v>2339</v>
      </c>
      <c r="R156" s="117">
        <v>-31.6</v>
      </c>
      <c r="S156" s="2" t="s">
        <v>2207</v>
      </c>
      <c r="T156" s="2" t="s">
        <v>2186</v>
      </c>
    </row>
    <row r="157" spans="1:63">
      <c r="A157" s="7" t="s">
        <v>3</v>
      </c>
      <c r="B157" s="7" t="s">
        <v>2654</v>
      </c>
      <c r="C157" s="7" t="s">
        <v>2175</v>
      </c>
      <c r="D157" s="2" t="s">
        <v>2176</v>
      </c>
      <c r="E157" s="2" t="s">
        <v>2059</v>
      </c>
      <c r="F157" s="110">
        <v>105.27361111</v>
      </c>
      <c r="G157" s="2">
        <v>20.62</v>
      </c>
      <c r="H157" s="2" t="s">
        <v>2177</v>
      </c>
      <c r="I157" s="2" t="s">
        <v>2131</v>
      </c>
      <c r="J157" s="2" t="s">
        <v>2178</v>
      </c>
      <c r="K157" s="2" t="s">
        <v>2179</v>
      </c>
      <c r="L157" s="2" t="s">
        <v>2336</v>
      </c>
      <c r="M157" s="2" t="s">
        <v>827</v>
      </c>
      <c r="N157" s="2" t="s">
        <v>2065</v>
      </c>
      <c r="O157" s="2" t="s">
        <v>2337</v>
      </c>
      <c r="P157" s="2" t="s">
        <v>2340</v>
      </c>
      <c r="Q157" s="2" t="s">
        <v>2339</v>
      </c>
      <c r="R157" s="117">
        <v>-30.6</v>
      </c>
      <c r="S157" s="2" t="s">
        <v>2341</v>
      </c>
      <c r="T157" s="2" t="s">
        <v>2186</v>
      </c>
    </row>
    <row r="158" spans="1:63">
      <c r="A158" s="2" t="s">
        <v>3</v>
      </c>
      <c r="B158" s="2" t="s">
        <v>2663</v>
      </c>
      <c r="C158" s="7" t="s">
        <v>2097</v>
      </c>
      <c r="D158" s="2" t="s">
        <v>97</v>
      </c>
      <c r="E158" s="2" t="s">
        <v>2098</v>
      </c>
      <c r="F158" s="110">
        <v>107.35580488783</v>
      </c>
      <c r="G158" s="3">
        <v>-6.73</v>
      </c>
      <c r="H158" s="2" t="s">
        <v>2099</v>
      </c>
      <c r="I158" s="2" t="s">
        <v>2100</v>
      </c>
      <c r="J158" s="2" t="s">
        <v>2101</v>
      </c>
      <c r="K158" s="2" t="s">
        <v>2102</v>
      </c>
      <c r="L158" s="3" t="s">
        <v>829</v>
      </c>
      <c r="M158" s="2" t="s">
        <v>827</v>
      </c>
      <c r="N158" s="2" t="s">
        <v>2065</v>
      </c>
      <c r="O158" s="2" t="s">
        <v>2066</v>
      </c>
      <c r="P158" s="2">
        <v>-14.9</v>
      </c>
      <c r="Q158" s="2">
        <v>-14</v>
      </c>
      <c r="R158" s="2">
        <f>P158+Q158</f>
        <v>-28.9</v>
      </c>
      <c r="S158" s="2">
        <v>-7.78</v>
      </c>
      <c r="T158" s="2" t="s">
        <v>2103</v>
      </c>
      <c r="U158" s="2">
        <v>72</v>
      </c>
    </row>
    <row r="159" spans="1:63">
      <c r="A159" s="2" t="s">
        <v>3</v>
      </c>
      <c r="B159" s="2" t="s">
        <v>2663</v>
      </c>
      <c r="C159" s="7" t="s">
        <v>2097</v>
      </c>
      <c r="D159" s="2" t="s">
        <v>97</v>
      </c>
      <c r="E159" s="2" t="s">
        <v>2098</v>
      </c>
      <c r="F159" s="110">
        <v>107.35580488783</v>
      </c>
      <c r="G159" s="3">
        <v>-6.73</v>
      </c>
      <c r="H159" s="2" t="s">
        <v>2099</v>
      </c>
      <c r="I159" s="2" t="s">
        <v>2100</v>
      </c>
      <c r="J159" s="2" t="s">
        <v>2101</v>
      </c>
      <c r="K159" s="2" t="s">
        <v>2102</v>
      </c>
      <c r="L159" s="3" t="s">
        <v>829</v>
      </c>
      <c r="M159" s="2" t="s">
        <v>827</v>
      </c>
      <c r="N159" s="2" t="s">
        <v>2065</v>
      </c>
      <c r="O159" s="2" t="s">
        <v>2066</v>
      </c>
      <c r="P159" s="2">
        <v>-13.38</v>
      </c>
      <c r="Q159" s="2">
        <v>-14</v>
      </c>
      <c r="R159" s="2">
        <f>P159+Q159</f>
        <v>-27.380000000000003</v>
      </c>
      <c r="S159" s="2">
        <v>-7.32</v>
      </c>
      <c r="T159" s="2" t="s">
        <v>2103</v>
      </c>
      <c r="U159" s="2">
        <v>72</v>
      </c>
    </row>
    <row r="160" spans="1:63">
      <c r="A160" s="2" t="s">
        <v>3</v>
      </c>
      <c r="B160" s="2" t="s">
        <v>2663</v>
      </c>
      <c r="C160" s="7" t="s">
        <v>2097</v>
      </c>
      <c r="D160" s="7" t="s">
        <v>97</v>
      </c>
      <c r="E160" s="2" t="s">
        <v>2098</v>
      </c>
      <c r="F160" s="113">
        <v>107.35580488783</v>
      </c>
      <c r="G160" s="7">
        <v>-6.73</v>
      </c>
      <c r="H160" s="7" t="s">
        <v>2099</v>
      </c>
      <c r="I160" s="2" t="s">
        <v>2100</v>
      </c>
      <c r="J160" s="2" t="s">
        <v>2101</v>
      </c>
      <c r="K160" s="2" t="s">
        <v>2102</v>
      </c>
      <c r="L160" s="7" t="s">
        <v>829</v>
      </c>
      <c r="M160" s="7" t="s">
        <v>827</v>
      </c>
      <c r="N160" s="7" t="s">
        <v>2065</v>
      </c>
      <c r="O160" s="2" t="s">
        <v>2066</v>
      </c>
      <c r="P160" s="2">
        <v>-8.6999999999999993</v>
      </c>
      <c r="Q160" s="2">
        <v>-14</v>
      </c>
      <c r="R160" s="7">
        <f>P160+Q160</f>
        <v>-22.7</v>
      </c>
      <c r="S160" s="7">
        <v>-6.69</v>
      </c>
      <c r="T160" s="7" t="s">
        <v>2103</v>
      </c>
      <c r="U160" s="7">
        <v>72</v>
      </c>
      <c r="V160" s="7"/>
      <c r="W160" s="7"/>
      <c r="X160" s="7"/>
      <c r="Y160" s="7"/>
      <c r="Z160" s="7"/>
      <c r="AA160" s="7"/>
      <c r="AB160" s="7"/>
      <c r="AC160" s="7"/>
      <c r="AD160" s="7"/>
      <c r="AE160" s="7"/>
      <c r="AF160" s="7"/>
      <c r="AG160" s="7"/>
      <c r="AH160" s="7"/>
      <c r="AL160" s="7"/>
      <c r="AM160" s="7"/>
      <c r="AN160" s="7"/>
      <c r="AO160" s="7"/>
      <c r="AP160" s="7"/>
      <c r="AQ160" s="7"/>
      <c r="AR160" s="7"/>
      <c r="AS160" s="7"/>
      <c r="AT160" s="7"/>
      <c r="AU160" s="7"/>
      <c r="AV160" s="7"/>
      <c r="AW160" s="7"/>
      <c r="AX160" s="7"/>
      <c r="AY160" s="5"/>
      <c r="AZ160" s="5"/>
      <c r="BA160" s="5"/>
      <c r="BB160" s="5"/>
      <c r="BC160" s="5"/>
      <c r="BD160" s="5"/>
      <c r="BE160" s="5"/>
      <c r="BF160" s="5"/>
      <c r="BG160" s="5"/>
      <c r="BH160" s="5"/>
      <c r="BI160" s="5"/>
      <c r="BJ160" s="5"/>
      <c r="BK160" s="5"/>
    </row>
    <row r="161" spans="1:20">
      <c r="A161" s="2" t="s">
        <v>3</v>
      </c>
      <c r="B161" s="2" t="s">
        <v>2699</v>
      </c>
      <c r="C161" s="7" t="s">
        <v>2520</v>
      </c>
      <c r="D161" s="2" t="s">
        <v>2521</v>
      </c>
      <c r="E161" s="2" t="s">
        <v>2059</v>
      </c>
      <c r="F161" s="110">
        <v>98.278997000000004</v>
      </c>
      <c r="G161" s="2">
        <v>19.560518999999999</v>
      </c>
      <c r="H161" s="2" t="s">
        <v>2522</v>
      </c>
      <c r="I161" s="2" t="s">
        <v>2131</v>
      </c>
      <c r="J161" s="2" t="s">
        <v>2523</v>
      </c>
      <c r="K161" s="2" t="s">
        <v>576</v>
      </c>
      <c r="L161" s="2" t="s">
        <v>2524</v>
      </c>
      <c r="M161" s="2" t="s">
        <v>751</v>
      </c>
      <c r="N161" s="2" t="s">
        <v>2065</v>
      </c>
      <c r="O161" s="2" t="s">
        <v>2525</v>
      </c>
      <c r="P161" s="2" t="s">
        <v>2526</v>
      </c>
      <c r="Q161" s="2" t="s">
        <v>2527</v>
      </c>
      <c r="R161" s="2" t="s">
        <v>2528</v>
      </c>
      <c r="S161" s="2" t="s">
        <v>2529</v>
      </c>
      <c r="T161" s="2" t="s">
        <v>2530</v>
      </c>
    </row>
    <row r="162" spans="1:20">
      <c r="A162" s="2" t="s">
        <v>3</v>
      </c>
      <c r="B162" s="2" t="s">
        <v>2699</v>
      </c>
      <c r="C162" s="7" t="s">
        <v>2520</v>
      </c>
      <c r="D162" s="2" t="s">
        <v>2521</v>
      </c>
      <c r="E162" s="2" t="s">
        <v>2059</v>
      </c>
      <c r="F162" s="110">
        <v>98.278997000000004</v>
      </c>
      <c r="G162" s="2">
        <v>19.560518999999999</v>
      </c>
      <c r="H162" s="2" t="s">
        <v>2522</v>
      </c>
      <c r="I162" s="2" t="s">
        <v>2131</v>
      </c>
      <c r="J162" s="2" t="s">
        <v>2523</v>
      </c>
      <c r="K162" s="2" t="s">
        <v>576</v>
      </c>
      <c r="L162" s="2" t="s">
        <v>2524</v>
      </c>
      <c r="M162" s="2" t="s">
        <v>751</v>
      </c>
      <c r="N162" s="2" t="s">
        <v>2065</v>
      </c>
      <c r="O162" s="2" t="s">
        <v>2525</v>
      </c>
      <c r="P162" s="2" t="s">
        <v>2531</v>
      </c>
      <c r="Q162" s="2" t="s">
        <v>2259</v>
      </c>
      <c r="R162" s="2" t="s">
        <v>2375</v>
      </c>
      <c r="S162" s="2" t="s">
        <v>2532</v>
      </c>
      <c r="T162" s="2" t="s">
        <v>2530</v>
      </c>
    </row>
    <row r="163" spans="1:20">
      <c r="A163" s="2" t="s">
        <v>3</v>
      </c>
      <c r="B163" s="2" t="s">
        <v>2699</v>
      </c>
      <c r="C163" s="7" t="s">
        <v>2520</v>
      </c>
      <c r="D163" s="2" t="s">
        <v>2521</v>
      </c>
      <c r="E163" s="2" t="s">
        <v>2059</v>
      </c>
      <c r="F163" s="110">
        <v>98.278997000000004</v>
      </c>
      <c r="G163" s="2">
        <v>19.560518999999999</v>
      </c>
      <c r="H163" s="2" t="s">
        <v>2522</v>
      </c>
      <c r="I163" s="2" t="s">
        <v>2131</v>
      </c>
      <c r="J163" s="2" t="s">
        <v>2523</v>
      </c>
      <c r="K163" s="2" t="s">
        <v>576</v>
      </c>
      <c r="L163" s="2" t="s">
        <v>2524</v>
      </c>
      <c r="M163" s="2" t="s">
        <v>751</v>
      </c>
      <c r="N163" s="2" t="s">
        <v>2065</v>
      </c>
      <c r="O163" s="2" t="s">
        <v>2525</v>
      </c>
      <c r="P163" s="2" t="s">
        <v>2531</v>
      </c>
      <c r="Q163" s="2" t="s">
        <v>2533</v>
      </c>
      <c r="R163" s="2" t="s">
        <v>2246</v>
      </c>
      <c r="S163" s="2" t="s">
        <v>2278</v>
      </c>
      <c r="T163" s="2" t="s">
        <v>2530</v>
      </c>
    </row>
    <row r="164" spans="1:20">
      <c r="A164" s="2" t="s">
        <v>3</v>
      </c>
      <c r="B164" s="2" t="s">
        <v>2699</v>
      </c>
      <c r="C164" s="7" t="s">
        <v>2520</v>
      </c>
      <c r="D164" s="2" t="s">
        <v>2521</v>
      </c>
      <c r="E164" s="2" t="s">
        <v>2059</v>
      </c>
      <c r="F164" s="110">
        <v>98.278997000000004</v>
      </c>
      <c r="G164" s="2">
        <v>19.560518999999999</v>
      </c>
      <c r="H164" s="2" t="s">
        <v>2522</v>
      </c>
      <c r="I164" s="2" t="s">
        <v>2131</v>
      </c>
      <c r="J164" s="2" t="s">
        <v>2523</v>
      </c>
      <c r="K164" s="2" t="s">
        <v>576</v>
      </c>
      <c r="L164" s="2" t="s">
        <v>2524</v>
      </c>
      <c r="M164" s="2" t="s">
        <v>751</v>
      </c>
      <c r="N164" s="2" t="s">
        <v>2065</v>
      </c>
      <c r="O164" s="2" t="s">
        <v>2525</v>
      </c>
      <c r="P164" s="2" t="s">
        <v>2531</v>
      </c>
      <c r="Q164" s="2" t="s">
        <v>2534</v>
      </c>
      <c r="R164" s="2" t="s">
        <v>2250</v>
      </c>
      <c r="S164" s="2" t="s">
        <v>2352</v>
      </c>
      <c r="T164" s="2" t="s">
        <v>2530</v>
      </c>
    </row>
    <row r="165" spans="1:20">
      <c r="A165" s="2" t="s">
        <v>3</v>
      </c>
      <c r="B165" s="2" t="s">
        <v>2699</v>
      </c>
      <c r="C165" s="7" t="s">
        <v>2520</v>
      </c>
      <c r="D165" s="2" t="s">
        <v>2521</v>
      </c>
      <c r="E165" s="2" t="s">
        <v>2059</v>
      </c>
      <c r="F165" s="110">
        <v>98.278997000000004</v>
      </c>
      <c r="G165" s="2">
        <v>19.560518999999999</v>
      </c>
      <c r="H165" s="2" t="s">
        <v>2522</v>
      </c>
      <c r="I165" s="2" t="s">
        <v>2131</v>
      </c>
      <c r="J165" s="2" t="s">
        <v>2523</v>
      </c>
      <c r="K165" s="2" t="s">
        <v>576</v>
      </c>
      <c r="L165" s="2" t="s">
        <v>2524</v>
      </c>
      <c r="M165" s="2" t="s">
        <v>751</v>
      </c>
      <c r="N165" s="2" t="s">
        <v>2065</v>
      </c>
      <c r="O165" s="2" t="s">
        <v>2525</v>
      </c>
      <c r="P165" s="2" t="s">
        <v>2531</v>
      </c>
      <c r="Q165" s="2" t="s">
        <v>2535</v>
      </c>
      <c r="R165" s="2" t="s">
        <v>2536</v>
      </c>
      <c r="S165" s="2" t="s">
        <v>2537</v>
      </c>
      <c r="T165" s="2" t="s">
        <v>2530</v>
      </c>
    </row>
    <row r="166" spans="1:20">
      <c r="A166" s="2" t="s">
        <v>3</v>
      </c>
      <c r="B166" s="2" t="s">
        <v>2699</v>
      </c>
      <c r="C166" s="7" t="s">
        <v>2520</v>
      </c>
      <c r="D166" s="2" t="s">
        <v>2521</v>
      </c>
      <c r="E166" s="2" t="s">
        <v>2059</v>
      </c>
      <c r="F166" s="110">
        <v>98.278997000000004</v>
      </c>
      <c r="G166" s="2">
        <v>19.560518999999999</v>
      </c>
      <c r="H166" s="2" t="s">
        <v>2522</v>
      </c>
      <c r="I166" s="2" t="s">
        <v>2131</v>
      </c>
      <c r="J166" s="2" t="s">
        <v>2523</v>
      </c>
      <c r="K166" s="2" t="s">
        <v>576</v>
      </c>
      <c r="L166" s="2" t="s">
        <v>2524</v>
      </c>
      <c r="M166" s="2" t="s">
        <v>751</v>
      </c>
      <c r="N166" s="2" t="s">
        <v>2065</v>
      </c>
      <c r="O166" s="2" t="s">
        <v>2525</v>
      </c>
      <c r="P166" s="2" t="s">
        <v>2531</v>
      </c>
      <c r="Q166" s="2" t="s">
        <v>2538</v>
      </c>
      <c r="R166" s="2" t="s">
        <v>2446</v>
      </c>
      <c r="S166" s="2" t="s">
        <v>2236</v>
      </c>
      <c r="T166" s="2" t="s">
        <v>2530</v>
      </c>
    </row>
    <row r="167" spans="1:20">
      <c r="A167" s="2" t="s">
        <v>3</v>
      </c>
      <c r="B167" s="2" t="s">
        <v>2699</v>
      </c>
      <c r="C167" s="7" t="s">
        <v>2520</v>
      </c>
      <c r="D167" s="2" t="s">
        <v>2521</v>
      </c>
      <c r="E167" s="2" t="s">
        <v>2059</v>
      </c>
      <c r="F167" s="110">
        <v>98.278997000000004</v>
      </c>
      <c r="G167" s="2">
        <v>19.560518999999999</v>
      </c>
      <c r="H167" s="2" t="s">
        <v>2522</v>
      </c>
      <c r="I167" s="2" t="s">
        <v>2131</v>
      </c>
      <c r="J167" s="2" t="s">
        <v>2523</v>
      </c>
      <c r="K167" s="2" t="s">
        <v>576</v>
      </c>
      <c r="L167" s="2" t="s">
        <v>2524</v>
      </c>
      <c r="M167" s="2" t="s">
        <v>751</v>
      </c>
      <c r="N167" s="2" t="s">
        <v>2065</v>
      </c>
      <c r="O167" s="2" t="s">
        <v>2525</v>
      </c>
      <c r="P167" s="2" t="s">
        <v>2531</v>
      </c>
      <c r="Q167" s="2" t="s">
        <v>2539</v>
      </c>
      <c r="R167" s="2" t="s">
        <v>2391</v>
      </c>
      <c r="S167" s="2" t="s">
        <v>2442</v>
      </c>
      <c r="T167" s="2" t="s">
        <v>2530</v>
      </c>
    </row>
    <row r="168" spans="1:20">
      <c r="A168" s="2" t="s">
        <v>3</v>
      </c>
      <c r="B168" s="2" t="s">
        <v>2699</v>
      </c>
      <c r="C168" s="7" t="s">
        <v>2520</v>
      </c>
      <c r="D168" s="2" t="s">
        <v>2521</v>
      </c>
      <c r="E168" s="2" t="s">
        <v>2059</v>
      </c>
      <c r="F168" s="110">
        <v>98.278997000000004</v>
      </c>
      <c r="G168" s="2">
        <v>19.560518999999999</v>
      </c>
      <c r="H168" s="2" t="s">
        <v>2522</v>
      </c>
      <c r="I168" s="2" t="s">
        <v>2131</v>
      </c>
      <c r="J168" s="2" t="s">
        <v>2523</v>
      </c>
      <c r="K168" s="2" t="s">
        <v>576</v>
      </c>
      <c r="L168" s="2" t="s">
        <v>2524</v>
      </c>
      <c r="M168" s="2" t="s">
        <v>751</v>
      </c>
      <c r="N168" s="2" t="s">
        <v>2065</v>
      </c>
      <c r="O168" s="2" t="s">
        <v>2525</v>
      </c>
      <c r="P168" s="2" t="s">
        <v>2531</v>
      </c>
      <c r="Q168" s="2" t="s">
        <v>2540</v>
      </c>
      <c r="R168" s="2" t="s">
        <v>2541</v>
      </c>
      <c r="S168" s="2" t="s">
        <v>2279</v>
      </c>
      <c r="T168" s="2" t="s">
        <v>2530</v>
      </c>
    </row>
    <row r="169" spans="1:20">
      <c r="A169" s="2" t="s">
        <v>3</v>
      </c>
      <c r="B169" s="2" t="s">
        <v>2699</v>
      </c>
      <c r="C169" s="7" t="s">
        <v>2520</v>
      </c>
      <c r="D169" s="2" t="s">
        <v>2521</v>
      </c>
      <c r="E169" s="2" t="s">
        <v>2059</v>
      </c>
      <c r="F169" s="110">
        <v>98.278997000000004</v>
      </c>
      <c r="G169" s="2">
        <v>19.560518999999999</v>
      </c>
      <c r="H169" s="2" t="s">
        <v>2522</v>
      </c>
      <c r="I169" s="2" t="s">
        <v>2131</v>
      </c>
      <c r="J169" s="2" t="s">
        <v>2523</v>
      </c>
      <c r="K169" s="2" t="s">
        <v>576</v>
      </c>
      <c r="L169" s="2" t="s">
        <v>2542</v>
      </c>
      <c r="M169" s="2" t="s">
        <v>751</v>
      </c>
      <c r="N169" s="2" t="s">
        <v>2065</v>
      </c>
      <c r="O169" s="2" t="s">
        <v>2543</v>
      </c>
      <c r="P169" s="2" t="s">
        <v>2544</v>
      </c>
      <c r="Q169" s="2" t="s">
        <v>2545</v>
      </c>
      <c r="R169" s="2" t="s">
        <v>2546</v>
      </c>
      <c r="S169" s="2" t="s">
        <v>2442</v>
      </c>
      <c r="T169" s="2" t="s">
        <v>2530</v>
      </c>
    </row>
    <row r="170" spans="1:20">
      <c r="A170" s="2" t="s">
        <v>3</v>
      </c>
      <c r="B170" s="2" t="s">
        <v>2699</v>
      </c>
      <c r="C170" s="7" t="s">
        <v>2520</v>
      </c>
      <c r="D170" s="2" t="s">
        <v>2521</v>
      </c>
      <c r="E170" s="2" t="s">
        <v>2059</v>
      </c>
      <c r="F170" s="110">
        <v>98.278997000000004</v>
      </c>
      <c r="G170" s="2">
        <v>19.560518999999999</v>
      </c>
      <c r="H170" s="2" t="s">
        <v>2522</v>
      </c>
      <c r="I170" s="2" t="s">
        <v>2131</v>
      </c>
      <c r="J170" s="2" t="s">
        <v>2523</v>
      </c>
      <c r="K170" s="2" t="s">
        <v>576</v>
      </c>
      <c r="L170" s="2" t="s">
        <v>2542</v>
      </c>
      <c r="M170" s="2" t="s">
        <v>751</v>
      </c>
      <c r="N170" s="2" t="s">
        <v>2065</v>
      </c>
      <c r="O170" s="2" t="s">
        <v>2543</v>
      </c>
      <c r="P170" s="2" t="s">
        <v>2544</v>
      </c>
      <c r="Q170" s="2" t="s">
        <v>2547</v>
      </c>
      <c r="R170" s="2" t="s">
        <v>2440</v>
      </c>
      <c r="S170" s="2" t="s">
        <v>2302</v>
      </c>
      <c r="T170" s="2" t="s">
        <v>2530</v>
      </c>
    </row>
    <row r="171" spans="1:20">
      <c r="A171" s="2" t="s">
        <v>3</v>
      </c>
      <c r="B171" s="2" t="s">
        <v>2699</v>
      </c>
      <c r="C171" s="7" t="s">
        <v>2520</v>
      </c>
      <c r="D171" s="2" t="s">
        <v>2521</v>
      </c>
      <c r="E171" s="2" t="s">
        <v>2059</v>
      </c>
      <c r="F171" s="110">
        <v>98.278997000000004</v>
      </c>
      <c r="G171" s="2">
        <v>19.560518999999999</v>
      </c>
      <c r="H171" s="2" t="s">
        <v>2522</v>
      </c>
      <c r="I171" s="2" t="s">
        <v>2131</v>
      </c>
      <c r="J171" s="2" t="s">
        <v>2523</v>
      </c>
      <c r="K171" s="2" t="s">
        <v>576</v>
      </c>
      <c r="L171" s="2" t="s">
        <v>2542</v>
      </c>
      <c r="M171" s="2" t="s">
        <v>751</v>
      </c>
      <c r="N171" s="2" t="s">
        <v>2065</v>
      </c>
      <c r="O171" s="2" t="s">
        <v>2543</v>
      </c>
      <c r="P171" s="2" t="s">
        <v>2544</v>
      </c>
      <c r="Q171" s="2" t="s">
        <v>2548</v>
      </c>
      <c r="R171" s="2" t="s">
        <v>2549</v>
      </c>
      <c r="S171" s="2" t="s">
        <v>2330</v>
      </c>
      <c r="T171" s="2" t="s">
        <v>2530</v>
      </c>
    </row>
    <row r="172" spans="1:20">
      <c r="A172" s="2" t="s">
        <v>3</v>
      </c>
      <c r="B172" s="2" t="s">
        <v>2699</v>
      </c>
      <c r="C172" s="7" t="s">
        <v>2520</v>
      </c>
      <c r="D172" s="2" t="s">
        <v>2521</v>
      </c>
      <c r="E172" s="2" t="s">
        <v>2059</v>
      </c>
      <c r="F172" s="110">
        <v>98.278997000000004</v>
      </c>
      <c r="G172" s="2">
        <v>19.560518999999999</v>
      </c>
      <c r="H172" s="2" t="s">
        <v>2522</v>
      </c>
      <c r="I172" s="2" t="s">
        <v>2131</v>
      </c>
      <c r="J172" s="2" t="s">
        <v>2523</v>
      </c>
      <c r="K172" s="2" t="s">
        <v>576</v>
      </c>
      <c r="L172" s="2" t="s">
        <v>2542</v>
      </c>
      <c r="M172" s="2" t="s">
        <v>751</v>
      </c>
      <c r="N172" s="2" t="s">
        <v>2065</v>
      </c>
      <c r="O172" s="2" t="s">
        <v>2543</v>
      </c>
      <c r="P172" s="2" t="s">
        <v>2544</v>
      </c>
      <c r="Q172" s="2" t="s">
        <v>2550</v>
      </c>
      <c r="R172" s="2" t="s">
        <v>2551</v>
      </c>
      <c r="S172" s="2" t="s">
        <v>2362</v>
      </c>
      <c r="T172" s="2" t="s">
        <v>2530</v>
      </c>
    </row>
    <row r="173" spans="1:20">
      <c r="A173" s="2" t="s">
        <v>3</v>
      </c>
      <c r="B173" s="2" t="s">
        <v>2699</v>
      </c>
      <c r="C173" s="7" t="s">
        <v>2520</v>
      </c>
      <c r="D173" s="2" t="s">
        <v>2521</v>
      </c>
      <c r="E173" s="2" t="s">
        <v>2059</v>
      </c>
      <c r="F173" s="110">
        <v>98.278997000000004</v>
      </c>
      <c r="G173" s="2">
        <v>19.560518999999999</v>
      </c>
      <c r="H173" s="2" t="s">
        <v>2522</v>
      </c>
      <c r="I173" s="2" t="s">
        <v>2131</v>
      </c>
      <c r="J173" s="2" t="s">
        <v>2523</v>
      </c>
      <c r="K173" s="2" t="s">
        <v>576</v>
      </c>
      <c r="L173" s="2" t="s">
        <v>2542</v>
      </c>
      <c r="M173" s="2" t="s">
        <v>751</v>
      </c>
      <c r="N173" s="2" t="s">
        <v>2065</v>
      </c>
      <c r="O173" s="2" t="s">
        <v>2543</v>
      </c>
      <c r="P173" s="2" t="s">
        <v>2544</v>
      </c>
      <c r="Q173" s="2" t="s">
        <v>2552</v>
      </c>
      <c r="R173" s="2" t="s">
        <v>2553</v>
      </c>
      <c r="S173" s="2" t="s">
        <v>2291</v>
      </c>
      <c r="T173" s="2" t="s">
        <v>2530</v>
      </c>
    </row>
    <row r="174" spans="1:20">
      <c r="A174" s="2" t="s">
        <v>3</v>
      </c>
      <c r="B174" s="2" t="s">
        <v>2699</v>
      </c>
      <c r="C174" s="7" t="s">
        <v>2520</v>
      </c>
      <c r="D174" s="2" t="s">
        <v>2521</v>
      </c>
      <c r="E174" s="2" t="s">
        <v>2059</v>
      </c>
      <c r="F174" s="110">
        <v>98.278997000000004</v>
      </c>
      <c r="G174" s="2">
        <v>19.560518999999999</v>
      </c>
      <c r="H174" s="2" t="s">
        <v>2522</v>
      </c>
      <c r="I174" s="2" t="s">
        <v>2131</v>
      </c>
      <c r="J174" s="2" t="s">
        <v>2523</v>
      </c>
      <c r="K174" s="2" t="s">
        <v>576</v>
      </c>
      <c r="L174" s="2" t="s">
        <v>2542</v>
      </c>
      <c r="M174" s="2" t="s">
        <v>751</v>
      </c>
      <c r="N174" s="2" t="s">
        <v>2065</v>
      </c>
      <c r="O174" s="2" t="s">
        <v>2543</v>
      </c>
      <c r="P174" s="2" t="s">
        <v>2544</v>
      </c>
      <c r="Q174" s="2" t="s">
        <v>2554</v>
      </c>
      <c r="R174" s="2" t="s">
        <v>2555</v>
      </c>
      <c r="S174" s="2" t="s">
        <v>2270</v>
      </c>
      <c r="T174" s="2" t="s">
        <v>2530</v>
      </c>
    </row>
    <row r="175" spans="1:20">
      <c r="A175" s="2" t="s">
        <v>3</v>
      </c>
      <c r="B175" s="2" t="s">
        <v>2699</v>
      </c>
      <c r="C175" s="7" t="s">
        <v>2520</v>
      </c>
      <c r="D175" s="2" t="s">
        <v>2521</v>
      </c>
      <c r="E175" s="2" t="s">
        <v>2059</v>
      </c>
      <c r="F175" s="110">
        <v>98.278997000000004</v>
      </c>
      <c r="G175" s="2">
        <v>19.560518999999999</v>
      </c>
      <c r="H175" s="2" t="s">
        <v>2522</v>
      </c>
      <c r="I175" s="2" t="s">
        <v>2131</v>
      </c>
      <c r="J175" s="2" t="s">
        <v>2523</v>
      </c>
      <c r="K175" s="2" t="s">
        <v>576</v>
      </c>
      <c r="L175" s="2" t="s">
        <v>2542</v>
      </c>
      <c r="M175" s="2" t="s">
        <v>751</v>
      </c>
      <c r="N175" s="2" t="s">
        <v>2065</v>
      </c>
      <c r="O175" s="2" t="s">
        <v>2543</v>
      </c>
      <c r="P175" s="2" t="s">
        <v>2544</v>
      </c>
      <c r="Q175" s="2" t="s">
        <v>2556</v>
      </c>
      <c r="R175" s="2" t="s">
        <v>2557</v>
      </c>
      <c r="S175" s="2" t="s">
        <v>2391</v>
      </c>
      <c r="T175" s="2" t="s">
        <v>2530</v>
      </c>
    </row>
    <row r="176" spans="1:20">
      <c r="A176" s="2" t="s">
        <v>3</v>
      </c>
      <c r="B176" s="2" t="s">
        <v>2699</v>
      </c>
      <c r="C176" s="7" t="s">
        <v>2520</v>
      </c>
      <c r="D176" s="2" t="s">
        <v>2521</v>
      </c>
      <c r="E176" s="2" t="s">
        <v>2059</v>
      </c>
      <c r="F176" s="110">
        <v>98.278997000000004</v>
      </c>
      <c r="G176" s="2">
        <v>19.560518999999999</v>
      </c>
      <c r="H176" s="2" t="s">
        <v>2522</v>
      </c>
      <c r="I176" s="2" t="s">
        <v>2131</v>
      </c>
      <c r="J176" s="2" t="s">
        <v>2523</v>
      </c>
      <c r="K176" s="2" t="s">
        <v>576</v>
      </c>
      <c r="L176" s="2" t="s">
        <v>2542</v>
      </c>
      <c r="M176" s="2" t="s">
        <v>751</v>
      </c>
      <c r="N176" s="2" t="s">
        <v>2065</v>
      </c>
      <c r="O176" s="2" t="s">
        <v>2543</v>
      </c>
      <c r="P176" s="2" t="s">
        <v>2544</v>
      </c>
      <c r="Q176" s="2" t="s">
        <v>2558</v>
      </c>
      <c r="R176" s="2" t="s">
        <v>2192</v>
      </c>
      <c r="S176" s="2" t="s">
        <v>2559</v>
      </c>
      <c r="T176" s="2" t="s">
        <v>2530</v>
      </c>
    </row>
    <row r="177" spans="1:20">
      <c r="A177" s="2" t="s">
        <v>3</v>
      </c>
      <c r="B177" s="2" t="s">
        <v>2699</v>
      </c>
      <c r="C177" s="7" t="s">
        <v>2520</v>
      </c>
      <c r="D177" s="2" t="s">
        <v>2521</v>
      </c>
      <c r="E177" s="2" t="s">
        <v>2059</v>
      </c>
      <c r="F177" s="110">
        <v>98.278997000000004</v>
      </c>
      <c r="G177" s="2">
        <v>19.560518999999999</v>
      </c>
      <c r="H177" s="2" t="s">
        <v>2522</v>
      </c>
      <c r="I177" s="2" t="s">
        <v>2131</v>
      </c>
      <c r="J177" s="2" t="s">
        <v>2523</v>
      </c>
      <c r="K177" s="2" t="s">
        <v>576</v>
      </c>
      <c r="L177" s="2" t="s">
        <v>2542</v>
      </c>
      <c r="M177" s="2" t="s">
        <v>751</v>
      </c>
      <c r="N177" s="2" t="s">
        <v>2065</v>
      </c>
      <c r="O177" s="2" t="s">
        <v>2543</v>
      </c>
      <c r="P177" s="2" t="s">
        <v>2544</v>
      </c>
      <c r="Q177" s="2" t="s">
        <v>2550</v>
      </c>
      <c r="R177" s="2" t="s">
        <v>2551</v>
      </c>
      <c r="S177" s="2" t="s">
        <v>2205</v>
      </c>
      <c r="T177" s="2" t="s">
        <v>2530</v>
      </c>
    </row>
    <row r="178" spans="1:20">
      <c r="A178" s="2" t="s">
        <v>3</v>
      </c>
      <c r="B178" s="2" t="s">
        <v>2699</v>
      </c>
      <c r="C178" s="7" t="s">
        <v>2520</v>
      </c>
      <c r="D178" s="2" t="s">
        <v>2521</v>
      </c>
      <c r="E178" s="2" t="s">
        <v>2059</v>
      </c>
      <c r="F178" s="110">
        <v>98.278997000000004</v>
      </c>
      <c r="G178" s="2">
        <v>19.560518999999999</v>
      </c>
      <c r="H178" s="2" t="s">
        <v>2522</v>
      </c>
      <c r="I178" s="2" t="s">
        <v>2131</v>
      </c>
      <c r="J178" s="2" t="s">
        <v>2523</v>
      </c>
      <c r="K178" s="2" t="s">
        <v>576</v>
      </c>
      <c r="L178" s="2" t="s">
        <v>2542</v>
      </c>
      <c r="M178" s="2" t="s">
        <v>751</v>
      </c>
      <c r="N178" s="2" t="s">
        <v>2065</v>
      </c>
      <c r="O178" s="2" t="s">
        <v>2543</v>
      </c>
      <c r="P178" s="2" t="s">
        <v>2544</v>
      </c>
      <c r="Q178" s="2" t="s">
        <v>2560</v>
      </c>
      <c r="R178" s="2" t="s">
        <v>2561</v>
      </c>
      <c r="S178" s="2" t="s">
        <v>2562</v>
      </c>
      <c r="T178" s="2" t="s">
        <v>2530</v>
      </c>
    </row>
    <row r="179" spans="1:20">
      <c r="A179" s="2" t="s">
        <v>3</v>
      </c>
      <c r="B179" s="2" t="s">
        <v>2699</v>
      </c>
      <c r="C179" s="7" t="s">
        <v>2520</v>
      </c>
      <c r="D179" s="2" t="s">
        <v>2521</v>
      </c>
      <c r="E179" s="2" t="s">
        <v>2059</v>
      </c>
      <c r="F179" s="110">
        <v>98.278997000000004</v>
      </c>
      <c r="G179" s="2">
        <v>19.560518999999999</v>
      </c>
      <c r="H179" s="2" t="s">
        <v>2522</v>
      </c>
      <c r="I179" s="2" t="s">
        <v>2131</v>
      </c>
      <c r="J179" s="2" t="s">
        <v>2523</v>
      </c>
      <c r="K179" s="2" t="s">
        <v>576</v>
      </c>
      <c r="L179" s="2" t="s">
        <v>2542</v>
      </c>
      <c r="M179" s="2" t="s">
        <v>751</v>
      </c>
      <c r="N179" s="2" t="s">
        <v>2065</v>
      </c>
      <c r="O179" s="2" t="s">
        <v>2543</v>
      </c>
      <c r="P179" s="2" t="s">
        <v>2544</v>
      </c>
      <c r="Q179" s="2" t="s">
        <v>2563</v>
      </c>
      <c r="R179" s="2" t="s">
        <v>2564</v>
      </c>
      <c r="S179" s="2" t="s">
        <v>2258</v>
      </c>
      <c r="T179" s="2" t="s">
        <v>2530</v>
      </c>
    </row>
    <row r="180" spans="1:20">
      <c r="A180" s="2" t="s">
        <v>3</v>
      </c>
      <c r="B180" s="2" t="s">
        <v>2699</v>
      </c>
      <c r="C180" s="7" t="s">
        <v>2520</v>
      </c>
      <c r="D180" s="2" t="s">
        <v>2521</v>
      </c>
      <c r="E180" s="2" t="s">
        <v>2059</v>
      </c>
      <c r="F180" s="110">
        <v>98.278997000000004</v>
      </c>
      <c r="G180" s="2">
        <v>19.560518999999999</v>
      </c>
      <c r="H180" s="2" t="s">
        <v>2522</v>
      </c>
      <c r="I180" s="2" t="s">
        <v>2131</v>
      </c>
      <c r="J180" s="2" t="s">
        <v>2523</v>
      </c>
      <c r="K180" s="2" t="s">
        <v>576</v>
      </c>
      <c r="L180" s="2" t="s">
        <v>2542</v>
      </c>
      <c r="M180" s="2" t="s">
        <v>751</v>
      </c>
      <c r="N180" s="2" t="s">
        <v>2065</v>
      </c>
      <c r="O180" s="2" t="s">
        <v>2543</v>
      </c>
      <c r="P180" s="2" t="s">
        <v>2544</v>
      </c>
      <c r="Q180" s="2" t="s">
        <v>2565</v>
      </c>
      <c r="R180" s="2" t="s">
        <v>2566</v>
      </c>
      <c r="S180" s="2" t="s">
        <v>2567</v>
      </c>
      <c r="T180" s="2" t="s">
        <v>2530</v>
      </c>
    </row>
    <row r="181" spans="1:20">
      <c r="A181" s="2" t="s">
        <v>3</v>
      </c>
      <c r="B181" s="2" t="s">
        <v>2699</v>
      </c>
      <c r="C181" s="7" t="s">
        <v>2520</v>
      </c>
      <c r="D181" s="2" t="s">
        <v>2521</v>
      </c>
      <c r="E181" s="2" t="s">
        <v>2059</v>
      </c>
      <c r="F181" s="110">
        <v>98.278997000000004</v>
      </c>
      <c r="G181" s="2">
        <v>19.560518999999999</v>
      </c>
      <c r="H181" s="2" t="s">
        <v>2522</v>
      </c>
      <c r="I181" s="2" t="s">
        <v>2131</v>
      </c>
      <c r="J181" s="2" t="s">
        <v>2523</v>
      </c>
      <c r="K181" s="2" t="s">
        <v>576</v>
      </c>
      <c r="L181" s="2" t="s">
        <v>2542</v>
      </c>
      <c r="M181" s="2" t="s">
        <v>751</v>
      </c>
      <c r="N181" s="2" t="s">
        <v>2065</v>
      </c>
      <c r="O181" s="2" t="s">
        <v>2543</v>
      </c>
      <c r="P181" s="2" t="s">
        <v>2544</v>
      </c>
      <c r="Q181" s="2" t="s">
        <v>2568</v>
      </c>
      <c r="R181" s="2" t="s">
        <v>2559</v>
      </c>
      <c r="S181" s="2" t="s">
        <v>2569</v>
      </c>
      <c r="T181" s="2" t="s">
        <v>2530</v>
      </c>
    </row>
    <row r="182" spans="1:20">
      <c r="A182" s="2" t="s">
        <v>3</v>
      </c>
      <c r="B182" s="2" t="s">
        <v>2699</v>
      </c>
      <c r="C182" s="7" t="s">
        <v>2520</v>
      </c>
      <c r="D182" s="2" t="s">
        <v>2521</v>
      </c>
      <c r="E182" s="2" t="s">
        <v>2059</v>
      </c>
      <c r="F182" s="110">
        <v>98.278997000000004</v>
      </c>
      <c r="G182" s="2">
        <v>19.560518999999999</v>
      </c>
      <c r="H182" s="2" t="s">
        <v>2522</v>
      </c>
      <c r="I182" s="2" t="s">
        <v>2131</v>
      </c>
      <c r="J182" s="2" t="s">
        <v>2523</v>
      </c>
      <c r="K182" s="2" t="s">
        <v>576</v>
      </c>
      <c r="L182" s="2" t="s">
        <v>2542</v>
      </c>
      <c r="M182" s="2" t="s">
        <v>751</v>
      </c>
      <c r="N182" s="2" t="s">
        <v>2065</v>
      </c>
      <c r="O182" s="2" t="s">
        <v>2543</v>
      </c>
      <c r="P182" s="2" t="s">
        <v>2544</v>
      </c>
      <c r="Q182" s="2" t="s">
        <v>2560</v>
      </c>
      <c r="R182" s="2" t="s">
        <v>2561</v>
      </c>
      <c r="S182" s="2" t="s">
        <v>2570</v>
      </c>
      <c r="T182" s="2" t="s">
        <v>2530</v>
      </c>
    </row>
    <row r="183" spans="1:20">
      <c r="A183" s="2" t="s">
        <v>3</v>
      </c>
      <c r="B183" s="2" t="s">
        <v>2699</v>
      </c>
      <c r="C183" s="7" t="s">
        <v>2520</v>
      </c>
      <c r="D183" s="2" t="s">
        <v>2521</v>
      </c>
      <c r="E183" s="2" t="s">
        <v>2059</v>
      </c>
      <c r="F183" s="110">
        <v>98.278997000000004</v>
      </c>
      <c r="G183" s="2">
        <v>19.560518999999999</v>
      </c>
      <c r="H183" s="2" t="s">
        <v>2522</v>
      </c>
      <c r="I183" s="2" t="s">
        <v>2131</v>
      </c>
      <c r="J183" s="2" t="s">
        <v>2523</v>
      </c>
      <c r="K183" s="2" t="s">
        <v>576</v>
      </c>
      <c r="L183" s="2" t="s">
        <v>2542</v>
      </c>
      <c r="M183" s="2" t="s">
        <v>751</v>
      </c>
      <c r="N183" s="2" t="s">
        <v>2065</v>
      </c>
      <c r="O183" s="2" t="s">
        <v>2543</v>
      </c>
      <c r="P183" s="2" t="s">
        <v>2544</v>
      </c>
      <c r="Q183" s="2" t="s">
        <v>2571</v>
      </c>
      <c r="R183" s="2" t="s">
        <v>2438</v>
      </c>
      <c r="S183" s="2" t="s">
        <v>2572</v>
      </c>
      <c r="T183" s="2" t="s">
        <v>2530</v>
      </c>
    </row>
    <row r="184" spans="1:20">
      <c r="A184" s="2" t="s">
        <v>3</v>
      </c>
      <c r="B184" s="2" t="s">
        <v>2699</v>
      </c>
      <c r="C184" s="7" t="s">
        <v>2520</v>
      </c>
      <c r="D184" s="2" t="s">
        <v>2521</v>
      </c>
      <c r="E184" s="2" t="s">
        <v>2059</v>
      </c>
      <c r="F184" s="110">
        <v>98.278997000000004</v>
      </c>
      <c r="G184" s="2">
        <v>19.560518999999999</v>
      </c>
      <c r="H184" s="2" t="s">
        <v>2522</v>
      </c>
      <c r="I184" s="2" t="s">
        <v>2131</v>
      </c>
      <c r="J184" s="2" t="s">
        <v>2523</v>
      </c>
      <c r="K184" s="2" t="s">
        <v>576</v>
      </c>
      <c r="L184" s="2" t="s">
        <v>2542</v>
      </c>
      <c r="M184" s="2" t="s">
        <v>751</v>
      </c>
      <c r="N184" s="2" t="s">
        <v>2065</v>
      </c>
      <c r="O184" s="2" t="s">
        <v>2543</v>
      </c>
      <c r="P184" s="2" t="s">
        <v>2544</v>
      </c>
      <c r="Q184" s="2" t="s">
        <v>2573</v>
      </c>
      <c r="R184" s="2" t="s">
        <v>2574</v>
      </c>
      <c r="S184" s="2" t="s">
        <v>2388</v>
      </c>
      <c r="T184" s="2" t="s">
        <v>2530</v>
      </c>
    </row>
    <row r="185" spans="1:20">
      <c r="A185" s="2" t="s">
        <v>3</v>
      </c>
      <c r="B185" s="2" t="s">
        <v>2699</v>
      </c>
      <c r="C185" s="7" t="s">
        <v>2520</v>
      </c>
      <c r="D185" s="2" t="s">
        <v>2521</v>
      </c>
      <c r="E185" s="2" t="s">
        <v>2059</v>
      </c>
      <c r="F185" s="110">
        <v>98.278997000000004</v>
      </c>
      <c r="G185" s="2">
        <v>19.560518999999999</v>
      </c>
      <c r="H185" s="2" t="s">
        <v>2522</v>
      </c>
      <c r="I185" s="2" t="s">
        <v>2131</v>
      </c>
      <c r="J185" s="2" t="s">
        <v>2523</v>
      </c>
      <c r="K185" s="2" t="s">
        <v>576</v>
      </c>
      <c r="L185" s="2" t="s">
        <v>2542</v>
      </c>
      <c r="M185" s="2" t="s">
        <v>751</v>
      </c>
      <c r="N185" s="2" t="s">
        <v>2065</v>
      </c>
      <c r="O185" s="2" t="s">
        <v>2543</v>
      </c>
      <c r="P185" s="2" t="s">
        <v>2544</v>
      </c>
      <c r="Q185" s="2" t="s">
        <v>2575</v>
      </c>
      <c r="R185" s="2" t="s">
        <v>2576</v>
      </c>
      <c r="S185" s="2" t="s">
        <v>2299</v>
      </c>
      <c r="T185" s="2" t="s">
        <v>2530</v>
      </c>
    </row>
    <row r="186" spans="1:20">
      <c r="A186" s="2" t="s">
        <v>3</v>
      </c>
      <c r="B186" s="2" t="s">
        <v>2699</v>
      </c>
      <c r="C186" s="7" t="s">
        <v>2520</v>
      </c>
      <c r="D186" s="2" t="s">
        <v>2521</v>
      </c>
      <c r="E186" s="2" t="s">
        <v>2059</v>
      </c>
      <c r="F186" s="110">
        <v>98.278997000000004</v>
      </c>
      <c r="G186" s="2">
        <v>19.560518999999999</v>
      </c>
      <c r="H186" s="2" t="s">
        <v>2522</v>
      </c>
      <c r="I186" s="2" t="s">
        <v>2131</v>
      </c>
      <c r="J186" s="2" t="s">
        <v>2523</v>
      </c>
      <c r="K186" s="2" t="s">
        <v>576</v>
      </c>
      <c r="L186" s="2" t="s">
        <v>2542</v>
      </c>
      <c r="M186" s="2" t="s">
        <v>751</v>
      </c>
      <c r="N186" s="2" t="s">
        <v>2065</v>
      </c>
      <c r="O186" s="2" t="s">
        <v>2543</v>
      </c>
      <c r="P186" s="2" t="s">
        <v>2544</v>
      </c>
      <c r="Q186" s="2" t="s">
        <v>2577</v>
      </c>
      <c r="R186" s="2" t="s">
        <v>2246</v>
      </c>
      <c r="S186" s="2" t="s">
        <v>2258</v>
      </c>
      <c r="T186" s="2" t="s">
        <v>2530</v>
      </c>
    </row>
    <row r="187" spans="1:20">
      <c r="A187" s="2" t="s">
        <v>3</v>
      </c>
      <c r="B187" s="2" t="s">
        <v>2699</v>
      </c>
      <c r="C187" s="7" t="s">
        <v>2520</v>
      </c>
      <c r="D187" s="2" t="s">
        <v>2521</v>
      </c>
      <c r="E187" s="2" t="s">
        <v>2059</v>
      </c>
      <c r="F187" s="110">
        <v>98.278997000000004</v>
      </c>
      <c r="G187" s="2">
        <v>19.560518999999999</v>
      </c>
      <c r="H187" s="2" t="s">
        <v>2522</v>
      </c>
      <c r="I187" s="2" t="s">
        <v>2131</v>
      </c>
      <c r="J187" s="2" t="s">
        <v>2523</v>
      </c>
      <c r="K187" s="2" t="s">
        <v>576</v>
      </c>
      <c r="L187" s="2" t="s">
        <v>2542</v>
      </c>
      <c r="M187" s="2" t="s">
        <v>751</v>
      </c>
      <c r="N187" s="2" t="s">
        <v>2065</v>
      </c>
      <c r="O187" s="2" t="s">
        <v>2543</v>
      </c>
      <c r="P187" s="2" t="s">
        <v>2544</v>
      </c>
      <c r="Q187" s="2" t="s">
        <v>2578</v>
      </c>
      <c r="R187" s="2" t="s">
        <v>2529</v>
      </c>
      <c r="S187" s="2" t="s">
        <v>2309</v>
      </c>
      <c r="T187" s="2" t="s">
        <v>2530</v>
      </c>
    </row>
    <row r="188" spans="1:20">
      <c r="A188" s="2" t="s">
        <v>3</v>
      </c>
      <c r="B188" s="2" t="s">
        <v>2699</v>
      </c>
      <c r="C188" s="7" t="s">
        <v>2520</v>
      </c>
      <c r="D188" s="2" t="s">
        <v>2521</v>
      </c>
      <c r="E188" s="2" t="s">
        <v>2059</v>
      </c>
      <c r="F188" s="110">
        <v>98.278997000000004</v>
      </c>
      <c r="G188" s="2">
        <v>19.560518999999999</v>
      </c>
      <c r="H188" s="2" t="s">
        <v>2522</v>
      </c>
      <c r="I188" s="2" t="s">
        <v>2131</v>
      </c>
      <c r="J188" s="2" t="s">
        <v>2523</v>
      </c>
      <c r="K188" s="2" t="s">
        <v>576</v>
      </c>
      <c r="L188" s="2" t="s">
        <v>2229</v>
      </c>
      <c r="M188" s="2" t="s">
        <v>751</v>
      </c>
      <c r="N188" s="2" t="s">
        <v>2065</v>
      </c>
      <c r="O188" s="2" t="s">
        <v>2230</v>
      </c>
      <c r="P188" s="2" t="s">
        <v>2232</v>
      </c>
      <c r="Q188" s="2" t="s">
        <v>2579</v>
      </c>
      <c r="R188" s="2" t="s">
        <v>2580</v>
      </c>
      <c r="S188" s="2" t="s">
        <v>2581</v>
      </c>
      <c r="T188" s="2" t="s">
        <v>2530</v>
      </c>
    </row>
    <row r="189" spans="1:20">
      <c r="A189" s="2" t="s">
        <v>3</v>
      </c>
      <c r="B189" s="2" t="s">
        <v>2699</v>
      </c>
      <c r="C189" s="7" t="s">
        <v>2520</v>
      </c>
      <c r="D189" s="2" t="s">
        <v>2521</v>
      </c>
      <c r="E189" s="2" t="s">
        <v>2059</v>
      </c>
      <c r="F189" s="110">
        <v>98.278997000000004</v>
      </c>
      <c r="G189" s="2">
        <v>19.560518999999999</v>
      </c>
      <c r="H189" s="2" t="s">
        <v>2522</v>
      </c>
      <c r="I189" s="2" t="s">
        <v>2131</v>
      </c>
      <c r="J189" s="2" t="s">
        <v>2523</v>
      </c>
      <c r="K189" s="2" t="s">
        <v>576</v>
      </c>
      <c r="L189" s="2" t="s">
        <v>2229</v>
      </c>
      <c r="M189" s="2" t="s">
        <v>751</v>
      </c>
      <c r="N189" s="2" t="s">
        <v>2065</v>
      </c>
      <c r="O189" s="2" t="s">
        <v>2230</v>
      </c>
      <c r="P189" s="2" t="s">
        <v>2232</v>
      </c>
      <c r="Q189" s="2" t="s">
        <v>2582</v>
      </c>
      <c r="R189" s="2" t="s">
        <v>2476</v>
      </c>
      <c r="S189" s="2" t="s">
        <v>2323</v>
      </c>
      <c r="T189" s="2" t="s">
        <v>2530</v>
      </c>
    </row>
    <row r="190" spans="1:20">
      <c r="A190" s="2" t="s">
        <v>3</v>
      </c>
      <c r="B190" s="2" t="s">
        <v>2699</v>
      </c>
      <c r="C190" s="7" t="s">
        <v>2520</v>
      </c>
      <c r="D190" s="2" t="s">
        <v>2521</v>
      </c>
      <c r="E190" s="2" t="s">
        <v>2059</v>
      </c>
      <c r="F190" s="110">
        <v>98.278997000000004</v>
      </c>
      <c r="G190" s="2">
        <v>19.560518999999999</v>
      </c>
      <c r="H190" s="2" t="s">
        <v>2522</v>
      </c>
      <c r="I190" s="2" t="s">
        <v>2131</v>
      </c>
      <c r="J190" s="2" t="s">
        <v>2523</v>
      </c>
      <c r="K190" s="2" t="s">
        <v>576</v>
      </c>
      <c r="L190" s="2" t="s">
        <v>2229</v>
      </c>
      <c r="M190" s="2" t="s">
        <v>751</v>
      </c>
      <c r="N190" s="2" t="s">
        <v>2065</v>
      </c>
      <c r="O190" s="2" t="s">
        <v>2230</v>
      </c>
      <c r="P190" s="2" t="s">
        <v>2232</v>
      </c>
      <c r="Q190" s="2" t="s">
        <v>2583</v>
      </c>
      <c r="R190" s="2" t="s">
        <v>2187</v>
      </c>
      <c r="S190" s="2" t="s">
        <v>2362</v>
      </c>
      <c r="T190" s="2" t="s">
        <v>2530</v>
      </c>
    </row>
    <row r="191" spans="1:20">
      <c r="A191" s="2" t="s">
        <v>3</v>
      </c>
      <c r="B191" s="2" t="s">
        <v>2699</v>
      </c>
      <c r="C191" s="7" t="s">
        <v>2520</v>
      </c>
      <c r="D191" s="2" t="s">
        <v>2521</v>
      </c>
      <c r="E191" s="2" t="s">
        <v>2059</v>
      </c>
      <c r="F191" s="110">
        <v>98.278997000000004</v>
      </c>
      <c r="G191" s="2">
        <v>19.560518999999999</v>
      </c>
      <c r="H191" s="2" t="s">
        <v>2522</v>
      </c>
      <c r="I191" s="2" t="s">
        <v>2131</v>
      </c>
      <c r="J191" s="2" t="s">
        <v>2523</v>
      </c>
      <c r="K191" s="2" t="s">
        <v>576</v>
      </c>
      <c r="L191" s="2" t="s">
        <v>2229</v>
      </c>
      <c r="M191" s="2" t="s">
        <v>751</v>
      </c>
      <c r="N191" s="2" t="s">
        <v>2065</v>
      </c>
      <c r="O191" s="2" t="s">
        <v>2230</v>
      </c>
      <c r="P191" s="2" t="s">
        <v>2232</v>
      </c>
      <c r="Q191" s="2" t="s">
        <v>2584</v>
      </c>
      <c r="R191" s="2" t="s">
        <v>2585</v>
      </c>
      <c r="S191" s="2" t="s">
        <v>2330</v>
      </c>
      <c r="T191" s="2" t="s">
        <v>2530</v>
      </c>
    </row>
    <row r="192" spans="1:20">
      <c r="A192" s="2" t="s">
        <v>3</v>
      </c>
      <c r="B192" s="2" t="s">
        <v>2699</v>
      </c>
      <c r="C192" s="7" t="s">
        <v>2520</v>
      </c>
      <c r="D192" s="2" t="s">
        <v>2521</v>
      </c>
      <c r="E192" s="2" t="s">
        <v>2059</v>
      </c>
      <c r="F192" s="110">
        <v>98.278997000000004</v>
      </c>
      <c r="G192" s="2">
        <v>19.560518999999999</v>
      </c>
      <c r="H192" s="2" t="s">
        <v>2522</v>
      </c>
      <c r="I192" s="2" t="s">
        <v>2131</v>
      </c>
      <c r="J192" s="2" t="s">
        <v>2523</v>
      </c>
      <c r="K192" s="2" t="s">
        <v>576</v>
      </c>
      <c r="L192" s="2" t="s">
        <v>2229</v>
      </c>
      <c r="M192" s="2" t="s">
        <v>751</v>
      </c>
      <c r="N192" s="2" t="s">
        <v>2065</v>
      </c>
      <c r="O192" s="2" t="s">
        <v>2230</v>
      </c>
      <c r="P192" s="2" t="s">
        <v>2232</v>
      </c>
      <c r="Q192" s="2" t="s">
        <v>2582</v>
      </c>
      <c r="R192" s="2" t="s">
        <v>2476</v>
      </c>
      <c r="S192" s="2" t="s">
        <v>2386</v>
      </c>
      <c r="T192" s="2" t="s">
        <v>2530</v>
      </c>
    </row>
    <row r="193" spans="1:20">
      <c r="A193" s="2" t="s">
        <v>3</v>
      </c>
      <c r="B193" s="2" t="s">
        <v>2699</v>
      </c>
      <c r="C193" s="7" t="s">
        <v>2520</v>
      </c>
      <c r="D193" s="2" t="s">
        <v>2521</v>
      </c>
      <c r="E193" s="2" t="s">
        <v>2059</v>
      </c>
      <c r="F193" s="110">
        <v>98.278997000000004</v>
      </c>
      <c r="G193" s="2">
        <v>19.560518999999999</v>
      </c>
      <c r="H193" s="2" t="s">
        <v>2522</v>
      </c>
      <c r="I193" s="2" t="s">
        <v>2131</v>
      </c>
      <c r="J193" s="2" t="s">
        <v>2523</v>
      </c>
      <c r="K193" s="2" t="s">
        <v>576</v>
      </c>
      <c r="L193" s="2" t="s">
        <v>2229</v>
      </c>
      <c r="M193" s="2" t="s">
        <v>751</v>
      </c>
      <c r="N193" s="2" t="s">
        <v>2065</v>
      </c>
      <c r="O193" s="2" t="s">
        <v>2230</v>
      </c>
      <c r="P193" s="2" t="s">
        <v>2232</v>
      </c>
      <c r="Q193" s="2" t="s">
        <v>2586</v>
      </c>
      <c r="R193" s="2" t="s">
        <v>2215</v>
      </c>
      <c r="S193" s="2" t="s">
        <v>2309</v>
      </c>
      <c r="T193" s="2" t="s">
        <v>2530</v>
      </c>
    </row>
    <row r="194" spans="1:20">
      <c r="A194" s="2" t="s">
        <v>3</v>
      </c>
      <c r="B194" s="2" t="s">
        <v>2699</v>
      </c>
      <c r="C194" s="7" t="s">
        <v>2520</v>
      </c>
      <c r="D194" s="2" t="s">
        <v>2521</v>
      </c>
      <c r="E194" s="2" t="s">
        <v>2059</v>
      </c>
      <c r="F194" s="110">
        <v>98.278997000000004</v>
      </c>
      <c r="G194" s="2">
        <v>19.560518999999999</v>
      </c>
      <c r="H194" s="2" t="s">
        <v>2522</v>
      </c>
      <c r="I194" s="2" t="s">
        <v>2131</v>
      </c>
      <c r="J194" s="2" t="s">
        <v>2523</v>
      </c>
      <c r="K194" s="2" t="s">
        <v>576</v>
      </c>
      <c r="L194" s="2" t="s">
        <v>2229</v>
      </c>
      <c r="M194" s="2" t="s">
        <v>751</v>
      </c>
      <c r="N194" s="2" t="s">
        <v>2065</v>
      </c>
      <c r="O194" s="2" t="s">
        <v>2230</v>
      </c>
      <c r="P194" s="2" t="s">
        <v>2232</v>
      </c>
      <c r="Q194" s="2" t="s">
        <v>2587</v>
      </c>
      <c r="R194" s="2" t="s">
        <v>2350</v>
      </c>
      <c r="S194" s="2" t="s">
        <v>2387</v>
      </c>
      <c r="T194" s="2" t="s">
        <v>2530</v>
      </c>
    </row>
    <row r="195" spans="1:20">
      <c r="A195" s="2" t="s">
        <v>3</v>
      </c>
      <c r="B195" s="2" t="s">
        <v>2699</v>
      </c>
      <c r="C195" s="7" t="s">
        <v>2520</v>
      </c>
      <c r="D195" s="2" t="s">
        <v>2521</v>
      </c>
      <c r="E195" s="2" t="s">
        <v>2059</v>
      </c>
      <c r="F195" s="110">
        <v>98.278997000000004</v>
      </c>
      <c r="G195" s="2">
        <v>19.560518999999999</v>
      </c>
      <c r="H195" s="2" t="s">
        <v>2522</v>
      </c>
      <c r="I195" s="2" t="s">
        <v>2131</v>
      </c>
      <c r="J195" s="2" t="s">
        <v>2523</v>
      </c>
      <c r="K195" s="2" t="s">
        <v>576</v>
      </c>
      <c r="L195" s="2" t="s">
        <v>2229</v>
      </c>
      <c r="M195" s="2" t="s">
        <v>751</v>
      </c>
      <c r="N195" s="2" t="s">
        <v>2065</v>
      </c>
      <c r="O195" s="2" t="s">
        <v>2230</v>
      </c>
      <c r="P195" s="2" t="s">
        <v>2232</v>
      </c>
      <c r="Q195" s="2" t="s">
        <v>2588</v>
      </c>
      <c r="R195" s="2" t="s">
        <v>2407</v>
      </c>
      <c r="S195" s="2" t="s">
        <v>2299</v>
      </c>
      <c r="T195" s="2" t="s">
        <v>2530</v>
      </c>
    </row>
    <row r="196" spans="1:20">
      <c r="A196" s="2" t="s">
        <v>3</v>
      </c>
      <c r="B196" s="2" t="s">
        <v>2699</v>
      </c>
      <c r="C196" s="7" t="s">
        <v>2520</v>
      </c>
      <c r="D196" s="2" t="s">
        <v>2521</v>
      </c>
      <c r="E196" s="2" t="s">
        <v>2059</v>
      </c>
      <c r="F196" s="110">
        <v>98.278997000000004</v>
      </c>
      <c r="G196" s="2">
        <v>19.560518999999999</v>
      </c>
      <c r="H196" s="2" t="s">
        <v>2522</v>
      </c>
      <c r="I196" s="2" t="s">
        <v>2131</v>
      </c>
      <c r="J196" s="2" t="s">
        <v>2523</v>
      </c>
      <c r="K196" s="2" t="s">
        <v>576</v>
      </c>
      <c r="L196" s="2" t="s">
        <v>2229</v>
      </c>
      <c r="M196" s="2" t="s">
        <v>751</v>
      </c>
      <c r="N196" s="2" t="s">
        <v>2065</v>
      </c>
      <c r="O196" s="2" t="s">
        <v>2230</v>
      </c>
      <c r="P196" s="2" t="s">
        <v>2232</v>
      </c>
      <c r="Q196" s="2" t="s">
        <v>2589</v>
      </c>
      <c r="R196" s="2" t="s">
        <v>2475</v>
      </c>
      <c r="S196" s="2" t="s">
        <v>2304</v>
      </c>
      <c r="T196" s="2" t="s">
        <v>2530</v>
      </c>
    </row>
    <row r="197" spans="1:20">
      <c r="A197" s="2" t="s">
        <v>3</v>
      </c>
      <c r="B197" s="2" t="s">
        <v>2699</v>
      </c>
      <c r="C197" s="7" t="s">
        <v>2520</v>
      </c>
      <c r="D197" s="2" t="s">
        <v>2521</v>
      </c>
      <c r="E197" s="2" t="s">
        <v>2059</v>
      </c>
      <c r="F197" s="110">
        <v>98.278997000000004</v>
      </c>
      <c r="G197" s="2">
        <v>19.560518999999999</v>
      </c>
      <c r="H197" s="2" t="s">
        <v>2522</v>
      </c>
      <c r="I197" s="2" t="s">
        <v>2131</v>
      </c>
      <c r="J197" s="2" t="s">
        <v>2523</v>
      </c>
      <c r="K197" s="2" t="s">
        <v>576</v>
      </c>
      <c r="L197" s="2" t="s">
        <v>2229</v>
      </c>
      <c r="M197" s="2" t="s">
        <v>751</v>
      </c>
      <c r="N197" s="2" t="s">
        <v>2065</v>
      </c>
      <c r="O197" s="2" t="s">
        <v>2230</v>
      </c>
      <c r="P197" s="2" t="s">
        <v>2232</v>
      </c>
      <c r="Q197" s="2" t="s">
        <v>2590</v>
      </c>
      <c r="R197" s="2" t="s">
        <v>2391</v>
      </c>
      <c r="S197" s="2" t="s">
        <v>2311</v>
      </c>
      <c r="T197" s="2" t="s">
        <v>2530</v>
      </c>
    </row>
    <row r="198" spans="1:20">
      <c r="A198" s="2" t="s">
        <v>3</v>
      </c>
      <c r="B198" s="2" t="s">
        <v>2699</v>
      </c>
      <c r="C198" s="7" t="s">
        <v>2520</v>
      </c>
      <c r="D198" s="2" t="s">
        <v>2521</v>
      </c>
      <c r="E198" s="2" t="s">
        <v>2059</v>
      </c>
      <c r="F198" s="110">
        <v>98.278997000000004</v>
      </c>
      <c r="G198" s="2">
        <v>19.560518999999999</v>
      </c>
      <c r="H198" s="2" t="s">
        <v>2522</v>
      </c>
      <c r="I198" s="2" t="s">
        <v>2131</v>
      </c>
      <c r="J198" s="2" t="s">
        <v>2523</v>
      </c>
      <c r="K198" s="2" t="s">
        <v>576</v>
      </c>
      <c r="L198" s="2" t="s">
        <v>2229</v>
      </c>
      <c r="M198" s="2" t="s">
        <v>751</v>
      </c>
      <c r="N198" s="2" t="s">
        <v>2065</v>
      </c>
      <c r="O198" s="2" t="s">
        <v>2230</v>
      </c>
      <c r="P198" s="2" t="s">
        <v>2232</v>
      </c>
      <c r="Q198" s="2" t="s">
        <v>2591</v>
      </c>
      <c r="R198" s="2" t="s">
        <v>2566</v>
      </c>
      <c r="S198" s="2" t="s">
        <v>2225</v>
      </c>
      <c r="T198" s="2" t="s">
        <v>2530</v>
      </c>
    </row>
    <row r="199" spans="1:20">
      <c r="A199" s="2" t="s">
        <v>3</v>
      </c>
      <c r="B199" s="2" t="s">
        <v>2699</v>
      </c>
      <c r="C199" s="7" t="s">
        <v>2520</v>
      </c>
      <c r="D199" s="2" t="s">
        <v>2521</v>
      </c>
      <c r="E199" s="2" t="s">
        <v>2059</v>
      </c>
      <c r="F199" s="110">
        <v>98.278997000000004</v>
      </c>
      <c r="G199" s="2">
        <v>19.560518999999999</v>
      </c>
      <c r="H199" s="2" t="s">
        <v>2522</v>
      </c>
      <c r="I199" s="2" t="s">
        <v>2131</v>
      </c>
      <c r="J199" s="2" t="s">
        <v>2523</v>
      </c>
      <c r="K199" s="2" t="s">
        <v>576</v>
      </c>
      <c r="L199" s="2" t="s">
        <v>2229</v>
      </c>
      <c r="M199" s="2" t="s">
        <v>751</v>
      </c>
      <c r="N199" s="2" t="s">
        <v>2065</v>
      </c>
      <c r="O199" s="2" t="s">
        <v>2230</v>
      </c>
      <c r="P199" s="2" t="s">
        <v>2232</v>
      </c>
      <c r="Q199" s="2" t="s">
        <v>2592</v>
      </c>
      <c r="R199" s="2" t="s">
        <v>2335</v>
      </c>
      <c r="S199" s="2" t="s">
        <v>2388</v>
      </c>
      <c r="T199" s="2" t="s">
        <v>2530</v>
      </c>
    </row>
    <row r="200" spans="1:20">
      <c r="A200" s="2" t="s">
        <v>3</v>
      </c>
      <c r="B200" s="2" t="s">
        <v>2699</v>
      </c>
      <c r="C200" s="7" t="s">
        <v>2520</v>
      </c>
      <c r="D200" s="2" t="s">
        <v>2521</v>
      </c>
      <c r="E200" s="2" t="s">
        <v>2059</v>
      </c>
      <c r="F200" s="110">
        <v>98.278997000000004</v>
      </c>
      <c r="G200" s="2">
        <v>19.560518999999999</v>
      </c>
      <c r="H200" s="2" t="s">
        <v>2522</v>
      </c>
      <c r="I200" s="2" t="s">
        <v>2131</v>
      </c>
      <c r="J200" s="2" t="s">
        <v>2523</v>
      </c>
      <c r="K200" s="2" t="s">
        <v>576</v>
      </c>
      <c r="L200" s="2" t="s">
        <v>2368</v>
      </c>
      <c r="M200" s="2" t="s">
        <v>702</v>
      </c>
      <c r="N200" s="2" t="s">
        <v>2075</v>
      </c>
      <c r="O200" s="2" t="s">
        <v>2272</v>
      </c>
      <c r="P200" s="2" t="s">
        <v>2273</v>
      </c>
      <c r="Q200" s="2" t="s">
        <v>2593</v>
      </c>
      <c r="R200" s="2" t="s">
        <v>2316</v>
      </c>
      <c r="S200" s="2" t="s">
        <v>2367</v>
      </c>
      <c r="T200" s="2" t="s">
        <v>2530</v>
      </c>
    </row>
    <row r="201" spans="1:20">
      <c r="A201" s="2" t="s">
        <v>3</v>
      </c>
      <c r="B201" s="2" t="s">
        <v>2699</v>
      </c>
      <c r="C201" s="7" t="s">
        <v>2520</v>
      </c>
      <c r="D201" s="2" t="s">
        <v>2521</v>
      </c>
      <c r="E201" s="2" t="s">
        <v>2059</v>
      </c>
      <c r="F201" s="110">
        <v>98.278997000000004</v>
      </c>
      <c r="G201" s="2">
        <v>19.560518999999999</v>
      </c>
      <c r="H201" s="2" t="s">
        <v>2522</v>
      </c>
      <c r="I201" s="2" t="s">
        <v>2131</v>
      </c>
      <c r="J201" s="2" t="s">
        <v>2523</v>
      </c>
      <c r="K201" s="2" t="s">
        <v>576</v>
      </c>
      <c r="L201" s="2" t="s">
        <v>2368</v>
      </c>
      <c r="M201" s="2" t="s">
        <v>702</v>
      </c>
      <c r="N201" s="2" t="s">
        <v>2075</v>
      </c>
      <c r="O201" s="2" t="s">
        <v>2272</v>
      </c>
      <c r="P201" s="2" t="s">
        <v>2273</v>
      </c>
      <c r="Q201" s="2" t="s">
        <v>2594</v>
      </c>
      <c r="R201" s="2" t="s">
        <v>2224</v>
      </c>
      <c r="S201" s="2" t="s">
        <v>2352</v>
      </c>
      <c r="T201" s="2" t="s">
        <v>2530</v>
      </c>
    </row>
    <row r="202" spans="1:20">
      <c r="A202" s="2" t="s">
        <v>3</v>
      </c>
      <c r="B202" s="2" t="s">
        <v>2699</v>
      </c>
      <c r="C202" s="7" t="s">
        <v>2520</v>
      </c>
      <c r="D202" s="2" t="s">
        <v>2521</v>
      </c>
      <c r="E202" s="2" t="s">
        <v>2059</v>
      </c>
      <c r="F202" s="110">
        <v>98.278997000000004</v>
      </c>
      <c r="G202" s="2">
        <v>19.560518999999999</v>
      </c>
      <c r="H202" s="2" t="s">
        <v>2522</v>
      </c>
      <c r="I202" s="2" t="s">
        <v>2131</v>
      </c>
      <c r="J202" s="2" t="s">
        <v>2523</v>
      </c>
      <c r="K202" s="2" t="s">
        <v>576</v>
      </c>
      <c r="L202" s="2" t="s">
        <v>2368</v>
      </c>
      <c r="M202" s="2" t="s">
        <v>702</v>
      </c>
      <c r="N202" s="2" t="s">
        <v>2075</v>
      </c>
      <c r="O202" s="2" t="s">
        <v>2272</v>
      </c>
      <c r="P202" s="2" t="s">
        <v>2273</v>
      </c>
      <c r="Q202" s="2" t="s">
        <v>2595</v>
      </c>
      <c r="R202" s="2" t="s">
        <v>2357</v>
      </c>
      <c r="S202" s="2" t="s">
        <v>2198</v>
      </c>
      <c r="T202" s="2" t="s">
        <v>2530</v>
      </c>
    </row>
    <row r="203" spans="1:20">
      <c r="A203" s="2" t="s">
        <v>3</v>
      </c>
      <c r="B203" s="2" t="s">
        <v>2699</v>
      </c>
      <c r="C203" s="7" t="s">
        <v>2520</v>
      </c>
      <c r="D203" s="2" t="s">
        <v>2521</v>
      </c>
      <c r="E203" s="2" t="s">
        <v>2059</v>
      </c>
      <c r="F203" s="110">
        <v>98.278997000000004</v>
      </c>
      <c r="G203" s="2">
        <v>19.560518999999999</v>
      </c>
      <c r="H203" s="2" t="s">
        <v>2522</v>
      </c>
      <c r="I203" s="2" t="s">
        <v>2131</v>
      </c>
      <c r="J203" s="2" t="s">
        <v>2523</v>
      </c>
      <c r="K203" s="2" t="s">
        <v>576</v>
      </c>
      <c r="L203" s="2" t="s">
        <v>2286</v>
      </c>
      <c r="M203" s="2" t="s">
        <v>833</v>
      </c>
      <c r="N203" s="2" t="s">
        <v>2085</v>
      </c>
      <c r="O203" s="2" t="s">
        <v>2287</v>
      </c>
      <c r="P203" s="2" t="s">
        <v>2289</v>
      </c>
      <c r="Q203" s="2" t="s">
        <v>2596</v>
      </c>
      <c r="R203" s="2" t="s">
        <v>2226</v>
      </c>
      <c r="S203" s="2" t="s">
        <v>2279</v>
      </c>
      <c r="T203" s="2" t="s">
        <v>2530</v>
      </c>
    </row>
    <row r="204" spans="1:20">
      <c r="A204" s="2" t="s">
        <v>3</v>
      </c>
      <c r="B204" s="2" t="s">
        <v>2699</v>
      </c>
      <c r="C204" s="7" t="s">
        <v>2520</v>
      </c>
      <c r="D204" s="2" t="s">
        <v>2521</v>
      </c>
      <c r="E204" s="2" t="s">
        <v>2059</v>
      </c>
      <c r="F204" s="110">
        <v>98.278997000000004</v>
      </c>
      <c r="G204" s="2">
        <v>19.560518999999999</v>
      </c>
      <c r="H204" s="2" t="s">
        <v>2522</v>
      </c>
      <c r="I204" s="2" t="s">
        <v>2131</v>
      </c>
      <c r="J204" s="2" t="s">
        <v>2523</v>
      </c>
      <c r="K204" s="2" t="s">
        <v>576</v>
      </c>
      <c r="L204" s="2" t="s">
        <v>2180</v>
      </c>
      <c r="M204" s="2" t="s">
        <v>742</v>
      </c>
      <c r="N204" s="2" t="s">
        <v>2075</v>
      </c>
      <c r="O204" s="2" t="s">
        <v>2181</v>
      </c>
      <c r="P204" s="2" t="s">
        <v>2183</v>
      </c>
      <c r="Q204" s="2" t="s">
        <v>2597</v>
      </c>
      <c r="R204" s="2" t="s">
        <v>2323</v>
      </c>
      <c r="S204" s="2" t="s">
        <v>2598</v>
      </c>
      <c r="T204" s="2" t="s">
        <v>2530</v>
      </c>
    </row>
    <row r="205" spans="1:20">
      <c r="A205" s="2" t="s">
        <v>3</v>
      </c>
      <c r="B205" s="2" t="s">
        <v>2699</v>
      </c>
      <c r="C205" s="7" t="s">
        <v>2520</v>
      </c>
      <c r="D205" s="2" t="s">
        <v>2521</v>
      </c>
      <c r="E205" s="2" t="s">
        <v>2059</v>
      </c>
      <c r="F205" s="110">
        <v>98.278997000000004</v>
      </c>
      <c r="G205" s="2">
        <v>19.560518999999999</v>
      </c>
      <c r="H205" s="2" t="s">
        <v>2522</v>
      </c>
      <c r="I205" s="2" t="s">
        <v>2131</v>
      </c>
      <c r="J205" s="2" t="s">
        <v>2523</v>
      </c>
      <c r="K205" s="2" t="s">
        <v>576</v>
      </c>
      <c r="L205" s="2" t="s">
        <v>2180</v>
      </c>
      <c r="M205" s="2" t="s">
        <v>742</v>
      </c>
      <c r="N205" s="2" t="s">
        <v>2075</v>
      </c>
      <c r="O205" s="2" t="s">
        <v>2181</v>
      </c>
      <c r="P205" s="2" t="s">
        <v>2183</v>
      </c>
      <c r="Q205" s="2" t="s">
        <v>2599</v>
      </c>
      <c r="R205" s="2" t="s">
        <v>2330</v>
      </c>
      <c r="S205" s="2" t="s">
        <v>2600</v>
      </c>
      <c r="T205" s="2" t="s">
        <v>2530</v>
      </c>
    </row>
    <row r="206" spans="1:20">
      <c r="A206" s="2" t="s">
        <v>3</v>
      </c>
      <c r="B206" s="2" t="s">
        <v>2699</v>
      </c>
      <c r="C206" s="7" t="s">
        <v>2520</v>
      </c>
      <c r="D206" s="2" t="s">
        <v>2521</v>
      </c>
      <c r="E206" s="2" t="s">
        <v>2059</v>
      </c>
      <c r="F206" s="110">
        <v>98.278997000000004</v>
      </c>
      <c r="G206" s="2">
        <v>19.560518999999999</v>
      </c>
      <c r="H206" s="2" t="s">
        <v>2522</v>
      </c>
      <c r="I206" s="2" t="s">
        <v>2131</v>
      </c>
      <c r="J206" s="2" t="s">
        <v>2523</v>
      </c>
      <c r="K206" s="2" t="s">
        <v>576</v>
      </c>
      <c r="L206" s="2" t="s">
        <v>2601</v>
      </c>
      <c r="M206" s="2" t="s">
        <v>733</v>
      </c>
      <c r="N206" s="2" t="s">
        <v>2065</v>
      </c>
      <c r="O206" s="2" t="s">
        <v>2602</v>
      </c>
      <c r="P206" s="2" t="s">
        <v>2183</v>
      </c>
      <c r="Q206" s="2" t="s">
        <v>2603</v>
      </c>
      <c r="R206" s="2" t="s">
        <v>2604</v>
      </c>
      <c r="S206" s="2" t="s">
        <v>2352</v>
      </c>
      <c r="T206" s="2" t="s">
        <v>2530</v>
      </c>
    </row>
    <row r="207" spans="1:20">
      <c r="A207" s="2" t="s">
        <v>3</v>
      </c>
      <c r="B207" s="2" t="s">
        <v>2699</v>
      </c>
      <c r="C207" s="7" t="s">
        <v>2520</v>
      </c>
      <c r="D207" s="2" t="s">
        <v>2521</v>
      </c>
      <c r="E207" s="2" t="s">
        <v>2059</v>
      </c>
      <c r="F207" s="110">
        <v>98.278997000000004</v>
      </c>
      <c r="G207" s="2">
        <v>19.560518999999999</v>
      </c>
      <c r="H207" s="2" t="s">
        <v>2522</v>
      </c>
      <c r="I207" s="2" t="s">
        <v>2131</v>
      </c>
      <c r="J207" s="2" t="s">
        <v>2523</v>
      </c>
      <c r="K207" s="2" t="s">
        <v>576</v>
      </c>
      <c r="L207" s="2" t="s">
        <v>2601</v>
      </c>
      <c r="M207" s="2" t="s">
        <v>733</v>
      </c>
      <c r="N207" s="2" t="s">
        <v>2065</v>
      </c>
      <c r="O207" s="2" t="s">
        <v>2602</v>
      </c>
      <c r="P207" s="2" t="s">
        <v>2183</v>
      </c>
      <c r="Q207" s="2" t="s">
        <v>2605</v>
      </c>
      <c r="R207" s="2" t="s">
        <v>2606</v>
      </c>
      <c r="S207" s="2" t="s">
        <v>2205</v>
      </c>
      <c r="T207" s="2" t="s">
        <v>2530</v>
      </c>
    </row>
    <row r="208" spans="1:20">
      <c r="A208" s="2" t="s">
        <v>3</v>
      </c>
      <c r="B208" s="2" t="s">
        <v>2699</v>
      </c>
      <c r="C208" s="7" t="s">
        <v>2520</v>
      </c>
      <c r="D208" s="2" t="s">
        <v>2521</v>
      </c>
      <c r="E208" s="2" t="s">
        <v>2059</v>
      </c>
      <c r="F208" s="110">
        <v>98.278997000000004</v>
      </c>
      <c r="G208" s="2">
        <v>19.560518999999999</v>
      </c>
      <c r="H208" s="2" t="s">
        <v>2522</v>
      </c>
      <c r="I208" s="2" t="s">
        <v>2131</v>
      </c>
      <c r="J208" s="2" t="s">
        <v>2523</v>
      </c>
      <c r="K208" s="2" t="s">
        <v>576</v>
      </c>
      <c r="L208" s="2" t="s">
        <v>2199</v>
      </c>
      <c r="M208" s="2" t="s">
        <v>733</v>
      </c>
      <c r="N208" s="2" t="s">
        <v>2065</v>
      </c>
      <c r="O208" s="2" t="s">
        <v>2200</v>
      </c>
      <c r="P208" s="2" t="s">
        <v>2202</v>
      </c>
      <c r="Q208" s="2" t="s">
        <v>2607</v>
      </c>
      <c r="R208" s="2" t="s">
        <v>2245</v>
      </c>
      <c r="S208" s="2" t="s">
        <v>2381</v>
      </c>
      <c r="T208" s="2" t="s">
        <v>2530</v>
      </c>
    </row>
    <row r="209" spans="1:21">
      <c r="A209" s="2" t="s">
        <v>3</v>
      </c>
      <c r="B209" s="2" t="s">
        <v>2699</v>
      </c>
      <c r="C209" s="7" t="s">
        <v>2520</v>
      </c>
      <c r="D209" s="2" t="s">
        <v>2521</v>
      </c>
      <c r="E209" s="2" t="s">
        <v>2059</v>
      </c>
      <c r="F209" s="110">
        <v>98.278997000000004</v>
      </c>
      <c r="G209" s="2">
        <v>19.560518999999999</v>
      </c>
      <c r="H209" s="2" t="s">
        <v>2522</v>
      </c>
      <c r="I209" s="2" t="s">
        <v>2131</v>
      </c>
      <c r="J209" s="2" t="s">
        <v>2523</v>
      </c>
      <c r="K209" s="2" t="s">
        <v>576</v>
      </c>
      <c r="L209" s="2" t="s">
        <v>2199</v>
      </c>
      <c r="M209" s="2" t="s">
        <v>733</v>
      </c>
      <c r="N209" s="2" t="s">
        <v>2065</v>
      </c>
      <c r="O209" s="2" t="s">
        <v>2200</v>
      </c>
      <c r="P209" s="2" t="s">
        <v>2202</v>
      </c>
      <c r="Q209" s="2" t="s">
        <v>2608</v>
      </c>
      <c r="R209" s="2" t="s">
        <v>2317</v>
      </c>
      <c r="S209" s="2" t="s">
        <v>2255</v>
      </c>
      <c r="T209" s="2" t="s">
        <v>2530</v>
      </c>
    </row>
    <row r="210" spans="1:21">
      <c r="A210" s="2" t="s">
        <v>3</v>
      </c>
      <c r="B210" s="2" t="s">
        <v>2699</v>
      </c>
      <c r="C210" s="7" t="s">
        <v>2520</v>
      </c>
      <c r="D210" s="2" t="s">
        <v>2521</v>
      </c>
      <c r="E210" s="2" t="s">
        <v>2059</v>
      </c>
      <c r="F210" s="110">
        <v>98.278997000000004</v>
      </c>
      <c r="G210" s="2">
        <v>19.560518999999999</v>
      </c>
      <c r="H210" s="2" t="s">
        <v>2522</v>
      </c>
      <c r="I210" s="2" t="s">
        <v>2131</v>
      </c>
      <c r="J210" s="2" t="s">
        <v>2523</v>
      </c>
      <c r="K210" s="2" t="s">
        <v>576</v>
      </c>
      <c r="L210" s="2" t="s">
        <v>2609</v>
      </c>
      <c r="M210" s="2" t="s">
        <v>751</v>
      </c>
      <c r="N210" s="2" t="s">
        <v>2065</v>
      </c>
      <c r="O210" s="2" t="s">
        <v>2454</v>
      </c>
      <c r="P210" s="2" t="s">
        <v>2426</v>
      </c>
      <c r="Q210" s="2" t="s">
        <v>2610</v>
      </c>
      <c r="R210" s="2" t="s">
        <v>2611</v>
      </c>
      <c r="S210" s="2" t="s">
        <v>2311</v>
      </c>
      <c r="T210" s="2" t="s">
        <v>2530</v>
      </c>
    </row>
    <row r="211" spans="1:21">
      <c r="A211" s="2" t="s">
        <v>3</v>
      </c>
      <c r="B211" s="2" t="s">
        <v>2699</v>
      </c>
      <c r="C211" s="7" t="s">
        <v>2520</v>
      </c>
      <c r="D211" s="2" t="s">
        <v>2521</v>
      </c>
      <c r="E211" s="2" t="s">
        <v>2059</v>
      </c>
      <c r="F211" s="110">
        <v>98.278997000000004</v>
      </c>
      <c r="G211" s="2">
        <v>19.560518999999999</v>
      </c>
      <c r="H211" s="2" t="s">
        <v>2522</v>
      </c>
      <c r="I211" s="2" t="s">
        <v>2131</v>
      </c>
      <c r="J211" s="2" t="s">
        <v>2523</v>
      </c>
      <c r="K211" s="2" t="s">
        <v>576</v>
      </c>
      <c r="L211" s="2" t="s">
        <v>2609</v>
      </c>
      <c r="M211" s="2" t="s">
        <v>751</v>
      </c>
      <c r="N211" s="2" t="s">
        <v>2065</v>
      </c>
      <c r="O211" s="2" t="s">
        <v>2454</v>
      </c>
      <c r="P211" s="2" t="s">
        <v>2426</v>
      </c>
      <c r="Q211" s="2" t="s">
        <v>2612</v>
      </c>
      <c r="R211" s="2" t="s">
        <v>2613</v>
      </c>
      <c r="S211" s="2" t="s">
        <v>2236</v>
      </c>
      <c r="T211" s="2" t="s">
        <v>2530</v>
      </c>
    </row>
    <row r="212" spans="1:21">
      <c r="A212" s="7" t="s">
        <v>3</v>
      </c>
      <c r="B212" s="7" t="s">
        <v>2700</v>
      </c>
      <c r="C212" s="7" t="s">
        <v>453</v>
      </c>
      <c r="D212" s="2" t="s">
        <v>82</v>
      </c>
      <c r="E212" s="2" t="s">
        <v>2059</v>
      </c>
      <c r="F212" s="110">
        <v>104.198024</v>
      </c>
      <c r="G212" s="2">
        <v>10.623322</v>
      </c>
      <c r="H212" s="2" t="s">
        <v>2076</v>
      </c>
      <c r="I212" s="2" t="s">
        <v>2077</v>
      </c>
      <c r="J212" s="2" t="s">
        <v>2078</v>
      </c>
      <c r="K212" s="2" t="s">
        <v>2079</v>
      </c>
      <c r="L212" s="3" t="s">
        <v>2080</v>
      </c>
      <c r="M212" s="2" t="s">
        <v>751</v>
      </c>
      <c r="N212" s="2" t="s">
        <v>2065</v>
      </c>
      <c r="O212" s="2" t="s">
        <v>2066</v>
      </c>
      <c r="P212" s="2">
        <v>-2.7</v>
      </c>
      <c r="Q212" s="2">
        <v>-14</v>
      </c>
      <c r="R212" s="2">
        <f t="shared" ref="R212:R243" si="3">P212+Q212</f>
        <v>-16.7</v>
      </c>
      <c r="T212" s="2" t="s">
        <v>2081</v>
      </c>
      <c r="U212" s="2">
        <v>68</v>
      </c>
    </row>
    <row r="213" spans="1:21">
      <c r="A213" s="7" t="s">
        <v>3</v>
      </c>
      <c r="B213" s="7" t="s">
        <v>2700</v>
      </c>
      <c r="C213" s="7" t="s">
        <v>453</v>
      </c>
      <c r="D213" s="2" t="s">
        <v>82</v>
      </c>
      <c r="E213" s="2" t="s">
        <v>2059</v>
      </c>
      <c r="F213" s="110">
        <v>104.198024</v>
      </c>
      <c r="G213" s="2">
        <v>10.623322</v>
      </c>
      <c r="H213" s="2" t="s">
        <v>2076</v>
      </c>
      <c r="I213" s="2" t="s">
        <v>2077</v>
      </c>
      <c r="J213" s="2" t="s">
        <v>2078</v>
      </c>
      <c r="K213" s="2" t="s">
        <v>2079</v>
      </c>
      <c r="L213" s="3" t="s">
        <v>2080</v>
      </c>
      <c r="M213" s="2" t="s">
        <v>751</v>
      </c>
      <c r="N213" s="2" t="s">
        <v>2065</v>
      </c>
      <c r="O213" s="2" t="s">
        <v>2066</v>
      </c>
      <c r="P213" s="2">
        <v>-0.3</v>
      </c>
      <c r="Q213" s="2">
        <v>-14</v>
      </c>
      <c r="R213" s="2">
        <f t="shared" si="3"/>
        <v>-14.3</v>
      </c>
      <c r="T213" s="2" t="s">
        <v>2081</v>
      </c>
      <c r="U213" s="2">
        <v>68</v>
      </c>
    </row>
    <row r="214" spans="1:21">
      <c r="A214" s="7" t="s">
        <v>3</v>
      </c>
      <c r="B214" s="7" t="s">
        <v>2700</v>
      </c>
      <c r="C214" s="7" t="s">
        <v>453</v>
      </c>
      <c r="D214" s="2" t="s">
        <v>82</v>
      </c>
      <c r="E214" s="2" t="s">
        <v>2059</v>
      </c>
      <c r="F214" s="110">
        <v>104.198024</v>
      </c>
      <c r="G214" s="2">
        <v>10.623322</v>
      </c>
      <c r="H214" s="2" t="s">
        <v>2076</v>
      </c>
      <c r="I214" s="2" t="s">
        <v>2077</v>
      </c>
      <c r="J214" s="2" t="s">
        <v>2078</v>
      </c>
      <c r="K214" s="2" t="s">
        <v>2079</v>
      </c>
      <c r="L214" s="3" t="s">
        <v>2080</v>
      </c>
      <c r="M214" s="2" t="s">
        <v>751</v>
      </c>
      <c r="N214" s="2" t="s">
        <v>2065</v>
      </c>
      <c r="O214" s="2" t="s">
        <v>2066</v>
      </c>
      <c r="P214" s="2">
        <v>0.6</v>
      </c>
      <c r="Q214" s="2">
        <v>-14</v>
      </c>
      <c r="R214" s="2">
        <f t="shared" si="3"/>
        <v>-13.4</v>
      </c>
      <c r="T214" s="2" t="s">
        <v>2081</v>
      </c>
      <c r="U214" s="2">
        <v>68</v>
      </c>
    </row>
    <row r="215" spans="1:21">
      <c r="A215" s="7" t="s">
        <v>3</v>
      </c>
      <c r="B215" s="7" t="s">
        <v>2700</v>
      </c>
      <c r="C215" s="7" t="s">
        <v>453</v>
      </c>
      <c r="D215" s="2" t="s">
        <v>82</v>
      </c>
      <c r="E215" s="2" t="s">
        <v>2059</v>
      </c>
      <c r="F215" s="110">
        <v>104.198024</v>
      </c>
      <c r="G215" s="2">
        <v>10.623322</v>
      </c>
      <c r="H215" s="2" t="s">
        <v>2076</v>
      </c>
      <c r="I215" s="2" t="s">
        <v>2077</v>
      </c>
      <c r="J215" s="2" t="s">
        <v>2078</v>
      </c>
      <c r="K215" s="2" t="s">
        <v>2079</v>
      </c>
      <c r="L215" s="2" t="s">
        <v>2080</v>
      </c>
      <c r="M215" s="2" t="s">
        <v>751</v>
      </c>
      <c r="N215" s="2" t="s">
        <v>2065</v>
      </c>
      <c r="O215" s="2" t="s">
        <v>2066</v>
      </c>
      <c r="P215" s="2">
        <v>0.9</v>
      </c>
      <c r="Q215" s="2">
        <v>-14</v>
      </c>
      <c r="R215" s="2">
        <f t="shared" si="3"/>
        <v>-13.1</v>
      </c>
      <c r="T215" s="2" t="s">
        <v>2081</v>
      </c>
      <c r="U215" s="2">
        <v>68</v>
      </c>
    </row>
    <row r="216" spans="1:21">
      <c r="A216" s="7" t="s">
        <v>3</v>
      </c>
      <c r="B216" s="7" t="s">
        <v>2700</v>
      </c>
      <c r="C216" s="7" t="s">
        <v>453</v>
      </c>
      <c r="D216" s="2" t="s">
        <v>82</v>
      </c>
      <c r="E216" s="2" t="s">
        <v>2059</v>
      </c>
      <c r="F216" s="110">
        <v>104.198024</v>
      </c>
      <c r="G216" s="2">
        <v>10.623322</v>
      </c>
      <c r="H216" s="2" t="s">
        <v>2076</v>
      </c>
      <c r="I216" s="2" t="s">
        <v>2077</v>
      </c>
      <c r="J216" s="2" t="s">
        <v>2078</v>
      </c>
      <c r="K216" s="2" t="s">
        <v>2079</v>
      </c>
      <c r="L216" s="2" t="s">
        <v>2082</v>
      </c>
      <c r="M216" s="2" t="s">
        <v>751</v>
      </c>
      <c r="N216" s="2" t="s">
        <v>2065</v>
      </c>
      <c r="O216" s="2" t="s">
        <v>2066</v>
      </c>
      <c r="P216" s="2">
        <v>-2.2000000000000002</v>
      </c>
      <c r="Q216" s="2">
        <v>-14</v>
      </c>
      <c r="R216" s="2">
        <f t="shared" si="3"/>
        <v>-16.2</v>
      </c>
      <c r="T216" s="2" t="s">
        <v>2081</v>
      </c>
      <c r="U216" s="2">
        <v>68</v>
      </c>
    </row>
    <row r="217" spans="1:21">
      <c r="A217" s="7" t="s">
        <v>3</v>
      </c>
      <c r="B217" s="7" t="s">
        <v>2700</v>
      </c>
      <c r="C217" s="7" t="s">
        <v>453</v>
      </c>
      <c r="D217" s="2" t="s">
        <v>82</v>
      </c>
      <c r="E217" s="2" t="s">
        <v>2059</v>
      </c>
      <c r="F217" s="110">
        <v>104.198024</v>
      </c>
      <c r="G217" s="2">
        <v>10.623322</v>
      </c>
      <c r="H217" s="2" t="s">
        <v>2076</v>
      </c>
      <c r="I217" s="2" t="s">
        <v>2077</v>
      </c>
      <c r="J217" s="2" t="s">
        <v>2078</v>
      </c>
      <c r="K217" s="2" t="s">
        <v>2079</v>
      </c>
      <c r="L217" s="2" t="s">
        <v>2082</v>
      </c>
      <c r="M217" s="2" t="s">
        <v>751</v>
      </c>
      <c r="N217" s="2" t="s">
        <v>2065</v>
      </c>
      <c r="O217" s="2" t="s">
        <v>2066</v>
      </c>
      <c r="P217" s="2">
        <v>-1.5</v>
      </c>
      <c r="Q217" s="2">
        <v>-14</v>
      </c>
      <c r="R217" s="2">
        <f t="shared" si="3"/>
        <v>-15.5</v>
      </c>
      <c r="T217" s="2" t="s">
        <v>2081</v>
      </c>
      <c r="U217" s="2">
        <v>68</v>
      </c>
    </row>
    <row r="218" spans="1:21">
      <c r="A218" s="7" t="s">
        <v>3</v>
      </c>
      <c r="B218" s="7" t="s">
        <v>2700</v>
      </c>
      <c r="C218" s="7" t="s">
        <v>453</v>
      </c>
      <c r="D218" s="2" t="s">
        <v>82</v>
      </c>
      <c r="E218" s="2" t="s">
        <v>2059</v>
      </c>
      <c r="F218" s="110">
        <v>104.198024</v>
      </c>
      <c r="G218" s="2">
        <v>10.623322</v>
      </c>
      <c r="H218" s="2" t="s">
        <v>2076</v>
      </c>
      <c r="I218" s="2" t="s">
        <v>2077</v>
      </c>
      <c r="J218" s="2" t="s">
        <v>2078</v>
      </c>
      <c r="K218" s="2" t="s">
        <v>2079</v>
      </c>
      <c r="L218" s="2" t="s">
        <v>2082</v>
      </c>
      <c r="M218" s="2" t="s">
        <v>751</v>
      </c>
      <c r="N218" s="2" t="s">
        <v>2065</v>
      </c>
      <c r="O218" s="2" t="s">
        <v>2066</v>
      </c>
      <c r="P218" s="2">
        <v>2.8</v>
      </c>
      <c r="Q218" s="2">
        <v>-14</v>
      </c>
      <c r="R218" s="2">
        <f t="shared" si="3"/>
        <v>-11.2</v>
      </c>
      <c r="T218" s="2" t="s">
        <v>2081</v>
      </c>
      <c r="U218" s="2">
        <v>68</v>
      </c>
    </row>
    <row r="219" spans="1:21">
      <c r="A219" s="7" t="s">
        <v>3</v>
      </c>
      <c r="B219" s="7" t="s">
        <v>2700</v>
      </c>
      <c r="C219" s="7" t="s">
        <v>453</v>
      </c>
      <c r="D219" s="2" t="s">
        <v>82</v>
      </c>
      <c r="E219" s="2" t="s">
        <v>2059</v>
      </c>
      <c r="F219" s="110">
        <v>104.198024</v>
      </c>
      <c r="G219" s="2">
        <v>10.623322</v>
      </c>
      <c r="H219" s="2" t="s">
        <v>2076</v>
      </c>
      <c r="I219" s="2" t="s">
        <v>2077</v>
      </c>
      <c r="J219" s="2" t="s">
        <v>2078</v>
      </c>
      <c r="K219" s="2" t="s">
        <v>2079</v>
      </c>
      <c r="L219" s="2" t="s">
        <v>786</v>
      </c>
      <c r="M219" s="2" t="s">
        <v>785</v>
      </c>
      <c r="N219" s="2" t="s">
        <v>2075</v>
      </c>
      <c r="O219" s="2" t="s">
        <v>2066</v>
      </c>
      <c r="P219" s="2">
        <v>-7.8</v>
      </c>
      <c r="Q219" s="2">
        <v>-9</v>
      </c>
      <c r="R219" s="2">
        <f t="shared" si="3"/>
        <v>-16.8</v>
      </c>
      <c r="T219" s="2" t="s">
        <v>2081</v>
      </c>
      <c r="U219" s="2">
        <v>68</v>
      </c>
    </row>
    <row r="220" spans="1:21">
      <c r="A220" s="7" t="s">
        <v>3</v>
      </c>
      <c r="B220" s="7" t="s">
        <v>2700</v>
      </c>
      <c r="C220" s="7" t="s">
        <v>453</v>
      </c>
      <c r="D220" s="2" t="s">
        <v>82</v>
      </c>
      <c r="E220" s="2" t="s">
        <v>2059</v>
      </c>
      <c r="F220" s="110">
        <v>104.198024</v>
      </c>
      <c r="G220" s="2">
        <v>10.623322</v>
      </c>
      <c r="H220" s="2" t="s">
        <v>2076</v>
      </c>
      <c r="I220" s="2" t="s">
        <v>2077</v>
      </c>
      <c r="J220" s="2" t="s">
        <v>2078</v>
      </c>
      <c r="K220" s="2" t="s">
        <v>2079</v>
      </c>
      <c r="L220" s="2" t="s">
        <v>786</v>
      </c>
      <c r="M220" s="2" t="s">
        <v>785</v>
      </c>
      <c r="N220" s="2" t="s">
        <v>2065</v>
      </c>
      <c r="O220" s="2" t="s">
        <v>2066</v>
      </c>
      <c r="P220" s="2">
        <v>-5.4</v>
      </c>
      <c r="Q220" s="2">
        <v>-9</v>
      </c>
      <c r="R220" s="2">
        <f t="shared" si="3"/>
        <v>-14.4</v>
      </c>
      <c r="T220" s="2" t="s">
        <v>2081</v>
      </c>
      <c r="U220" s="2">
        <v>68</v>
      </c>
    </row>
    <row r="221" spans="1:21">
      <c r="A221" s="7" t="s">
        <v>3</v>
      </c>
      <c r="B221" s="7" t="s">
        <v>2700</v>
      </c>
      <c r="C221" s="7" t="s">
        <v>453</v>
      </c>
      <c r="D221" s="2" t="s">
        <v>82</v>
      </c>
      <c r="E221" s="2" t="s">
        <v>2059</v>
      </c>
      <c r="F221" s="110">
        <v>104.198024</v>
      </c>
      <c r="G221" s="2">
        <v>10.623322</v>
      </c>
      <c r="H221" s="2" t="s">
        <v>2076</v>
      </c>
      <c r="I221" s="2" t="s">
        <v>2077</v>
      </c>
      <c r="J221" s="2" t="s">
        <v>2078</v>
      </c>
      <c r="K221" s="2" t="s">
        <v>2079</v>
      </c>
      <c r="L221" s="2" t="s">
        <v>2083</v>
      </c>
      <c r="M221" s="2" t="s">
        <v>751</v>
      </c>
      <c r="N221" s="2" t="s">
        <v>2065</v>
      </c>
      <c r="O221" s="2" t="s">
        <v>2066</v>
      </c>
      <c r="P221" s="2">
        <v>-13.2</v>
      </c>
      <c r="Q221" s="2">
        <v>-14</v>
      </c>
      <c r="R221" s="2">
        <f t="shared" si="3"/>
        <v>-27.2</v>
      </c>
      <c r="T221" s="2" t="s">
        <v>2081</v>
      </c>
      <c r="U221" s="2">
        <v>68</v>
      </c>
    </row>
    <row r="222" spans="1:21">
      <c r="A222" s="7" t="s">
        <v>3</v>
      </c>
      <c r="B222" s="7" t="s">
        <v>2700</v>
      </c>
      <c r="C222" s="7" t="s">
        <v>453</v>
      </c>
      <c r="D222" s="2" t="s">
        <v>82</v>
      </c>
      <c r="E222" s="2" t="s">
        <v>2059</v>
      </c>
      <c r="F222" s="110">
        <v>104.198024</v>
      </c>
      <c r="G222" s="2">
        <v>10.623322</v>
      </c>
      <c r="H222" s="2" t="s">
        <v>2076</v>
      </c>
      <c r="I222" s="2" t="s">
        <v>2077</v>
      </c>
      <c r="J222" s="2" t="s">
        <v>2078</v>
      </c>
      <c r="K222" s="2" t="s">
        <v>2079</v>
      </c>
      <c r="L222" s="2" t="s">
        <v>2083</v>
      </c>
      <c r="M222" s="2" t="s">
        <v>751</v>
      </c>
      <c r="N222" s="2" t="s">
        <v>2065</v>
      </c>
      <c r="O222" s="2" t="s">
        <v>2066</v>
      </c>
      <c r="P222" s="2">
        <v>-11.9</v>
      </c>
      <c r="Q222" s="2">
        <v>-14</v>
      </c>
      <c r="R222" s="2">
        <f t="shared" si="3"/>
        <v>-25.9</v>
      </c>
      <c r="T222" s="2" t="s">
        <v>2081</v>
      </c>
      <c r="U222" s="2">
        <v>68</v>
      </c>
    </row>
    <row r="223" spans="1:21">
      <c r="A223" s="7" t="s">
        <v>3</v>
      </c>
      <c r="B223" s="7" t="s">
        <v>2700</v>
      </c>
      <c r="C223" s="7" t="s">
        <v>453</v>
      </c>
      <c r="D223" s="2" t="s">
        <v>82</v>
      </c>
      <c r="E223" s="2" t="s">
        <v>2059</v>
      </c>
      <c r="F223" s="110">
        <v>104.198024</v>
      </c>
      <c r="G223" s="2">
        <v>10.623322</v>
      </c>
      <c r="H223" s="2" t="s">
        <v>2076</v>
      </c>
      <c r="I223" s="2" t="s">
        <v>2077</v>
      </c>
      <c r="J223" s="2" t="s">
        <v>2078</v>
      </c>
      <c r="K223" s="2" t="s">
        <v>2079</v>
      </c>
      <c r="L223" s="2" t="s">
        <v>2083</v>
      </c>
      <c r="M223" s="2" t="s">
        <v>751</v>
      </c>
      <c r="N223" s="2" t="s">
        <v>2065</v>
      </c>
      <c r="O223" s="2" t="s">
        <v>2066</v>
      </c>
      <c r="P223" s="2">
        <v>-11</v>
      </c>
      <c r="Q223" s="2">
        <v>-14</v>
      </c>
      <c r="R223" s="2">
        <f t="shared" si="3"/>
        <v>-25</v>
      </c>
      <c r="T223" s="2" t="s">
        <v>2081</v>
      </c>
      <c r="U223" s="2">
        <v>68</v>
      </c>
    </row>
    <row r="224" spans="1:21">
      <c r="A224" s="7" t="s">
        <v>3</v>
      </c>
      <c r="B224" s="7" t="s">
        <v>2700</v>
      </c>
      <c r="C224" s="7" t="s">
        <v>453</v>
      </c>
      <c r="D224" s="2" t="s">
        <v>82</v>
      </c>
      <c r="E224" s="2" t="s">
        <v>2059</v>
      </c>
      <c r="F224" s="110">
        <v>104.198024</v>
      </c>
      <c r="G224" s="2">
        <v>10.623322</v>
      </c>
      <c r="H224" s="2" t="s">
        <v>2076</v>
      </c>
      <c r="I224" s="2" t="s">
        <v>2077</v>
      </c>
      <c r="J224" s="2" t="s">
        <v>2078</v>
      </c>
      <c r="K224" s="2" t="s">
        <v>2079</v>
      </c>
      <c r="L224" s="2" t="s">
        <v>2083</v>
      </c>
      <c r="M224" s="2" t="s">
        <v>751</v>
      </c>
      <c r="N224" s="2" t="s">
        <v>2065</v>
      </c>
      <c r="O224" s="2" t="s">
        <v>2066</v>
      </c>
      <c r="P224" s="2">
        <v>-1.6</v>
      </c>
      <c r="Q224" s="2">
        <v>-14</v>
      </c>
      <c r="R224" s="2">
        <f t="shared" si="3"/>
        <v>-15.6</v>
      </c>
      <c r="T224" s="2" t="s">
        <v>2081</v>
      </c>
      <c r="U224" s="2">
        <v>68</v>
      </c>
    </row>
    <row r="225" spans="1:63">
      <c r="A225" s="7" t="s">
        <v>3</v>
      </c>
      <c r="B225" s="7" t="s">
        <v>2700</v>
      </c>
      <c r="C225" s="7" t="s">
        <v>453</v>
      </c>
      <c r="D225" s="2" t="s">
        <v>82</v>
      </c>
      <c r="E225" s="2" t="s">
        <v>2059</v>
      </c>
      <c r="F225" s="110">
        <v>104.198024</v>
      </c>
      <c r="G225" s="2">
        <v>10.623322</v>
      </c>
      <c r="H225" s="2" t="s">
        <v>2076</v>
      </c>
      <c r="I225" s="2" t="s">
        <v>2077</v>
      </c>
      <c r="J225" s="2" t="s">
        <v>2078</v>
      </c>
      <c r="K225" s="2" t="s">
        <v>2079</v>
      </c>
      <c r="L225" s="2" t="s">
        <v>2084</v>
      </c>
      <c r="M225" s="2" t="s">
        <v>800</v>
      </c>
      <c r="N225" s="2" t="s">
        <v>2085</v>
      </c>
      <c r="O225" s="2" t="s">
        <v>2066</v>
      </c>
      <c r="P225" s="2">
        <v>-6.1</v>
      </c>
      <c r="Q225" s="2">
        <v>-9</v>
      </c>
      <c r="R225" s="2">
        <f t="shared" si="3"/>
        <v>-15.1</v>
      </c>
      <c r="T225" s="2" t="s">
        <v>2081</v>
      </c>
      <c r="U225" s="2">
        <v>68</v>
      </c>
    </row>
    <row r="226" spans="1:63">
      <c r="A226" s="7" t="s">
        <v>3</v>
      </c>
      <c r="B226" s="7" t="s">
        <v>2700</v>
      </c>
      <c r="C226" s="7" t="s">
        <v>453</v>
      </c>
      <c r="D226" s="2" t="s">
        <v>82</v>
      </c>
      <c r="E226" s="2" t="s">
        <v>2059</v>
      </c>
      <c r="F226" s="110">
        <v>104.198024</v>
      </c>
      <c r="G226" s="2">
        <v>10.623322</v>
      </c>
      <c r="H226" s="2" t="s">
        <v>2076</v>
      </c>
      <c r="I226" s="2" t="s">
        <v>2077</v>
      </c>
      <c r="J226" s="2" t="s">
        <v>2078</v>
      </c>
      <c r="K226" s="2" t="s">
        <v>2079</v>
      </c>
      <c r="L226" s="2" t="s">
        <v>2084</v>
      </c>
      <c r="M226" s="2" t="s">
        <v>800</v>
      </c>
      <c r="N226" s="2" t="s">
        <v>2085</v>
      </c>
      <c r="O226" s="2" t="s">
        <v>2066</v>
      </c>
      <c r="P226" s="2">
        <v>-4.3</v>
      </c>
      <c r="Q226" s="2">
        <v>-9</v>
      </c>
      <c r="R226" s="2">
        <f t="shared" si="3"/>
        <v>-13.3</v>
      </c>
      <c r="T226" s="2" t="s">
        <v>2081</v>
      </c>
      <c r="U226" s="2">
        <v>68</v>
      </c>
    </row>
    <row r="227" spans="1:63">
      <c r="A227" s="7" t="s">
        <v>3</v>
      </c>
      <c r="B227" s="7" t="s">
        <v>2700</v>
      </c>
      <c r="C227" s="7" t="s">
        <v>453</v>
      </c>
      <c r="D227" s="2" t="s">
        <v>82</v>
      </c>
      <c r="E227" s="2" t="s">
        <v>2059</v>
      </c>
      <c r="F227" s="110">
        <v>104.198024</v>
      </c>
      <c r="G227" s="2">
        <v>10.623322</v>
      </c>
      <c r="H227" s="2" t="s">
        <v>2076</v>
      </c>
      <c r="I227" s="2" t="s">
        <v>2077</v>
      </c>
      <c r="J227" s="2" t="s">
        <v>2078</v>
      </c>
      <c r="K227" s="2" t="s">
        <v>2079</v>
      </c>
      <c r="L227" s="3" t="s">
        <v>2084</v>
      </c>
      <c r="M227" s="2" t="s">
        <v>800</v>
      </c>
      <c r="N227" s="2" t="s">
        <v>2085</v>
      </c>
      <c r="O227" s="2" t="s">
        <v>2066</v>
      </c>
      <c r="P227" s="2">
        <v>-4.0999999999999996</v>
      </c>
      <c r="Q227" s="2">
        <v>-9</v>
      </c>
      <c r="R227" s="2">
        <f t="shared" si="3"/>
        <v>-13.1</v>
      </c>
      <c r="T227" s="2" t="s">
        <v>2081</v>
      </c>
      <c r="U227" s="2">
        <v>68</v>
      </c>
      <c r="AY227" s="5"/>
      <c r="AZ227" s="5"/>
      <c r="BA227" s="5"/>
      <c r="BB227" s="5"/>
      <c r="BC227" s="5"/>
      <c r="BD227" s="5"/>
      <c r="BE227" s="5"/>
      <c r="BF227" s="5"/>
      <c r="BG227" s="5"/>
      <c r="BH227" s="5"/>
      <c r="BI227" s="5"/>
      <c r="BJ227" s="5"/>
      <c r="BK227" s="5"/>
    </row>
    <row r="228" spans="1:63">
      <c r="A228" s="7" t="s">
        <v>3</v>
      </c>
      <c r="B228" s="7" t="s">
        <v>2700</v>
      </c>
      <c r="C228" s="7" t="s">
        <v>453</v>
      </c>
      <c r="D228" s="2" t="s">
        <v>82</v>
      </c>
      <c r="E228" s="2" t="s">
        <v>2059</v>
      </c>
      <c r="F228" s="110">
        <v>104.198024</v>
      </c>
      <c r="G228" s="2">
        <v>10.623322</v>
      </c>
      <c r="H228" s="2" t="s">
        <v>2076</v>
      </c>
      <c r="I228" s="2" t="s">
        <v>2077</v>
      </c>
      <c r="J228" s="2" t="s">
        <v>2078</v>
      </c>
      <c r="K228" s="2" t="s">
        <v>2079</v>
      </c>
      <c r="L228" s="3" t="s">
        <v>2084</v>
      </c>
      <c r="M228" s="2" t="s">
        <v>800</v>
      </c>
      <c r="N228" s="2" t="s">
        <v>2085</v>
      </c>
      <c r="O228" s="2" t="s">
        <v>2066</v>
      </c>
      <c r="P228" s="2">
        <v>-4.0999999999999996</v>
      </c>
      <c r="Q228" s="2">
        <v>-9</v>
      </c>
      <c r="R228" s="2">
        <f t="shared" si="3"/>
        <v>-13.1</v>
      </c>
      <c r="T228" s="2" t="s">
        <v>2081</v>
      </c>
      <c r="U228" s="2">
        <v>68</v>
      </c>
      <c r="AY228" s="5"/>
      <c r="AZ228" s="5"/>
      <c r="BA228" s="5"/>
      <c r="BB228" s="5"/>
      <c r="BC228" s="5"/>
      <c r="BD228" s="5"/>
      <c r="BE228" s="5"/>
      <c r="BF228" s="5"/>
      <c r="BG228" s="5"/>
      <c r="BH228" s="5"/>
      <c r="BI228" s="5"/>
      <c r="BJ228" s="5"/>
      <c r="BK228" s="5"/>
    </row>
    <row r="229" spans="1:63">
      <c r="A229" s="7" t="s">
        <v>3</v>
      </c>
      <c r="B229" s="7" t="s">
        <v>2700</v>
      </c>
      <c r="C229" s="7" t="s">
        <v>453</v>
      </c>
      <c r="D229" s="2" t="s">
        <v>82</v>
      </c>
      <c r="E229" s="2" t="s">
        <v>2059</v>
      </c>
      <c r="F229" s="110">
        <v>104.198024</v>
      </c>
      <c r="G229" s="2">
        <v>10.623322</v>
      </c>
      <c r="H229" s="2" t="s">
        <v>2076</v>
      </c>
      <c r="I229" s="2" t="s">
        <v>2077</v>
      </c>
      <c r="J229" s="2" t="s">
        <v>2078</v>
      </c>
      <c r="K229" s="2" t="s">
        <v>2079</v>
      </c>
      <c r="L229" s="3" t="s">
        <v>2084</v>
      </c>
      <c r="M229" s="2" t="s">
        <v>800</v>
      </c>
      <c r="N229" s="2" t="s">
        <v>2085</v>
      </c>
      <c r="O229" s="2" t="s">
        <v>2066</v>
      </c>
      <c r="P229" s="2">
        <v>-3.9</v>
      </c>
      <c r="Q229" s="2">
        <v>-9</v>
      </c>
      <c r="R229" s="2">
        <f t="shared" si="3"/>
        <v>-12.9</v>
      </c>
      <c r="T229" s="2" t="s">
        <v>2081</v>
      </c>
      <c r="U229" s="2">
        <v>68</v>
      </c>
      <c r="AY229" s="5"/>
      <c r="AZ229" s="5"/>
      <c r="BA229" s="5"/>
      <c r="BB229" s="5"/>
      <c r="BC229" s="5"/>
      <c r="BD229" s="5"/>
      <c r="BE229" s="5"/>
      <c r="BF229" s="5"/>
      <c r="BG229" s="5"/>
      <c r="BH229" s="5"/>
      <c r="BI229" s="5"/>
      <c r="BJ229" s="5"/>
      <c r="BK229" s="5"/>
    </row>
    <row r="230" spans="1:63">
      <c r="A230" s="7" t="s">
        <v>3</v>
      </c>
      <c r="B230" s="7" t="s">
        <v>2700</v>
      </c>
      <c r="C230" s="7" t="s">
        <v>453</v>
      </c>
      <c r="D230" s="2" t="s">
        <v>82</v>
      </c>
      <c r="E230" s="2" t="s">
        <v>2059</v>
      </c>
      <c r="F230" s="110">
        <v>104.198024</v>
      </c>
      <c r="G230" s="2">
        <v>10.623322</v>
      </c>
      <c r="H230" s="2" t="s">
        <v>2076</v>
      </c>
      <c r="I230" s="2" t="s">
        <v>2077</v>
      </c>
      <c r="J230" s="2" t="s">
        <v>2078</v>
      </c>
      <c r="K230" s="2" t="s">
        <v>2079</v>
      </c>
      <c r="L230" s="3" t="s">
        <v>2084</v>
      </c>
      <c r="M230" s="2" t="s">
        <v>800</v>
      </c>
      <c r="N230" s="2" t="s">
        <v>2085</v>
      </c>
      <c r="O230" s="2" t="s">
        <v>2066</v>
      </c>
      <c r="P230" s="2">
        <v>-3.8</v>
      </c>
      <c r="Q230" s="2">
        <v>-9</v>
      </c>
      <c r="R230" s="2">
        <f t="shared" si="3"/>
        <v>-12.8</v>
      </c>
      <c r="T230" s="2" t="s">
        <v>2081</v>
      </c>
      <c r="U230" s="2">
        <v>68</v>
      </c>
      <c r="AY230" s="4"/>
      <c r="AZ230" s="4"/>
      <c r="BA230" s="4"/>
      <c r="BB230" s="4"/>
      <c r="BC230" s="4"/>
      <c r="BD230" s="4"/>
      <c r="BE230" s="4"/>
      <c r="BF230" s="4"/>
      <c r="BG230" s="4"/>
      <c r="BH230" s="4"/>
      <c r="BI230" s="4"/>
      <c r="BJ230" s="4"/>
      <c r="BK230" s="4"/>
    </row>
    <row r="231" spans="1:63">
      <c r="A231" s="7" t="s">
        <v>3</v>
      </c>
      <c r="B231" s="7" t="s">
        <v>2700</v>
      </c>
      <c r="C231" s="7" t="s">
        <v>453</v>
      </c>
      <c r="D231" s="2" t="s">
        <v>82</v>
      </c>
      <c r="E231" s="2" t="s">
        <v>2059</v>
      </c>
      <c r="F231" s="110">
        <v>104.198024</v>
      </c>
      <c r="G231" s="2">
        <v>10.623322</v>
      </c>
      <c r="H231" s="2" t="s">
        <v>2076</v>
      </c>
      <c r="I231" s="5" t="s">
        <v>2077</v>
      </c>
      <c r="J231" s="2" t="s">
        <v>2078</v>
      </c>
      <c r="K231" s="2" t="s">
        <v>2079</v>
      </c>
      <c r="L231" s="3" t="s">
        <v>2084</v>
      </c>
      <c r="M231" s="2" t="s">
        <v>800</v>
      </c>
      <c r="N231" s="2" t="s">
        <v>2085</v>
      </c>
      <c r="O231" s="2" t="s">
        <v>2066</v>
      </c>
      <c r="P231" s="2">
        <v>-3.5</v>
      </c>
      <c r="Q231" s="2">
        <v>-9</v>
      </c>
      <c r="R231" s="2">
        <f t="shared" si="3"/>
        <v>-12.5</v>
      </c>
      <c r="T231" s="2" t="s">
        <v>2081</v>
      </c>
      <c r="U231" s="2">
        <v>68</v>
      </c>
      <c r="AY231" s="5"/>
      <c r="AZ231" s="5"/>
      <c r="BA231" s="5"/>
      <c r="BB231" s="5"/>
      <c r="BC231" s="5"/>
      <c r="BD231" s="5"/>
      <c r="BE231" s="5"/>
      <c r="BF231" s="5"/>
      <c r="BG231" s="5"/>
      <c r="BH231" s="5"/>
      <c r="BI231" s="5"/>
      <c r="BJ231" s="5"/>
      <c r="BK231" s="5"/>
    </row>
    <row r="232" spans="1:63">
      <c r="A232" s="7" t="s">
        <v>3</v>
      </c>
      <c r="B232" s="7" t="s">
        <v>2700</v>
      </c>
      <c r="C232" s="7" t="s">
        <v>453</v>
      </c>
      <c r="D232" s="2" t="s">
        <v>82</v>
      </c>
      <c r="E232" s="2" t="s">
        <v>2059</v>
      </c>
      <c r="F232" s="110">
        <v>104.198024</v>
      </c>
      <c r="G232" s="2">
        <v>10.623322</v>
      </c>
      <c r="H232" s="2" t="s">
        <v>2076</v>
      </c>
      <c r="I232" s="5" t="s">
        <v>2077</v>
      </c>
      <c r="J232" s="2" t="s">
        <v>2078</v>
      </c>
      <c r="K232" s="2" t="s">
        <v>2079</v>
      </c>
      <c r="L232" s="3" t="s">
        <v>2084</v>
      </c>
      <c r="M232" s="2" t="s">
        <v>800</v>
      </c>
      <c r="N232" s="2" t="s">
        <v>2085</v>
      </c>
      <c r="O232" s="2" t="s">
        <v>2066</v>
      </c>
      <c r="P232" s="2">
        <v>-1.4</v>
      </c>
      <c r="Q232" s="2">
        <v>-9</v>
      </c>
      <c r="R232" s="2">
        <f t="shared" si="3"/>
        <v>-10.4</v>
      </c>
      <c r="T232" s="2" t="s">
        <v>2081</v>
      </c>
      <c r="U232" s="2">
        <v>68</v>
      </c>
      <c r="AY232" s="5"/>
      <c r="AZ232" s="5"/>
      <c r="BA232" s="5"/>
      <c r="BB232" s="5"/>
      <c r="BC232" s="5"/>
      <c r="BD232" s="5"/>
      <c r="BE232" s="5"/>
      <c r="BF232" s="5"/>
      <c r="BG232" s="5"/>
      <c r="BH232" s="5"/>
      <c r="BI232" s="5"/>
      <c r="BJ232" s="5"/>
      <c r="BK232" s="5"/>
    </row>
    <row r="233" spans="1:63">
      <c r="A233" s="7" t="s">
        <v>3</v>
      </c>
      <c r="B233" s="7" t="s">
        <v>2700</v>
      </c>
      <c r="C233" s="7" t="s">
        <v>453</v>
      </c>
      <c r="D233" s="2" t="s">
        <v>82</v>
      </c>
      <c r="E233" s="2" t="s">
        <v>2059</v>
      </c>
      <c r="F233" s="110">
        <v>104.198024</v>
      </c>
      <c r="G233" s="2">
        <v>10.623322</v>
      </c>
      <c r="H233" s="2" t="s">
        <v>2076</v>
      </c>
      <c r="I233" s="2" t="s">
        <v>2077</v>
      </c>
      <c r="J233" s="2" t="s">
        <v>2078</v>
      </c>
      <c r="K233" s="2" t="s">
        <v>2079</v>
      </c>
      <c r="L233" s="3" t="s">
        <v>2086</v>
      </c>
      <c r="M233" s="2" t="s">
        <v>730</v>
      </c>
      <c r="N233" s="2" t="s">
        <v>2065</v>
      </c>
      <c r="O233" s="2" t="s">
        <v>2066</v>
      </c>
      <c r="P233" s="2">
        <v>-14.1</v>
      </c>
      <c r="Q233" s="2">
        <v>-11</v>
      </c>
      <c r="R233" s="2">
        <f t="shared" si="3"/>
        <v>-25.1</v>
      </c>
      <c r="T233" s="2" t="s">
        <v>2081</v>
      </c>
      <c r="U233" s="2">
        <v>68</v>
      </c>
      <c r="AY233" s="4"/>
      <c r="AZ233" s="4"/>
      <c r="BA233" s="4"/>
      <c r="BB233" s="4"/>
      <c r="BC233" s="4"/>
      <c r="BD233" s="4"/>
      <c r="BE233" s="4"/>
      <c r="BF233" s="4"/>
      <c r="BG233" s="4"/>
      <c r="BH233" s="4"/>
      <c r="BI233" s="4"/>
      <c r="BJ233" s="4"/>
      <c r="BK233" s="4"/>
    </row>
    <row r="234" spans="1:63">
      <c r="A234" s="7" t="s">
        <v>3</v>
      </c>
      <c r="B234" s="7" t="s">
        <v>2700</v>
      </c>
      <c r="C234" s="7" t="s">
        <v>453</v>
      </c>
      <c r="D234" s="2" t="s">
        <v>82</v>
      </c>
      <c r="E234" s="2" t="s">
        <v>2059</v>
      </c>
      <c r="F234" s="110">
        <v>104.198024</v>
      </c>
      <c r="G234" s="2">
        <v>10.623322</v>
      </c>
      <c r="H234" s="2" t="s">
        <v>2076</v>
      </c>
      <c r="I234" s="2" t="s">
        <v>2077</v>
      </c>
      <c r="J234" s="2" t="s">
        <v>2078</v>
      </c>
      <c r="K234" s="2" t="s">
        <v>2079</v>
      </c>
      <c r="L234" s="3" t="s">
        <v>2086</v>
      </c>
      <c r="M234" s="2" t="s">
        <v>730</v>
      </c>
      <c r="N234" s="2" t="s">
        <v>2065</v>
      </c>
      <c r="O234" s="2" t="s">
        <v>2066</v>
      </c>
      <c r="P234" s="2">
        <v>-13.5</v>
      </c>
      <c r="Q234" s="2">
        <v>-11</v>
      </c>
      <c r="R234" s="2">
        <f t="shared" si="3"/>
        <v>-24.5</v>
      </c>
      <c r="T234" s="2" t="s">
        <v>2081</v>
      </c>
      <c r="U234" s="2">
        <v>68</v>
      </c>
      <c r="AY234" s="4"/>
      <c r="AZ234" s="4"/>
      <c r="BA234" s="4"/>
      <c r="BB234" s="4"/>
      <c r="BC234" s="4"/>
      <c r="BD234" s="4"/>
      <c r="BE234" s="4"/>
      <c r="BF234" s="4"/>
      <c r="BG234" s="4"/>
      <c r="BH234" s="4"/>
      <c r="BI234" s="4"/>
      <c r="BJ234" s="4"/>
      <c r="BK234" s="4"/>
    </row>
    <row r="235" spans="1:63">
      <c r="A235" s="7" t="s">
        <v>3</v>
      </c>
      <c r="B235" s="7" t="s">
        <v>2700</v>
      </c>
      <c r="C235" s="7" t="s">
        <v>453</v>
      </c>
      <c r="D235" s="2" t="s">
        <v>82</v>
      </c>
      <c r="E235" s="2" t="s">
        <v>2059</v>
      </c>
      <c r="F235" s="110">
        <v>104.198024</v>
      </c>
      <c r="G235" s="2">
        <v>10.623322</v>
      </c>
      <c r="H235" s="2" t="s">
        <v>2076</v>
      </c>
      <c r="I235" s="7" t="s">
        <v>2077</v>
      </c>
      <c r="J235" s="2" t="s">
        <v>2078</v>
      </c>
      <c r="K235" s="2" t="s">
        <v>2079</v>
      </c>
      <c r="L235" s="3" t="s">
        <v>2086</v>
      </c>
      <c r="M235" s="2" t="s">
        <v>730</v>
      </c>
      <c r="N235" s="2" t="s">
        <v>2065</v>
      </c>
      <c r="O235" s="2" t="s">
        <v>2066</v>
      </c>
      <c r="P235" s="2">
        <v>-12.8</v>
      </c>
      <c r="Q235" s="2">
        <v>-11</v>
      </c>
      <c r="R235" s="2">
        <f t="shared" si="3"/>
        <v>-23.8</v>
      </c>
      <c r="T235" s="2" t="s">
        <v>2081</v>
      </c>
      <c r="U235" s="2">
        <v>68</v>
      </c>
      <c r="AY235" s="4"/>
      <c r="AZ235" s="4"/>
      <c r="BA235" s="4"/>
      <c r="BB235" s="4"/>
      <c r="BC235" s="4"/>
      <c r="BD235" s="4"/>
      <c r="BE235" s="4"/>
      <c r="BF235" s="4"/>
      <c r="BG235" s="4"/>
      <c r="BH235" s="4"/>
      <c r="BI235" s="4"/>
      <c r="BJ235" s="4"/>
      <c r="BK235" s="4"/>
    </row>
    <row r="236" spans="1:63">
      <c r="A236" s="7" t="s">
        <v>3</v>
      </c>
      <c r="B236" s="7" t="s">
        <v>2700</v>
      </c>
      <c r="C236" s="7" t="s">
        <v>453</v>
      </c>
      <c r="D236" s="2" t="s">
        <v>82</v>
      </c>
      <c r="E236" s="2" t="s">
        <v>2059</v>
      </c>
      <c r="F236" s="110">
        <v>104.198024</v>
      </c>
      <c r="G236" s="2">
        <v>10.623322</v>
      </c>
      <c r="H236" s="2" t="s">
        <v>2076</v>
      </c>
      <c r="I236" s="2" t="s">
        <v>2077</v>
      </c>
      <c r="J236" s="2" t="s">
        <v>2078</v>
      </c>
      <c r="K236" s="2" t="s">
        <v>2079</v>
      </c>
      <c r="L236" s="3" t="s">
        <v>2069</v>
      </c>
      <c r="M236" s="2" t="s">
        <v>2070</v>
      </c>
      <c r="N236" s="2" t="s">
        <v>2065</v>
      </c>
      <c r="O236" s="2" t="s">
        <v>2066</v>
      </c>
      <c r="P236" s="2">
        <v>-12.8</v>
      </c>
      <c r="Q236" s="2">
        <v>-11</v>
      </c>
      <c r="R236" s="2">
        <f t="shared" si="3"/>
        <v>-23.8</v>
      </c>
      <c r="T236" s="2" t="s">
        <v>2081</v>
      </c>
      <c r="U236" s="2">
        <v>68</v>
      </c>
    </row>
    <row r="237" spans="1:63">
      <c r="A237" s="7" t="s">
        <v>3</v>
      </c>
      <c r="B237" s="7" t="s">
        <v>2700</v>
      </c>
      <c r="C237" s="7" t="s">
        <v>453</v>
      </c>
      <c r="D237" s="2" t="s">
        <v>82</v>
      </c>
      <c r="E237" s="2" t="s">
        <v>2059</v>
      </c>
      <c r="F237" s="110">
        <v>104.198024</v>
      </c>
      <c r="G237" s="2">
        <v>10.623322</v>
      </c>
      <c r="H237" s="2" t="s">
        <v>2076</v>
      </c>
      <c r="I237" s="2" t="s">
        <v>2077</v>
      </c>
      <c r="J237" s="2" t="s">
        <v>2078</v>
      </c>
      <c r="K237" s="2" t="s">
        <v>2079</v>
      </c>
      <c r="L237" s="3" t="s">
        <v>2069</v>
      </c>
      <c r="M237" s="2" t="s">
        <v>2070</v>
      </c>
      <c r="N237" s="2" t="s">
        <v>2065</v>
      </c>
      <c r="O237" s="2" t="s">
        <v>2066</v>
      </c>
      <c r="P237" s="2">
        <v>-12.5</v>
      </c>
      <c r="Q237" s="2">
        <v>-11</v>
      </c>
      <c r="R237" s="2">
        <f t="shared" si="3"/>
        <v>-23.5</v>
      </c>
      <c r="T237" s="2" t="s">
        <v>2081</v>
      </c>
      <c r="U237" s="2">
        <v>68</v>
      </c>
    </row>
    <row r="238" spans="1:63">
      <c r="A238" s="7" t="s">
        <v>3</v>
      </c>
      <c r="B238" s="7" t="s">
        <v>2700</v>
      </c>
      <c r="C238" s="7" t="s">
        <v>453</v>
      </c>
      <c r="D238" s="2" t="s">
        <v>82</v>
      </c>
      <c r="E238" s="2" t="s">
        <v>2059</v>
      </c>
      <c r="F238" s="110">
        <v>104.198024</v>
      </c>
      <c r="G238" s="2">
        <v>10.623322</v>
      </c>
      <c r="H238" s="2" t="s">
        <v>2076</v>
      </c>
      <c r="I238" s="5" t="s">
        <v>2077</v>
      </c>
      <c r="J238" s="2" t="s">
        <v>2078</v>
      </c>
      <c r="K238" s="2" t="s">
        <v>2079</v>
      </c>
      <c r="L238" s="3" t="s">
        <v>2087</v>
      </c>
      <c r="M238" s="2" t="s">
        <v>733</v>
      </c>
      <c r="N238" s="2" t="s">
        <v>2065</v>
      </c>
      <c r="O238" s="2" t="s">
        <v>2066</v>
      </c>
      <c r="P238" s="2">
        <v>-13.8</v>
      </c>
      <c r="Q238" s="2">
        <v>-14</v>
      </c>
      <c r="R238" s="2">
        <f t="shared" si="3"/>
        <v>-27.8</v>
      </c>
      <c r="T238" s="2" t="s">
        <v>2081</v>
      </c>
      <c r="U238" s="2">
        <v>68</v>
      </c>
      <c r="AY238" s="5"/>
      <c r="AZ238" s="5"/>
      <c r="BA238" s="5"/>
      <c r="BB238" s="5"/>
      <c r="BC238" s="5"/>
      <c r="BD238" s="5"/>
      <c r="BE238" s="5"/>
      <c r="BF238" s="5"/>
      <c r="BG238" s="5"/>
      <c r="BH238" s="5"/>
      <c r="BI238" s="5"/>
      <c r="BJ238" s="5"/>
      <c r="BK238" s="5"/>
    </row>
    <row r="239" spans="1:63">
      <c r="A239" s="7" t="s">
        <v>3</v>
      </c>
      <c r="B239" s="7" t="s">
        <v>2700</v>
      </c>
      <c r="C239" s="7" t="s">
        <v>453</v>
      </c>
      <c r="D239" s="2" t="s">
        <v>82</v>
      </c>
      <c r="E239" s="2" t="s">
        <v>2059</v>
      </c>
      <c r="F239" s="110">
        <v>104.198024</v>
      </c>
      <c r="G239" s="2">
        <v>10.623322</v>
      </c>
      <c r="H239" s="2" t="s">
        <v>2076</v>
      </c>
      <c r="I239" s="5" t="s">
        <v>2077</v>
      </c>
      <c r="J239" s="2" t="s">
        <v>2078</v>
      </c>
      <c r="K239" s="2" t="s">
        <v>2079</v>
      </c>
      <c r="L239" s="3" t="s">
        <v>2087</v>
      </c>
      <c r="M239" s="2" t="s">
        <v>733</v>
      </c>
      <c r="N239" s="2" t="s">
        <v>2065</v>
      </c>
      <c r="O239" s="2" t="s">
        <v>2066</v>
      </c>
      <c r="P239" s="2">
        <v>-13.3</v>
      </c>
      <c r="Q239" s="2">
        <v>-14</v>
      </c>
      <c r="R239" s="2">
        <f t="shared" si="3"/>
        <v>-27.3</v>
      </c>
      <c r="T239" s="2" t="s">
        <v>2081</v>
      </c>
      <c r="U239" s="2">
        <v>68</v>
      </c>
      <c r="AY239" s="5"/>
      <c r="AZ239" s="5"/>
      <c r="BA239" s="5"/>
      <c r="BB239" s="5"/>
      <c r="BC239" s="5"/>
      <c r="BD239" s="5"/>
      <c r="BE239" s="5"/>
      <c r="BF239" s="5"/>
      <c r="BG239" s="5"/>
      <c r="BH239" s="5"/>
      <c r="BI239" s="5"/>
      <c r="BJ239" s="5"/>
      <c r="BK239" s="5"/>
    </row>
    <row r="240" spans="1:63">
      <c r="A240" s="7" t="s">
        <v>3</v>
      </c>
      <c r="B240" s="7" t="s">
        <v>2700</v>
      </c>
      <c r="C240" s="7" t="s">
        <v>453</v>
      </c>
      <c r="D240" s="2" t="s">
        <v>82</v>
      </c>
      <c r="E240" s="2" t="s">
        <v>2059</v>
      </c>
      <c r="F240" s="110">
        <v>104.198024</v>
      </c>
      <c r="G240" s="2">
        <v>10.623322</v>
      </c>
      <c r="H240" s="2" t="s">
        <v>2076</v>
      </c>
      <c r="I240" s="5" t="s">
        <v>2077</v>
      </c>
      <c r="J240" s="2" t="s">
        <v>2078</v>
      </c>
      <c r="K240" s="2" t="s">
        <v>2079</v>
      </c>
      <c r="L240" s="3" t="s">
        <v>2088</v>
      </c>
      <c r="M240" s="2" t="s">
        <v>833</v>
      </c>
      <c r="N240" s="2" t="s">
        <v>2085</v>
      </c>
      <c r="O240" s="2" t="s">
        <v>2066</v>
      </c>
      <c r="P240" s="2">
        <v>-14</v>
      </c>
      <c r="Q240" s="2">
        <v>-9</v>
      </c>
      <c r="R240" s="2">
        <f t="shared" si="3"/>
        <v>-23</v>
      </c>
      <c r="T240" s="2" t="s">
        <v>2081</v>
      </c>
      <c r="U240" s="2">
        <v>68</v>
      </c>
      <c r="AY240" s="5"/>
      <c r="AZ240" s="5"/>
      <c r="BA240" s="5"/>
      <c r="BB240" s="5"/>
      <c r="BC240" s="5"/>
      <c r="BD240" s="5"/>
      <c r="BE240" s="5"/>
      <c r="BF240" s="5"/>
      <c r="BG240" s="5"/>
      <c r="BH240" s="5"/>
      <c r="BI240" s="5"/>
      <c r="BJ240" s="5"/>
      <c r="BK240" s="5"/>
    </row>
    <row r="241" spans="1:63">
      <c r="A241" s="7" t="s">
        <v>3</v>
      </c>
      <c r="B241" s="7" t="s">
        <v>2700</v>
      </c>
      <c r="C241" s="7" t="s">
        <v>453</v>
      </c>
      <c r="D241" s="2" t="s">
        <v>82</v>
      </c>
      <c r="E241" s="2" t="s">
        <v>2059</v>
      </c>
      <c r="F241" s="110">
        <v>104.198024</v>
      </c>
      <c r="G241" s="2">
        <v>10.623322</v>
      </c>
      <c r="H241" s="2" t="s">
        <v>2076</v>
      </c>
      <c r="I241" s="2" t="s">
        <v>2077</v>
      </c>
      <c r="J241" s="2" t="s">
        <v>2078</v>
      </c>
      <c r="K241" s="2" t="s">
        <v>2079</v>
      </c>
      <c r="L241" s="3" t="s">
        <v>2088</v>
      </c>
      <c r="M241" s="2" t="s">
        <v>833</v>
      </c>
      <c r="N241" s="2" t="s">
        <v>2085</v>
      </c>
      <c r="O241" s="2" t="s">
        <v>2066</v>
      </c>
      <c r="P241" s="2">
        <v>-7.7</v>
      </c>
      <c r="Q241" s="2">
        <v>-9</v>
      </c>
      <c r="R241" s="2">
        <f t="shared" si="3"/>
        <v>-16.7</v>
      </c>
      <c r="T241" s="2" t="s">
        <v>2081</v>
      </c>
      <c r="U241" s="2">
        <v>68</v>
      </c>
    </row>
    <row r="242" spans="1:63">
      <c r="A242" s="7" t="s">
        <v>3</v>
      </c>
      <c r="B242" s="7" t="s">
        <v>2700</v>
      </c>
      <c r="C242" s="7" t="s">
        <v>453</v>
      </c>
      <c r="D242" s="2" t="s">
        <v>82</v>
      </c>
      <c r="E242" s="2" t="s">
        <v>2059</v>
      </c>
      <c r="F242" s="110">
        <v>104.198024</v>
      </c>
      <c r="G242" s="2">
        <v>10.623322</v>
      </c>
      <c r="H242" s="2" t="s">
        <v>2076</v>
      </c>
      <c r="I242" s="2" t="s">
        <v>2077</v>
      </c>
      <c r="J242" s="2" t="s">
        <v>2078</v>
      </c>
      <c r="K242" s="2" t="s">
        <v>2079</v>
      </c>
      <c r="L242" s="3" t="s">
        <v>2088</v>
      </c>
      <c r="M242" s="2" t="s">
        <v>833</v>
      </c>
      <c r="N242" s="2" t="s">
        <v>2085</v>
      </c>
      <c r="O242" s="2" t="s">
        <v>2066</v>
      </c>
      <c r="P242" s="2">
        <v>-6.5</v>
      </c>
      <c r="Q242" s="2">
        <v>-9</v>
      </c>
      <c r="R242" s="2">
        <f t="shared" si="3"/>
        <v>-15.5</v>
      </c>
      <c r="T242" s="2" t="s">
        <v>2081</v>
      </c>
      <c r="U242" s="2">
        <v>68</v>
      </c>
    </row>
    <row r="243" spans="1:63">
      <c r="A243" s="7" t="s">
        <v>3</v>
      </c>
      <c r="B243" s="7" t="s">
        <v>2700</v>
      </c>
      <c r="C243" s="7" t="s">
        <v>453</v>
      </c>
      <c r="D243" s="2" t="s">
        <v>82</v>
      </c>
      <c r="E243" s="2" t="s">
        <v>2059</v>
      </c>
      <c r="F243" s="110">
        <v>104.198024</v>
      </c>
      <c r="G243" s="2">
        <v>10.623322</v>
      </c>
      <c r="H243" s="2" t="s">
        <v>2076</v>
      </c>
      <c r="I243" s="2" t="s">
        <v>2077</v>
      </c>
      <c r="J243" s="2" t="s">
        <v>2078</v>
      </c>
      <c r="K243" s="2" t="s">
        <v>2079</v>
      </c>
      <c r="L243" s="3" t="s">
        <v>1026</v>
      </c>
      <c r="M243" s="2" t="s">
        <v>841</v>
      </c>
      <c r="N243" s="2" t="s">
        <v>2065</v>
      </c>
      <c r="O243" s="2" t="s">
        <v>2066</v>
      </c>
      <c r="P243" s="2">
        <v>-14.3</v>
      </c>
      <c r="Q243" s="2">
        <v>-11</v>
      </c>
      <c r="R243" s="2">
        <f t="shared" si="3"/>
        <v>-25.3</v>
      </c>
      <c r="T243" s="2" t="s">
        <v>2081</v>
      </c>
      <c r="U243" s="2">
        <v>68</v>
      </c>
    </row>
    <row r="244" spans="1:63">
      <c r="A244" s="7" t="s">
        <v>3</v>
      </c>
      <c r="B244" s="7" t="s">
        <v>2700</v>
      </c>
      <c r="C244" s="7" t="s">
        <v>453</v>
      </c>
      <c r="D244" s="2" t="s">
        <v>82</v>
      </c>
      <c r="E244" s="2" t="s">
        <v>2059</v>
      </c>
      <c r="F244" s="110">
        <v>104.198024</v>
      </c>
      <c r="G244" s="2">
        <v>10.623322</v>
      </c>
      <c r="H244" s="2" t="s">
        <v>2076</v>
      </c>
      <c r="I244" s="2" t="s">
        <v>2077</v>
      </c>
      <c r="J244" s="2" t="s">
        <v>2078</v>
      </c>
      <c r="K244" s="2" t="s">
        <v>2079</v>
      </c>
      <c r="L244" s="3" t="s">
        <v>1026</v>
      </c>
      <c r="M244" s="2" t="s">
        <v>841</v>
      </c>
      <c r="N244" s="2" t="s">
        <v>2065</v>
      </c>
      <c r="O244" s="2" t="s">
        <v>2066</v>
      </c>
      <c r="P244" s="2">
        <v>-13.2</v>
      </c>
      <c r="Q244" s="2">
        <v>-11</v>
      </c>
      <c r="R244" s="2">
        <f t="shared" ref="R244:R268" si="4">P244+Q244</f>
        <v>-24.2</v>
      </c>
      <c r="T244" s="2" t="s">
        <v>2081</v>
      </c>
      <c r="U244" s="2">
        <v>68</v>
      </c>
    </row>
    <row r="245" spans="1:63">
      <c r="A245" s="7" t="s">
        <v>3</v>
      </c>
      <c r="B245" s="7" t="s">
        <v>2700</v>
      </c>
      <c r="C245" s="7" t="s">
        <v>453</v>
      </c>
      <c r="D245" s="2" t="s">
        <v>82</v>
      </c>
      <c r="E245" s="2" t="s">
        <v>2059</v>
      </c>
      <c r="F245" s="110">
        <v>104.198024</v>
      </c>
      <c r="G245" s="2">
        <v>10.623322</v>
      </c>
      <c r="H245" s="2" t="s">
        <v>2076</v>
      </c>
      <c r="I245" s="2" t="s">
        <v>2077</v>
      </c>
      <c r="J245" s="2" t="s">
        <v>2078</v>
      </c>
      <c r="K245" s="2" t="s">
        <v>2079</v>
      </c>
      <c r="L245" s="2" t="s">
        <v>1026</v>
      </c>
      <c r="M245" s="2" t="s">
        <v>841</v>
      </c>
      <c r="N245" s="2" t="s">
        <v>2065</v>
      </c>
      <c r="O245" s="2" t="s">
        <v>2066</v>
      </c>
      <c r="P245" s="2">
        <v>-12.1</v>
      </c>
      <c r="Q245" s="2">
        <v>-11</v>
      </c>
      <c r="R245" s="2">
        <f t="shared" si="4"/>
        <v>-23.1</v>
      </c>
      <c r="T245" s="2" t="s">
        <v>2081</v>
      </c>
      <c r="U245" s="2">
        <v>68</v>
      </c>
      <c r="AY245" s="5"/>
      <c r="AZ245" s="5"/>
      <c r="BA245" s="5"/>
      <c r="BB245" s="5"/>
      <c r="BC245" s="5"/>
      <c r="BD245" s="5"/>
      <c r="BE245" s="5"/>
      <c r="BF245" s="5"/>
      <c r="BG245" s="5"/>
      <c r="BH245" s="5"/>
      <c r="BI245" s="5"/>
      <c r="BJ245" s="5"/>
      <c r="BK245" s="5"/>
    </row>
    <row r="246" spans="1:63">
      <c r="A246" s="7" t="s">
        <v>3</v>
      </c>
      <c r="B246" s="7" t="s">
        <v>2700</v>
      </c>
      <c r="C246" s="7" t="s">
        <v>453</v>
      </c>
      <c r="D246" s="2" t="s">
        <v>82</v>
      </c>
      <c r="E246" s="2" t="s">
        <v>2059</v>
      </c>
      <c r="F246" s="110">
        <v>104.198024</v>
      </c>
      <c r="G246" s="2">
        <v>10.623322</v>
      </c>
      <c r="H246" s="2" t="s">
        <v>2076</v>
      </c>
      <c r="I246" s="2" t="s">
        <v>2077</v>
      </c>
      <c r="J246" s="2" t="s">
        <v>2078</v>
      </c>
      <c r="K246" s="2" t="s">
        <v>2079</v>
      </c>
      <c r="L246" s="2" t="s">
        <v>818</v>
      </c>
      <c r="M246" s="2" t="s">
        <v>818</v>
      </c>
      <c r="N246" s="2" t="s">
        <v>2065</v>
      </c>
      <c r="O246" s="2" t="s">
        <v>2066</v>
      </c>
      <c r="P246" s="2">
        <v>-14.3</v>
      </c>
      <c r="Q246" s="2">
        <v>-14</v>
      </c>
      <c r="R246" s="2">
        <f t="shared" si="4"/>
        <v>-28.3</v>
      </c>
      <c r="T246" s="2" t="s">
        <v>2081</v>
      </c>
      <c r="U246" s="2">
        <v>68</v>
      </c>
      <c r="AY246" s="5"/>
      <c r="AZ246" s="5"/>
      <c r="BA246" s="5"/>
      <c r="BB246" s="5"/>
      <c r="BC246" s="5"/>
      <c r="BD246" s="5"/>
      <c r="BE246" s="5"/>
      <c r="BF246" s="5"/>
      <c r="BG246" s="5"/>
      <c r="BH246" s="5"/>
      <c r="BI246" s="5"/>
      <c r="BJ246" s="5"/>
      <c r="BK246" s="5"/>
    </row>
    <row r="247" spans="1:63">
      <c r="A247" s="7" t="s">
        <v>3</v>
      </c>
      <c r="B247" s="7" t="s">
        <v>2700</v>
      </c>
      <c r="C247" s="7" t="s">
        <v>453</v>
      </c>
      <c r="D247" s="2" t="s">
        <v>82</v>
      </c>
      <c r="E247" s="2" t="s">
        <v>2059</v>
      </c>
      <c r="F247" s="110">
        <v>104.198024</v>
      </c>
      <c r="G247" s="2">
        <v>10.623322</v>
      </c>
      <c r="H247" s="2" t="s">
        <v>2076</v>
      </c>
      <c r="I247" s="5" t="s">
        <v>2077</v>
      </c>
      <c r="J247" s="2" t="s">
        <v>2078</v>
      </c>
      <c r="K247" s="2" t="s">
        <v>2079</v>
      </c>
      <c r="L247" s="3" t="s">
        <v>818</v>
      </c>
      <c r="M247" s="2" t="s">
        <v>818</v>
      </c>
      <c r="N247" s="2" t="s">
        <v>2065</v>
      </c>
      <c r="O247" s="2" t="s">
        <v>2066</v>
      </c>
      <c r="P247" s="2">
        <v>-14</v>
      </c>
      <c r="Q247" s="2">
        <v>-14</v>
      </c>
      <c r="R247" s="2">
        <f t="shared" si="4"/>
        <v>-28</v>
      </c>
      <c r="T247" s="2" t="s">
        <v>2081</v>
      </c>
      <c r="U247" s="2">
        <v>68</v>
      </c>
      <c r="AY247" s="5"/>
      <c r="AZ247" s="5"/>
      <c r="BA247" s="5"/>
      <c r="BB247" s="5"/>
      <c r="BC247" s="5"/>
      <c r="BD247" s="5"/>
      <c r="BE247" s="5"/>
      <c r="BF247" s="5"/>
      <c r="BG247" s="5"/>
      <c r="BH247" s="5"/>
      <c r="BI247" s="5"/>
      <c r="BJ247" s="5"/>
      <c r="BK247" s="5"/>
    </row>
    <row r="248" spans="1:63">
      <c r="A248" s="7" t="s">
        <v>3</v>
      </c>
      <c r="B248" s="7" t="s">
        <v>2700</v>
      </c>
      <c r="C248" s="7" t="s">
        <v>453</v>
      </c>
      <c r="D248" s="2" t="s">
        <v>82</v>
      </c>
      <c r="E248" s="2" t="s">
        <v>2059</v>
      </c>
      <c r="F248" s="110">
        <v>104.198024</v>
      </c>
      <c r="G248" s="2">
        <v>10.623322</v>
      </c>
      <c r="H248" s="2" t="s">
        <v>2076</v>
      </c>
      <c r="I248" s="5" t="s">
        <v>2077</v>
      </c>
      <c r="J248" s="2" t="s">
        <v>2078</v>
      </c>
      <c r="K248" s="2" t="s">
        <v>2079</v>
      </c>
      <c r="L248" s="3" t="s">
        <v>818</v>
      </c>
      <c r="M248" s="2" t="s">
        <v>818</v>
      </c>
      <c r="N248" s="2" t="s">
        <v>2065</v>
      </c>
      <c r="O248" s="2" t="s">
        <v>2066</v>
      </c>
      <c r="P248" s="2">
        <v>1.3</v>
      </c>
      <c r="Q248" s="2">
        <v>-14</v>
      </c>
      <c r="R248" s="2">
        <f t="shared" si="4"/>
        <v>-12.7</v>
      </c>
      <c r="T248" s="2" t="s">
        <v>2081</v>
      </c>
      <c r="U248" s="2">
        <v>68</v>
      </c>
      <c r="AY248" s="5"/>
      <c r="AZ248" s="5"/>
      <c r="BA248" s="5"/>
      <c r="BB248" s="5"/>
      <c r="BC248" s="5"/>
      <c r="BD248" s="5"/>
      <c r="BE248" s="5"/>
      <c r="BF248" s="5"/>
      <c r="BG248" s="5"/>
      <c r="BH248" s="5"/>
      <c r="BI248" s="5"/>
      <c r="BJ248" s="5"/>
      <c r="BK248" s="5"/>
    </row>
    <row r="249" spans="1:63">
      <c r="A249" s="7" t="s">
        <v>3</v>
      </c>
      <c r="B249" s="7" t="s">
        <v>2700</v>
      </c>
      <c r="C249" s="7" t="s">
        <v>453</v>
      </c>
      <c r="D249" s="2" t="s">
        <v>82</v>
      </c>
      <c r="E249" s="2" t="s">
        <v>2059</v>
      </c>
      <c r="F249" s="110">
        <v>104.198024</v>
      </c>
      <c r="G249" s="2">
        <v>10.623322</v>
      </c>
      <c r="H249" s="2" t="s">
        <v>2076</v>
      </c>
      <c r="I249" s="5" t="s">
        <v>2077</v>
      </c>
      <c r="J249" s="2" t="s">
        <v>2078</v>
      </c>
      <c r="K249" s="2" t="s">
        <v>2079</v>
      </c>
      <c r="L249" s="3" t="s">
        <v>1068</v>
      </c>
      <c r="M249" s="2" t="s">
        <v>733</v>
      </c>
      <c r="N249" s="2" t="s">
        <v>2065</v>
      </c>
      <c r="O249" s="2" t="s">
        <v>2066</v>
      </c>
      <c r="P249" s="2">
        <v>-0.4</v>
      </c>
      <c r="Q249" s="2">
        <v>-14</v>
      </c>
      <c r="R249" s="2">
        <f t="shared" si="4"/>
        <v>-14.4</v>
      </c>
      <c r="T249" s="2" t="s">
        <v>2081</v>
      </c>
      <c r="U249" s="2">
        <v>68</v>
      </c>
      <c r="AY249" s="5"/>
      <c r="AZ249" s="5"/>
      <c r="BA249" s="5"/>
      <c r="BB249" s="5"/>
      <c r="BC249" s="5"/>
      <c r="BD249" s="5"/>
      <c r="BE249" s="5"/>
      <c r="BF249" s="5"/>
      <c r="BG249" s="5"/>
      <c r="BH249" s="5"/>
      <c r="BI249" s="5"/>
      <c r="BJ249" s="5"/>
      <c r="BK249" s="5"/>
    </row>
    <row r="250" spans="1:63">
      <c r="A250" s="7" t="s">
        <v>3</v>
      </c>
      <c r="B250" s="7" t="s">
        <v>2700</v>
      </c>
      <c r="C250" s="7" t="s">
        <v>453</v>
      </c>
      <c r="D250" s="2" t="s">
        <v>82</v>
      </c>
      <c r="E250" s="2" t="s">
        <v>2059</v>
      </c>
      <c r="F250" s="113">
        <v>104.198024</v>
      </c>
      <c r="G250" s="2">
        <v>10.623322</v>
      </c>
      <c r="H250" s="2" t="s">
        <v>2076</v>
      </c>
      <c r="I250" s="2" t="s">
        <v>2077</v>
      </c>
      <c r="J250" s="2" t="s">
        <v>2078</v>
      </c>
      <c r="K250" s="2" t="s">
        <v>2079</v>
      </c>
      <c r="L250" s="3" t="s">
        <v>1068</v>
      </c>
      <c r="M250" s="2" t="s">
        <v>733</v>
      </c>
      <c r="N250" s="2" t="s">
        <v>2065</v>
      </c>
      <c r="O250" s="2" t="s">
        <v>2066</v>
      </c>
      <c r="P250" s="2">
        <v>0</v>
      </c>
      <c r="Q250" s="2">
        <v>-14</v>
      </c>
      <c r="R250" s="2">
        <f t="shared" si="4"/>
        <v>-14</v>
      </c>
      <c r="T250" s="2" t="s">
        <v>2081</v>
      </c>
      <c r="U250" s="2">
        <v>68</v>
      </c>
    </row>
    <row r="251" spans="1:63">
      <c r="A251" s="7" t="s">
        <v>3</v>
      </c>
      <c r="B251" s="7" t="s">
        <v>2700</v>
      </c>
      <c r="C251" s="7" t="s">
        <v>453</v>
      </c>
      <c r="D251" s="2" t="s">
        <v>82</v>
      </c>
      <c r="E251" s="2" t="s">
        <v>2059</v>
      </c>
      <c r="F251" s="113">
        <v>104.198024</v>
      </c>
      <c r="G251" s="2">
        <v>10.623322</v>
      </c>
      <c r="H251" s="2" t="s">
        <v>2076</v>
      </c>
      <c r="I251" s="2" t="s">
        <v>2077</v>
      </c>
      <c r="J251" s="2" t="s">
        <v>2078</v>
      </c>
      <c r="K251" s="2" t="s">
        <v>2079</v>
      </c>
      <c r="L251" s="3" t="s">
        <v>1068</v>
      </c>
      <c r="M251" s="2" t="s">
        <v>733</v>
      </c>
      <c r="N251" s="2" t="s">
        <v>2065</v>
      </c>
      <c r="O251" s="2" t="s">
        <v>2066</v>
      </c>
      <c r="P251" s="2">
        <v>0.8</v>
      </c>
      <c r="Q251" s="2">
        <v>-14</v>
      </c>
      <c r="R251" s="2">
        <f t="shared" si="4"/>
        <v>-13.2</v>
      </c>
      <c r="T251" s="2" t="s">
        <v>2081</v>
      </c>
      <c r="U251" s="2">
        <v>68</v>
      </c>
    </row>
    <row r="252" spans="1:63">
      <c r="A252" s="7" t="s">
        <v>3</v>
      </c>
      <c r="B252" s="7" t="s">
        <v>2700</v>
      </c>
      <c r="C252" s="7" t="s">
        <v>453</v>
      </c>
      <c r="D252" s="2" t="s">
        <v>82</v>
      </c>
      <c r="E252" s="2" t="s">
        <v>2059</v>
      </c>
      <c r="F252" s="113">
        <v>104.198024</v>
      </c>
      <c r="G252" s="2">
        <v>10.623322</v>
      </c>
      <c r="H252" s="2" t="s">
        <v>2076</v>
      </c>
      <c r="I252" s="2" t="s">
        <v>2077</v>
      </c>
      <c r="J252" s="2" t="s">
        <v>2078</v>
      </c>
      <c r="K252" s="2" t="s">
        <v>2079</v>
      </c>
      <c r="L252" s="3" t="s">
        <v>1068</v>
      </c>
      <c r="M252" s="2" t="s">
        <v>733</v>
      </c>
      <c r="N252" s="2" t="s">
        <v>2065</v>
      </c>
      <c r="O252" s="2" t="s">
        <v>2066</v>
      </c>
      <c r="P252" s="2">
        <v>1.6</v>
      </c>
      <c r="Q252" s="2">
        <v>-14</v>
      </c>
      <c r="R252" s="2">
        <f t="shared" si="4"/>
        <v>-12.4</v>
      </c>
      <c r="T252" s="2" t="s">
        <v>2081</v>
      </c>
      <c r="U252" s="2">
        <v>68</v>
      </c>
    </row>
    <row r="253" spans="1:63">
      <c r="A253" s="7" t="s">
        <v>3</v>
      </c>
      <c r="B253" s="7" t="s">
        <v>2700</v>
      </c>
      <c r="C253" s="7" t="s">
        <v>453</v>
      </c>
      <c r="D253" s="2" t="s">
        <v>82</v>
      </c>
      <c r="E253" s="2" t="s">
        <v>2059</v>
      </c>
      <c r="F253" s="113">
        <v>104.198024</v>
      </c>
      <c r="G253" s="2">
        <v>10.623322</v>
      </c>
      <c r="H253" s="2" t="s">
        <v>2076</v>
      </c>
      <c r="I253" s="2" t="s">
        <v>2077</v>
      </c>
      <c r="J253" s="2" t="s">
        <v>2078</v>
      </c>
      <c r="K253" s="2" t="s">
        <v>2079</v>
      </c>
      <c r="L253" s="2" t="s">
        <v>1072</v>
      </c>
      <c r="M253" s="2" t="s">
        <v>733</v>
      </c>
      <c r="N253" s="2" t="s">
        <v>2065</v>
      </c>
      <c r="O253" s="2" t="s">
        <v>2066</v>
      </c>
      <c r="P253" s="2">
        <v>-14.6</v>
      </c>
      <c r="Q253" s="2">
        <v>-14</v>
      </c>
      <c r="R253" s="2">
        <f t="shared" si="4"/>
        <v>-28.6</v>
      </c>
      <c r="T253" s="2" t="s">
        <v>2081</v>
      </c>
      <c r="U253" s="2">
        <v>68</v>
      </c>
    </row>
    <row r="254" spans="1:63">
      <c r="A254" s="7" t="s">
        <v>3</v>
      </c>
      <c r="B254" s="7" t="s">
        <v>2700</v>
      </c>
      <c r="C254" s="7" t="s">
        <v>453</v>
      </c>
      <c r="D254" s="2" t="s">
        <v>82</v>
      </c>
      <c r="E254" s="2" t="s">
        <v>2059</v>
      </c>
      <c r="F254" s="113">
        <v>104.198024</v>
      </c>
      <c r="G254" s="2">
        <v>10.623322</v>
      </c>
      <c r="H254" s="2" t="s">
        <v>2076</v>
      </c>
      <c r="I254" s="2" t="s">
        <v>2077</v>
      </c>
      <c r="J254" s="2" t="s">
        <v>2078</v>
      </c>
      <c r="K254" s="2" t="s">
        <v>2079</v>
      </c>
      <c r="L254" s="2" t="s">
        <v>1072</v>
      </c>
      <c r="M254" s="2" t="s">
        <v>733</v>
      </c>
      <c r="N254" s="2" t="s">
        <v>2065</v>
      </c>
      <c r="O254" s="2" t="s">
        <v>2066</v>
      </c>
      <c r="P254" s="2">
        <v>-12.3</v>
      </c>
      <c r="Q254" s="2">
        <v>-14</v>
      </c>
      <c r="R254" s="2">
        <f t="shared" si="4"/>
        <v>-26.3</v>
      </c>
      <c r="T254" s="2" t="s">
        <v>2081</v>
      </c>
      <c r="U254" s="2">
        <v>68</v>
      </c>
    </row>
    <row r="255" spans="1:63">
      <c r="A255" s="7" t="s">
        <v>3</v>
      </c>
      <c r="B255" s="7" t="s">
        <v>2700</v>
      </c>
      <c r="C255" s="7" t="s">
        <v>453</v>
      </c>
      <c r="D255" s="2" t="s">
        <v>82</v>
      </c>
      <c r="E255" s="2" t="s">
        <v>2059</v>
      </c>
      <c r="F255" s="113">
        <v>104.198024</v>
      </c>
      <c r="G255" s="2">
        <v>10.623322</v>
      </c>
      <c r="H255" s="2" t="s">
        <v>2076</v>
      </c>
      <c r="I255" s="2" t="s">
        <v>2077</v>
      </c>
      <c r="J255" s="2" t="s">
        <v>2078</v>
      </c>
      <c r="K255" s="2" t="s">
        <v>2079</v>
      </c>
      <c r="L255" s="2" t="s">
        <v>1072</v>
      </c>
      <c r="M255" s="2" t="s">
        <v>733</v>
      </c>
      <c r="N255" s="2" t="s">
        <v>2065</v>
      </c>
      <c r="O255" s="2" t="s">
        <v>2066</v>
      </c>
      <c r="P255" s="2">
        <v>-2.1</v>
      </c>
      <c r="Q255" s="2">
        <v>-14</v>
      </c>
      <c r="R255" s="2">
        <f t="shared" si="4"/>
        <v>-16.100000000000001</v>
      </c>
      <c r="T255" s="2" t="s">
        <v>2081</v>
      </c>
      <c r="U255" s="2">
        <v>68</v>
      </c>
    </row>
    <row r="256" spans="1:63">
      <c r="A256" s="7" t="s">
        <v>3</v>
      </c>
      <c r="B256" s="7" t="s">
        <v>2700</v>
      </c>
      <c r="C256" s="7" t="s">
        <v>453</v>
      </c>
      <c r="D256" s="2" t="s">
        <v>82</v>
      </c>
      <c r="E256" s="2" t="s">
        <v>2059</v>
      </c>
      <c r="F256" s="113">
        <v>104.198024</v>
      </c>
      <c r="G256" s="2">
        <v>10.623322</v>
      </c>
      <c r="H256" s="2" t="s">
        <v>2076</v>
      </c>
      <c r="I256" s="2" t="s">
        <v>2077</v>
      </c>
      <c r="J256" s="2" t="s">
        <v>2078</v>
      </c>
      <c r="K256" s="2" t="s">
        <v>2079</v>
      </c>
      <c r="L256" s="3" t="s">
        <v>1072</v>
      </c>
      <c r="M256" s="3" t="s">
        <v>733</v>
      </c>
      <c r="N256" s="2" t="s">
        <v>2065</v>
      </c>
      <c r="O256" s="2" t="s">
        <v>2066</v>
      </c>
      <c r="P256" s="2">
        <v>-1.4</v>
      </c>
      <c r="Q256" s="2">
        <v>-14</v>
      </c>
      <c r="R256" s="2">
        <f t="shared" si="4"/>
        <v>-15.4</v>
      </c>
      <c r="T256" s="2" t="s">
        <v>2081</v>
      </c>
      <c r="U256" s="2">
        <v>68</v>
      </c>
    </row>
    <row r="257" spans="1:63">
      <c r="A257" s="7" t="s">
        <v>3</v>
      </c>
      <c r="B257" s="7" t="s">
        <v>2700</v>
      </c>
      <c r="C257" s="7" t="s">
        <v>453</v>
      </c>
      <c r="D257" s="2" t="s">
        <v>82</v>
      </c>
      <c r="E257" s="2" t="s">
        <v>2059</v>
      </c>
      <c r="F257" s="113">
        <v>104.198024</v>
      </c>
      <c r="G257" s="2">
        <v>10.623322</v>
      </c>
      <c r="H257" s="2" t="s">
        <v>2076</v>
      </c>
      <c r="I257" s="2" t="s">
        <v>2077</v>
      </c>
      <c r="J257" s="2" t="s">
        <v>2078</v>
      </c>
      <c r="K257" s="2" t="s">
        <v>2079</v>
      </c>
      <c r="L257" s="3" t="s">
        <v>1072</v>
      </c>
      <c r="M257" s="3" t="s">
        <v>733</v>
      </c>
      <c r="N257" s="2" t="s">
        <v>2065</v>
      </c>
      <c r="O257" s="2" t="s">
        <v>2066</v>
      </c>
      <c r="P257" s="2">
        <v>-0.7</v>
      </c>
      <c r="Q257" s="2">
        <v>-14</v>
      </c>
      <c r="R257" s="2">
        <f t="shared" si="4"/>
        <v>-14.7</v>
      </c>
      <c r="T257" s="2" t="s">
        <v>2081</v>
      </c>
      <c r="U257" s="2">
        <v>68</v>
      </c>
    </row>
    <row r="258" spans="1:63">
      <c r="A258" s="7" t="s">
        <v>3</v>
      </c>
      <c r="B258" s="7" t="s">
        <v>2700</v>
      </c>
      <c r="C258" s="7" t="s">
        <v>453</v>
      </c>
      <c r="D258" s="2" t="s">
        <v>82</v>
      </c>
      <c r="E258" s="2" t="s">
        <v>2059</v>
      </c>
      <c r="F258" s="113">
        <v>104.198024</v>
      </c>
      <c r="G258" s="2">
        <v>10.623322</v>
      </c>
      <c r="H258" s="2" t="s">
        <v>2076</v>
      </c>
      <c r="I258" s="2" t="s">
        <v>2077</v>
      </c>
      <c r="J258" s="2" t="s">
        <v>2078</v>
      </c>
      <c r="K258" s="2" t="s">
        <v>2079</v>
      </c>
      <c r="L258" s="3" t="s">
        <v>1072</v>
      </c>
      <c r="M258" s="3" t="s">
        <v>733</v>
      </c>
      <c r="N258" s="2" t="s">
        <v>2065</v>
      </c>
      <c r="O258" s="2" t="s">
        <v>2066</v>
      </c>
      <c r="P258" s="2">
        <v>-0.1</v>
      </c>
      <c r="Q258" s="2">
        <v>-14</v>
      </c>
      <c r="R258" s="2">
        <f t="shared" si="4"/>
        <v>-14.1</v>
      </c>
      <c r="T258" s="2" t="s">
        <v>2081</v>
      </c>
      <c r="U258" s="2">
        <v>68</v>
      </c>
    </row>
    <row r="259" spans="1:63">
      <c r="A259" s="7" t="s">
        <v>3</v>
      </c>
      <c r="B259" s="7" t="s">
        <v>2700</v>
      </c>
      <c r="C259" s="7" t="s">
        <v>453</v>
      </c>
      <c r="D259" s="2" t="s">
        <v>82</v>
      </c>
      <c r="E259" s="2" t="s">
        <v>2059</v>
      </c>
      <c r="F259" s="113">
        <v>104.198024</v>
      </c>
      <c r="G259" s="2">
        <v>10.623322</v>
      </c>
      <c r="H259" s="2" t="s">
        <v>2076</v>
      </c>
      <c r="I259" s="2" t="s">
        <v>2077</v>
      </c>
      <c r="J259" s="2" t="s">
        <v>2078</v>
      </c>
      <c r="K259" s="2" t="s">
        <v>2079</v>
      </c>
      <c r="L259" s="3" t="s">
        <v>2089</v>
      </c>
      <c r="M259" s="3" t="s">
        <v>742</v>
      </c>
      <c r="N259" s="2" t="s">
        <v>2075</v>
      </c>
      <c r="O259" s="2" t="s">
        <v>2066</v>
      </c>
      <c r="P259" s="2">
        <v>-11.6</v>
      </c>
      <c r="Q259" s="2">
        <v>-11</v>
      </c>
      <c r="R259" s="2">
        <f t="shared" si="4"/>
        <v>-22.6</v>
      </c>
      <c r="T259" s="2" t="s">
        <v>2081</v>
      </c>
      <c r="U259" s="2">
        <v>68</v>
      </c>
    </row>
    <row r="260" spans="1:63">
      <c r="A260" s="7" t="s">
        <v>3</v>
      </c>
      <c r="B260" s="7" t="s">
        <v>2700</v>
      </c>
      <c r="C260" s="7" t="s">
        <v>453</v>
      </c>
      <c r="D260" s="2" t="s">
        <v>82</v>
      </c>
      <c r="E260" s="2" t="s">
        <v>2059</v>
      </c>
      <c r="F260" s="113">
        <v>104.198024</v>
      </c>
      <c r="G260" s="2">
        <v>10.623322</v>
      </c>
      <c r="H260" s="2" t="s">
        <v>2076</v>
      </c>
      <c r="I260" s="4" t="s">
        <v>2077</v>
      </c>
      <c r="J260" s="2" t="s">
        <v>2078</v>
      </c>
      <c r="K260" s="2" t="s">
        <v>2079</v>
      </c>
      <c r="L260" s="2" t="s">
        <v>2089</v>
      </c>
      <c r="M260" s="2" t="s">
        <v>742</v>
      </c>
      <c r="N260" s="2" t="s">
        <v>2075</v>
      </c>
      <c r="O260" s="2" t="s">
        <v>2066</v>
      </c>
      <c r="P260" s="2">
        <v>-7</v>
      </c>
      <c r="Q260" s="2">
        <v>-11</v>
      </c>
      <c r="R260" s="2">
        <f t="shared" si="4"/>
        <v>-18</v>
      </c>
      <c r="T260" s="2" t="s">
        <v>2081</v>
      </c>
      <c r="U260" s="2">
        <v>68</v>
      </c>
    </row>
    <row r="261" spans="1:63">
      <c r="A261" s="7" t="s">
        <v>3</v>
      </c>
      <c r="B261" s="7" t="s">
        <v>2700</v>
      </c>
      <c r="C261" s="7" t="s">
        <v>453</v>
      </c>
      <c r="D261" s="2" t="s">
        <v>82</v>
      </c>
      <c r="E261" s="2" t="s">
        <v>2059</v>
      </c>
      <c r="F261" s="113">
        <v>104.198024</v>
      </c>
      <c r="G261" s="2">
        <v>10.623322</v>
      </c>
      <c r="H261" s="2" t="s">
        <v>2076</v>
      </c>
      <c r="I261" s="4" t="s">
        <v>2077</v>
      </c>
      <c r="J261" s="2" t="s">
        <v>2078</v>
      </c>
      <c r="K261" s="2" t="s">
        <v>2079</v>
      </c>
      <c r="L261" s="2" t="s">
        <v>2089</v>
      </c>
      <c r="M261" s="2" t="s">
        <v>742</v>
      </c>
      <c r="N261" s="2" t="s">
        <v>2075</v>
      </c>
      <c r="O261" s="2" t="s">
        <v>2066</v>
      </c>
      <c r="P261" s="2">
        <v>-6.3</v>
      </c>
      <c r="Q261" s="2">
        <v>-11</v>
      </c>
      <c r="R261" s="2">
        <f t="shared" si="4"/>
        <v>-17.3</v>
      </c>
      <c r="T261" s="2" t="s">
        <v>2081</v>
      </c>
      <c r="U261" s="2">
        <v>68</v>
      </c>
    </row>
    <row r="262" spans="1:63">
      <c r="A262" s="7" t="s">
        <v>3</v>
      </c>
      <c r="B262" s="7" t="s">
        <v>2700</v>
      </c>
      <c r="C262" s="7" t="s">
        <v>453</v>
      </c>
      <c r="D262" s="2" t="s">
        <v>82</v>
      </c>
      <c r="E262" s="2" t="s">
        <v>2059</v>
      </c>
      <c r="F262" s="113">
        <v>104.198024</v>
      </c>
      <c r="G262" s="2">
        <v>10.623322</v>
      </c>
      <c r="H262" s="2" t="s">
        <v>2076</v>
      </c>
      <c r="I262" s="4" t="s">
        <v>2077</v>
      </c>
      <c r="J262" s="2" t="s">
        <v>2078</v>
      </c>
      <c r="K262" s="2" t="s">
        <v>2079</v>
      </c>
      <c r="L262" s="2" t="s">
        <v>1129</v>
      </c>
      <c r="M262" s="2" t="s">
        <v>702</v>
      </c>
      <c r="N262" s="2" t="s">
        <v>2075</v>
      </c>
      <c r="O262" s="2" t="s">
        <v>2066</v>
      </c>
      <c r="P262" s="2">
        <v>-12.6</v>
      </c>
      <c r="Q262" s="2">
        <v>-9</v>
      </c>
      <c r="R262" s="2">
        <f t="shared" si="4"/>
        <v>-21.6</v>
      </c>
      <c r="T262" s="2" t="s">
        <v>2081</v>
      </c>
      <c r="U262" s="2">
        <v>68</v>
      </c>
    </row>
    <row r="263" spans="1:63">
      <c r="A263" s="7" t="s">
        <v>3</v>
      </c>
      <c r="B263" s="7" t="s">
        <v>2700</v>
      </c>
      <c r="C263" s="7" t="s">
        <v>453</v>
      </c>
      <c r="D263" s="2" t="s">
        <v>82</v>
      </c>
      <c r="E263" s="2" t="s">
        <v>2059</v>
      </c>
      <c r="F263" s="113">
        <v>104.198024</v>
      </c>
      <c r="G263" s="2">
        <v>10.623322</v>
      </c>
      <c r="H263" s="2" t="s">
        <v>2076</v>
      </c>
      <c r="I263" s="4" t="s">
        <v>2077</v>
      </c>
      <c r="J263" s="2" t="s">
        <v>2078</v>
      </c>
      <c r="K263" s="2" t="s">
        <v>2079</v>
      </c>
      <c r="L263" s="2" t="s">
        <v>1129</v>
      </c>
      <c r="M263" s="2" t="s">
        <v>702</v>
      </c>
      <c r="N263" s="2" t="s">
        <v>2075</v>
      </c>
      <c r="O263" s="2" t="s">
        <v>2066</v>
      </c>
      <c r="P263" s="2">
        <v>-2.6</v>
      </c>
      <c r="Q263" s="2">
        <v>-9</v>
      </c>
      <c r="R263" s="2">
        <f t="shared" si="4"/>
        <v>-11.6</v>
      </c>
      <c r="T263" s="2" t="s">
        <v>2081</v>
      </c>
      <c r="U263" s="2">
        <v>68</v>
      </c>
    </row>
    <row r="264" spans="1:63">
      <c r="A264" s="7"/>
      <c r="B264" s="7"/>
      <c r="F264" s="113"/>
      <c r="I264" s="4"/>
      <c r="R264" s="1">
        <f>AVERAGE(R212:R263)</f>
        <v>-18.488461538461543</v>
      </c>
    </row>
    <row r="265" spans="1:63">
      <c r="A265" s="2" t="s">
        <v>3</v>
      </c>
      <c r="C265" s="7" t="s">
        <v>2104</v>
      </c>
      <c r="D265" s="7" t="s">
        <v>97</v>
      </c>
      <c r="E265" s="2" t="s">
        <v>2098</v>
      </c>
      <c r="F265" s="113">
        <v>116.14</v>
      </c>
      <c r="G265" s="7">
        <v>-8.6</v>
      </c>
      <c r="H265" s="7" t="s">
        <v>2105</v>
      </c>
      <c r="I265" s="2" t="s">
        <v>2106</v>
      </c>
      <c r="J265" s="2" t="s">
        <v>2107</v>
      </c>
      <c r="K265" s="2" t="s">
        <v>2108</v>
      </c>
      <c r="L265" s="7" t="s">
        <v>755</v>
      </c>
      <c r="M265" s="7" t="s">
        <v>751</v>
      </c>
      <c r="N265" s="7" t="s">
        <v>2065</v>
      </c>
      <c r="O265" s="2" t="s">
        <v>2109</v>
      </c>
      <c r="P265" s="2">
        <v>-13.09</v>
      </c>
      <c r="Q265" s="2">
        <v>-14</v>
      </c>
      <c r="R265" s="7">
        <f t="shared" si="4"/>
        <v>-27.09</v>
      </c>
      <c r="S265" s="7">
        <v>-5.03</v>
      </c>
      <c r="T265" s="7" t="s">
        <v>2110</v>
      </c>
      <c r="U265" s="7">
        <v>73</v>
      </c>
      <c r="V265" s="7"/>
      <c r="W265" s="7"/>
      <c r="X265" s="7"/>
      <c r="Y265" s="7"/>
      <c r="Z265" s="7"/>
      <c r="AA265" s="7"/>
      <c r="AB265" s="7"/>
      <c r="AC265" s="7"/>
      <c r="AD265" s="7"/>
      <c r="AE265" s="7"/>
      <c r="AF265" s="7"/>
      <c r="AG265" s="7"/>
      <c r="AH265" s="7"/>
      <c r="AL265" s="7"/>
      <c r="AM265" s="7"/>
      <c r="AN265" s="7"/>
      <c r="AO265" s="7"/>
      <c r="AP265" s="7"/>
      <c r="AQ265" s="7"/>
      <c r="AR265" s="7"/>
      <c r="AS265" s="7"/>
      <c r="AT265" s="7"/>
      <c r="AU265" s="7"/>
      <c r="AV265" s="7"/>
      <c r="AW265" s="7"/>
      <c r="AX265" s="7"/>
      <c r="AY265" s="5"/>
      <c r="AZ265" s="5"/>
      <c r="BA265" s="5"/>
      <c r="BB265" s="5"/>
      <c r="BC265" s="5"/>
      <c r="BD265" s="5"/>
      <c r="BE265" s="5"/>
      <c r="BF265" s="5"/>
      <c r="BG265" s="5"/>
      <c r="BH265" s="5"/>
      <c r="BI265" s="5"/>
      <c r="BJ265" s="5"/>
      <c r="BK265" s="5"/>
    </row>
    <row r="266" spans="1:63">
      <c r="A266" s="2" t="s">
        <v>3</v>
      </c>
      <c r="C266" s="7" t="s">
        <v>2104</v>
      </c>
      <c r="D266" s="7" t="s">
        <v>97</v>
      </c>
      <c r="E266" s="2" t="s">
        <v>2098</v>
      </c>
      <c r="F266" s="113">
        <v>116.14</v>
      </c>
      <c r="G266" s="7">
        <v>-8.6</v>
      </c>
      <c r="H266" s="7" t="s">
        <v>2105</v>
      </c>
      <c r="I266" s="2" t="s">
        <v>2106</v>
      </c>
      <c r="J266" s="2" t="s">
        <v>2107</v>
      </c>
      <c r="K266" s="2" t="s">
        <v>2108</v>
      </c>
      <c r="L266" s="7" t="s">
        <v>755</v>
      </c>
      <c r="M266" s="7" t="s">
        <v>751</v>
      </c>
      <c r="N266" s="7" t="s">
        <v>2065</v>
      </c>
      <c r="O266" s="2" t="s">
        <v>2109</v>
      </c>
      <c r="P266" s="2">
        <v>-9.4600000000000009</v>
      </c>
      <c r="Q266" s="2">
        <v>-14</v>
      </c>
      <c r="R266" s="7">
        <f t="shared" si="4"/>
        <v>-23.46</v>
      </c>
      <c r="S266" s="7">
        <v>-2.2999999999999998</v>
      </c>
      <c r="T266" s="7" t="s">
        <v>2110</v>
      </c>
      <c r="U266" s="7">
        <v>73</v>
      </c>
      <c r="V266" s="7"/>
      <c r="W266" s="7"/>
      <c r="X266" s="7"/>
      <c r="Y266" s="7"/>
      <c r="Z266" s="7"/>
      <c r="AA266" s="7"/>
      <c r="AB266" s="7"/>
      <c r="AC266" s="7"/>
      <c r="AD266" s="7"/>
      <c r="AE266" s="7"/>
      <c r="AF266" s="7"/>
      <c r="AG266" s="7"/>
      <c r="AH266" s="7"/>
      <c r="AL266" s="7"/>
      <c r="AM266" s="7"/>
      <c r="AN266" s="7"/>
      <c r="AO266" s="7"/>
      <c r="AP266" s="7"/>
      <c r="AQ266" s="7"/>
      <c r="AR266" s="7"/>
      <c r="AS266" s="7"/>
      <c r="AT266" s="7"/>
      <c r="AU266" s="7"/>
      <c r="AV266" s="7"/>
      <c r="AW266" s="7"/>
      <c r="AX266" s="7"/>
      <c r="AY266" s="5"/>
      <c r="AZ266" s="5"/>
      <c r="BA266" s="5"/>
      <c r="BB266" s="5"/>
      <c r="BC266" s="5"/>
      <c r="BD266" s="5"/>
      <c r="BE266" s="5"/>
      <c r="BF266" s="5"/>
      <c r="BG266" s="5"/>
      <c r="BH266" s="5"/>
      <c r="BI266" s="5"/>
      <c r="BJ266" s="5"/>
      <c r="BK266" s="5"/>
    </row>
    <row r="267" spans="1:63">
      <c r="A267" s="2" t="s">
        <v>3</v>
      </c>
      <c r="C267" s="7" t="s">
        <v>2104</v>
      </c>
      <c r="D267" s="7" t="s">
        <v>97</v>
      </c>
      <c r="E267" s="2" t="s">
        <v>2098</v>
      </c>
      <c r="F267" s="113">
        <v>116.14</v>
      </c>
      <c r="G267" s="7">
        <v>-8.6</v>
      </c>
      <c r="H267" s="7" t="s">
        <v>2105</v>
      </c>
      <c r="I267" s="2" t="s">
        <v>2106</v>
      </c>
      <c r="J267" s="2" t="s">
        <v>2107</v>
      </c>
      <c r="K267" s="2" t="s">
        <v>2108</v>
      </c>
      <c r="L267" s="7" t="s">
        <v>2111</v>
      </c>
      <c r="M267" s="7" t="s">
        <v>742</v>
      </c>
      <c r="N267" s="7" t="s">
        <v>2075</v>
      </c>
      <c r="O267" s="2" t="s">
        <v>2109</v>
      </c>
      <c r="P267" s="2">
        <v>-13.055</v>
      </c>
      <c r="Q267" s="2">
        <v>-11</v>
      </c>
      <c r="R267" s="7">
        <f t="shared" si="4"/>
        <v>-24.055</v>
      </c>
      <c r="S267" s="7">
        <v>-6.18</v>
      </c>
      <c r="T267" s="7" t="s">
        <v>2110</v>
      </c>
      <c r="U267" s="7">
        <v>73</v>
      </c>
      <c r="V267" s="7"/>
      <c r="W267" s="7"/>
      <c r="X267" s="7"/>
      <c r="Y267" s="7"/>
      <c r="Z267" s="7"/>
      <c r="AA267" s="7"/>
      <c r="AB267" s="7"/>
      <c r="AC267" s="7"/>
      <c r="AD267" s="7"/>
      <c r="AE267" s="7"/>
      <c r="AF267" s="7"/>
      <c r="AG267" s="7"/>
      <c r="AH267" s="7"/>
      <c r="AL267" s="7"/>
      <c r="AM267" s="7"/>
      <c r="AN267" s="7"/>
      <c r="AO267" s="7"/>
      <c r="AP267" s="7"/>
      <c r="AQ267" s="7"/>
      <c r="AR267" s="7"/>
      <c r="AS267" s="7"/>
      <c r="AT267" s="7"/>
      <c r="AU267" s="7"/>
      <c r="AV267" s="7"/>
      <c r="AW267" s="7"/>
      <c r="AX267" s="7"/>
      <c r="AY267" s="5"/>
      <c r="AZ267" s="5"/>
      <c r="BA267" s="5"/>
      <c r="BB267" s="5"/>
      <c r="BC267" s="5"/>
      <c r="BD267" s="5"/>
      <c r="BE267" s="5"/>
      <c r="BF267" s="5"/>
      <c r="BG267" s="5"/>
      <c r="BH267" s="5"/>
      <c r="BI267" s="5"/>
      <c r="BJ267" s="5"/>
      <c r="BK267" s="5"/>
    </row>
    <row r="268" spans="1:63">
      <c r="A268" s="2" t="s">
        <v>3</v>
      </c>
      <c r="C268" s="7" t="s">
        <v>2104</v>
      </c>
      <c r="D268" s="2" t="s">
        <v>97</v>
      </c>
      <c r="E268" s="2" t="s">
        <v>2098</v>
      </c>
      <c r="F268" s="110">
        <v>116.14</v>
      </c>
      <c r="G268" s="2">
        <v>-8.6</v>
      </c>
      <c r="H268" s="2" t="s">
        <v>2105</v>
      </c>
      <c r="I268" s="2" t="s">
        <v>2106</v>
      </c>
      <c r="J268" s="2" t="s">
        <v>2107</v>
      </c>
      <c r="K268" s="2" t="s">
        <v>2108</v>
      </c>
      <c r="L268" s="2" t="s">
        <v>2111</v>
      </c>
      <c r="M268" s="2" t="s">
        <v>742</v>
      </c>
      <c r="N268" s="2" t="s">
        <v>2075</v>
      </c>
      <c r="O268" s="2" t="s">
        <v>2109</v>
      </c>
      <c r="P268" s="2">
        <v>-9.19</v>
      </c>
      <c r="Q268" s="2">
        <v>-11</v>
      </c>
      <c r="R268" s="2">
        <f t="shared" si="4"/>
        <v>-20.189999999999998</v>
      </c>
      <c r="S268" s="2">
        <v>-5.79</v>
      </c>
      <c r="T268" s="2" t="s">
        <v>2110</v>
      </c>
      <c r="U268" s="2">
        <v>73</v>
      </c>
      <c r="AQ268" s="8"/>
    </row>
    <row r="269" spans="1:63" s="5" customFormat="1">
      <c r="A269" s="2" t="s">
        <v>58</v>
      </c>
      <c r="B269" s="2"/>
      <c r="C269" s="7" t="s">
        <v>2342</v>
      </c>
      <c r="D269" s="2" t="s">
        <v>2176</v>
      </c>
      <c r="E269" s="2" t="s">
        <v>2059</v>
      </c>
      <c r="F269" s="110">
        <v>106.435</v>
      </c>
      <c r="G269" s="2">
        <v>22.355979999999999</v>
      </c>
      <c r="H269" s="2" t="s">
        <v>2343</v>
      </c>
      <c r="I269" s="2" t="s">
        <v>2169</v>
      </c>
      <c r="J269" s="2" t="s">
        <v>2344</v>
      </c>
      <c r="K269" s="2" t="s">
        <v>2345</v>
      </c>
      <c r="L269" s="2" t="s">
        <v>2346</v>
      </c>
      <c r="M269" s="2" t="s">
        <v>733</v>
      </c>
      <c r="N269" s="2" t="s">
        <v>2065</v>
      </c>
      <c r="O269" s="2" t="s">
        <v>2214</v>
      </c>
      <c r="P269" s="2" t="s">
        <v>2182</v>
      </c>
      <c r="Q269" s="2" t="s">
        <v>2216</v>
      </c>
      <c r="R269" s="2" t="s">
        <v>2347</v>
      </c>
      <c r="S269" s="2" t="s">
        <v>2192</v>
      </c>
      <c r="T269" s="2" t="s">
        <v>2186</v>
      </c>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row>
    <row r="270" spans="1:63" s="4" customFormat="1">
      <c r="A270" s="2" t="s">
        <v>58</v>
      </c>
      <c r="B270" s="2"/>
      <c r="C270" s="7" t="s">
        <v>2342</v>
      </c>
      <c r="D270" s="2" t="s">
        <v>2176</v>
      </c>
      <c r="E270" s="2" t="s">
        <v>2059</v>
      </c>
      <c r="F270" s="110">
        <v>106.435</v>
      </c>
      <c r="G270" s="2">
        <v>22.355979999999999</v>
      </c>
      <c r="H270" s="2" t="s">
        <v>2343</v>
      </c>
      <c r="I270" s="2" t="s">
        <v>2169</v>
      </c>
      <c r="J270" s="2" t="s">
        <v>2344</v>
      </c>
      <c r="K270" s="2" t="s">
        <v>2345</v>
      </c>
      <c r="L270" s="2" t="s">
        <v>2346</v>
      </c>
      <c r="M270" s="2" t="s">
        <v>733</v>
      </c>
      <c r="N270" s="2" t="s">
        <v>2065</v>
      </c>
      <c r="O270" s="2" t="s">
        <v>2214</v>
      </c>
      <c r="P270" s="2" t="s">
        <v>2237</v>
      </c>
      <c r="Q270" s="2" t="s">
        <v>2216</v>
      </c>
      <c r="R270" s="2" t="s">
        <v>2244</v>
      </c>
      <c r="S270" s="2" t="s">
        <v>2228</v>
      </c>
      <c r="T270" s="2" t="s">
        <v>2186</v>
      </c>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row>
    <row r="271" spans="1:63" s="4" customFormat="1">
      <c r="A271" s="2" t="s">
        <v>58</v>
      </c>
      <c r="B271" s="2"/>
      <c r="C271" s="7" t="s">
        <v>2342</v>
      </c>
      <c r="D271" s="2" t="s">
        <v>2176</v>
      </c>
      <c r="E271" s="2" t="s">
        <v>2059</v>
      </c>
      <c r="F271" s="110">
        <v>106.435</v>
      </c>
      <c r="G271" s="2">
        <v>22.355979999999999</v>
      </c>
      <c r="H271" s="2" t="s">
        <v>2343</v>
      </c>
      <c r="I271" s="2" t="s">
        <v>2169</v>
      </c>
      <c r="J271" s="2" t="s">
        <v>2344</v>
      </c>
      <c r="K271" s="2" t="s">
        <v>2345</v>
      </c>
      <c r="L271" s="2" t="s">
        <v>2346</v>
      </c>
      <c r="M271" s="2" t="s">
        <v>733</v>
      </c>
      <c r="N271" s="2" t="s">
        <v>2065</v>
      </c>
      <c r="O271" s="2" t="s">
        <v>2214</v>
      </c>
      <c r="P271" s="2" t="s">
        <v>2348</v>
      </c>
      <c r="Q271" s="2" t="s">
        <v>2216</v>
      </c>
      <c r="R271" s="2" t="s">
        <v>2349</v>
      </c>
      <c r="S271" s="2" t="s">
        <v>2209</v>
      </c>
      <c r="T271" s="2" t="s">
        <v>2186</v>
      </c>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row>
    <row r="272" spans="1:63" s="5" customFormat="1">
      <c r="A272" s="2" t="s">
        <v>58</v>
      </c>
      <c r="B272" s="2"/>
      <c r="C272" s="7" t="s">
        <v>2342</v>
      </c>
      <c r="D272" s="2" t="s">
        <v>2176</v>
      </c>
      <c r="E272" s="2" t="s">
        <v>2059</v>
      </c>
      <c r="F272" s="110">
        <v>106.435</v>
      </c>
      <c r="G272" s="2">
        <v>22.355979999999999</v>
      </c>
      <c r="H272" s="2" t="s">
        <v>2343</v>
      </c>
      <c r="I272" s="2" t="s">
        <v>2169</v>
      </c>
      <c r="J272" s="2" t="s">
        <v>2344</v>
      </c>
      <c r="K272" s="2" t="s">
        <v>2345</v>
      </c>
      <c r="L272" s="2" t="s">
        <v>2346</v>
      </c>
      <c r="M272" s="2" t="s">
        <v>733</v>
      </c>
      <c r="N272" s="2" t="s">
        <v>2065</v>
      </c>
      <c r="O272" s="2" t="s">
        <v>2214</v>
      </c>
      <c r="P272" s="2" t="s">
        <v>2350</v>
      </c>
      <c r="Q272" s="2" t="s">
        <v>2216</v>
      </c>
      <c r="R272" s="2" t="s">
        <v>2351</v>
      </c>
      <c r="S272" s="2" t="s">
        <v>2352</v>
      </c>
      <c r="T272" s="2" t="s">
        <v>2186</v>
      </c>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row>
    <row r="273" spans="1:63" s="7" customFormat="1">
      <c r="A273" s="2" t="s">
        <v>58</v>
      </c>
      <c r="B273" s="2"/>
      <c r="C273" s="7" t="s">
        <v>2342</v>
      </c>
      <c r="D273" s="2" t="s">
        <v>2176</v>
      </c>
      <c r="E273" s="2" t="s">
        <v>2059</v>
      </c>
      <c r="F273" s="110">
        <v>106.435</v>
      </c>
      <c r="G273" s="2">
        <v>22.355979999999999</v>
      </c>
      <c r="H273" s="2" t="s">
        <v>2343</v>
      </c>
      <c r="I273" s="2" t="s">
        <v>2169</v>
      </c>
      <c r="J273" s="2" t="s">
        <v>2344</v>
      </c>
      <c r="K273" s="2" t="s">
        <v>2345</v>
      </c>
      <c r="L273" s="2" t="s">
        <v>2346</v>
      </c>
      <c r="M273" s="2" t="s">
        <v>733</v>
      </c>
      <c r="N273" s="2" t="s">
        <v>2065</v>
      </c>
      <c r="O273" s="2" t="s">
        <v>2214</v>
      </c>
      <c r="P273" s="2" t="s">
        <v>2284</v>
      </c>
      <c r="Q273" s="2" t="s">
        <v>2216</v>
      </c>
      <c r="R273" s="2" t="s">
        <v>2353</v>
      </c>
      <c r="S273" s="2" t="s">
        <v>2330</v>
      </c>
      <c r="T273" s="2" t="s">
        <v>2186</v>
      </c>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row>
    <row r="274" spans="1:63" s="5" customFormat="1">
      <c r="A274" s="2" t="s">
        <v>58</v>
      </c>
      <c r="B274" s="2"/>
      <c r="C274" s="7" t="s">
        <v>2342</v>
      </c>
      <c r="D274" s="2" t="s">
        <v>2176</v>
      </c>
      <c r="E274" s="2" t="s">
        <v>2059</v>
      </c>
      <c r="F274" s="110">
        <v>106.435</v>
      </c>
      <c r="G274" s="2">
        <v>22.355979999999999</v>
      </c>
      <c r="H274" s="2" t="s">
        <v>2343</v>
      </c>
      <c r="I274" s="2" t="s">
        <v>2169</v>
      </c>
      <c r="J274" s="2" t="s">
        <v>2344</v>
      </c>
      <c r="K274" s="2" t="s">
        <v>2345</v>
      </c>
      <c r="L274" s="2" t="s">
        <v>2346</v>
      </c>
      <c r="M274" s="2" t="s">
        <v>733</v>
      </c>
      <c r="N274" s="2" t="s">
        <v>2065</v>
      </c>
      <c r="O274" s="2" t="s">
        <v>2214</v>
      </c>
      <c r="P274" s="2" t="s">
        <v>2215</v>
      </c>
      <c r="Q274" s="2" t="s">
        <v>2216</v>
      </c>
      <c r="R274" s="2" t="s">
        <v>2217</v>
      </c>
      <c r="S274" s="2" t="s">
        <v>2299</v>
      </c>
      <c r="T274" s="2" t="s">
        <v>2186</v>
      </c>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row>
    <row r="275" spans="1:63">
      <c r="A275" s="2" t="s">
        <v>58</v>
      </c>
      <c r="C275" s="7" t="s">
        <v>2342</v>
      </c>
      <c r="D275" s="2" t="s">
        <v>2176</v>
      </c>
      <c r="E275" s="2" t="s">
        <v>2059</v>
      </c>
      <c r="F275" s="110">
        <v>106.435</v>
      </c>
      <c r="G275" s="2">
        <v>22.355979999999999</v>
      </c>
      <c r="H275" s="2" t="s">
        <v>2343</v>
      </c>
      <c r="I275" s="2" t="s">
        <v>2169</v>
      </c>
      <c r="J275" s="2" t="s">
        <v>2344</v>
      </c>
      <c r="K275" s="2" t="s">
        <v>2345</v>
      </c>
      <c r="L275" s="2" t="s">
        <v>2346</v>
      </c>
      <c r="M275" s="2" t="s">
        <v>733</v>
      </c>
      <c r="N275" s="2" t="s">
        <v>2065</v>
      </c>
      <c r="O275" s="2" t="s">
        <v>2214</v>
      </c>
      <c r="P275" s="2" t="s">
        <v>2354</v>
      </c>
      <c r="Q275" s="2" t="s">
        <v>2216</v>
      </c>
      <c r="R275" s="2" t="s">
        <v>2355</v>
      </c>
      <c r="S275" s="2" t="s">
        <v>2198</v>
      </c>
      <c r="T275" s="2" t="s">
        <v>2186</v>
      </c>
    </row>
    <row r="276" spans="1:63">
      <c r="A276" s="2" t="s">
        <v>58</v>
      </c>
      <c r="C276" s="7" t="s">
        <v>2342</v>
      </c>
      <c r="D276" s="2" t="s">
        <v>2176</v>
      </c>
      <c r="E276" s="2" t="s">
        <v>2059</v>
      </c>
      <c r="F276" s="110">
        <v>106.435</v>
      </c>
      <c r="G276" s="2">
        <v>22.355979999999999</v>
      </c>
      <c r="H276" s="2" t="s">
        <v>2343</v>
      </c>
      <c r="I276" s="2" t="s">
        <v>2169</v>
      </c>
      <c r="J276" s="2" t="s">
        <v>2344</v>
      </c>
      <c r="K276" s="2" t="s">
        <v>2345</v>
      </c>
      <c r="L276" s="2" t="s">
        <v>2180</v>
      </c>
      <c r="M276" s="2" t="s">
        <v>742</v>
      </c>
      <c r="N276" s="2" t="s">
        <v>2075</v>
      </c>
      <c r="O276" s="2" t="s">
        <v>2181</v>
      </c>
      <c r="P276" s="2" t="s">
        <v>2237</v>
      </c>
      <c r="Q276" s="2" t="s">
        <v>2183</v>
      </c>
      <c r="R276" s="2" t="s">
        <v>2285</v>
      </c>
      <c r="S276" s="2" t="s">
        <v>2198</v>
      </c>
      <c r="T276" s="2" t="s">
        <v>2186</v>
      </c>
    </row>
    <row r="277" spans="1:63" s="5" customFormat="1">
      <c r="A277" s="2" t="s">
        <v>58</v>
      </c>
      <c r="B277" s="2"/>
      <c r="C277" s="7" t="s">
        <v>2342</v>
      </c>
      <c r="D277" s="2" t="s">
        <v>2176</v>
      </c>
      <c r="E277" s="2" t="s">
        <v>2059</v>
      </c>
      <c r="F277" s="110">
        <v>106.435</v>
      </c>
      <c r="G277" s="2">
        <v>22.355979999999999</v>
      </c>
      <c r="H277" s="2" t="s">
        <v>2343</v>
      </c>
      <c r="I277" s="2" t="s">
        <v>2169</v>
      </c>
      <c r="J277" s="2" t="s">
        <v>2344</v>
      </c>
      <c r="K277" s="2" t="s">
        <v>2345</v>
      </c>
      <c r="L277" s="2" t="s">
        <v>2180</v>
      </c>
      <c r="M277" s="2" t="s">
        <v>742</v>
      </c>
      <c r="N277" s="2" t="s">
        <v>2075</v>
      </c>
      <c r="O277" s="2" t="s">
        <v>2181</v>
      </c>
      <c r="P277" s="2" t="s">
        <v>2284</v>
      </c>
      <c r="Q277" s="2" t="s">
        <v>2183</v>
      </c>
      <c r="R277" s="2" t="s">
        <v>2356</v>
      </c>
      <c r="S277" s="2" t="s">
        <v>2330</v>
      </c>
      <c r="T277" s="2" t="s">
        <v>2186</v>
      </c>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row>
    <row r="278" spans="1:63" s="10" customFormat="1">
      <c r="A278" s="2" t="s">
        <v>58</v>
      </c>
      <c r="B278" s="2"/>
      <c r="C278" s="7" t="s">
        <v>2342</v>
      </c>
      <c r="D278" s="2" t="s">
        <v>2176</v>
      </c>
      <c r="E278" s="2" t="s">
        <v>2059</v>
      </c>
      <c r="F278" s="110">
        <v>106.435</v>
      </c>
      <c r="G278" s="2">
        <v>22.355979999999999</v>
      </c>
      <c r="H278" s="2" t="s">
        <v>2343</v>
      </c>
      <c r="I278" s="2" t="s">
        <v>2169</v>
      </c>
      <c r="J278" s="2" t="s">
        <v>2344</v>
      </c>
      <c r="K278" s="2" t="s">
        <v>2345</v>
      </c>
      <c r="L278" s="2" t="s">
        <v>2180</v>
      </c>
      <c r="M278" s="2" t="s">
        <v>742</v>
      </c>
      <c r="N278" s="2" t="s">
        <v>2075</v>
      </c>
      <c r="O278" s="2" t="s">
        <v>2181</v>
      </c>
      <c r="P278" s="2" t="s">
        <v>2224</v>
      </c>
      <c r="Q278" s="2" t="s">
        <v>2183</v>
      </c>
      <c r="R278" s="2" t="s">
        <v>2220</v>
      </c>
      <c r="S278" s="2" t="s">
        <v>2228</v>
      </c>
      <c r="T278" s="2" t="s">
        <v>2186</v>
      </c>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row>
    <row r="279" spans="1:63">
      <c r="A279" s="2" t="s">
        <v>58</v>
      </c>
      <c r="C279" s="7" t="s">
        <v>2342</v>
      </c>
      <c r="D279" s="2" t="s">
        <v>2176</v>
      </c>
      <c r="E279" s="2" t="s">
        <v>2059</v>
      </c>
      <c r="F279" s="110">
        <v>106.435</v>
      </c>
      <c r="G279" s="2">
        <v>22.355979999999999</v>
      </c>
      <c r="H279" s="2" t="s">
        <v>2343</v>
      </c>
      <c r="I279" s="2" t="s">
        <v>2169</v>
      </c>
      <c r="J279" s="2" t="s">
        <v>2344</v>
      </c>
      <c r="K279" s="2" t="s">
        <v>2345</v>
      </c>
      <c r="L279" s="2" t="s">
        <v>2180</v>
      </c>
      <c r="M279" s="2" t="s">
        <v>742</v>
      </c>
      <c r="N279" s="2" t="s">
        <v>2075</v>
      </c>
      <c r="O279" s="2" t="s">
        <v>2181</v>
      </c>
      <c r="P279" s="2" t="s">
        <v>2357</v>
      </c>
      <c r="Q279" s="2" t="s">
        <v>2183</v>
      </c>
      <c r="R279" s="2" t="s">
        <v>2298</v>
      </c>
      <c r="S279" s="2" t="s">
        <v>2311</v>
      </c>
      <c r="T279" s="2" t="s">
        <v>2186</v>
      </c>
    </row>
    <row r="280" spans="1:63">
      <c r="A280" s="2" t="s">
        <v>58</v>
      </c>
      <c r="C280" s="7" t="s">
        <v>2342</v>
      </c>
      <c r="D280" s="2" t="s">
        <v>2176</v>
      </c>
      <c r="E280" s="2" t="s">
        <v>2059</v>
      </c>
      <c r="F280" s="110">
        <v>106.435</v>
      </c>
      <c r="G280" s="2">
        <v>22.355979999999999</v>
      </c>
      <c r="H280" s="2" t="s">
        <v>2343</v>
      </c>
      <c r="I280" s="2" t="s">
        <v>2169</v>
      </c>
      <c r="J280" s="2" t="s">
        <v>2344</v>
      </c>
      <c r="K280" s="2" t="s">
        <v>2345</v>
      </c>
      <c r="L280" s="2" t="s">
        <v>2180</v>
      </c>
      <c r="M280" s="2" t="s">
        <v>742</v>
      </c>
      <c r="N280" s="2" t="s">
        <v>2075</v>
      </c>
      <c r="O280" s="2" t="s">
        <v>2181</v>
      </c>
      <c r="P280" s="2" t="s">
        <v>2190</v>
      </c>
      <c r="Q280" s="2" t="s">
        <v>2183</v>
      </c>
      <c r="R280" s="2" t="s">
        <v>2191</v>
      </c>
      <c r="S280" s="2" t="s">
        <v>2309</v>
      </c>
      <c r="T280" s="2" t="s">
        <v>2186</v>
      </c>
    </row>
    <row r="281" spans="1:63">
      <c r="A281" s="2" t="s">
        <v>58</v>
      </c>
      <c r="C281" s="7" t="s">
        <v>2342</v>
      </c>
      <c r="D281" s="2" t="s">
        <v>2176</v>
      </c>
      <c r="E281" s="2" t="s">
        <v>2059</v>
      </c>
      <c r="F281" s="110">
        <v>106.435</v>
      </c>
      <c r="G281" s="2">
        <v>22.355979999999999</v>
      </c>
      <c r="H281" s="2" t="s">
        <v>2343</v>
      </c>
      <c r="I281" s="2" t="s">
        <v>2169</v>
      </c>
      <c r="J281" s="2" t="s">
        <v>2344</v>
      </c>
      <c r="K281" s="2" t="s">
        <v>2345</v>
      </c>
      <c r="L281" s="2" t="s">
        <v>2180</v>
      </c>
      <c r="M281" s="2" t="s">
        <v>742</v>
      </c>
      <c r="N281" s="2" t="s">
        <v>2075</v>
      </c>
      <c r="O281" s="2" t="s">
        <v>2181</v>
      </c>
      <c r="P281" s="2" t="s">
        <v>2284</v>
      </c>
      <c r="Q281" s="2" t="s">
        <v>2183</v>
      </c>
      <c r="R281" s="2" t="s">
        <v>2356</v>
      </c>
      <c r="S281" s="2" t="s">
        <v>2198</v>
      </c>
      <c r="T281" s="2" t="s">
        <v>2186</v>
      </c>
    </row>
    <row r="282" spans="1:63">
      <c r="A282" s="2" t="s">
        <v>58</v>
      </c>
      <c r="C282" s="7" t="s">
        <v>2342</v>
      </c>
      <c r="D282" s="2" t="s">
        <v>2176</v>
      </c>
      <c r="E282" s="2" t="s">
        <v>2059</v>
      </c>
      <c r="F282" s="110">
        <v>106.435</v>
      </c>
      <c r="G282" s="2">
        <v>22.355979999999999</v>
      </c>
      <c r="H282" s="2" t="s">
        <v>2343</v>
      </c>
      <c r="I282" s="2" t="s">
        <v>2169</v>
      </c>
      <c r="J282" s="2" t="s">
        <v>2344</v>
      </c>
      <c r="K282" s="2" t="s">
        <v>2345</v>
      </c>
      <c r="L282" s="2" t="s">
        <v>2358</v>
      </c>
      <c r="M282" s="2" t="s">
        <v>702</v>
      </c>
      <c r="N282" s="2" t="s">
        <v>2065</v>
      </c>
      <c r="O282" s="2" t="s">
        <v>2359</v>
      </c>
      <c r="P282" s="2" t="s">
        <v>2234</v>
      </c>
      <c r="Q282" s="2" t="s">
        <v>2360</v>
      </c>
      <c r="R282" s="2" t="s">
        <v>2197</v>
      </c>
      <c r="S282" s="2" t="s">
        <v>2361</v>
      </c>
      <c r="T282" s="2" t="s">
        <v>2186</v>
      </c>
    </row>
    <row r="283" spans="1:63">
      <c r="A283" s="2" t="s">
        <v>58</v>
      </c>
      <c r="C283" s="7" t="s">
        <v>2342</v>
      </c>
      <c r="D283" s="2" t="s">
        <v>2176</v>
      </c>
      <c r="E283" s="2" t="s">
        <v>2059</v>
      </c>
      <c r="F283" s="110">
        <v>106.435</v>
      </c>
      <c r="G283" s="2">
        <v>22.355979999999999</v>
      </c>
      <c r="H283" s="2" t="s">
        <v>2343</v>
      </c>
      <c r="I283" s="2" t="s">
        <v>2169</v>
      </c>
      <c r="J283" s="2" t="s">
        <v>2344</v>
      </c>
      <c r="K283" s="2" t="s">
        <v>2345</v>
      </c>
      <c r="L283" s="2" t="s">
        <v>2358</v>
      </c>
      <c r="M283" s="2" t="s">
        <v>702</v>
      </c>
      <c r="N283" s="2" t="s">
        <v>2065</v>
      </c>
      <c r="O283" s="2" t="s">
        <v>2359</v>
      </c>
      <c r="P283" s="2" t="s">
        <v>2210</v>
      </c>
      <c r="Q283" s="2" t="s">
        <v>2360</v>
      </c>
      <c r="R283" s="2" t="s">
        <v>2194</v>
      </c>
      <c r="S283" s="2" t="s">
        <v>2362</v>
      </c>
      <c r="T283" s="2" t="s">
        <v>2186</v>
      </c>
    </row>
    <row r="284" spans="1:63">
      <c r="A284" s="2" t="s">
        <v>58</v>
      </c>
      <c r="C284" s="7" t="s">
        <v>2342</v>
      </c>
      <c r="D284" s="2" t="s">
        <v>2176</v>
      </c>
      <c r="E284" s="2" t="s">
        <v>2059</v>
      </c>
      <c r="F284" s="110">
        <v>106.435</v>
      </c>
      <c r="G284" s="2">
        <v>22.355979999999999</v>
      </c>
      <c r="H284" s="2" t="s">
        <v>2343</v>
      </c>
      <c r="I284" s="2" t="s">
        <v>2169</v>
      </c>
      <c r="J284" s="2" t="s">
        <v>2344</v>
      </c>
      <c r="K284" s="2" t="s">
        <v>2345</v>
      </c>
      <c r="L284" s="2" t="s">
        <v>2358</v>
      </c>
      <c r="M284" s="2" t="s">
        <v>702</v>
      </c>
      <c r="N284" s="2" t="s">
        <v>2065</v>
      </c>
      <c r="O284" s="2" t="s">
        <v>2359</v>
      </c>
      <c r="P284" s="2" t="s">
        <v>2363</v>
      </c>
      <c r="Q284" s="2" t="s">
        <v>2360</v>
      </c>
      <c r="R284" s="2" t="s">
        <v>2364</v>
      </c>
      <c r="S284" s="2" t="s">
        <v>2258</v>
      </c>
      <c r="T284" s="2" t="s">
        <v>2186</v>
      </c>
    </row>
    <row r="285" spans="1:63">
      <c r="A285" s="2" t="s">
        <v>58</v>
      </c>
      <c r="C285" s="7" t="s">
        <v>2342</v>
      </c>
      <c r="D285" s="2" t="s">
        <v>2176</v>
      </c>
      <c r="E285" s="2" t="s">
        <v>2059</v>
      </c>
      <c r="F285" s="110">
        <v>106.435</v>
      </c>
      <c r="G285" s="2">
        <v>22.355979999999999</v>
      </c>
      <c r="H285" s="2" t="s">
        <v>2343</v>
      </c>
      <c r="I285" s="2" t="s">
        <v>2169</v>
      </c>
      <c r="J285" s="2" t="s">
        <v>2344</v>
      </c>
      <c r="K285" s="2" t="s">
        <v>2345</v>
      </c>
      <c r="L285" s="2" t="s">
        <v>2365</v>
      </c>
      <c r="M285" s="2" t="s">
        <v>702</v>
      </c>
      <c r="N285" s="2" t="s">
        <v>2075</v>
      </c>
      <c r="O285" s="2" t="s">
        <v>2272</v>
      </c>
      <c r="P285" s="2" t="s">
        <v>2237</v>
      </c>
      <c r="Q285" s="2" t="s">
        <v>2273</v>
      </c>
      <c r="R285" s="2" t="s">
        <v>2366</v>
      </c>
      <c r="S285" s="2" t="s">
        <v>2367</v>
      </c>
      <c r="T285" s="2" t="s">
        <v>2186</v>
      </c>
    </row>
    <row r="286" spans="1:63">
      <c r="A286" s="2" t="s">
        <v>58</v>
      </c>
      <c r="C286" s="7" t="s">
        <v>2342</v>
      </c>
      <c r="D286" s="2" t="s">
        <v>2176</v>
      </c>
      <c r="E286" s="2" t="s">
        <v>2059</v>
      </c>
      <c r="F286" s="110">
        <v>106.435</v>
      </c>
      <c r="G286" s="2">
        <v>22.355979999999999</v>
      </c>
      <c r="H286" s="2" t="s">
        <v>2343</v>
      </c>
      <c r="I286" s="2" t="s">
        <v>2169</v>
      </c>
      <c r="J286" s="2" t="s">
        <v>2344</v>
      </c>
      <c r="K286" s="2" t="s">
        <v>2345</v>
      </c>
      <c r="L286" s="2" t="s">
        <v>2368</v>
      </c>
      <c r="M286" s="2" t="s">
        <v>702</v>
      </c>
      <c r="N286" s="2" t="s">
        <v>2075</v>
      </c>
      <c r="O286" s="2" t="s">
        <v>2272</v>
      </c>
      <c r="P286" s="2" t="s">
        <v>2369</v>
      </c>
      <c r="Q286" s="2" t="s">
        <v>2273</v>
      </c>
      <c r="R286" s="2" t="s">
        <v>2370</v>
      </c>
      <c r="S286" s="2" t="s">
        <v>2330</v>
      </c>
      <c r="T286" s="2" t="s">
        <v>2186</v>
      </c>
    </row>
    <row r="287" spans="1:63">
      <c r="A287" s="2" t="s">
        <v>58</v>
      </c>
      <c r="C287" s="7" t="s">
        <v>2342</v>
      </c>
      <c r="D287" s="2" t="s">
        <v>2176</v>
      </c>
      <c r="E287" s="2" t="s">
        <v>2059</v>
      </c>
      <c r="F287" s="110">
        <v>106.435</v>
      </c>
      <c r="G287" s="2">
        <v>22.355979999999999</v>
      </c>
      <c r="H287" s="2" t="s">
        <v>2343</v>
      </c>
      <c r="I287" s="2" t="s">
        <v>2169</v>
      </c>
      <c r="J287" s="2" t="s">
        <v>2344</v>
      </c>
      <c r="K287" s="2" t="s">
        <v>2345</v>
      </c>
      <c r="L287" s="2" t="s">
        <v>2368</v>
      </c>
      <c r="M287" s="2" t="s">
        <v>702</v>
      </c>
      <c r="N287" s="2" t="s">
        <v>2075</v>
      </c>
      <c r="O287" s="2" t="s">
        <v>2272</v>
      </c>
      <c r="P287" s="2" t="s">
        <v>2371</v>
      </c>
      <c r="Q287" s="2" t="s">
        <v>2273</v>
      </c>
      <c r="R287" s="2" t="s">
        <v>2244</v>
      </c>
      <c r="S287" s="2" t="s">
        <v>2311</v>
      </c>
      <c r="T287" s="2" t="s">
        <v>2186</v>
      </c>
    </row>
    <row r="288" spans="1:63">
      <c r="A288" s="2" t="s">
        <v>58</v>
      </c>
      <c r="C288" s="7" t="s">
        <v>2342</v>
      </c>
      <c r="D288" s="2" t="s">
        <v>2176</v>
      </c>
      <c r="E288" s="2" t="s">
        <v>2059</v>
      </c>
      <c r="F288" s="110">
        <v>106.435</v>
      </c>
      <c r="G288" s="2">
        <v>22.355979999999999</v>
      </c>
      <c r="H288" s="2" t="s">
        <v>2343</v>
      </c>
      <c r="I288" s="2" t="s">
        <v>2169</v>
      </c>
      <c r="J288" s="2" t="s">
        <v>2344</v>
      </c>
      <c r="K288" s="2" t="s">
        <v>2345</v>
      </c>
      <c r="L288" s="2" t="s">
        <v>2365</v>
      </c>
      <c r="M288" s="2" t="s">
        <v>702</v>
      </c>
      <c r="N288" s="2" t="s">
        <v>2075</v>
      </c>
      <c r="O288" s="2" t="s">
        <v>2272</v>
      </c>
      <c r="P288" s="2" t="s">
        <v>2297</v>
      </c>
      <c r="Q288" s="2" t="s">
        <v>2273</v>
      </c>
      <c r="R288" s="2" t="s">
        <v>2285</v>
      </c>
      <c r="S288" s="2" t="s">
        <v>2212</v>
      </c>
      <c r="T288" s="2" t="s">
        <v>2186</v>
      </c>
    </row>
    <row r="289" spans="1:20">
      <c r="A289" s="2" t="s">
        <v>58</v>
      </c>
      <c r="C289" s="7" t="s">
        <v>2342</v>
      </c>
      <c r="D289" s="2" t="s">
        <v>2176</v>
      </c>
      <c r="E289" s="2" t="s">
        <v>2059</v>
      </c>
      <c r="F289" s="110">
        <v>106.435</v>
      </c>
      <c r="G289" s="2">
        <v>22.355979999999999</v>
      </c>
      <c r="H289" s="2" t="s">
        <v>2343</v>
      </c>
      <c r="I289" s="2" t="s">
        <v>2169</v>
      </c>
      <c r="J289" s="2" t="s">
        <v>2344</v>
      </c>
      <c r="K289" s="2" t="s">
        <v>2345</v>
      </c>
      <c r="L289" s="2" t="s">
        <v>2368</v>
      </c>
      <c r="M289" s="2" t="s">
        <v>702</v>
      </c>
      <c r="N289" s="2" t="s">
        <v>2075</v>
      </c>
      <c r="O289" s="2" t="s">
        <v>2272</v>
      </c>
      <c r="P289" s="2" t="s">
        <v>2372</v>
      </c>
      <c r="Q289" s="2" t="s">
        <v>2273</v>
      </c>
      <c r="R289" s="2" t="s">
        <v>2184</v>
      </c>
      <c r="S289" s="2" t="s">
        <v>2341</v>
      </c>
      <c r="T289" s="2" t="s">
        <v>2186</v>
      </c>
    </row>
    <row r="290" spans="1:20">
      <c r="A290" s="2" t="s">
        <v>58</v>
      </c>
      <c r="C290" s="7" t="s">
        <v>2342</v>
      </c>
      <c r="D290" s="2" t="s">
        <v>2176</v>
      </c>
      <c r="E290" s="2" t="s">
        <v>2059</v>
      </c>
      <c r="F290" s="110">
        <v>106.435</v>
      </c>
      <c r="G290" s="2">
        <v>22.355979999999999</v>
      </c>
      <c r="H290" s="2" t="s">
        <v>2343</v>
      </c>
      <c r="I290" s="2" t="s">
        <v>2169</v>
      </c>
      <c r="J290" s="2" t="s">
        <v>2344</v>
      </c>
      <c r="K290" s="2" t="s">
        <v>2345</v>
      </c>
      <c r="L290" s="2" t="s">
        <v>2373</v>
      </c>
      <c r="M290" s="2" t="s">
        <v>841</v>
      </c>
      <c r="N290" s="2" t="s">
        <v>2065</v>
      </c>
      <c r="O290" s="2" t="s">
        <v>2333</v>
      </c>
      <c r="P290" s="2" t="s">
        <v>2316</v>
      </c>
      <c r="Q290" s="2" t="s">
        <v>2334</v>
      </c>
      <c r="R290" s="2" t="s">
        <v>2374</v>
      </c>
      <c r="S290" s="2" t="s">
        <v>2375</v>
      </c>
      <c r="T290" s="2" t="s">
        <v>2186</v>
      </c>
    </row>
    <row r="291" spans="1:20">
      <c r="A291" s="2" t="s">
        <v>58</v>
      </c>
      <c r="C291" s="7" t="s">
        <v>2342</v>
      </c>
      <c r="D291" s="2" t="s">
        <v>2176</v>
      </c>
      <c r="E291" s="2" t="s">
        <v>2059</v>
      </c>
      <c r="F291" s="110">
        <v>106.435</v>
      </c>
      <c r="G291" s="2">
        <v>22.355979999999999</v>
      </c>
      <c r="H291" s="2" t="s">
        <v>2343</v>
      </c>
      <c r="I291" s="2" t="s">
        <v>2169</v>
      </c>
      <c r="J291" s="2" t="s">
        <v>2344</v>
      </c>
      <c r="K291" s="2" t="s">
        <v>2345</v>
      </c>
      <c r="L291" s="2" t="s">
        <v>2373</v>
      </c>
      <c r="M291" s="2" t="s">
        <v>841</v>
      </c>
      <c r="N291" s="2" t="s">
        <v>2065</v>
      </c>
      <c r="O291" s="2" t="s">
        <v>2333</v>
      </c>
      <c r="P291" s="2" t="s">
        <v>2193</v>
      </c>
      <c r="Q291" s="2" t="s">
        <v>2334</v>
      </c>
      <c r="R291" s="2" t="s">
        <v>2366</v>
      </c>
      <c r="S291" s="2" t="s">
        <v>2248</v>
      </c>
      <c r="T291" s="2" t="s">
        <v>2186</v>
      </c>
    </row>
    <row r="292" spans="1:20">
      <c r="A292" s="2" t="s">
        <v>58</v>
      </c>
      <c r="C292" s="7" t="s">
        <v>2342</v>
      </c>
      <c r="D292" s="2" t="s">
        <v>2176</v>
      </c>
      <c r="E292" s="2" t="s">
        <v>2059</v>
      </c>
      <c r="F292" s="110">
        <v>106.435</v>
      </c>
      <c r="G292" s="2">
        <v>22.355979999999999</v>
      </c>
      <c r="H292" s="2" t="s">
        <v>2343</v>
      </c>
      <c r="I292" s="2" t="s">
        <v>2169</v>
      </c>
      <c r="J292" s="2" t="s">
        <v>2344</v>
      </c>
      <c r="K292" s="2" t="s">
        <v>2345</v>
      </c>
      <c r="L292" s="2" t="s">
        <v>2373</v>
      </c>
      <c r="M292" s="2" t="s">
        <v>841</v>
      </c>
      <c r="N292" s="2" t="s">
        <v>2065</v>
      </c>
      <c r="O292" s="2" t="s">
        <v>2333</v>
      </c>
      <c r="P292" s="2" t="s">
        <v>2219</v>
      </c>
      <c r="Q292" s="2" t="s">
        <v>2334</v>
      </c>
      <c r="R292" s="2" t="s">
        <v>2238</v>
      </c>
      <c r="S292" s="2" t="s">
        <v>2376</v>
      </c>
      <c r="T292" s="2" t="s">
        <v>2186</v>
      </c>
    </row>
    <row r="293" spans="1:20">
      <c r="A293" s="2" t="s">
        <v>58</v>
      </c>
      <c r="C293" s="7" t="s">
        <v>2342</v>
      </c>
      <c r="D293" s="2" t="s">
        <v>2176</v>
      </c>
      <c r="E293" s="2" t="s">
        <v>2059</v>
      </c>
      <c r="F293" s="110">
        <v>106.435</v>
      </c>
      <c r="G293" s="2">
        <v>22.355979999999999</v>
      </c>
      <c r="H293" s="2" t="s">
        <v>2343</v>
      </c>
      <c r="I293" s="2" t="s">
        <v>2169</v>
      </c>
      <c r="J293" s="2" t="s">
        <v>2344</v>
      </c>
      <c r="K293" s="2" t="s">
        <v>2345</v>
      </c>
      <c r="L293" s="2" t="s">
        <v>2373</v>
      </c>
      <c r="M293" s="2" t="s">
        <v>841</v>
      </c>
      <c r="N293" s="2" t="s">
        <v>2065</v>
      </c>
      <c r="O293" s="2" t="s">
        <v>2333</v>
      </c>
      <c r="P293" s="2" t="s">
        <v>2193</v>
      </c>
      <c r="Q293" s="2" t="s">
        <v>2334</v>
      </c>
      <c r="R293" s="2" t="s">
        <v>2366</v>
      </c>
      <c r="S293" s="2" t="s">
        <v>2302</v>
      </c>
      <c r="T293" s="2" t="s">
        <v>2186</v>
      </c>
    </row>
    <row r="294" spans="1:20">
      <c r="A294" s="2" t="s">
        <v>58</v>
      </c>
      <c r="C294" s="7" t="s">
        <v>2342</v>
      </c>
      <c r="D294" s="2" t="s">
        <v>2176</v>
      </c>
      <c r="E294" s="2" t="s">
        <v>2059</v>
      </c>
      <c r="F294" s="110">
        <v>106.435</v>
      </c>
      <c r="G294" s="2">
        <v>22.355979999999999</v>
      </c>
      <c r="H294" s="2" t="s">
        <v>2343</v>
      </c>
      <c r="I294" s="2" t="s">
        <v>2169</v>
      </c>
      <c r="J294" s="2" t="s">
        <v>2344</v>
      </c>
      <c r="K294" s="2" t="s">
        <v>2345</v>
      </c>
      <c r="L294" s="2" t="s">
        <v>2292</v>
      </c>
      <c r="M294" s="2" t="s">
        <v>919</v>
      </c>
      <c r="N294" s="2" t="s">
        <v>2065</v>
      </c>
      <c r="O294" s="2" t="s">
        <v>2293</v>
      </c>
      <c r="P294" s="2" t="s">
        <v>2350</v>
      </c>
      <c r="Q294" s="2" t="s">
        <v>2295</v>
      </c>
      <c r="R294" s="2" t="s">
        <v>2266</v>
      </c>
      <c r="S294" s="2" t="s">
        <v>2248</v>
      </c>
      <c r="T294" s="2" t="s">
        <v>2186</v>
      </c>
    </row>
    <row r="295" spans="1:20">
      <c r="A295" s="2" t="s">
        <v>58</v>
      </c>
      <c r="C295" s="7" t="s">
        <v>2342</v>
      </c>
      <c r="D295" s="2" t="s">
        <v>2176</v>
      </c>
      <c r="E295" s="2" t="s">
        <v>2059</v>
      </c>
      <c r="F295" s="110">
        <v>106.435</v>
      </c>
      <c r="G295" s="2">
        <v>22.355979999999999</v>
      </c>
      <c r="H295" s="2" t="s">
        <v>2343</v>
      </c>
      <c r="I295" s="2" t="s">
        <v>2169</v>
      </c>
      <c r="J295" s="2" t="s">
        <v>2344</v>
      </c>
      <c r="K295" s="2" t="s">
        <v>2345</v>
      </c>
      <c r="L295" s="2" t="s">
        <v>2292</v>
      </c>
      <c r="M295" s="2" t="s">
        <v>919</v>
      </c>
      <c r="N295" s="2" t="s">
        <v>2065</v>
      </c>
      <c r="O295" s="2" t="s">
        <v>2293</v>
      </c>
      <c r="P295" s="2" t="s">
        <v>2224</v>
      </c>
      <c r="Q295" s="2" t="s">
        <v>2295</v>
      </c>
      <c r="R295" s="2" t="s">
        <v>2349</v>
      </c>
      <c r="S295" s="2" t="s">
        <v>2279</v>
      </c>
      <c r="T295" s="2" t="s">
        <v>2186</v>
      </c>
    </row>
    <row r="296" spans="1:20">
      <c r="A296" s="2" t="s">
        <v>58</v>
      </c>
      <c r="C296" s="7" t="s">
        <v>2342</v>
      </c>
      <c r="D296" s="2" t="s">
        <v>2176</v>
      </c>
      <c r="E296" s="2" t="s">
        <v>2059</v>
      </c>
      <c r="F296" s="110">
        <v>106.435</v>
      </c>
      <c r="G296" s="2">
        <v>22.355979999999999</v>
      </c>
      <c r="H296" s="2" t="s">
        <v>2343</v>
      </c>
      <c r="I296" s="2" t="s">
        <v>2169</v>
      </c>
      <c r="J296" s="2" t="s">
        <v>2344</v>
      </c>
      <c r="K296" s="2" t="s">
        <v>2345</v>
      </c>
      <c r="L296" s="2" t="s">
        <v>2292</v>
      </c>
      <c r="M296" s="2" t="s">
        <v>919</v>
      </c>
      <c r="N296" s="2" t="s">
        <v>2065</v>
      </c>
      <c r="O296" s="2" t="s">
        <v>2293</v>
      </c>
      <c r="P296" s="2" t="s">
        <v>2182</v>
      </c>
      <c r="Q296" s="2" t="s">
        <v>2295</v>
      </c>
      <c r="R296" s="2" t="s">
        <v>2353</v>
      </c>
      <c r="S296" s="2" t="s">
        <v>2377</v>
      </c>
      <c r="T296" s="2" t="s">
        <v>2186</v>
      </c>
    </row>
    <row r="297" spans="1:20">
      <c r="A297" s="2" t="s">
        <v>58</v>
      </c>
      <c r="C297" s="7" t="s">
        <v>2342</v>
      </c>
      <c r="D297" s="2" t="s">
        <v>2176</v>
      </c>
      <c r="E297" s="2" t="s">
        <v>2059</v>
      </c>
      <c r="F297" s="110">
        <v>106.435</v>
      </c>
      <c r="G297" s="2">
        <v>22.355979999999999</v>
      </c>
      <c r="H297" s="2" t="s">
        <v>2343</v>
      </c>
      <c r="I297" s="2" t="s">
        <v>2169</v>
      </c>
      <c r="J297" s="2" t="s">
        <v>2344</v>
      </c>
      <c r="K297" s="2" t="s">
        <v>2345</v>
      </c>
      <c r="L297" s="2" t="s">
        <v>2292</v>
      </c>
      <c r="M297" s="2" t="s">
        <v>919</v>
      </c>
      <c r="N297" s="2" t="s">
        <v>2065</v>
      </c>
      <c r="O297" s="2" t="s">
        <v>2293</v>
      </c>
      <c r="P297" s="2" t="s">
        <v>2378</v>
      </c>
      <c r="Q297" s="2" t="s">
        <v>2295</v>
      </c>
      <c r="R297" s="2" t="s">
        <v>2220</v>
      </c>
      <c r="S297" s="2" t="s">
        <v>2245</v>
      </c>
      <c r="T297" s="2" t="s">
        <v>2186</v>
      </c>
    </row>
    <row r="298" spans="1:20">
      <c r="A298" s="2" t="s">
        <v>58</v>
      </c>
      <c r="C298" s="7" t="s">
        <v>2342</v>
      </c>
      <c r="D298" s="2" t="s">
        <v>2176</v>
      </c>
      <c r="E298" s="2" t="s">
        <v>2059</v>
      </c>
      <c r="F298" s="110">
        <v>106.435</v>
      </c>
      <c r="G298" s="2">
        <v>22.355979999999999</v>
      </c>
      <c r="H298" s="2" t="s">
        <v>2343</v>
      </c>
      <c r="I298" s="2" t="s">
        <v>2169</v>
      </c>
      <c r="J298" s="2" t="s">
        <v>2344</v>
      </c>
      <c r="K298" s="2" t="s">
        <v>2345</v>
      </c>
      <c r="L298" s="2" t="s">
        <v>2292</v>
      </c>
      <c r="M298" s="2" t="s">
        <v>919</v>
      </c>
      <c r="N298" s="2" t="s">
        <v>2065</v>
      </c>
      <c r="O298" s="2" t="s">
        <v>2293</v>
      </c>
      <c r="P298" s="2" t="s">
        <v>2300</v>
      </c>
      <c r="Q298" s="2" t="s">
        <v>2295</v>
      </c>
      <c r="R298" s="2" t="s">
        <v>2301</v>
      </c>
      <c r="S298" s="2" t="s">
        <v>2248</v>
      </c>
      <c r="T298" s="2" t="s">
        <v>2186</v>
      </c>
    </row>
    <row r="299" spans="1:20">
      <c r="A299" s="2" t="s">
        <v>58</v>
      </c>
      <c r="C299" s="7" t="s">
        <v>2342</v>
      </c>
      <c r="D299" s="2" t="s">
        <v>2176</v>
      </c>
      <c r="E299" s="2" t="s">
        <v>2059</v>
      </c>
      <c r="F299" s="110">
        <v>106.435</v>
      </c>
      <c r="G299" s="2">
        <v>22.355979999999999</v>
      </c>
      <c r="H299" s="2" t="s">
        <v>2343</v>
      </c>
      <c r="I299" s="2" t="s">
        <v>2169</v>
      </c>
      <c r="J299" s="2" t="s">
        <v>2344</v>
      </c>
      <c r="K299" s="2" t="s">
        <v>2345</v>
      </c>
      <c r="L299" s="2" t="s">
        <v>2286</v>
      </c>
      <c r="M299" s="2" t="s">
        <v>833</v>
      </c>
      <c r="N299" s="2" t="s">
        <v>2085</v>
      </c>
      <c r="O299" s="2" t="s">
        <v>2287</v>
      </c>
      <c r="P299" s="2" t="s">
        <v>2312</v>
      </c>
      <c r="Q299" s="2" t="s">
        <v>2289</v>
      </c>
      <c r="R299" s="2" t="s">
        <v>2379</v>
      </c>
      <c r="S299" s="2" t="s">
        <v>2236</v>
      </c>
      <c r="T299" s="2" t="s">
        <v>2186</v>
      </c>
    </row>
    <row r="300" spans="1:20">
      <c r="A300" s="2" t="s">
        <v>58</v>
      </c>
      <c r="C300" s="7" t="s">
        <v>2342</v>
      </c>
      <c r="D300" s="2" t="s">
        <v>2176</v>
      </c>
      <c r="E300" s="2" t="s">
        <v>2059</v>
      </c>
      <c r="F300" s="110">
        <v>106.435</v>
      </c>
      <c r="G300" s="2">
        <v>22.355979999999999</v>
      </c>
      <c r="H300" s="2" t="s">
        <v>2343</v>
      </c>
      <c r="I300" s="2" t="s">
        <v>2169</v>
      </c>
      <c r="J300" s="2" t="s">
        <v>2344</v>
      </c>
      <c r="K300" s="2" t="s">
        <v>2345</v>
      </c>
      <c r="L300" s="2" t="s">
        <v>2286</v>
      </c>
      <c r="M300" s="2" t="s">
        <v>833</v>
      </c>
      <c r="N300" s="2" t="s">
        <v>2085</v>
      </c>
      <c r="O300" s="2" t="s">
        <v>2287</v>
      </c>
      <c r="P300" s="2" t="s">
        <v>2222</v>
      </c>
      <c r="Q300" s="2" t="s">
        <v>2289</v>
      </c>
      <c r="R300" s="2" t="s">
        <v>2380</v>
      </c>
      <c r="S300" s="2" t="s">
        <v>2291</v>
      </c>
      <c r="T300" s="2" t="s">
        <v>2186</v>
      </c>
    </row>
    <row r="301" spans="1:20">
      <c r="A301" s="2" t="s">
        <v>58</v>
      </c>
      <c r="C301" s="7" t="s">
        <v>2342</v>
      </c>
      <c r="D301" s="2" t="s">
        <v>2176</v>
      </c>
      <c r="E301" s="2" t="s">
        <v>2059</v>
      </c>
      <c r="F301" s="110">
        <v>106.435</v>
      </c>
      <c r="G301" s="2">
        <v>22.355979999999999</v>
      </c>
      <c r="H301" s="2" t="s">
        <v>2343</v>
      </c>
      <c r="I301" s="2" t="s">
        <v>2169</v>
      </c>
      <c r="J301" s="2" t="s">
        <v>2344</v>
      </c>
      <c r="K301" s="2" t="s">
        <v>2345</v>
      </c>
      <c r="L301" s="2" t="s">
        <v>2286</v>
      </c>
      <c r="M301" s="2" t="s">
        <v>833</v>
      </c>
      <c r="N301" s="2" t="s">
        <v>2085</v>
      </c>
      <c r="O301" s="2" t="s">
        <v>2287</v>
      </c>
      <c r="P301" s="2" t="s">
        <v>2303</v>
      </c>
      <c r="Q301" s="2" t="s">
        <v>2289</v>
      </c>
      <c r="R301" s="2" t="s">
        <v>2235</v>
      </c>
      <c r="S301" s="2" t="s">
        <v>2381</v>
      </c>
      <c r="T301" s="2" t="s">
        <v>2186</v>
      </c>
    </row>
    <row r="302" spans="1:20">
      <c r="A302" s="2" t="s">
        <v>58</v>
      </c>
      <c r="C302" s="7" t="s">
        <v>2342</v>
      </c>
      <c r="D302" s="2" t="s">
        <v>2176</v>
      </c>
      <c r="E302" s="2" t="s">
        <v>2059</v>
      </c>
      <c r="F302" s="110">
        <v>106.435</v>
      </c>
      <c r="G302" s="2">
        <v>22.355979999999999</v>
      </c>
      <c r="H302" s="2" t="s">
        <v>2343</v>
      </c>
      <c r="I302" s="2" t="s">
        <v>2169</v>
      </c>
      <c r="J302" s="2" t="s">
        <v>2344</v>
      </c>
      <c r="K302" s="2" t="s">
        <v>2345</v>
      </c>
      <c r="L302" s="2" t="s">
        <v>2275</v>
      </c>
      <c r="M302" s="2" t="s">
        <v>785</v>
      </c>
      <c r="N302" s="2" t="s">
        <v>2085</v>
      </c>
      <c r="O302" s="2" t="s">
        <v>2276</v>
      </c>
      <c r="P302" s="2" t="s">
        <v>2335</v>
      </c>
      <c r="Q302" s="2" t="s">
        <v>2277</v>
      </c>
      <c r="R302" s="2" t="s">
        <v>2285</v>
      </c>
      <c r="S302" s="2" t="s">
        <v>2258</v>
      </c>
      <c r="T302" s="2" t="s">
        <v>2186</v>
      </c>
    </row>
    <row r="303" spans="1:20">
      <c r="A303" s="2" t="s">
        <v>58</v>
      </c>
      <c r="C303" s="7" t="s">
        <v>2342</v>
      </c>
      <c r="D303" s="2" t="s">
        <v>2176</v>
      </c>
      <c r="E303" s="2" t="s">
        <v>2059</v>
      </c>
      <c r="F303" s="110">
        <v>106.435</v>
      </c>
      <c r="G303" s="2">
        <v>22.355979999999999</v>
      </c>
      <c r="H303" s="2" t="s">
        <v>2343</v>
      </c>
      <c r="I303" s="2" t="s">
        <v>2169</v>
      </c>
      <c r="J303" s="2" t="s">
        <v>2344</v>
      </c>
      <c r="K303" s="2" t="s">
        <v>2345</v>
      </c>
      <c r="L303" s="2" t="s">
        <v>2382</v>
      </c>
      <c r="M303" s="2" t="s">
        <v>833</v>
      </c>
      <c r="N303" s="2" t="s">
        <v>2085</v>
      </c>
      <c r="O303" s="2" t="s">
        <v>2383</v>
      </c>
      <c r="P303" s="2" t="s">
        <v>2237</v>
      </c>
      <c r="Q303" s="2" t="s">
        <v>2384</v>
      </c>
      <c r="R303" s="2" t="s">
        <v>2283</v>
      </c>
      <c r="S303" s="2" t="s">
        <v>2381</v>
      </c>
      <c r="T303" s="2" t="s">
        <v>2186</v>
      </c>
    </row>
    <row r="304" spans="1:20">
      <c r="A304" s="2" t="s">
        <v>58</v>
      </c>
      <c r="C304" s="7" t="s">
        <v>2342</v>
      </c>
      <c r="D304" s="2" t="s">
        <v>2176</v>
      </c>
      <c r="E304" s="2" t="s">
        <v>2059</v>
      </c>
      <c r="F304" s="110">
        <v>106.435</v>
      </c>
      <c r="G304" s="2">
        <v>22.355979999999999</v>
      </c>
      <c r="H304" s="2" t="s">
        <v>2343</v>
      </c>
      <c r="I304" s="2" t="s">
        <v>2169</v>
      </c>
      <c r="J304" s="2" t="s">
        <v>2344</v>
      </c>
      <c r="K304" s="2" t="s">
        <v>2345</v>
      </c>
      <c r="L304" s="2" t="s">
        <v>2382</v>
      </c>
      <c r="M304" s="2" t="s">
        <v>833</v>
      </c>
      <c r="N304" s="2" t="s">
        <v>2085</v>
      </c>
      <c r="O304" s="2" t="s">
        <v>2383</v>
      </c>
      <c r="P304" s="2" t="s">
        <v>2215</v>
      </c>
      <c r="Q304" s="2" t="s">
        <v>2384</v>
      </c>
      <c r="R304" s="2" t="s">
        <v>2244</v>
      </c>
      <c r="S304" s="2" t="s">
        <v>2198</v>
      </c>
      <c r="T304" s="2" t="s">
        <v>2186</v>
      </c>
    </row>
    <row r="305" spans="1:63">
      <c r="A305" s="2" t="s">
        <v>58</v>
      </c>
      <c r="C305" s="7" t="s">
        <v>2342</v>
      </c>
      <c r="D305" s="2" t="s">
        <v>2176</v>
      </c>
      <c r="E305" s="2" t="s">
        <v>2059</v>
      </c>
      <c r="F305" s="110">
        <v>106.435</v>
      </c>
      <c r="G305" s="2">
        <v>22.355979999999999</v>
      </c>
      <c r="H305" s="2" t="s">
        <v>2343</v>
      </c>
      <c r="I305" s="2" t="s">
        <v>2169</v>
      </c>
      <c r="J305" s="2" t="s">
        <v>2344</v>
      </c>
      <c r="K305" s="2" t="s">
        <v>2345</v>
      </c>
      <c r="L305" s="2" t="s">
        <v>2385</v>
      </c>
      <c r="M305" s="2" t="s">
        <v>730</v>
      </c>
      <c r="N305" s="2" t="s">
        <v>2065</v>
      </c>
      <c r="O305" s="2" t="s">
        <v>2252</v>
      </c>
      <c r="P305" s="2" t="s">
        <v>2219</v>
      </c>
      <c r="Q305" s="2" t="s">
        <v>2254</v>
      </c>
      <c r="R305" s="2" t="s">
        <v>2220</v>
      </c>
      <c r="S305" s="2" t="s">
        <v>2386</v>
      </c>
      <c r="T305" s="2" t="s">
        <v>2186</v>
      </c>
    </row>
    <row r="306" spans="1:63">
      <c r="A306" s="2" t="s">
        <v>58</v>
      </c>
      <c r="C306" s="7" t="s">
        <v>2342</v>
      </c>
      <c r="D306" s="2" t="s">
        <v>2176</v>
      </c>
      <c r="E306" s="2" t="s">
        <v>2059</v>
      </c>
      <c r="F306" s="110">
        <v>106.435</v>
      </c>
      <c r="G306" s="2">
        <v>22.355979999999999</v>
      </c>
      <c r="H306" s="2" t="s">
        <v>2343</v>
      </c>
      <c r="I306" s="2" t="s">
        <v>2169</v>
      </c>
      <c r="J306" s="2" t="s">
        <v>2344</v>
      </c>
      <c r="K306" s="2" t="s">
        <v>2345</v>
      </c>
      <c r="L306" s="2" t="s">
        <v>2385</v>
      </c>
      <c r="M306" s="2" t="s">
        <v>730</v>
      </c>
      <c r="N306" s="2" t="s">
        <v>2065</v>
      </c>
      <c r="O306" s="2" t="s">
        <v>2252</v>
      </c>
      <c r="P306" s="2" t="s">
        <v>2231</v>
      </c>
      <c r="Q306" s="2" t="s">
        <v>2254</v>
      </c>
      <c r="R306" s="2" t="s">
        <v>2283</v>
      </c>
      <c r="S306" s="2" t="s">
        <v>2387</v>
      </c>
      <c r="T306" s="2" t="s">
        <v>2186</v>
      </c>
    </row>
    <row r="307" spans="1:63">
      <c r="A307" s="2" t="s">
        <v>58</v>
      </c>
      <c r="C307" s="7" t="s">
        <v>2342</v>
      </c>
      <c r="D307" s="2" t="s">
        <v>2176</v>
      </c>
      <c r="E307" s="2" t="s">
        <v>2059</v>
      </c>
      <c r="F307" s="110">
        <v>106.435</v>
      </c>
      <c r="G307" s="2">
        <v>22.355979999999999</v>
      </c>
      <c r="H307" s="2" t="s">
        <v>2343</v>
      </c>
      <c r="I307" s="2" t="s">
        <v>2169</v>
      </c>
      <c r="J307" s="2" t="s">
        <v>2344</v>
      </c>
      <c r="K307" s="2" t="s">
        <v>2345</v>
      </c>
      <c r="L307" s="2" t="s">
        <v>2385</v>
      </c>
      <c r="M307" s="2" t="s">
        <v>730</v>
      </c>
      <c r="N307" s="2" t="s">
        <v>2065</v>
      </c>
      <c r="O307" s="2" t="s">
        <v>2252</v>
      </c>
      <c r="P307" s="2" t="s">
        <v>2303</v>
      </c>
      <c r="Q307" s="2" t="s">
        <v>2254</v>
      </c>
      <c r="R307" s="2" t="s">
        <v>2194</v>
      </c>
      <c r="S307" s="2" t="s">
        <v>2309</v>
      </c>
      <c r="T307" s="2" t="s">
        <v>2186</v>
      </c>
    </row>
    <row r="308" spans="1:63">
      <c r="A308" s="2" t="s">
        <v>58</v>
      </c>
      <c r="C308" s="7" t="s">
        <v>2342</v>
      </c>
      <c r="D308" s="2" t="s">
        <v>2176</v>
      </c>
      <c r="E308" s="2" t="s">
        <v>2059</v>
      </c>
      <c r="F308" s="110">
        <v>106.435</v>
      </c>
      <c r="G308" s="2">
        <v>22.355979999999999</v>
      </c>
      <c r="H308" s="2" t="s">
        <v>2343</v>
      </c>
      <c r="I308" s="2" t="s">
        <v>2169</v>
      </c>
      <c r="J308" s="2" t="s">
        <v>2344</v>
      </c>
      <c r="K308" s="2" t="s">
        <v>2345</v>
      </c>
      <c r="L308" s="2" t="s">
        <v>2385</v>
      </c>
      <c r="M308" s="2" t="s">
        <v>730</v>
      </c>
      <c r="N308" s="2" t="s">
        <v>2065</v>
      </c>
      <c r="O308" s="2" t="s">
        <v>2252</v>
      </c>
      <c r="P308" s="2" t="s">
        <v>2237</v>
      </c>
      <c r="Q308" s="2" t="s">
        <v>2254</v>
      </c>
      <c r="R308" s="2" t="s">
        <v>2244</v>
      </c>
      <c r="S308" s="2" t="s">
        <v>2236</v>
      </c>
      <c r="T308" s="2" t="s">
        <v>2186</v>
      </c>
    </row>
    <row r="309" spans="1:63" s="10" customFormat="1">
      <c r="A309" s="2" t="s">
        <v>58</v>
      </c>
      <c r="B309" s="2"/>
      <c r="C309" s="7" t="s">
        <v>2342</v>
      </c>
      <c r="D309" s="2" t="s">
        <v>2176</v>
      </c>
      <c r="E309" s="2" t="s">
        <v>2059</v>
      </c>
      <c r="F309" s="110">
        <v>106.435</v>
      </c>
      <c r="G309" s="2">
        <v>22.355979999999999</v>
      </c>
      <c r="H309" s="2" t="s">
        <v>2343</v>
      </c>
      <c r="I309" s="2" t="s">
        <v>2169</v>
      </c>
      <c r="J309" s="2" t="s">
        <v>2344</v>
      </c>
      <c r="K309" s="2" t="s">
        <v>2345</v>
      </c>
      <c r="L309" s="2" t="s">
        <v>2385</v>
      </c>
      <c r="M309" s="2" t="s">
        <v>730</v>
      </c>
      <c r="N309" s="2" t="s">
        <v>2065</v>
      </c>
      <c r="O309" s="2" t="s">
        <v>2252</v>
      </c>
      <c r="P309" s="2" t="s">
        <v>2303</v>
      </c>
      <c r="Q309" s="2" t="s">
        <v>2254</v>
      </c>
      <c r="R309" s="2" t="s">
        <v>2194</v>
      </c>
      <c r="S309" s="2" t="s">
        <v>2388</v>
      </c>
      <c r="T309" s="2" t="s">
        <v>2186</v>
      </c>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row>
    <row r="310" spans="1:63" s="10" customFormat="1">
      <c r="A310" s="2" t="s">
        <v>58</v>
      </c>
      <c r="B310" s="2"/>
      <c r="C310" s="7" t="s">
        <v>2342</v>
      </c>
      <c r="D310" s="2" t="s">
        <v>2176</v>
      </c>
      <c r="E310" s="2" t="s">
        <v>2059</v>
      </c>
      <c r="F310" s="110">
        <v>106.435</v>
      </c>
      <c r="G310" s="2">
        <v>22.355979999999999</v>
      </c>
      <c r="H310" s="2" t="s">
        <v>2343</v>
      </c>
      <c r="I310" s="2" t="s">
        <v>2169</v>
      </c>
      <c r="J310" s="2" t="s">
        <v>2344</v>
      </c>
      <c r="K310" s="2" t="s">
        <v>2345</v>
      </c>
      <c r="L310" s="2" t="s">
        <v>2385</v>
      </c>
      <c r="M310" s="2" t="s">
        <v>730</v>
      </c>
      <c r="N310" s="2" t="s">
        <v>2065</v>
      </c>
      <c r="O310" s="2" t="s">
        <v>2252</v>
      </c>
      <c r="P310" s="2" t="s">
        <v>2389</v>
      </c>
      <c r="Q310" s="2" t="s">
        <v>2254</v>
      </c>
      <c r="R310" s="2" t="s">
        <v>2390</v>
      </c>
      <c r="S310" s="2" t="s">
        <v>2381</v>
      </c>
      <c r="T310" s="2" t="s">
        <v>2186</v>
      </c>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row>
    <row r="311" spans="1:63" s="10" customFormat="1">
      <c r="A311" s="2" t="s">
        <v>58</v>
      </c>
      <c r="B311" s="2"/>
      <c r="C311" s="7" t="s">
        <v>2342</v>
      </c>
      <c r="D311" s="2" t="s">
        <v>2176</v>
      </c>
      <c r="E311" s="2" t="s">
        <v>2059</v>
      </c>
      <c r="F311" s="110">
        <v>106.435</v>
      </c>
      <c r="G311" s="2">
        <v>22.355979999999999</v>
      </c>
      <c r="H311" s="2" t="s">
        <v>2343</v>
      </c>
      <c r="I311" s="2" t="s">
        <v>2169</v>
      </c>
      <c r="J311" s="2" t="s">
        <v>2344</v>
      </c>
      <c r="K311" s="2" t="s">
        <v>2345</v>
      </c>
      <c r="L311" s="2" t="s">
        <v>2385</v>
      </c>
      <c r="M311" s="2" t="s">
        <v>730</v>
      </c>
      <c r="N311" s="2" t="s">
        <v>2065</v>
      </c>
      <c r="O311" s="2" t="s">
        <v>2252</v>
      </c>
      <c r="P311" s="2" t="s">
        <v>2190</v>
      </c>
      <c r="Q311" s="2" t="s">
        <v>2254</v>
      </c>
      <c r="R311" s="2" t="s">
        <v>2266</v>
      </c>
      <c r="S311" s="2" t="s">
        <v>2391</v>
      </c>
      <c r="T311" s="2" t="s">
        <v>2186</v>
      </c>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row>
    <row r="312" spans="1:63" s="10" customFormat="1">
      <c r="A312" s="2" t="s">
        <v>58</v>
      </c>
      <c r="B312" s="2"/>
      <c r="C312" s="7" t="s">
        <v>2342</v>
      </c>
      <c r="D312" s="2" t="s">
        <v>2176</v>
      </c>
      <c r="E312" s="2" t="s">
        <v>2059</v>
      </c>
      <c r="F312" s="110">
        <v>106.435</v>
      </c>
      <c r="G312" s="2">
        <v>22.355979999999999</v>
      </c>
      <c r="H312" s="2" t="s">
        <v>2343</v>
      </c>
      <c r="I312" s="2" t="s">
        <v>2169</v>
      </c>
      <c r="J312" s="2" t="s">
        <v>2344</v>
      </c>
      <c r="K312" s="2" t="s">
        <v>2345</v>
      </c>
      <c r="L312" s="2" t="s">
        <v>2385</v>
      </c>
      <c r="M312" s="2" t="s">
        <v>730</v>
      </c>
      <c r="N312" s="2" t="s">
        <v>2065</v>
      </c>
      <c r="O312" s="2" t="s">
        <v>2252</v>
      </c>
      <c r="P312" s="2" t="s">
        <v>2196</v>
      </c>
      <c r="Q312" s="2" t="s">
        <v>2254</v>
      </c>
      <c r="R312" s="2" t="s">
        <v>2191</v>
      </c>
      <c r="S312" s="2" t="s">
        <v>2317</v>
      </c>
      <c r="T312" s="2" t="s">
        <v>2186</v>
      </c>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row>
    <row r="313" spans="1:63" s="10" customFormat="1">
      <c r="A313" s="2" t="s">
        <v>58</v>
      </c>
      <c r="B313" s="2"/>
      <c r="C313" s="7" t="s">
        <v>2342</v>
      </c>
      <c r="D313" s="2" t="s">
        <v>2176</v>
      </c>
      <c r="E313" s="2" t="s">
        <v>2059</v>
      </c>
      <c r="F313" s="110">
        <v>106.435</v>
      </c>
      <c r="G313" s="2">
        <v>22.355979999999999</v>
      </c>
      <c r="H313" s="2" t="s">
        <v>2343</v>
      </c>
      <c r="I313" s="2" t="s">
        <v>2169</v>
      </c>
      <c r="J313" s="2" t="s">
        <v>2344</v>
      </c>
      <c r="K313" s="2" t="s">
        <v>2345</v>
      </c>
      <c r="L313" s="2" t="s">
        <v>2392</v>
      </c>
      <c r="M313" s="2" t="s">
        <v>730</v>
      </c>
      <c r="N313" s="2" t="s">
        <v>2065</v>
      </c>
      <c r="O313" s="2" t="s">
        <v>2252</v>
      </c>
      <c r="P313" s="2" t="s">
        <v>2222</v>
      </c>
      <c r="Q313" s="2" t="s">
        <v>2254</v>
      </c>
      <c r="R313" s="2" t="s">
        <v>2223</v>
      </c>
      <c r="S313" s="2" t="s">
        <v>2367</v>
      </c>
      <c r="T313" s="2" t="s">
        <v>2186</v>
      </c>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row>
    <row r="314" spans="1:63" s="10" customFormat="1">
      <c r="A314" s="2" t="s">
        <v>58</v>
      </c>
      <c r="B314" s="2"/>
      <c r="C314" s="7" t="s">
        <v>2342</v>
      </c>
      <c r="D314" s="2" t="s">
        <v>2176</v>
      </c>
      <c r="E314" s="2" t="s">
        <v>2059</v>
      </c>
      <c r="F314" s="110">
        <v>106.435</v>
      </c>
      <c r="G314" s="2">
        <v>22.355979999999999</v>
      </c>
      <c r="H314" s="2" t="s">
        <v>2343</v>
      </c>
      <c r="I314" s="2" t="s">
        <v>2169</v>
      </c>
      <c r="J314" s="2" t="s">
        <v>2344</v>
      </c>
      <c r="K314" s="2" t="s">
        <v>2345</v>
      </c>
      <c r="L314" s="2" t="s">
        <v>2392</v>
      </c>
      <c r="M314" s="2" t="s">
        <v>730</v>
      </c>
      <c r="N314" s="2" t="s">
        <v>2065</v>
      </c>
      <c r="O314" s="2" t="s">
        <v>2252</v>
      </c>
      <c r="P314" s="2" t="s">
        <v>2372</v>
      </c>
      <c r="Q314" s="2" t="s">
        <v>2254</v>
      </c>
      <c r="R314" s="2" t="s">
        <v>2298</v>
      </c>
      <c r="S314" s="2" t="s">
        <v>2391</v>
      </c>
      <c r="T314" s="2" t="s">
        <v>2186</v>
      </c>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row>
    <row r="315" spans="1:63" s="10" customFormat="1">
      <c r="A315" s="2" t="s">
        <v>58</v>
      </c>
      <c r="B315" s="2"/>
      <c r="C315" s="7" t="s">
        <v>2342</v>
      </c>
      <c r="D315" s="2" t="s">
        <v>2176</v>
      </c>
      <c r="E315" s="2" t="s">
        <v>2059</v>
      </c>
      <c r="F315" s="110">
        <v>106.435</v>
      </c>
      <c r="G315" s="2">
        <v>22.355979999999999</v>
      </c>
      <c r="H315" s="2" t="s">
        <v>2343</v>
      </c>
      <c r="I315" s="2" t="s">
        <v>2169</v>
      </c>
      <c r="J315" s="2" t="s">
        <v>2344</v>
      </c>
      <c r="K315" s="2" t="s">
        <v>2345</v>
      </c>
      <c r="L315" s="2" t="s">
        <v>2199</v>
      </c>
      <c r="M315" s="2" t="s">
        <v>733</v>
      </c>
      <c r="N315" s="2" t="s">
        <v>2065</v>
      </c>
      <c r="O315" s="2" t="s">
        <v>2200</v>
      </c>
      <c r="P315" s="2" t="s">
        <v>2321</v>
      </c>
      <c r="Q315" s="2" t="s">
        <v>2202</v>
      </c>
      <c r="R315" s="2" t="s">
        <v>2393</v>
      </c>
      <c r="S315" s="2" t="s">
        <v>2341</v>
      </c>
      <c r="T315" s="2" t="s">
        <v>2186</v>
      </c>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row>
    <row r="316" spans="1:63" s="10" customFormat="1">
      <c r="A316" s="2" t="s">
        <v>58</v>
      </c>
      <c r="B316" s="2"/>
      <c r="C316" s="7" t="s">
        <v>2342</v>
      </c>
      <c r="D316" s="2" t="s">
        <v>2176</v>
      </c>
      <c r="E316" s="2" t="s">
        <v>2059</v>
      </c>
      <c r="F316" s="110">
        <v>106.435</v>
      </c>
      <c r="G316" s="2">
        <v>22.355979999999999</v>
      </c>
      <c r="H316" s="2" t="s">
        <v>2343</v>
      </c>
      <c r="I316" s="2" t="s">
        <v>2169</v>
      </c>
      <c r="J316" s="2" t="s">
        <v>2344</v>
      </c>
      <c r="K316" s="2" t="s">
        <v>2345</v>
      </c>
      <c r="L316" s="2" t="s">
        <v>2199</v>
      </c>
      <c r="M316" s="2" t="s">
        <v>733</v>
      </c>
      <c r="N316" s="2" t="s">
        <v>2065</v>
      </c>
      <c r="O316" s="2" t="s">
        <v>2200</v>
      </c>
      <c r="P316" s="2" t="s">
        <v>2371</v>
      </c>
      <c r="Q316" s="2" t="s">
        <v>2202</v>
      </c>
      <c r="R316" s="2" t="s">
        <v>2220</v>
      </c>
      <c r="S316" s="2" t="s">
        <v>2330</v>
      </c>
      <c r="T316" s="2" t="s">
        <v>2186</v>
      </c>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row>
    <row r="317" spans="1:63" s="10" customFormat="1">
      <c r="A317" s="2" t="s">
        <v>58</v>
      </c>
      <c r="B317" s="2"/>
      <c r="C317" s="7" t="s">
        <v>2342</v>
      </c>
      <c r="D317" s="2" t="s">
        <v>2176</v>
      </c>
      <c r="E317" s="2" t="s">
        <v>2059</v>
      </c>
      <c r="F317" s="110">
        <v>106.435</v>
      </c>
      <c r="G317" s="2">
        <v>22.355979999999999</v>
      </c>
      <c r="H317" s="2" t="s">
        <v>2343</v>
      </c>
      <c r="I317" s="2" t="s">
        <v>2169</v>
      </c>
      <c r="J317" s="2" t="s">
        <v>2344</v>
      </c>
      <c r="K317" s="2" t="s">
        <v>2345</v>
      </c>
      <c r="L317" s="2" t="s">
        <v>2199</v>
      </c>
      <c r="M317" s="2" t="s">
        <v>733</v>
      </c>
      <c r="N317" s="2" t="s">
        <v>2065</v>
      </c>
      <c r="O317" s="2" t="s">
        <v>2200</v>
      </c>
      <c r="P317" s="2" t="s">
        <v>2247</v>
      </c>
      <c r="Q317" s="2" t="s">
        <v>2202</v>
      </c>
      <c r="R317" s="2" t="s">
        <v>2394</v>
      </c>
      <c r="S317" s="2" t="s">
        <v>2228</v>
      </c>
      <c r="T317" s="2" t="s">
        <v>2186</v>
      </c>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row>
    <row r="318" spans="1:63" s="10" customFormat="1">
      <c r="A318" s="2" t="s">
        <v>58</v>
      </c>
      <c r="B318" s="2"/>
      <c r="C318" s="7" t="s">
        <v>2342</v>
      </c>
      <c r="D318" s="2" t="s">
        <v>2176</v>
      </c>
      <c r="E318" s="2" t="s">
        <v>2059</v>
      </c>
      <c r="F318" s="110">
        <v>106.435</v>
      </c>
      <c r="G318" s="2">
        <v>22.355979999999999</v>
      </c>
      <c r="H318" s="2" t="s">
        <v>2343</v>
      </c>
      <c r="I318" s="2" t="s">
        <v>2169</v>
      </c>
      <c r="J318" s="2" t="s">
        <v>2344</v>
      </c>
      <c r="K318" s="2" t="s">
        <v>2345</v>
      </c>
      <c r="L318" s="2" t="s">
        <v>2199</v>
      </c>
      <c r="M318" s="2" t="s">
        <v>733</v>
      </c>
      <c r="N318" s="2" t="s">
        <v>2065</v>
      </c>
      <c r="O318" s="2" t="s">
        <v>2200</v>
      </c>
      <c r="P318" s="2" t="s">
        <v>2350</v>
      </c>
      <c r="Q318" s="2" t="s">
        <v>2202</v>
      </c>
      <c r="R318" s="2" t="s">
        <v>2238</v>
      </c>
      <c r="S318" s="2" t="s">
        <v>2367</v>
      </c>
      <c r="T318" s="2" t="s">
        <v>2186</v>
      </c>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row>
    <row r="319" spans="1:63" s="10" customFormat="1">
      <c r="A319" s="2" t="s">
        <v>58</v>
      </c>
      <c r="B319" s="2"/>
      <c r="C319" s="7" t="s">
        <v>2342</v>
      </c>
      <c r="D319" s="2" t="s">
        <v>2176</v>
      </c>
      <c r="E319" s="2" t="s">
        <v>2059</v>
      </c>
      <c r="F319" s="110">
        <v>106.435</v>
      </c>
      <c r="G319" s="2">
        <v>22.355979999999999</v>
      </c>
      <c r="H319" s="2" t="s">
        <v>2343</v>
      </c>
      <c r="I319" s="2" t="s">
        <v>2169</v>
      </c>
      <c r="J319" s="2" t="s">
        <v>2344</v>
      </c>
      <c r="K319" s="2" t="s">
        <v>2345</v>
      </c>
      <c r="L319" s="2" t="s">
        <v>2199</v>
      </c>
      <c r="M319" s="2" t="s">
        <v>733</v>
      </c>
      <c r="N319" s="2" t="s">
        <v>2065</v>
      </c>
      <c r="O319" s="2" t="s">
        <v>2200</v>
      </c>
      <c r="P319" s="2" t="s">
        <v>2369</v>
      </c>
      <c r="Q319" s="2" t="s">
        <v>2202</v>
      </c>
      <c r="R319" s="2" t="s">
        <v>2313</v>
      </c>
      <c r="S319" s="2" t="s">
        <v>2225</v>
      </c>
      <c r="T319" s="2" t="s">
        <v>2186</v>
      </c>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row>
    <row r="320" spans="1:63" s="10" customFormat="1">
      <c r="A320" s="2" t="s">
        <v>58</v>
      </c>
      <c r="B320" s="2"/>
      <c r="C320" s="7" t="s">
        <v>2342</v>
      </c>
      <c r="D320" s="2" t="s">
        <v>2176</v>
      </c>
      <c r="E320" s="2" t="s">
        <v>2059</v>
      </c>
      <c r="F320" s="110">
        <v>106.435</v>
      </c>
      <c r="G320" s="2">
        <v>22.355979999999999</v>
      </c>
      <c r="H320" s="2" t="s">
        <v>2343</v>
      </c>
      <c r="I320" s="2" t="s">
        <v>2169</v>
      </c>
      <c r="J320" s="2" t="s">
        <v>2344</v>
      </c>
      <c r="K320" s="2" t="s">
        <v>2345</v>
      </c>
      <c r="L320" s="2" t="s">
        <v>2199</v>
      </c>
      <c r="M320" s="2" t="s">
        <v>733</v>
      </c>
      <c r="N320" s="2" t="s">
        <v>2065</v>
      </c>
      <c r="O320" s="2" t="s">
        <v>2200</v>
      </c>
      <c r="P320" s="2" t="s">
        <v>2395</v>
      </c>
      <c r="Q320" s="2" t="s">
        <v>2202</v>
      </c>
      <c r="R320" s="2" t="s">
        <v>2396</v>
      </c>
      <c r="S320" s="2" t="s">
        <v>2278</v>
      </c>
      <c r="T320" s="2" t="s">
        <v>2186</v>
      </c>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row>
    <row r="321" spans="1:63" s="10" customFormat="1">
      <c r="A321" s="2" t="s">
        <v>58</v>
      </c>
      <c r="B321" s="2"/>
      <c r="C321" s="7" t="s">
        <v>2342</v>
      </c>
      <c r="D321" s="2" t="s">
        <v>2176</v>
      </c>
      <c r="E321" s="2" t="s">
        <v>2059</v>
      </c>
      <c r="F321" s="110">
        <v>106.435</v>
      </c>
      <c r="G321" s="2">
        <v>22.355979999999999</v>
      </c>
      <c r="H321" s="2" t="s">
        <v>2343</v>
      </c>
      <c r="I321" s="2" t="s">
        <v>2169</v>
      </c>
      <c r="J321" s="2" t="s">
        <v>2344</v>
      </c>
      <c r="K321" s="2" t="s">
        <v>2345</v>
      </c>
      <c r="L321" s="2" t="s">
        <v>2397</v>
      </c>
      <c r="M321" s="2" t="s">
        <v>751</v>
      </c>
      <c r="N321" s="2" t="s">
        <v>2065</v>
      </c>
      <c r="O321" s="2" t="s">
        <v>2230</v>
      </c>
      <c r="P321" s="2" t="s">
        <v>2193</v>
      </c>
      <c r="Q321" s="2" t="s">
        <v>2232</v>
      </c>
      <c r="R321" s="2" t="s">
        <v>2374</v>
      </c>
      <c r="S321" s="2" t="s">
        <v>2377</v>
      </c>
      <c r="T321" s="2" t="s">
        <v>2186</v>
      </c>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row>
    <row r="322" spans="1:63" s="10" customFormat="1">
      <c r="A322" s="2" t="s">
        <v>58</v>
      </c>
      <c r="B322" s="2"/>
      <c r="C322" s="7" t="s">
        <v>2342</v>
      </c>
      <c r="D322" s="2" t="s">
        <v>2176</v>
      </c>
      <c r="E322" s="2" t="s">
        <v>2059</v>
      </c>
      <c r="F322" s="110">
        <v>106.435</v>
      </c>
      <c r="G322" s="2">
        <v>22.355979999999999</v>
      </c>
      <c r="H322" s="2" t="s">
        <v>2343</v>
      </c>
      <c r="I322" s="2" t="s">
        <v>2169</v>
      </c>
      <c r="J322" s="2" t="s">
        <v>2344</v>
      </c>
      <c r="K322" s="2" t="s">
        <v>2345</v>
      </c>
      <c r="L322" s="2" t="s">
        <v>2397</v>
      </c>
      <c r="M322" s="2" t="s">
        <v>751</v>
      </c>
      <c r="N322" s="2" t="s">
        <v>2065</v>
      </c>
      <c r="O322" s="2" t="s">
        <v>2230</v>
      </c>
      <c r="P322" s="2" t="s">
        <v>2210</v>
      </c>
      <c r="Q322" s="2" t="s">
        <v>2232</v>
      </c>
      <c r="R322" s="2" t="s">
        <v>2328</v>
      </c>
      <c r="S322" s="2" t="s">
        <v>2185</v>
      </c>
      <c r="T322" s="2" t="s">
        <v>2186</v>
      </c>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row>
    <row r="323" spans="1:63" s="10" customFormat="1">
      <c r="A323" s="2" t="s">
        <v>58</v>
      </c>
      <c r="B323" s="2"/>
      <c r="C323" s="7" t="s">
        <v>2342</v>
      </c>
      <c r="D323" s="2" t="s">
        <v>2176</v>
      </c>
      <c r="E323" s="2" t="s">
        <v>2059</v>
      </c>
      <c r="F323" s="110">
        <v>106.435</v>
      </c>
      <c r="G323" s="2">
        <v>22.355979999999999</v>
      </c>
      <c r="H323" s="2" t="s">
        <v>2343</v>
      </c>
      <c r="I323" s="2" t="s">
        <v>2169</v>
      </c>
      <c r="J323" s="2" t="s">
        <v>2344</v>
      </c>
      <c r="K323" s="2" t="s">
        <v>2345</v>
      </c>
      <c r="L323" s="2" t="s">
        <v>2397</v>
      </c>
      <c r="M323" s="2" t="s">
        <v>751</v>
      </c>
      <c r="N323" s="2" t="s">
        <v>2065</v>
      </c>
      <c r="O323" s="2" t="s">
        <v>2230</v>
      </c>
      <c r="P323" s="2" t="s">
        <v>2398</v>
      </c>
      <c r="Q323" s="2" t="s">
        <v>2232</v>
      </c>
      <c r="R323" s="2" t="s">
        <v>2318</v>
      </c>
      <c r="S323" s="2" t="s">
        <v>2399</v>
      </c>
      <c r="T323" s="2" t="s">
        <v>2186</v>
      </c>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row>
    <row r="324" spans="1:63" s="10" customFormat="1">
      <c r="A324" s="2" t="s">
        <v>58</v>
      </c>
      <c r="B324" s="2"/>
      <c r="C324" s="7" t="s">
        <v>2342</v>
      </c>
      <c r="D324" s="2" t="s">
        <v>2176</v>
      </c>
      <c r="E324" s="2" t="s">
        <v>2059</v>
      </c>
      <c r="F324" s="110">
        <v>106.435</v>
      </c>
      <c r="G324" s="2">
        <v>22.355979999999999</v>
      </c>
      <c r="H324" s="2" t="s">
        <v>2343</v>
      </c>
      <c r="I324" s="2" t="s">
        <v>2169</v>
      </c>
      <c r="J324" s="2" t="s">
        <v>2344</v>
      </c>
      <c r="K324" s="2" t="s">
        <v>2345</v>
      </c>
      <c r="L324" s="2" t="s">
        <v>2397</v>
      </c>
      <c r="M324" s="2" t="s">
        <v>751</v>
      </c>
      <c r="N324" s="2" t="s">
        <v>2065</v>
      </c>
      <c r="O324" s="2" t="s">
        <v>2230</v>
      </c>
      <c r="P324" s="2" t="s">
        <v>2237</v>
      </c>
      <c r="Q324" s="2" t="s">
        <v>2232</v>
      </c>
      <c r="R324" s="2" t="s">
        <v>2238</v>
      </c>
      <c r="S324" s="2" t="s">
        <v>2317</v>
      </c>
      <c r="T324" s="2" t="s">
        <v>2186</v>
      </c>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row>
    <row r="325" spans="1:63" s="10" customFormat="1">
      <c r="A325" s="2" t="s">
        <v>58</v>
      </c>
      <c r="B325" s="2"/>
      <c r="C325" s="7" t="s">
        <v>2342</v>
      </c>
      <c r="D325" s="2" t="s">
        <v>2176</v>
      </c>
      <c r="E325" s="2" t="s">
        <v>2059</v>
      </c>
      <c r="F325" s="110">
        <v>106.435</v>
      </c>
      <c r="G325" s="2">
        <v>22.355979999999999</v>
      </c>
      <c r="H325" s="2" t="s">
        <v>2343</v>
      </c>
      <c r="I325" s="2" t="s">
        <v>2169</v>
      </c>
      <c r="J325" s="2" t="s">
        <v>2344</v>
      </c>
      <c r="K325" s="2" t="s">
        <v>2345</v>
      </c>
      <c r="L325" s="2" t="s">
        <v>2397</v>
      </c>
      <c r="M325" s="2" t="s">
        <v>751</v>
      </c>
      <c r="N325" s="2" t="s">
        <v>2065</v>
      </c>
      <c r="O325" s="2" t="s">
        <v>2230</v>
      </c>
      <c r="P325" s="2" t="s">
        <v>2307</v>
      </c>
      <c r="Q325" s="2" t="s">
        <v>2232</v>
      </c>
      <c r="R325" s="2" t="s">
        <v>2203</v>
      </c>
      <c r="S325" s="2" t="s">
        <v>2352</v>
      </c>
      <c r="T325" s="2" t="s">
        <v>2186</v>
      </c>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row>
    <row r="326" spans="1:63" s="10" customFormat="1">
      <c r="A326" s="2" t="s">
        <v>58</v>
      </c>
      <c r="B326" s="2"/>
      <c r="C326" s="7" t="s">
        <v>2342</v>
      </c>
      <c r="D326" s="2" t="s">
        <v>2176</v>
      </c>
      <c r="E326" s="2" t="s">
        <v>2059</v>
      </c>
      <c r="F326" s="110">
        <v>106.435</v>
      </c>
      <c r="G326" s="2">
        <v>22.355979999999999</v>
      </c>
      <c r="H326" s="2" t="s">
        <v>2343</v>
      </c>
      <c r="I326" s="2" t="s">
        <v>2169</v>
      </c>
      <c r="J326" s="2" t="s">
        <v>2344</v>
      </c>
      <c r="K326" s="2" t="s">
        <v>2345</v>
      </c>
      <c r="L326" s="2" t="s">
        <v>2400</v>
      </c>
      <c r="M326" s="2" t="s">
        <v>751</v>
      </c>
      <c r="N326" s="2" t="s">
        <v>2065</v>
      </c>
      <c r="O326" s="2" t="s">
        <v>2401</v>
      </c>
      <c r="P326" s="2" t="s">
        <v>2219</v>
      </c>
      <c r="Q326" s="2" t="s">
        <v>2402</v>
      </c>
      <c r="R326" s="2" t="s">
        <v>2264</v>
      </c>
      <c r="S326" s="2" t="s">
        <v>2367</v>
      </c>
      <c r="T326" s="2" t="s">
        <v>2186</v>
      </c>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row>
    <row r="327" spans="1:63" s="10" customFormat="1">
      <c r="A327" s="2" t="s">
        <v>58</v>
      </c>
      <c r="B327" s="2"/>
      <c r="C327" s="7" t="s">
        <v>2342</v>
      </c>
      <c r="D327" s="2" t="s">
        <v>2176</v>
      </c>
      <c r="E327" s="2" t="s">
        <v>2059</v>
      </c>
      <c r="F327" s="110">
        <v>106.435</v>
      </c>
      <c r="G327" s="2">
        <v>22.355979999999999</v>
      </c>
      <c r="H327" s="2" t="s">
        <v>2343</v>
      </c>
      <c r="I327" s="2" t="s">
        <v>2169</v>
      </c>
      <c r="J327" s="2" t="s">
        <v>2344</v>
      </c>
      <c r="K327" s="2" t="s">
        <v>2345</v>
      </c>
      <c r="L327" s="2" t="s">
        <v>2400</v>
      </c>
      <c r="M327" s="2" t="s">
        <v>751</v>
      </c>
      <c r="N327" s="2" t="s">
        <v>2065</v>
      </c>
      <c r="O327" s="2" t="s">
        <v>2401</v>
      </c>
      <c r="P327" s="2" t="s">
        <v>2270</v>
      </c>
      <c r="Q327" s="2" t="s">
        <v>2402</v>
      </c>
      <c r="R327" s="2" t="s">
        <v>2403</v>
      </c>
      <c r="S327" s="2" t="s">
        <v>2267</v>
      </c>
      <c r="T327" s="2" t="s">
        <v>2186</v>
      </c>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row>
    <row r="328" spans="1:63" s="10" customFormat="1">
      <c r="A328" s="2" t="s">
        <v>58</v>
      </c>
      <c r="B328" s="2"/>
      <c r="C328" s="7" t="s">
        <v>2342</v>
      </c>
      <c r="D328" s="2" t="s">
        <v>2176</v>
      </c>
      <c r="E328" s="2" t="s">
        <v>2059</v>
      </c>
      <c r="F328" s="110">
        <v>106.435</v>
      </c>
      <c r="G328" s="2">
        <v>22.355979999999999</v>
      </c>
      <c r="H328" s="2" t="s">
        <v>2343</v>
      </c>
      <c r="I328" s="2" t="s">
        <v>2169</v>
      </c>
      <c r="J328" s="2" t="s">
        <v>2344</v>
      </c>
      <c r="K328" s="2" t="s">
        <v>2345</v>
      </c>
      <c r="L328" s="2" t="s">
        <v>2400</v>
      </c>
      <c r="M328" s="2" t="s">
        <v>751</v>
      </c>
      <c r="N328" s="2" t="s">
        <v>2065</v>
      </c>
      <c r="O328" s="2" t="s">
        <v>2401</v>
      </c>
      <c r="P328" s="2" t="s">
        <v>2404</v>
      </c>
      <c r="Q328" s="2" t="s">
        <v>2402</v>
      </c>
      <c r="R328" s="2" t="s">
        <v>2405</v>
      </c>
      <c r="S328" s="2" t="s">
        <v>2377</v>
      </c>
      <c r="T328" s="2" t="s">
        <v>2186</v>
      </c>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row>
    <row r="329" spans="1:63" s="10" customFormat="1">
      <c r="A329" s="2" t="s">
        <v>58</v>
      </c>
      <c r="B329" s="2"/>
      <c r="C329" s="7" t="s">
        <v>2342</v>
      </c>
      <c r="D329" s="2" t="s">
        <v>2176</v>
      </c>
      <c r="E329" s="2" t="s">
        <v>2059</v>
      </c>
      <c r="F329" s="110">
        <v>106.435</v>
      </c>
      <c r="G329" s="2">
        <v>22.355979999999999</v>
      </c>
      <c r="H329" s="2" t="s">
        <v>2343</v>
      </c>
      <c r="I329" s="2" t="s">
        <v>2169</v>
      </c>
      <c r="J329" s="2" t="s">
        <v>2344</v>
      </c>
      <c r="K329" s="2" t="s">
        <v>2345</v>
      </c>
      <c r="L329" s="2" t="s">
        <v>2400</v>
      </c>
      <c r="M329" s="2" t="s">
        <v>751</v>
      </c>
      <c r="N329" s="2" t="s">
        <v>2065</v>
      </c>
      <c r="O329" s="2" t="s">
        <v>2401</v>
      </c>
      <c r="P329" s="2" t="s">
        <v>2406</v>
      </c>
      <c r="Q329" s="2" t="s">
        <v>2402</v>
      </c>
      <c r="R329" s="2" t="s">
        <v>2390</v>
      </c>
      <c r="S329" s="2" t="s">
        <v>2330</v>
      </c>
      <c r="T329" s="2" t="s">
        <v>2186</v>
      </c>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row>
    <row r="330" spans="1:63" s="10" customFormat="1">
      <c r="A330" s="2" t="s">
        <v>58</v>
      </c>
      <c r="B330" s="2"/>
      <c r="C330" s="7" t="s">
        <v>2342</v>
      </c>
      <c r="D330" s="2" t="s">
        <v>2176</v>
      </c>
      <c r="E330" s="2" t="s">
        <v>2059</v>
      </c>
      <c r="F330" s="110">
        <v>106.435</v>
      </c>
      <c r="G330" s="2">
        <v>22.355979999999999</v>
      </c>
      <c r="H330" s="2" t="s">
        <v>2343</v>
      </c>
      <c r="I330" s="2" t="s">
        <v>2169</v>
      </c>
      <c r="J330" s="2" t="s">
        <v>2344</v>
      </c>
      <c r="K330" s="2" t="s">
        <v>2345</v>
      </c>
      <c r="L330" s="2" t="s">
        <v>2400</v>
      </c>
      <c r="M330" s="2" t="s">
        <v>751</v>
      </c>
      <c r="N330" s="2" t="s">
        <v>2065</v>
      </c>
      <c r="O330" s="2" t="s">
        <v>2401</v>
      </c>
      <c r="P330" s="2" t="s">
        <v>2407</v>
      </c>
      <c r="Q330" s="2" t="s">
        <v>2402</v>
      </c>
      <c r="R330" s="2" t="s">
        <v>2206</v>
      </c>
      <c r="S330" s="2" t="s">
        <v>2388</v>
      </c>
      <c r="T330" s="2" t="s">
        <v>2186</v>
      </c>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row>
    <row r="331" spans="1:63" s="10" customFormat="1">
      <c r="A331" s="2" t="s">
        <v>58</v>
      </c>
      <c r="B331" s="2"/>
      <c r="C331" s="7" t="s">
        <v>2342</v>
      </c>
      <c r="D331" s="2" t="s">
        <v>2176</v>
      </c>
      <c r="E331" s="2" t="s">
        <v>2059</v>
      </c>
      <c r="F331" s="110">
        <v>106.435</v>
      </c>
      <c r="G331" s="2">
        <v>22.355979999999999</v>
      </c>
      <c r="H331" s="2" t="s">
        <v>2343</v>
      </c>
      <c r="I331" s="2" t="s">
        <v>2169</v>
      </c>
      <c r="J331" s="2" t="s">
        <v>2344</v>
      </c>
      <c r="K331" s="2" t="s">
        <v>2345</v>
      </c>
      <c r="L331" s="2" t="s">
        <v>2408</v>
      </c>
      <c r="M331" s="2" t="s">
        <v>751</v>
      </c>
      <c r="N331" s="2" t="s">
        <v>2065</v>
      </c>
      <c r="O331" s="2" t="s">
        <v>2240</v>
      </c>
      <c r="P331" s="2" t="s">
        <v>2371</v>
      </c>
      <c r="Q331" s="2" t="s">
        <v>2242</v>
      </c>
      <c r="R331" s="2" t="s">
        <v>2283</v>
      </c>
      <c r="S331" s="2" t="s">
        <v>2377</v>
      </c>
      <c r="T331" s="2" t="s">
        <v>2186</v>
      </c>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row>
    <row r="332" spans="1:63" s="10" customFormat="1">
      <c r="A332" s="2" t="s">
        <v>58</v>
      </c>
      <c r="B332" s="2"/>
      <c r="C332" s="7" t="s">
        <v>2342</v>
      </c>
      <c r="D332" s="2" t="s">
        <v>2176</v>
      </c>
      <c r="E332" s="2" t="s">
        <v>2059</v>
      </c>
      <c r="F332" s="110">
        <v>106.435</v>
      </c>
      <c r="G332" s="2">
        <v>22.355979999999999</v>
      </c>
      <c r="H332" s="2" t="s">
        <v>2343</v>
      </c>
      <c r="I332" s="2" t="s">
        <v>2169</v>
      </c>
      <c r="J332" s="2" t="s">
        <v>2344</v>
      </c>
      <c r="K332" s="2" t="s">
        <v>2345</v>
      </c>
      <c r="L332" s="2" t="s">
        <v>2314</v>
      </c>
      <c r="M332" s="2" t="s">
        <v>818</v>
      </c>
      <c r="N332" s="2" t="s">
        <v>2065</v>
      </c>
      <c r="O332" s="2" t="s">
        <v>2409</v>
      </c>
      <c r="P332" s="2" t="s">
        <v>2369</v>
      </c>
      <c r="Q332" s="2" t="s">
        <v>2410</v>
      </c>
      <c r="R332" s="2" t="s">
        <v>2211</v>
      </c>
      <c r="S332" s="2" t="s">
        <v>2291</v>
      </c>
      <c r="T332" s="2" t="s">
        <v>2186</v>
      </c>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row>
    <row r="333" spans="1:63" s="10" customFormat="1">
      <c r="A333" s="2" t="s">
        <v>58</v>
      </c>
      <c r="B333" s="2"/>
      <c r="C333" s="7" t="s">
        <v>2342</v>
      </c>
      <c r="D333" s="2" t="s">
        <v>2176</v>
      </c>
      <c r="E333" s="2" t="s">
        <v>2059</v>
      </c>
      <c r="F333" s="110">
        <v>106.435</v>
      </c>
      <c r="G333" s="2">
        <v>22.355979999999999</v>
      </c>
      <c r="H333" s="2" t="s">
        <v>2343</v>
      </c>
      <c r="I333" s="2" t="s">
        <v>2169</v>
      </c>
      <c r="J333" s="2" t="s">
        <v>2344</v>
      </c>
      <c r="K333" s="2" t="s">
        <v>2345</v>
      </c>
      <c r="L333" s="2" t="s">
        <v>2314</v>
      </c>
      <c r="M333" s="2" t="s">
        <v>818</v>
      </c>
      <c r="N333" s="2" t="s">
        <v>2065</v>
      </c>
      <c r="O333" s="2" t="s">
        <v>2409</v>
      </c>
      <c r="P333" s="2" t="s">
        <v>2201</v>
      </c>
      <c r="Q333" s="2" t="s">
        <v>2410</v>
      </c>
      <c r="R333" s="2" t="s">
        <v>2411</v>
      </c>
      <c r="S333" s="2" t="s">
        <v>2317</v>
      </c>
      <c r="T333" s="2" t="s">
        <v>2186</v>
      </c>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row>
    <row r="334" spans="1:63" s="10" customFormat="1">
      <c r="A334" s="2" t="s">
        <v>58</v>
      </c>
      <c r="B334" s="2"/>
      <c r="C334" s="7" t="s">
        <v>2342</v>
      </c>
      <c r="D334" s="2" t="s">
        <v>2176</v>
      </c>
      <c r="E334" s="2" t="s">
        <v>2059</v>
      </c>
      <c r="F334" s="110">
        <v>106.435</v>
      </c>
      <c r="G334" s="2">
        <v>22.355979999999999</v>
      </c>
      <c r="H334" s="2" t="s">
        <v>2343</v>
      </c>
      <c r="I334" s="2" t="s">
        <v>2169</v>
      </c>
      <c r="J334" s="2" t="s">
        <v>2344</v>
      </c>
      <c r="K334" s="2" t="s">
        <v>2345</v>
      </c>
      <c r="L334" s="2" t="s">
        <v>2314</v>
      </c>
      <c r="M334" s="2" t="s">
        <v>818</v>
      </c>
      <c r="N334" s="2" t="s">
        <v>2065</v>
      </c>
      <c r="O334" s="2" t="s">
        <v>2409</v>
      </c>
      <c r="P334" s="2" t="s">
        <v>2296</v>
      </c>
      <c r="Q334" s="2" t="s">
        <v>2410</v>
      </c>
      <c r="R334" s="2" t="s">
        <v>2396</v>
      </c>
      <c r="S334" s="2" t="s">
        <v>2367</v>
      </c>
      <c r="T334" s="2" t="s">
        <v>2186</v>
      </c>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row>
    <row r="335" spans="1:63" s="10" customFormat="1">
      <c r="A335" s="2" t="s">
        <v>58</v>
      </c>
      <c r="B335" s="2"/>
      <c r="C335" s="7" t="s">
        <v>2342</v>
      </c>
      <c r="D335" s="2" t="s">
        <v>2176</v>
      </c>
      <c r="E335" s="2" t="s">
        <v>2059</v>
      </c>
      <c r="F335" s="110">
        <v>106.435</v>
      </c>
      <c r="G335" s="2">
        <v>22.355979999999999</v>
      </c>
      <c r="H335" s="2" t="s">
        <v>2343</v>
      </c>
      <c r="I335" s="2" t="s">
        <v>2169</v>
      </c>
      <c r="J335" s="2" t="s">
        <v>2344</v>
      </c>
      <c r="K335" s="2" t="s">
        <v>2345</v>
      </c>
      <c r="L335" s="2" t="s">
        <v>2314</v>
      </c>
      <c r="M335" s="2" t="s">
        <v>818</v>
      </c>
      <c r="N335" s="2" t="s">
        <v>2065</v>
      </c>
      <c r="O335" s="2" t="s">
        <v>2409</v>
      </c>
      <c r="P335" s="2" t="s">
        <v>2288</v>
      </c>
      <c r="Q335" s="2" t="s">
        <v>2410</v>
      </c>
      <c r="R335" s="2" t="s">
        <v>2412</v>
      </c>
      <c r="S335" s="2" t="s">
        <v>2367</v>
      </c>
      <c r="T335" s="2" t="s">
        <v>2186</v>
      </c>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row>
    <row r="336" spans="1:63" s="10" customFormat="1">
      <c r="A336" s="2" t="s">
        <v>58</v>
      </c>
      <c r="B336" s="2"/>
      <c r="C336" s="7" t="s">
        <v>2342</v>
      </c>
      <c r="D336" s="2" t="s">
        <v>2176</v>
      </c>
      <c r="E336" s="2" t="s">
        <v>2059</v>
      </c>
      <c r="F336" s="110">
        <v>106.435</v>
      </c>
      <c r="G336" s="2">
        <v>22.355979999999999</v>
      </c>
      <c r="H336" s="2" t="s">
        <v>2343</v>
      </c>
      <c r="I336" s="2" t="s">
        <v>2169</v>
      </c>
      <c r="J336" s="2" t="s">
        <v>2344</v>
      </c>
      <c r="K336" s="2" t="s">
        <v>2345</v>
      </c>
      <c r="L336" s="2" t="s">
        <v>2314</v>
      </c>
      <c r="M336" s="2" t="s">
        <v>818</v>
      </c>
      <c r="N336" s="2" t="s">
        <v>2065</v>
      </c>
      <c r="O336" s="2" t="s">
        <v>2409</v>
      </c>
      <c r="P336" s="2" t="s">
        <v>2395</v>
      </c>
      <c r="Q336" s="2" t="s">
        <v>2410</v>
      </c>
      <c r="R336" s="2" t="s">
        <v>2313</v>
      </c>
      <c r="S336" s="2" t="s">
        <v>2248</v>
      </c>
      <c r="T336" s="2" t="s">
        <v>2186</v>
      </c>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row>
    <row r="337" spans="1:63" s="10" customFormat="1">
      <c r="A337" s="2" t="s">
        <v>58</v>
      </c>
      <c r="B337" s="2"/>
      <c r="C337" s="7" t="s">
        <v>2342</v>
      </c>
      <c r="D337" s="2" t="s">
        <v>2176</v>
      </c>
      <c r="E337" s="2" t="s">
        <v>2059</v>
      </c>
      <c r="F337" s="110">
        <v>106.435</v>
      </c>
      <c r="G337" s="2">
        <v>22.355979999999999</v>
      </c>
      <c r="H337" s="2" t="s">
        <v>2343</v>
      </c>
      <c r="I337" s="2" t="s">
        <v>2169</v>
      </c>
      <c r="J337" s="2" t="s">
        <v>2344</v>
      </c>
      <c r="K337" s="2" t="s">
        <v>2345</v>
      </c>
      <c r="L337" s="2" t="s">
        <v>2314</v>
      </c>
      <c r="M337" s="2" t="s">
        <v>818</v>
      </c>
      <c r="N337" s="2" t="s">
        <v>2065</v>
      </c>
      <c r="O337" s="2" t="s">
        <v>2409</v>
      </c>
      <c r="P337" s="2" t="s">
        <v>2369</v>
      </c>
      <c r="Q337" s="2" t="s">
        <v>2410</v>
      </c>
      <c r="R337" s="2" t="s">
        <v>2211</v>
      </c>
      <c r="S337" s="2" t="s">
        <v>2225</v>
      </c>
      <c r="T337" s="2" t="s">
        <v>2186</v>
      </c>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row>
    <row r="338" spans="1:63" s="10" customFormat="1">
      <c r="A338" s="2" t="s">
        <v>58</v>
      </c>
      <c r="B338" s="2"/>
      <c r="C338" s="7" t="s">
        <v>2342</v>
      </c>
      <c r="D338" s="2" t="s">
        <v>2176</v>
      </c>
      <c r="E338" s="2" t="s">
        <v>2059</v>
      </c>
      <c r="F338" s="110">
        <v>106.435</v>
      </c>
      <c r="G338" s="2">
        <v>22.355979999999999</v>
      </c>
      <c r="H338" s="2" t="s">
        <v>2343</v>
      </c>
      <c r="I338" s="2" t="s">
        <v>2169</v>
      </c>
      <c r="J338" s="2" t="s">
        <v>2344</v>
      </c>
      <c r="K338" s="2" t="s">
        <v>2345</v>
      </c>
      <c r="L338" s="2" t="s">
        <v>2314</v>
      </c>
      <c r="M338" s="2" t="s">
        <v>818</v>
      </c>
      <c r="N338" s="2" t="s">
        <v>2065</v>
      </c>
      <c r="O338" s="2" t="s">
        <v>2409</v>
      </c>
      <c r="P338" s="2" t="s">
        <v>2354</v>
      </c>
      <c r="Q338" s="2" t="s">
        <v>2410</v>
      </c>
      <c r="R338" s="2" t="s">
        <v>2328</v>
      </c>
      <c r="S338" s="2" t="s">
        <v>2291</v>
      </c>
      <c r="T338" s="2" t="s">
        <v>2186</v>
      </c>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row>
    <row r="339" spans="1:63" s="10" customFormat="1">
      <c r="A339" s="2" t="s">
        <v>58</v>
      </c>
      <c r="B339" s="2"/>
      <c r="C339" s="7" t="s">
        <v>2342</v>
      </c>
      <c r="D339" s="2" t="s">
        <v>2176</v>
      </c>
      <c r="E339" s="2" t="s">
        <v>2059</v>
      </c>
      <c r="F339" s="110">
        <v>106.435</v>
      </c>
      <c r="G339" s="2">
        <v>22.355979999999999</v>
      </c>
      <c r="H339" s="2" t="s">
        <v>2343</v>
      </c>
      <c r="I339" s="2" t="s">
        <v>2169</v>
      </c>
      <c r="J339" s="2" t="s">
        <v>2344</v>
      </c>
      <c r="K339" s="2" t="s">
        <v>2345</v>
      </c>
      <c r="L339" s="2" t="s">
        <v>2314</v>
      </c>
      <c r="M339" s="2" t="s">
        <v>818</v>
      </c>
      <c r="N339" s="2" t="s">
        <v>2065</v>
      </c>
      <c r="O339" s="2" t="s">
        <v>2409</v>
      </c>
      <c r="P339" s="2" t="s">
        <v>2324</v>
      </c>
      <c r="Q339" s="2" t="s">
        <v>2410</v>
      </c>
      <c r="R339" s="2" t="s">
        <v>2379</v>
      </c>
      <c r="S339" s="2" t="s">
        <v>2192</v>
      </c>
      <c r="T339" s="2" t="s">
        <v>2186</v>
      </c>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row>
    <row r="340" spans="1:63" s="10" customFormat="1">
      <c r="A340" s="2" t="s">
        <v>58</v>
      </c>
      <c r="B340" s="2"/>
      <c r="C340" s="7" t="s">
        <v>2342</v>
      </c>
      <c r="D340" s="2" t="s">
        <v>2176</v>
      </c>
      <c r="E340" s="2" t="s">
        <v>2059</v>
      </c>
      <c r="F340" s="110">
        <v>106.435</v>
      </c>
      <c r="G340" s="2">
        <v>22.355979999999999</v>
      </c>
      <c r="H340" s="2" t="s">
        <v>2343</v>
      </c>
      <c r="I340" s="2" t="s">
        <v>2169</v>
      </c>
      <c r="J340" s="2" t="s">
        <v>2344</v>
      </c>
      <c r="K340" s="2" t="s">
        <v>2345</v>
      </c>
      <c r="L340" s="2" t="s">
        <v>2305</v>
      </c>
      <c r="M340" s="2" t="s">
        <v>818</v>
      </c>
      <c r="N340" s="2" t="s">
        <v>2065</v>
      </c>
      <c r="O340" s="2" t="s">
        <v>2306</v>
      </c>
      <c r="P340" s="2" t="s">
        <v>2395</v>
      </c>
      <c r="Q340" s="2" t="s">
        <v>2308</v>
      </c>
      <c r="R340" s="2" t="s">
        <v>2379</v>
      </c>
      <c r="S340" s="2" t="s">
        <v>2367</v>
      </c>
      <c r="T340" s="2" t="s">
        <v>2186</v>
      </c>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row>
    <row r="341" spans="1:63" s="10" customFormat="1">
      <c r="A341" s="2" t="s">
        <v>58</v>
      </c>
      <c r="B341" s="2"/>
      <c r="C341" s="7" t="s">
        <v>2342</v>
      </c>
      <c r="D341" s="2" t="s">
        <v>2176</v>
      </c>
      <c r="E341" s="2" t="s">
        <v>2059</v>
      </c>
      <c r="F341" s="110">
        <v>106.435</v>
      </c>
      <c r="G341" s="2">
        <v>22.355979999999999</v>
      </c>
      <c r="H341" s="2" t="s">
        <v>2343</v>
      </c>
      <c r="I341" s="2" t="s">
        <v>2169</v>
      </c>
      <c r="J341" s="2" t="s">
        <v>2344</v>
      </c>
      <c r="K341" s="2" t="s">
        <v>2345</v>
      </c>
      <c r="L341" s="2" t="s">
        <v>2305</v>
      </c>
      <c r="M341" s="2" t="s">
        <v>818</v>
      </c>
      <c r="N341" s="2" t="s">
        <v>2065</v>
      </c>
      <c r="O341" s="2" t="s">
        <v>2306</v>
      </c>
      <c r="P341" s="2" t="s">
        <v>2413</v>
      </c>
      <c r="Q341" s="2" t="s">
        <v>2308</v>
      </c>
      <c r="R341" s="2" t="s">
        <v>2414</v>
      </c>
      <c r="S341" s="2" t="s">
        <v>2198</v>
      </c>
      <c r="T341" s="2" t="s">
        <v>2186</v>
      </c>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row>
    <row r="342" spans="1:63" s="10" customFormat="1">
      <c r="A342" s="2" t="s">
        <v>58</v>
      </c>
      <c r="B342" s="2"/>
      <c r="C342" s="7" t="s">
        <v>2342</v>
      </c>
      <c r="D342" s="2" t="s">
        <v>2176</v>
      </c>
      <c r="E342" s="2" t="s">
        <v>2059</v>
      </c>
      <c r="F342" s="110">
        <v>106.435</v>
      </c>
      <c r="G342" s="2">
        <v>22.355979999999999</v>
      </c>
      <c r="H342" s="2" t="s">
        <v>2343</v>
      </c>
      <c r="I342" s="2" t="s">
        <v>2169</v>
      </c>
      <c r="J342" s="2" t="s">
        <v>2344</v>
      </c>
      <c r="K342" s="2" t="s">
        <v>2345</v>
      </c>
      <c r="L342" s="2" t="s">
        <v>2319</v>
      </c>
      <c r="M342" s="2" t="s">
        <v>818</v>
      </c>
      <c r="N342" s="2" t="s">
        <v>2065</v>
      </c>
      <c r="O342" s="2" t="s">
        <v>2320</v>
      </c>
      <c r="P342" s="2" t="s">
        <v>2231</v>
      </c>
      <c r="Q342" s="2" t="s">
        <v>2322</v>
      </c>
      <c r="R342" s="2" t="s">
        <v>2412</v>
      </c>
      <c r="S342" s="2" t="s">
        <v>2311</v>
      </c>
      <c r="T342" s="2" t="s">
        <v>2186</v>
      </c>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row>
    <row r="343" spans="1:63" s="10" customFormat="1">
      <c r="A343" s="2" t="s">
        <v>58</v>
      </c>
      <c r="B343" s="2"/>
      <c r="C343" s="7" t="s">
        <v>2342</v>
      </c>
      <c r="D343" s="2" t="s">
        <v>2176</v>
      </c>
      <c r="E343" s="2" t="s">
        <v>2059</v>
      </c>
      <c r="F343" s="110">
        <v>106.435</v>
      </c>
      <c r="G343" s="2">
        <v>22.355979999999999</v>
      </c>
      <c r="H343" s="2" t="s">
        <v>2343</v>
      </c>
      <c r="I343" s="2" t="s">
        <v>2169</v>
      </c>
      <c r="J343" s="2" t="s">
        <v>2344</v>
      </c>
      <c r="K343" s="2" t="s">
        <v>2345</v>
      </c>
      <c r="L343" s="2" t="s">
        <v>2319</v>
      </c>
      <c r="M343" s="2" t="s">
        <v>818</v>
      </c>
      <c r="N343" s="2" t="s">
        <v>2065</v>
      </c>
      <c r="O343" s="2" t="s">
        <v>2320</v>
      </c>
      <c r="P343" s="2" t="s">
        <v>2296</v>
      </c>
      <c r="Q343" s="2" t="s">
        <v>2322</v>
      </c>
      <c r="R343" s="2" t="s">
        <v>2415</v>
      </c>
      <c r="S343" s="2" t="s">
        <v>2302</v>
      </c>
      <c r="T343" s="2" t="s">
        <v>2186</v>
      </c>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row>
    <row r="344" spans="1:63">
      <c r="A344" s="2" t="s">
        <v>58</v>
      </c>
      <c r="C344" s="7" t="s">
        <v>2342</v>
      </c>
      <c r="D344" s="2" t="s">
        <v>2176</v>
      </c>
      <c r="E344" s="2" t="s">
        <v>2059</v>
      </c>
      <c r="F344" s="110">
        <v>106.435</v>
      </c>
      <c r="G344" s="2">
        <v>22.355979999999999</v>
      </c>
      <c r="H344" s="2" t="s">
        <v>2343</v>
      </c>
      <c r="I344" s="2" t="s">
        <v>2169</v>
      </c>
      <c r="J344" s="2" t="s">
        <v>2344</v>
      </c>
      <c r="K344" s="2" t="s">
        <v>2345</v>
      </c>
      <c r="L344" s="2" t="s">
        <v>2416</v>
      </c>
      <c r="M344" s="2" t="s">
        <v>959</v>
      </c>
      <c r="N344" s="2" t="s">
        <v>2065</v>
      </c>
      <c r="O344" s="2" t="s">
        <v>2417</v>
      </c>
      <c r="P344" s="2" t="s">
        <v>2329</v>
      </c>
      <c r="Q344" s="2" t="s">
        <v>2418</v>
      </c>
      <c r="R344" s="2" t="s">
        <v>2419</v>
      </c>
      <c r="S344" s="2" t="s">
        <v>2377</v>
      </c>
      <c r="T344" s="2" t="s">
        <v>2186</v>
      </c>
    </row>
    <row r="345" spans="1:63">
      <c r="A345" s="2" t="s">
        <v>58</v>
      </c>
      <c r="C345" s="7" t="s">
        <v>2342</v>
      </c>
      <c r="D345" s="2" t="s">
        <v>2176</v>
      </c>
      <c r="E345" s="2" t="s">
        <v>2059</v>
      </c>
      <c r="F345" s="110">
        <v>106.435</v>
      </c>
      <c r="G345" s="2">
        <v>22.355979999999999</v>
      </c>
      <c r="H345" s="2" t="s">
        <v>2343</v>
      </c>
      <c r="I345" s="2" t="s">
        <v>2169</v>
      </c>
      <c r="J345" s="2" t="s">
        <v>2344</v>
      </c>
      <c r="K345" s="2" t="s">
        <v>2345</v>
      </c>
      <c r="L345" s="2" t="s">
        <v>2416</v>
      </c>
      <c r="M345" s="2" t="s">
        <v>959</v>
      </c>
      <c r="N345" s="2" t="s">
        <v>2065</v>
      </c>
      <c r="O345" s="2" t="s">
        <v>2417</v>
      </c>
      <c r="P345" s="2" t="s">
        <v>2420</v>
      </c>
      <c r="Q345" s="2" t="s">
        <v>2418</v>
      </c>
      <c r="R345" s="2" t="s">
        <v>2421</v>
      </c>
      <c r="S345" s="2" t="s">
        <v>2352</v>
      </c>
      <c r="T345" s="2" t="s">
        <v>2186</v>
      </c>
    </row>
    <row r="346" spans="1:63">
      <c r="A346" s="2" t="s">
        <v>58</v>
      </c>
      <c r="C346" s="7" t="s">
        <v>2342</v>
      </c>
      <c r="D346" s="2" t="s">
        <v>2176</v>
      </c>
      <c r="E346" s="2" t="s">
        <v>2059</v>
      </c>
      <c r="F346" s="110">
        <v>106.435</v>
      </c>
      <c r="G346" s="2">
        <v>22.355979999999999</v>
      </c>
      <c r="H346" s="2" t="s">
        <v>2343</v>
      </c>
      <c r="I346" s="2" t="s">
        <v>2169</v>
      </c>
      <c r="J346" s="2" t="s">
        <v>2344</v>
      </c>
      <c r="K346" s="2" t="s">
        <v>2345</v>
      </c>
      <c r="L346" s="2" t="s">
        <v>2325</v>
      </c>
      <c r="M346" s="2" t="s">
        <v>959</v>
      </c>
      <c r="N346" s="2" t="s">
        <v>2065</v>
      </c>
      <c r="O346" s="2" t="s">
        <v>2326</v>
      </c>
      <c r="P346" s="2" t="s">
        <v>2422</v>
      </c>
      <c r="Q346" s="2" t="s">
        <v>2327</v>
      </c>
      <c r="R346" s="2" t="s">
        <v>2211</v>
      </c>
      <c r="S346" s="2" t="s">
        <v>2198</v>
      </c>
      <c r="T346" s="2" t="s">
        <v>2186</v>
      </c>
    </row>
    <row r="347" spans="1:63">
      <c r="A347" s="2" t="s">
        <v>58</v>
      </c>
      <c r="C347" s="7" t="s">
        <v>2342</v>
      </c>
      <c r="D347" s="2" t="s">
        <v>2176</v>
      </c>
      <c r="E347" s="2" t="s">
        <v>2059</v>
      </c>
      <c r="F347" s="110">
        <v>106.435</v>
      </c>
      <c r="G347" s="2">
        <v>22.355979999999999</v>
      </c>
      <c r="H347" s="2" t="s">
        <v>2343</v>
      </c>
      <c r="I347" s="2" t="s">
        <v>2169</v>
      </c>
      <c r="J347" s="2" t="s">
        <v>2344</v>
      </c>
      <c r="K347" s="2" t="s">
        <v>2345</v>
      </c>
      <c r="L347" s="2" t="s">
        <v>2325</v>
      </c>
      <c r="M347" s="2" t="s">
        <v>959</v>
      </c>
      <c r="N347" s="2" t="s">
        <v>2065</v>
      </c>
      <c r="O347" s="2" t="s">
        <v>2326</v>
      </c>
      <c r="P347" s="2" t="s">
        <v>2208</v>
      </c>
      <c r="Q347" s="2" t="s">
        <v>2327</v>
      </c>
      <c r="R347" s="2" t="s">
        <v>2423</v>
      </c>
      <c r="S347" s="2" t="s">
        <v>2341</v>
      </c>
      <c r="T347" s="2" t="s">
        <v>2186</v>
      </c>
    </row>
    <row r="348" spans="1:63">
      <c r="A348" s="2" t="s">
        <v>58</v>
      </c>
      <c r="C348" s="7" t="s">
        <v>2342</v>
      </c>
      <c r="D348" s="2" t="s">
        <v>2176</v>
      </c>
      <c r="E348" s="2" t="s">
        <v>2059</v>
      </c>
      <c r="F348" s="110">
        <v>106.435</v>
      </c>
      <c r="G348" s="2">
        <v>22.355979999999999</v>
      </c>
      <c r="H348" s="2" t="s">
        <v>2343</v>
      </c>
      <c r="I348" s="2" t="s">
        <v>2169</v>
      </c>
      <c r="J348" s="2" t="s">
        <v>2344</v>
      </c>
      <c r="K348" s="2" t="s">
        <v>2345</v>
      </c>
      <c r="L348" s="2" t="s">
        <v>2325</v>
      </c>
      <c r="M348" s="2" t="s">
        <v>959</v>
      </c>
      <c r="N348" s="2" t="s">
        <v>2065</v>
      </c>
      <c r="O348" s="2" t="s">
        <v>2326</v>
      </c>
      <c r="P348" s="2" t="s">
        <v>2324</v>
      </c>
      <c r="Q348" s="2" t="s">
        <v>2327</v>
      </c>
      <c r="R348" s="2" t="s">
        <v>2396</v>
      </c>
      <c r="S348" s="2" t="s">
        <v>2267</v>
      </c>
      <c r="T348" s="2" t="s">
        <v>2186</v>
      </c>
    </row>
    <row r="349" spans="1:63">
      <c r="A349" s="2" t="s">
        <v>58</v>
      </c>
      <c r="C349" s="7" t="s">
        <v>2342</v>
      </c>
      <c r="D349" s="2" t="s">
        <v>2176</v>
      </c>
      <c r="E349" s="2" t="s">
        <v>2059</v>
      </c>
      <c r="F349" s="110">
        <v>106.435</v>
      </c>
      <c r="G349" s="2">
        <v>22.355979999999999</v>
      </c>
      <c r="H349" s="2" t="s">
        <v>2343</v>
      </c>
      <c r="I349" s="2" t="s">
        <v>2169</v>
      </c>
      <c r="J349" s="2" t="s">
        <v>2344</v>
      </c>
      <c r="K349" s="2" t="s">
        <v>2345</v>
      </c>
      <c r="L349" s="2" t="s">
        <v>2424</v>
      </c>
      <c r="M349" s="2" t="s">
        <v>1078</v>
      </c>
      <c r="N349" s="2" t="s">
        <v>2065</v>
      </c>
      <c r="O349" s="2" t="s">
        <v>2425</v>
      </c>
      <c r="P349" s="2" t="s">
        <v>2182</v>
      </c>
      <c r="Q349" s="2" t="s">
        <v>2426</v>
      </c>
      <c r="R349" s="2" t="s">
        <v>2233</v>
      </c>
      <c r="S349" s="2" t="s">
        <v>2323</v>
      </c>
      <c r="T349" s="2" t="s">
        <v>2186</v>
      </c>
    </row>
    <row r="350" spans="1:63">
      <c r="A350" s="2" t="s">
        <v>58</v>
      </c>
      <c r="C350" s="7" t="s">
        <v>2342</v>
      </c>
      <c r="D350" s="2" t="s">
        <v>2176</v>
      </c>
      <c r="E350" s="2" t="s">
        <v>2059</v>
      </c>
      <c r="F350" s="110">
        <v>106.435</v>
      </c>
      <c r="G350" s="2">
        <v>22.355979999999999</v>
      </c>
      <c r="H350" s="2" t="s">
        <v>2343</v>
      </c>
      <c r="I350" s="2" t="s">
        <v>2169</v>
      </c>
      <c r="J350" s="2" t="s">
        <v>2344</v>
      </c>
      <c r="K350" s="2" t="s">
        <v>2345</v>
      </c>
      <c r="L350" s="2" t="s">
        <v>2424</v>
      </c>
      <c r="M350" s="2" t="s">
        <v>1078</v>
      </c>
      <c r="N350" s="2" t="s">
        <v>2065</v>
      </c>
      <c r="O350" s="2" t="s">
        <v>2425</v>
      </c>
      <c r="P350" s="2" t="s">
        <v>2196</v>
      </c>
      <c r="Q350" s="2" t="s">
        <v>2426</v>
      </c>
      <c r="R350" s="2" t="s">
        <v>2427</v>
      </c>
      <c r="S350" s="2" t="s">
        <v>2428</v>
      </c>
      <c r="T350" s="2" t="s">
        <v>2186</v>
      </c>
    </row>
    <row r="351" spans="1:63">
      <c r="A351" s="2" t="s">
        <v>58</v>
      </c>
      <c r="C351" s="7" t="s">
        <v>2342</v>
      </c>
      <c r="D351" s="2" t="s">
        <v>2176</v>
      </c>
      <c r="E351" s="2" t="s">
        <v>2059</v>
      </c>
      <c r="F351" s="110">
        <v>106.435</v>
      </c>
      <c r="G351" s="2">
        <v>22.355979999999999</v>
      </c>
      <c r="H351" s="2" t="s">
        <v>2343</v>
      </c>
      <c r="I351" s="2" t="s">
        <v>2169</v>
      </c>
      <c r="J351" s="2" t="s">
        <v>2344</v>
      </c>
      <c r="K351" s="2" t="s">
        <v>2345</v>
      </c>
      <c r="L351" s="2" t="s">
        <v>2429</v>
      </c>
      <c r="M351" s="2" t="s">
        <v>827</v>
      </c>
      <c r="N351" s="2" t="s">
        <v>2065</v>
      </c>
      <c r="O351" s="2" t="s">
        <v>2337</v>
      </c>
      <c r="P351" s="2" t="s">
        <v>2208</v>
      </c>
      <c r="Q351" s="2" t="s">
        <v>2339</v>
      </c>
      <c r="R351" s="2" t="s">
        <v>2430</v>
      </c>
      <c r="S351" s="2" t="s">
        <v>2367</v>
      </c>
      <c r="T351" s="2" t="s">
        <v>2186</v>
      </c>
    </row>
    <row r="352" spans="1:63">
      <c r="A352" s="2" t="s">
        <v>58</v>
      </c>
      <c r="C352" s="7" t="s">
        <v>2342</v>
      </c>
      <c r="D352" s="2" t="s">
        <v>2176</v>
      </c>
      <c r="E352" s="2" t="s">
        <v>2059</v>
      </c>
      <c r="F352" s="110">
        <v>106.435</v>
      </c>
      <c r="G352" s="2">
        <v>22.355979999999999</v>
      </c>
      <c r="H352" s="2" t="s">
        <v>2343</v>
      </c>
      <c r="I352" s="2" t="s">
        <v>2169</v>
      </c>
      <c r="J352" s="2" t="s">
        <v>2344</v>
      </c>
      <c r="K352" s="2" t="s">
        <v>2345</v>
      </c>
      <c r="L352" s="2" t="s">
        <v>2429</v>
      </c>
      <c r="M352" s="2" t="s">
        <v>827</v>
      </c>
      <c r="N352" s="2" t="s">
        <v>2065</v>
      </c>
      <c r="O352" s="2" t="s">
        <v>2337</v>
      </c>
      <c r="P352" s="2" t="s">
        <v>2231</v>
      </c>
      <c r="Q352" s="2" t="s">
        <v>2339</v>
      </c>
      <c r="R352" s="2" t="s">
        <v>2235</v>
      </c>
      <c r="S352" s="2" t="s">
        <v>2195</v>
      </c>
      <c r="T352" s="2" t="s">
        <v>2186</v>
      </c>
    </row>
    <row r="353" spans="1:20">
      <c r="A353" s="2" t="s">
        <v>58</v>
      </c>
      <c r="C353" s="7" t="s">
        <v>620</v>
      </c>
      <c r="D353" s="2" t="s">
        <v>18</v>
      </c>
      <c r="E353" s="2" t="s">
        <v>2059</v>
      </c>
      <c r="F353" s="110">
        <v>102.11343069</v>
      </c>
      <c r="G353" s="2">
        <v>15.1031</v>
      </c>
      <c r="H353" s="2" t="s">
        <v>2141</v>
      </c>
      <c r="I353" s="2" t="s">
        <v>2142</v>
      </c>
      <c r="J353" s="2" t="s">
        <v>2148</v>
      </c>
      <c r="K353" s="2" t="s">
        <v>2149</v>
      </c>
      <c r="L353" s="2" t="s">
        <v>734</v>
      </c>
      <c r="M353" s="2" t="s">
        <v>733</v>
      </c>
      <c r="N353" s="2" t="s">
        <v>2065</v>
      </c>
      <c r="O353" s="2" t="s">
        <v>2066</v>
      </c>
      <c r="P353" s="2">
        <v>-2.9</v>
      </c>
      <c r="Q353" s="2">
        <v>-14</v>
      </c>
      <c r="R353" s="2">
        <f t="shared" ref="R353:R384" si="5">P353+Q353</f>
        <v>-16.899999999999999</v>
      </c>
      <c r="S353" s="2">
        <v>-3.5</v>
      </c>
      <c r="T353" s="2" t="s">
        <v>2150</v>
      </c>
    </row>
    <row r="354" spans="1:20">
      <c r="A354" s="2" t="s">
        <v>58</v>
      </c>
      <c r="C354" s="7" t="s">
        <v>620</v>
      </c>
      <c r="D354" s="2" t="s">
        <v>18</v>
      </c>
      <c r="E354" s="2" t="s">
        <v>2059</v>
      </c>
      <c r="F354" s="110">
        <v>102.11343069</v>
      </c>
      <c r="G354" s="2">
        <v>15.1031</v>
      </c>
      <c r="H354" s="2" t="s">
        <v>2141</v>
      </c>
      <c r="I354" s="2" t="s">
        <v>2142</v>
      </c>
      <c r="J354" s="2" t="s">
        <v>2148</v>
      </c>
      <c r="K354" s="2" t="s">
        <v>2149</v>
      </c>
      <c r="L354" s="2" t="s">
        <v>734</v>
      </c>
      <c r="M354" s="2" t="s">
        <v>733</v>
      </c>
      <c r="N354" s="2" t="s">
        <v>2065</v>
      </c>
      <c r="O354" s="2" t="s">
        <v>2066</v>
      </c>
      <c r="P354" s="2">
        <v>-2</v>
      </c>
      <c r="Q354" s="2">
        <v>-14</v>
      </c>
      <c r="R354" s="2">
        <f t="shared" si="5"/>
        <v>-16</v>
      </c>
      <c r="S354" s="2">
        <v>-4</v>
      </c>
      <c r="T354" s="2" t="s">
        <v>2150</v>
      </c>
    </row>
    <row r="355" spans="1:20">
      <c r="A355" s="2" t="s">
        <v>58</v>
      </c>
      <c r="C355" s="7" t="s">
        <v>620</v>
      </c>
      <c r="D355" s="2" t="s">
        <v>18</v>
      </c>
      <c r="E355" s="2" t="s">
        <v>2059</v>
      </c>
      <c r="F355" s="110">
        <v>102.11343069</v>
      </c>
      <c r="G355" s="2">
        <v>15.1031</v>
      </c>
      <c r="H355" s="2" t="s">
        <v>2141</v>
      </c>
      <c r="I355" s="2" t="s">
        <v>2142</v>
      </c>
      <c r="J355" s="2" t="s">
        <v>2148</v>
      </c>
      <c r="K355" s="2" t="s">
        <v>2149</v>
      </c>
      <c r="L355" s="2" t="s">
        <v>734</v>
      </c>
      <c r="M355" s="2" t="s">
        <v>733</v>
      </c>
      <c r="N355" s="2" t="s">
        <v>2065</v>
      </c>
      <c r="O355" s="2" t="s">
        <v>2066</v>
      </c>
      <c r="P355" s="2">
        <v>-0.6</v>
      </c>
      <c r="Q355" s="2">
        <v>-14</v>
      </c>
      <c r="R355" s="2">
        <f t="shared" si="5"/>
        <v>-14.6</v>
      </c>
      <c r="S355" s="2">
        <v>-2</v>
      </c>
      <c r="T355" s="2" t="s">
        <v>2150</v>
      </c>
    </row>
    <row r="356" spans="1:20">
      <c r="A356" s="2" t="s">
        <v>58</v>
      </c>
      <c r="C356" s="7" t="s">
        <v>620</v>
      </c>
      <c r="D356" s="2" t="s">
        <v>18</v>
      </c>
      <c r="E356" s="2" t="s">
        <v>2059</v>
      </c>
      <c r="F356" s="110">
        <v>102.11343069</v>
      </c>
      <c r="G356" s="2">
        <v>15.1031</v>
      </c>
      <c r="H356" s="2" t="s">
        <v>2141</v>
      </c>
      <c r="I356" s="2" t="s">
        <v>2142</v>
      </c>
      <c r="J356" s="2" t="s">
        <v>2148</v>
      </c>
      <c r="K356" s="2" t="s">
        <v>2149</v>
      </c>
      <c r="L356" s="2" t="s">
        <v>734</v>
      </c>
      <c r="M356" s="2" t="s">
        <v>733</v>
      </c>
      <c r="N356" s="2" t="s">
        <v>2065</v>
      </c>
      <c r="O356" s="2" t="s">
        <v>2066</v>
      </c>
      <c r="P356" s="2">
        <v>0.7</v>
      </c>
      <c r="Q356" s="2">
        <v>-14</v>
      </c>
      <c r="R356" s="2">
        <f t="shared" si="5"/>
        <v>-13.3</v>
      </c>
      <c r="S356" s="2">
        <v>-5</v>
      </c>
      <c r="T356" s="2" t="s">
        <v>2150</v>
      </c>
    </row>
    <row r="357" spans="1:20">
      <c r="A357" s="2" t="s">
        <v>58</v>
      </c>
      <c r="C357" s="7" t="s">
        <v>620</v>
      </c>
      <c r="D357" s="2" t="s">
        <v>18</v>
      </c>
      <c r="E357" s="2" t="s">
        <v>2059</v>
      </c>
      <c r="F357" s="110">
        <v>102.11343069</v>
      </c>
      <c r="G357" s="2">
        <v>15.1031</v>
      </c>
      <c r="H357" s="2" t="s">
        <v>2141</v>
      </c>
      <c r="I357" s="2" t="s">
        <v>2142</v>
      </c>
      <c r="J357" s="2" t="s">
        <v>2148</v>
      </c>
      <c r="K357" s="2" t="s">
        <v>2149</v>
      </c>
      <c r="L357" s="2" t="s">
        <v>757</v>
      </c>
      <c r="M357" s="2" t="s">
        <v>751</v>
      </c>
      <c r="N357" s="2" t="s">
        <v>2065</v>
      </c>
      <c r="O357" s="2" t="s">
        <v>2066</v>
      </c>
      <c r="P357" s="2">
        <v>-3.4</v>
      </c>
      <c r="Q357" s="2">
        <v>-14</v>
      </c>
      <c r="R357" s="2">
        <f t="shared" si="5"/>
        <v>-17.399999999999999</v>
      </c>
      <c r="S357" s="2">
        <v>-4.9000000000000004</v>
      </c>
      <c r="T357" s="2" t="s">
        <v>2150</v>
      </c>
    </row>
    <row r="358" spans="1:20">
      <c r="A358" s="2" t="s">
        <v>58</v>
      </c>
      <c r="C358" s="7" t="s">
        <v>620</v>
      </c>
      <c r="D358" s="2" t="s">
        <v>18</v>
      </c>
      <c r="E358" s="2" t="s">
        <v>2059</v>
      </c>
      <c r="F358" s="110">
        <v>102.11343069</v>
      </c>
      <c r="G358" s="2">
        <v>15.1031</v>
      </c>
      <c r="H358" s="2" t="s">
        <v>2141</v>
      </c>
      <c r="I358" s="2" t="s">
        <v>2142</v>
      </c>
      <c r="J358" s="2" t="s">
        <v>2148</v>
      </c>
      <c r="K358" s="2" t="s">
        <v>2149</v>
      </c>
      <c r="L358" s="2" t="s">
        <v>757</v>
      </c>
      <c r="M358" s="2" t="s">
        <v>751</v>
      </c>
      <c r="N358" s="2" t="s">
        <v>2065</v>
      </c>
      <c r="O358" s="2" t="s">
        <v>2066</v>
      </c>
      <c r="P358" s="2">
        <v>-0.8</v>
      </c>
      <c r="Q358" s="2">
        <v>-14</v>
      </c>
      <c r="R358" s="2">
        <f t="shared" si="5"/>
        <v>-14.8</v>
      </c>
      <c r="S358" s="2">
        <v>-5.0999999999999996</v>
      </c>
      <c r="T358" s="2" t="s">
        <v>2150</v>
      </c>
    </row>
    <row r="359" spans="1:20">
      <c r="A359" s="2" t="s">
        <v>58</v>
      </c>
      <c r="C359" s="7" t="s">
        <v>620</v>
      </c>
      <c r="D359" s="2" t="s">
        <v>18</v>
      </c>
      <c r="E359" s="2" t="s">
        <v>2059</v>
      </c>
      <c r="F359" s="110">
        <v>102.11343069</v>
      </c>
      <c r="G359" s="2">
        <v>15.1031</v>
      </c>
      <c r="H359" s="2" t="s">
        <v>2141</v>
      </c>
      <c r="I359" s="2" t="s">
        <v>2142</v>
      </c>
      <c r="J359" s="2" t="s">
        <v>2148</v>
      </c>
      <c r="K359" s="2" t="s">
        <v>2149</v>
      </c>
      <c r="L359" s="2" t="s">
        <v>757</v>
      </c>
      <c r="M359" s="2" t="s">
        <v>751</v>
      </c>
      <c r="N359" s="2" t="s">
        <v>2065</v>
      </c>
      <c r="O359" s="2" t="s">
        <v>2066</v>
      </c>
      <c r="P359" s="2">
        <v>1</v>
      </c>
      <c r="Q359" s="2">
        <v>-14</v>
      </c>
      <c r="R359" s="2">
        <f t="shared" si="5"/>
        <v>-13</v>
      </c>
      <c r="S359" s="2">
        <v>-5.0999999999999996</v>
      </c>
      <c r="T359" s="2" t="s">
        <v>2150</v>
      </c>
    </row>
    <row r="360" spans="1:20">
      <c r="A360" s="2" t="s">
        <v>58</v>
      </c>
      <c r="C360" s="7" t="s">
        <v>620</v>
      </c>
      <c r="D360" s="2" t="s">
        <v>18</v>
      </c>
      <c r="E360" s="2" t="s">
        <v>2059</v>
      </c>
      <c r="F360" s="110">
        <v>102.11343069</v>
      </c>
      <c r="G360" s="2">
        <v>15.1031</v>
      </c>
      <c r="H360" s="2" t="s">
        <v>2141</v>
      </c>
      <c r="I360" s="2" t="s">
        <v>2142</v>
      </c>
      <c r="J360" s="2" t="s">
        <v>2148</v>
      </c>
      <c r="K360" s="2" t="s">
        <v>2149</v>
      </c>
      <c r="L360" s="2" t="s">
        <v>757</v>
      </c>
      <c r="M360" s="2" t="s">
        <v>751</v>
      </c>
      <c r="N360" s="2" t="s">
        <v>2065</v>
      </c>
      <c r="O360" s="2" t="s">
        <v>2066</v>
      </c>
      <c r="P360" s="2">
        <v>1.7</v>
      </c>
      <c r="Q360" s="2">
        <v>-14</v>
      </c>
      <c r="R360" s="2">
        <f t="shared" si="5"/>
        <v>-12.3</v>
      </c>
      <c r="S360" s="2">
        <v>-3.4</v>
      </c>
      <c r="T360" s="2" t="s">
        <v>2150</v>
      </c>
    </row>
    <row r="361" spans="1:20">
      <c r="A361" s="2" t="s">
        <v>58</v>
      </c>
      <c r="C361" s="7" t="s">
        <v>620</v>
      </c>
      <c r="D361" s="2" t="s">
        <v>18</v>
      </c>
      <c r="E361" s="2" t="s">
        <v>2059</v>
      </c>
      <c r="F361" s="110">
        <v>102.11343069</v>
      </c>
      <c r="G361" s="2">
        <v>15.1031</v>
      </c>
      <c r="H361" s="2" t="s">
        <v>2141</v>
      </c>
      <c r="I361" s="2" t="s">
        <v>2142</v>
      </c>
      <c r="J361" s="2" t="s">
        <v>2148</v>
      </c>
      <c r="K361" s="2" t="s">
        <v>2149</v>
      </c>
      <c r="L361" s="2" t="s">
        <v>2151</v>
      </c>
      <c r="M361" s="2" t="s">
        <v>751</v>
      </c>
      <c r="N361" s="2" t="s">
        <v>2065</v>
      </c>
      <c r="O361" s="2" t="s">
        <v>2066</v>
      </c>
      <c r="P361" s="2">
        <v>-6.7</v>
      </c>
      <c r="Q361" s="2">
        <v>-14</v>
      </c>
      <c r="R361" s="2">
        <f t="shared" si="5"/>
        <v>-20.7</v>
      </c>
      <c r="S361" s="2">
        <v>-4.8</v>
      </c>
      <c r="T361" s="2" t="s">
        <v>2150</v>
      </c>
    </row>
    <row r="362" spans="1:20">
      <c r="A362" s="2" t="s">
        <v>58</v>
      </c>
      <c r="C362" s="7" t="s">
        <v>620</v>
      </c>
      <c r="D362" s="2" t="s">
        <v>18</v>
      </c>
      <c r="E362" s="2" t="s">
        <v>2059</v>
      </c>
      <c r="F362" s="110">
        <v>102.11343069</v>
      </c>
      <c r="G362" s="2">
        <v>15.1031</v>
      </c>
      <c r="H362" s="2" t="s">
        <v>2141</v>
      </c>
      <c r="I362" s="2" t="s">
        <v>2142</v>
      </c>
      <c r="J362" s="2" t="s">
        <v>2148</v>
      </c>
      <c r="K362" s="2" t="s">
        <v>2149</v>
      </c>
      <c r="L362" s="2" t="s">
        <v>2151</v>
      </c>
      <c r="M362" s="2" t="s">
        <v>751</v>
      </c>
      <c r="N362" s="2" t="s">
        <v>2065</v>
      </c>
      <c r="O362" s="2" t="s">
        <v>2066</v>
      </c>
      <c r="P362" s="2">
        <v>-1.6</v>
      </c>
      <c r="Q362" s="2">
        <v>-14</v>
      </c>
      <c r="R362" s="2">
        <f t="shared" si="5"/>
        <v>-15.6</v>
      </c>
      <c r="S362" s="2">
        <v>-5</v>
      </c>
      <c r="T362" s="2" t="s">
        <v>2150</v>
      </c>
    </row>
    <row r="363" spans="1:20">
      <c r="A363" s="2" t="s">
        <v>58</v>
      </c>
      <c r="C363" s="7" t="s">
        <v>620</v>
      </c>
      <c r="D363" s="2" t="s">
        <v>18</v>
      </c>
      <c r="E363" s="2" t="s">
        <v>2059</v>
      </c>
      <c r="F363" s="110">
        <v>102.11343069</v>
      </c>
      <c r="G363" s="2">
        <v>15.1031</v>
      </c>
      <c r="H363" s="2" t="s">
        <v>2141</v>
      </c>
      <c r="I363" s="2" t="s">
        <v>2142</v>
      </c>
      <c r="J363" s="2" t="s">
        <v>2148</v>
      </c>
      <c r="K363" s="2" t="s">
        <v>2149</v>
      </c>
      <c r="L363" s="2" t="s">
        <v>2151</v>
      </c>
      <c r="M363" s="2" t="s">
        <v>751</v>
      </c>
      <c r="N363" s="2" t="s">
        <v>2065</v>
      </c>
      <c r="O363" s="2" t="s">
        <v>2066</v>
      </c>
      <c r="P363" s="2">
        <v>-0.6</v>
      </c>
      <c r="Q363" s="2">
        <v>-14</v>
      </c>
      <c r="R363" s="2">
        <f t="shared" si="5"/>
        <v>-14.6</v>
      </c>
      <c r="S363" s="2">
        <v>-5.9</v>
      </c>
      <c r="T363" s="2" t="s">
        <v>2150</v>
      </c>
    </row>
    <row r="364" spans="1:20">
      <c r="A364" s="2" t="s">
        <v>58</v>
      </c>
      <c r="C364" s="7" t="s">
        <v>620</v>
      </c>
      <c r="D364" s="2" t="s">
        <v>18</v>
      </c>
      <c r="E364" s="2" t="s">
        <v>2059</v>
      </c>
      <c r="F364" s="110">
        <v>102.11343069</v>
      </c>
      <c r="G364" s="2">
        <v>15.1031</v>
      </c>
      <c r="H364" s="2" t="s">
        <v>2141</v>
      </c>
      <c r="I364" s="2" t="s">
        <v>2142</v>
      </c>
      <c r="J364" s="2" t="s">
        <v>2148</v>
      </c>
      <c r="K364" s="2" t="s">
        <v>2149</v>
      </c>
      <c r="L364" s="2" t="s">
        <v>2151</v>
      </c>
      <c r="M364" s="2" t="s">
        <v>751</v>
      </c>
      <c r="N364" s="2" t="s">
        <v>2065</v>
      </c>
      <c r="O364" s="2" t="s">
        <v>2066</v>
      </c>
      <c r="P364" s="2">
        <v>1.1000000000000001</v>
      </c>
      <c r="Q364" s="2">
        <v>-14</v>
      </c>
      <c r="R364" s="2">
        <f t="shared" si="5"/>
        <v>-12.9</v>
      </c>
      <c r="S364" s="2">
        <v>-4.5</v>
      </c>
      <c r="T364" s="2" t="s">
        <v>2150</v>
      </c>
    </row>
    <row r="365" spans="1:20">
      <c r="A365" s="2" t="s">
        <v>58</v>
      </c>
      <c r="C365" s="7" t="s">
        <v>620</v>
      </c>
      <c r="D365" s="2" t="s">
        <v>18</v>
      </c>
      <c r="E365" s="2" t="s">
        <v>2059</v>
      </c>
      <c r="F365" s="110">
        <v>102.11343069</v>
      </c>
      <c r="G365" s="2">
        <v>15.1031</v>
      </c>
      <c r="H365" s="2" t="s">
        <v>2141</v>
      </c>
      <c r="I365" s="2" t="s">
        <v>2142</v>
      </c>
      <c r="J365" s="2" t="s">
        <v>2148</v>
      </c>
      <c r="K365" s="2" t="s">
        <v>2149</v>
      </c>
      <c r="L365" s="2" t="s">
        <v>2151</v>
      </c>
      <c r="M365" s="2" t="s">
        <v>751</v>
      </c>
      <c r="N365" s="2" t="s">
        <v>2065</v>
      </c>
      <c r="O365" s="2" t="s">
        <v>2066</v>
      </c>
      <c r="P365" s="2">
        <v>1.6</v>
      </c>
      <c r="Q365" s="2">
        <v>-14</v>
      </c>
      <c r="R365" s="2">
        <f t="shared" si="5"/>
        <v>-12.4</v>
      </c>
      <c r="S365" s="2">
        <v>-4.5</v>
      </c>
      <c r="T365" s="2" t="s">
        <v>2150</v>
      </c>
    </row>
    <row r="366" spans="1:20">
      <c r="A366" s="2" t="s">
        <v>58</v>
      </c>
      <c r="C366" s="7" t="s">
        <v>620</v>
      </c>
      <c r="D366" s="2" t="s">
        <v>18</v>
      </c>
      <c r="E366" s="2" t="s">
        <v>2059</v>
      </c>
      <c r="F366" s="110">
        <v>102.11343069</v>
      </c>
      <c r="G366" s="2">
        <v>15.1031</v>
      </c>
      <c r="H366" s="2" t="s">
        <v>2141</v>
      </c>
      <c r="I366" s="2" t="s">
        <v>2142</v>
      </c>
      <c r="J366" s="2" t="s">
        <v>2148</v>
      </c>
      <c r="K366" s="2" t="s">
        <v>2149</v>
      </c>
      <c r="L366" s="2" t="s">
        <v>2151</v>
      </c>
      <c r="M366" s="2" t="s">
        <v>751</v>
      </c>
      <c r="N366" s="2" t="s">
        <v>2065</v>
      </c>
      <c r="O366" s="2" t="s">
        <v>2066</v>
      </c>
      <c r="P366" s="2">
        <v>1.9</v>
      </c>
      <c r="Q366" s="2">
        <v>-14</v>
      </c>
      <c r="R366" s="2">
        <f t="shared" si="5"/>
        <v>-12.1</v>
      </c>
      <c r="S366" s="2">
        <v>-4.5</v>
      </c>
      <c r="T366" s="2" t="s">
        <v>2150</v>
      </c>
    </row>
    <row r="367" spans="1:20">
      <c r="A367" s="2" t="s">
        <v>58</v>
      </c>
      <c r="C367" s="7" t="s">
        <v>620</v>
      </c>
      <c r="D367" s="2" t="s">
        <v>18</v>
      </c>
      <c r="E367" s="2" t="s">
        <v>2059</v>
      </c>
      <c r="F367" s="110">
        <v>102.11343069</v>
      </c>
      <c r="G367" s="2">
        <v>15.1031</v>
      </c>
      <c r="H367" s="2" t="s">
        <v>2141</v>
      </c>
      <c r="I367" s="2" t="s">
        <v>2142</v>
      </c>
      <c r="J367" s="2" t="s">
        <v>2148</v>
      </c>
      <c r="K367" s="2" t="s">
        <v>2149</v>
      </c>
      <c r="L367" s="2" t="s">
        <v>2151</v>
      </c>
      <c r="M367" s="2" t="s">
        <v>751</v>
      </c>
      <c r="N367" s="2" t="s">
        <v>2065</v>
      </c>
      <c r="O367" s="2" t="s">
        <v>2066</v>
      </c>
      <c r="P367" s="2">
        <v>2</v>
      </c>
      <c r="Q367" s="2">
        <v>-14</v>
      </c>
      <c r="R367" s="2">
        <f t="shared" si="5"/>
        <v>-12</v>
      </c>
      <c r="S367" s="2">
        <v>-2.7</v>
      </c>
      <c r="T367" s="2" t="s">
        <v>2150</v>
      </c>
    </row>
    <row r="368" spans="1:20">
      <c r="A368" s="2" t="s">
        <v>58</v>
      </c>
      <c r="C368" s="7" t="s">
        <v>620</v>
      </c>
      <c r="D368" s="2" t="s">
        <v>18</v>
      </c>
      <c r="E368" s="2" t="s">
        <v>2059</v>
      </c>
      <c r="F368" s="110">
        <v>102.11343069</v>
      </c>
      <c r="G368" s="2">
        <v>15.1031</v>
      </c>
      <c r="H368" s="2" t="s">
        <v>2141</v>
      </c>
      <c r="I368" s="2" t="s">
        <v>2142</v>
      </c>
      <c r="J368" s="2" t="s">
        <v>2148</v>
      </c>
      <c r="K368" s="2" t="s">
        <v>2149</v>
      </c>
      <c r="L368" s="2" t="s">
        <v>792</v>
      </c>
      <c r="M368" s="2" t="s">
        <v>751</v>
      </c>
      <c r="N368" s="2" t="s">
        <v>2065</v>
      </c>
      <c r="O368" s="2" t="s">
        <v>2066</v>
      </c>
      <c r="P368" s="2">
        <v>-14.3</v>
      </c>
      <c r="Q368" s="2">
        <v>-14</v>
      </c>
      <c r="R368" s="2">
        <f t="shared" si="5"/>
        <v>-28.3</v>
      </c>
      <c r="S368" s="2">
        <v>-6.4</v>
      </c>
      <c r="T368" s="2" t="s">
        <v>2150</v>
      </c>
    </row>
    <row r="369" spans="1:20">
      <c r="A369" s="2" t="s">
        <v>58</v>
      </c>
      <c r="C369" s="7" t="s">
        <v>620</v>
      </c>
      <c r="D369" s="2" t="s">
        <v>18</v>
      </c>
      <c r="E369" s="2" t="s">
        <v>2059</v>
      </c>
      <c r="F369" s="110">
        <v>102.11343069</v>
      </c>
      <c r="G369" s="2">
        <v>15.1031</v>
      </c>
      <c r="H369" s="2" t="s">
        <v>2141</v>
      </c>
      <c r="I369" s="2" t="s">
        <v>2142</v>
      </c>
      <c r="J369" s="2" t="s">
        <v>2148</v>
      </c>
      <c r="K369" s="2" t="s">
        <v>2149</v>
      </c>
      <c r="L369" s="2" t="s">
        <v>2152</v>
      </c>
      <c r="M369" s="2" t="s">
        <v>827</v>
      </c>
      <c r="N369" s="2" t="s">
        <v>2065</v>
      </c>
      <c r="O369" s="2" t="s">
        <v>2066</v>
      </c>
      <c r="P369" s="2">
        <v>-11.3</v>
      </c>
      <c r="Q369" s="2">
        <v>-14</v>
      </c>
      <c r="R369" s="2">
        <f t="shared" si="5"/>
        <v>-25.3</v>
      </c>
      <c r="S369" s="2">
        <v>-5.0999999999999996</v>
      </c>
      <c r="T369" s="2" t="s">
        <v>2150</v>
      </c>
    </row>
    <row r="370" spans="1:20">
      <c r="A370" s="2" t="s">
        <v>58</v>
      </c>
      <c r="C370" s="7" t="s">
        <v>620</v>
      </c>
      <c r="D370" s="2" t="s">
        <v>18</v>
      </c>
      <c r="E370" s="2" t="s">
        <v>2059</v>
      </c>
      <c r="F370" s="110">
        <v>102.11343069</v>
      </c>
      <c r="G370" s="2">
        <v>15.1031</v>
      </c>
      <c r="H370" s="2" t="s">
        <v>2141</v>
      </c>
      <c r="I370" s="2" t="s">
        <v>2142</v>
      </c>
      <c r="J370" s="2" t="s">
        <v>2148</v>
      </c>
      <c r="K370" s="2" t="s">
        <v>2149</v>
      </c>
      <c r="L370" s="2" t="s">
        <v>1056</v>
      </c>
      <c r="M370" s="2" t="s">
        <v>818</v>
      </c>
      <c r="N370" s="2" t="s">
        <v>2065</v>
      </c>
      <c r="O370" s="2" t="s">
        <v>2066</v>
      </c>
      <c r="P370" s="2">
        <v>-13.5</v>
      </c>
      <c r="Q370" s="2">
        <v>-14</v>
      </c>
      <c r="R370" s="2">
        <f t="shared" si="5"/>
        <v>-27.5</v>
      </c>
      <c r="S370" s="2">
        <v>-4.2</v>
      </c>
      <c r="T370" s="2" t="s">
        <v>2150</v>
      </c>
    </row>
    <row r="371" spans="1:20">
      <c r="A371" s="2" t="s">
        <v>58</v>
      </c>
      <c r="C371" s="7" t="s">
        <v>620</v>
      </c>
      <c r="D371" s="2" t="s">
        <v>18</v>
      </c>
      <c r="E371" s="2" t="s">
        <v>2059</v>
      </c>
      <c r="F371" s="110">
        <v>102.11343069</v>
      </c>
      <c r="G371" s="2">
        <v>15.1031</v>
      </c>
      <c r="H371" s="2" t="s">
        <v>2141</v>
      </c>
      <c r="I371" s="2" t="s">
        <v>2142</v>
      </c>
      <c r="J371" s="2" t="s">
        <v>2148</v>
      </c>
      <c r="K371" s="2" t="s">
        <v>2149</v>
      </c>
      <c r="L371" s="2" t="s">
        <v>1058</v>
      </c>
      <c r="M371" s="2" t="s">
        <v>818</v>
      </c>
      <c r="N371" s="2" t="s">
        <v>2065</v>
      </c>
      <c r="O371" s="2" t="s">
        <v>2066</v>
      </c>
      <c r="P371" s="2">
        <v>-3.9</v>
      </c>
      <c r="Q371" s="2">
        <v>-14</v>
      </c>
      <c r="R371" s="2">
        <f t="shared" si="5"/>
        <v>-17.899999999999999</v>
      </c>
      <c r="S371" s="2">
        <v>-4.9000000000000004</v>
      </c>
      <c r="T371" s="2" t="s">
        <v>2150</v>
      </c>
    </row>
    <row r="372" spans="1:20">
      <c r="A372" s="2" t="s">
        <v>58</v>
      </c>
      <c r="C372" s="7" t="s">
        <v>620</v>
      </c>
      <c r="D372" s="2" t="s">
        <v>18</v>
      </c>
      <c r="E372" s="2" t="s">
        <v>2059</v>
      </c>
      <c r="F372" s="110">
        <v>102.11343069</v>
      </c>
      <c r="G372" s="2">
        <v>15.1031</v>
      </c>
      <c r="H372" s="2" t="s">
        <v>2141</v>
      </c>
      <c r="I372" s="2" t="s">
        <v>2142</v>
      </c>
      <c r="J372" s="2" t="s">
        <v>2148</v>
      </c>
      <c r="K372" s="2" t="s">
        <v>2149</v>
      </c>
      <c r="L372" s="2" t="s">
        <v>1058</v>
      </c>
      <c r="M372" s="2" t="s">
        <v>818</v>
      </c>
      <c r="N372" s="2" t="s">
        <v>2065</v>
      </c>
      <c r="O372" s="2" t="s">
        <v>2066</v>
      </c>
      <c r="P372" s="2">
        <v>-2.7</v>
      </c>
      <c r="Q372" s="2">
        <v>-14</v>
      </c>
      <c r="R372" s="2">
        <f t="shared" si="5"/>
        <v>-16.7</v>
      </c>
      <c r="S372" s="2">
        <v>-5.8</v>
      </c>
      <c r="T372" s="2" t="s">
        <v>2150</v>
      </c>
    </row>
    <row r="373" spans="1:20">
      <c r="A373" s="2" t="s">
        <v>58</v>
      </c>
      <c r="C373" s="7" t="s">
        <v>620</v>
      </c>
      <c r="D373" s="2" t="s">
        <v>18</v>
      </c>
      <c r="E373" s="2" t="s">
        <v>2059</v>
      </c>
      <c r="F373" s="110">
        <v>102.11343069</v>
      </c>
      <c r="G373" s="2">
        <v>15.1031</v>
      </c>
      <c r="H373" s="2" t="s">
        <v>2141</v>
      </c>
      <c r="I373" s="2" t="s">
        <v>2142</v>
      </c>
      <c r="J373" s="2" t="s">
        <v>2148</v>
      </c>
      <c r="K373" s="2" t="s">
        <v>2149</v>
      </c>
      <c r="L373" s="2" t="s">
        <v>1058</v>
      </c>
      <c r="M373" s="2" t="s">
        <v>818</v>
      </c>
      <c r="N373" s="2" t="s">
        <v>2065</v>
      </c>
      <c r="O373" s="2" t="s">
        <v>2066</v>
      </c>
      <c r="P373" s="2">
        <v>-1.7</v>
      </c>
      <c r="Q373" s="2">
        <v>-14</v>
      </c>
      <c r="R373" s="2">
        <f t="shared" si="5"/>
        <v>-15.7</v>
      </c>
      <c r="S373" s="2">
        <v>-5.5</v>
      </c>
      <c r="T373" s="2" t="s">
        <v>2150</v>
      </c>
    </row>
    <row r="374" spans="1:20">
      <c r="A374" s="2" t="s">
        <v>58</v>
      </c>
      <c r="C374" s="7" t="s">
        <v>620</v>
      </c>
      <c r="D374" s="2" t="s">
        <v>18</v>
      </c>
      <c r="E374" s="2" t="s">
        <v>2059</v>
      </c>
      <c r="F374" s="110">
        <v>102.11343069</v>
      </c>
      <c r="G374" s="2">
        <v>15.1031</v>
      </c>
      <c r="H374" s="2" t="s">
        <v>2141</v>
      </c>
      <c r="I374" s="2" t="s">
        <v>2142</v>
      </c>
      <c r="J374" s="2" t="s">
        <v>2148</v>
      </c>
      <c r="K374" s="2" t="s">
        <v>2149</v>
      </c>
      <c r="L374" s="2" t="s">
        <v>1058</v>
      </c>
      <c r="M374" s="2" t="s">
        <v>818</v>
      </c>
      <c r="N374" s="2" t="s">
        <v>2065</v>
      </c>
      <c r="O374" s="2" t="s">
        <v>2066</v>
      </c>
      <c r="P374" s="2">
        <v>-0.9</v>
      </c>
      <c r="Q374" s="2">
        <v>-14</v>
      </c>
      <c r="R374" s="2">
        <f t="shared" si="5"/>
        <v>-14.9</v>
      </c>
      <c r="S374" s="2">
        <v>-6.6</v>
      </c>
      <c r="T374" s="2" t="s">
        <v>2150</v>
      </c>
    </row>
    <row r="375" spans="1:20">
      <c r="A375" s="2" t="s">
        <v>58</v>
      </c>
      <c r="C375" s="7" t="s">
        <v>620</v>
      </c>
      <c r="D375" s="2" t="s">
        <v>18</v>
      </c>
      <c r="E375" s="2" t="s">
        <v>2059</v>
      </c>
      <c r="F375" s="110">
        <v>102.11343069</v>
      </c>
      <c r="G375" s="2">
        <v>15.1031</v>
      </c>
      <c r="H375" s="2" t="s">
        <v>2141</v>
      </c>
      <c r="I375" s="2" t="s">
        <v>2142</v>
      </c>
      <c r="J375" s="2" t="s">
        <v>2148</v>
      </c>
      <c r="K375" s="2" t="s">
        <v>2149</v>
      </c>
      <c r="L375" s="2" t="s">
        <v>1058</v>
      </c>
      <c r="M375" s="2" t="s">
        <v>818</v>
      </c>
      <c r="N375" s="2" t="s">
        <v>2065</v>
      </c>
      <c r="O375" s="2" t="s">
        <v>2066</v>
      </c>
      <c r="P375" s="2">
        <v>0.2</v>
      </c>
      <c r="Q375" s="2">
        <v>-14</v>
      </c>
      <c r="R375" s="2">
        <f t="shared" si="5"/>
        <v>-13.8</v>
      </c>
      <c r="S375" s="2">
        <v>-7.3</v>
      </c>
      <c r="T375" s="2" t="s">
        <v>2150</v>
      </c>
    </row>
    <row r="376" spans="1:20">
      <c r="A376" s="2" t="s">
        <v>58</v>
      </c>
      <c r="C376" s="7" t="s">
        <v>620</v>
      </c>
      <c r="D376" s="2" t="s">
        <v>18</v>
      </c>
      <c r="E376" s="2" t="s">
        <v>2059</v>
      </c>
      <c r="F376" s="110">
        <v>102.11343069</v>
      </c>
      <c r="G376" s="2">
        <v>15.1031</v>
      </c>
      <c r="H376" s="2" t="s">
        <v>2141</v>
      </c>
      <c r="I376" s="2" t="s">
        <v>2142</v>
      </c>
      <c r="J376" s="2" t="s">
        <v>2148</v>
      </c>
      <c r="K376" s="2" t="s">
        <v>2149</v>
      </c>
      <c r="L376" s="2" t="s">
        <v>1068</v>
      </c>
      <c r="M376" s="2" t="s">
        <v>733</v>
      </c>
      <c r="N376" s="2" t="s">
        <v>2065</v>
      </c>
      <c r="O376" s="2" t="s">
        <v>2066</v>
      </c>
      <c r="P376" s="2">
        <v>-15.2</v>
      </c>
      <c r="Q376" s="2">
        <v>-14</v>
      </c>
      <c r="R376" s="2">
        <f t="shared" si="5"/>
        <v>-29.2</v>
      </c>
      <c r="S376" s="2">
        <v>-4.7</v>
      </c>
      <c r="T376" s="2" t="s">
        <v>2150</v>
      </c>
    </row>
    <row r="377" spans="1:20">
      <c r="A377" s="2" t="s">
        <v>58</v>
      </c>
      <c r="C377" s="7" t="s">
        <v>620</v>
      </c>
      <c r="D377" s="2" t="s">
        <v>18</v>
      </c>
      <c r="E377" s="2" t="s">
        <v>2059</v>
      </c>
      <c r="F377" s="110">
        <v>102.11343069</v>
      </c>
      <c r="G377" s="2">
        <v>15.1031</v>
      </c>
      <c r="H377" s="2" t="s">
        <v>2141</v>
      </c>
      <c r="I377" s="2" t="s">
        <v>2142</v>
      </c>
      <c r="J377" s="2" t="s">
        <v>2148</v>
      </c>
      <c r="K377" s="2" t="s">
        <v>2149</v>
      </c>
      <c r="L377" s="2" t="s">
        <v>1072</v>
      </c>
      <c r="M377" s="2" t="s">
        <v>733</v>
      </c>
      <c r="N377" s="2" t="s">
        <v>2065</v>
      </c>
      <c r="O377" s="2" t="s">
        <v>2066</v>
      </c>
      <c r="P377" s="2">
        <v>-3.1</v>
      </c>
      <c r="Q377" s="2">
        <v>-14</v>
      </c>
      <c r="R377" s="2">
        <f t="shared" si="5"/>
        <v>-17.100000000000001</v>
      </c>
      <c r="S377" s="2">
        <v>-3</v>
      </c>
      <c r="T377" s="2" t="s">
        <v>2150</v>
      </c>
    </row>
    <row r="378" spans="1:20">
      <c r="A378" s="2" t="s">
        <v>58</v>
      </c>
      <c r="C378" s="7" t="s">
        <v>620</v>
      </c>
      <c r="D378" s="2" t="s">
        <v>18</v>
      </c>
      <c r="E378" s="2" t="s">
        <v>2059</v>
      </c>
      <c r="F378" s="110">
        <v>102.11343069</v>
      </c>
      <c r="G378" s="2">
        <v>15.1031</v>
      </c>
      <c r="H378" s="2" t="s">
        <v>2141</v>
      </c>
      <c r="I378" s="2" t="s">
        <v>2142</v>
      </c>
      <c r="J378" s="2" t="s">
        <v>2148</v>
      </c>
      <c r="K378" s="2" t="s">
        <v>2149</v>
      </c>
      <c r="L378" s="2" t="s">
        <v>1072</v>
      </c>
      <c r="M378" s="2" t="s">
        <v>733</v>
      </c>
      <c r="N378" s="2" t="s">
        <v>2065</v>
      </c>
      <c r="O378" s="2" t="s">
        <v>2066</v>
      </c>
      <c r="P378" s="2">
        <v>-0.4</v>
      </c>
      <c r="Q378" s="2">
        <v>-14</v>
      </c>
      <c r="R378" s="2">
        <f t="shared" si="5"/>
        <v>-14.4</v>
      </c>
      <c r="S378" s="2">
        <v>-1.2</v>
      </c>
      <c r="T378" s="2" t="s">
        <v>2150</v>
      </c>
    </row>
    <row r="379" spans="1:20">
      <c r="A379" s="2" t="s">
        <v>58</v>
      </c>
      <c r="C379" s="7" t="s">
        <v>620</v>
      </c>
      <c r="D379" s="2" t="s">
        <v>18</v>
      </c>
      <c r="E379" s="2" t="s">
        <v>2059</v>
      </c>
      <c r="F379" s="110">
        <v>102.11343069</v>
      </c>
      <c r="G379" s="2">
        <v>15.1031</v>
      </c>
      <c r="H379" s="2" t="s">
        <v>2141</v>
      </c>
      <c r="I379" s="2" t="s">
        <v>2142</v>
      </c>
      <c r="J379" s="2" t="s">
        <v>2148</v>
      </c>
      <c r="K379" s="2" t="s">
        <v>2149</v>
      </c>
      <c r="L379" s="2" t="s">
        <v>2153</v>
      </c>
      <c r="M379" s="2" t="s">
        <v>1078</v>
      </c>
      <c r="N379" s="2" t="s">
        <v>2065</v>
      </c>
      <c r="O379" s="2" t="s">
        <v>2066</v>
      </c>
      <c r="P379" s="2">
        <v>-8.6</v>
      </c>
      <c r="Q379" s="2">
        <v>-14</v>
      </c>
      <c r="R379" s="2">
        <f t="shared" si="5"/>
        <v>-22.6</v>
      </c>
      <c r="S379" s="2">
        <v>-7.9</v>
      </c>
      <c r="T379" s="2" t="s">
        <v>2150</v>
      </c>
    </row>
    <row r="380" spans="1:20">
      <c r="A380" s="2" t="s">
        <v>58</v>
      </c>
      <c r="C380" s="7" t="s">
        <v>620</v>
      </c>
      <c r="D380" s="2" t="s">
        <v>18</v>
      </c>
      <c r="E380" s="2" t="s">
        <v>2059</v>
      </c>
      <c r="F380" s="110">
        <v>102.11343069</v>
      </c>
      <c r="G380" s="2">
        <v>15.1031</v>
      </c>
      <c r="H380" s="2" t="s">
        <v>2141</v>
      </c>
      <c r="I380" s="2" t="s">
        <v>2142</v>
      </c>
      <c r="J380" s="2" t="s">
        <v>2148</v>
      </c>
      <c r="K380" s="2" t="s">
        <v>2149</v>
      </c>
      <c r="L380" s="2" t="s">
        <v>2153</v>
      </c>
      <c r="M380" s="2" t="s">
        <v>1078</v>
      </c>
      <c r="N380" s="2" t="s">
        <v>2065</v>
      </c>
      <c r="O380" s="2" t="s">
        <v>2066</v>
      </c>
      <c r="P380" s="2">
        <v>-7.6</v>
      </c>
      <c r="Q380" s="2">
        <v>-14</v>
      </c>
      <c r="R380" s="2">
        <f t="shared" si="5"/>
        <v>-21.6</v>
      </c>
      <c r="S380" s="2">
        <v>-7.3</v>
      </c>
      <c r="T380" s="2" t="s">
        <v>2150</v>
      </c>
    </row>
    <row r="381" spans="1:20">
      <c r="A381" s="2" t="s">
        <v>58</v>
      </c>
      <c r="C381" s="7" t="s">
        <v>620</v>
      </c>
      <c r="D381" s="2" t="s">
        <v>18</v>
      </c>
      <c r="E381" s="2" t="s">
        <v>2059</v>
      </c>
      <c r="F381" s="110">
        <v>102.11343069</v>
      </c>
      <c r="G381" s="2">
        <v>15.1031</v>
      </c>
      <c r="H381" s="2" t="s">
        <v>2141</v>
      </c>
      <c r="I381" s="2" t="s">
        <v>2142</v>
      </c>
      <c r="J381" s="2" t="s">
        <v>2148</v>
      </c>
      <c r="K381" s="2" t="s">
        <v>2149</v>
      </c>
      <c r="L381" s="2" t="s">
        <v>2153</v>
      </c>
      <c r="M381" s="2" t="s">
        <v>1078</v>
      </c>
      <c r="N381" s="2" t="s">
        <v>2065</v>
      </c>
      <c r="O381" s="2" t="s">
        <v>2066</v>
      </c>
      <c r="P381" s="2">
        <v>-6.4</v>
      </c>
      <c r="Q381" s="2">
        <v>-14</v>
      </c>
      <c r="R381" s="2">
        <f t="shared" si="5"/>
        <v>-20.399999999999999</v>
      </c>
      <c r="S381" s="2">
        <v>-8.3000000000000007</v>
      </c>
      <c r="T381" s="2" t="s">
        <v>2150</v>
      </c>
    </row>
    <row r="382" spans="1:20">
      <c r="A382" s="2" t="s">
        <v>58</v>
      </c>
      <c r="C382" s="7" t="s">
        <v>620</v>
      </c>
      <c r="D382" s="2" t="s">
        <v>18</v>
      </c>
      <c r="E382" s="2" t="s">
        <v>2059</v>
      </c>
      <c r="F382" s="110">
        <v>102.11343069</v>
      </c>
      <c r="G382" s="2">
        <v>15.1031</v>
      </c>
      <c r="H382" s="2" t="s">
        <v>2141</v>
      </c>
      <c r="I382" s="2" t="s">
        <v>2142</v>
      </c>
      <c r="J382" s="2" t="s">
        <v>2148</v>
      </c>
      <c r="K382" s="2" t="s">
        <v>2149</v>
      </c>
      <c r="L382" s="2" t="s">
        <v>2153</v>
      </c>
      <c r="M382" s="2" t="s">
        <v>1078</v>
      </c>
      <c r="N382" s="2" t="s">
        <v>2065</v>
      </c>
      <c r="O382" s="2" t="s">
        <v>2066</v>
      </c>
      <c r="P382" s="2">
        <v>-6.2</v>
      </c>
      <c r="Q382" s="2">
        <v>-14</v>
      </c>
      <c r="R382" s="2">
        <f t="shared" si="5"/>
        <v>-20.2</v>
      </c>
      <c r="S382" s="2">
        <v>-7</v>
      </c>
      <c r="T382" s="2" t="s">
        <v>2150</v>
      </c>
    </row>
    <row r="383" spans="1:20">
      <c r="A383" s="2" t="s">
        <v>58</v>
      </c>
      <c r="C383" s="7" t="s">
        <v>620</v>
      </c>
      <c r="D383" s="2" t="s">
        <v>18</v>
      </c>
      <c r="E383" s="2" t="s">
        <v>2059</v>
      </c>
      <c r="F383" s="110">
        <v>102.11343069</v>
      </c>
      <c r="G383" s="2">
        <v>15.1031</v>
      </c>
      <c r="H383" s="2" t="s">
        <v>2141</v>
      </c>
      <c r="I383" s="2" t="s">
        <v>2142</v>
      </c>
      <c r="J383" s="2" t="s">
        <v>2148</v>
      </c>
      <c r="K383" s="2" t="s">
        <v>2149</v>
      </c>
      <c r="L383" s="2" t="s">
        <v>2153</v>
      </c>
      <c r="M383" s="2" t="s">
        <v>1078</v>
      </c>
      <c r="N383" s="2" t="s">
        <v>2065</v>
      </c>
      <c r="O383" s="2" t="s">
        <v>2066</v>
      </c>
      <c r="P383" s="2">
        <v>-5.7</v>
      </c>
      <c r="Q383" s="2">
        <v>-14</v>
      </c>
      <c r="R383" s="2">
        <f t="shared" si="5"/>
        <v>-19.7</v>
      </c>
      <c r="S383" s="2">
        <v>-6.5</v>
      </c>
      <c r="T383" s="2" t="s">
        <v>2150</v>
      </c>
    </row>
    <row r="384" spans="1:20">
      <c r="A384" s="2" t="s">
        <v>58</v>
      </c>
      <c r="C384" s="7" t="s">
        <v>620</v>
      </c>
      <c r="D384" s="2" t="s">
        <v>18</v>
      </c>
      <c r="E384" s="2" t="s">
        <v>2059</v>
      </c>
      <c r="F384" s="110">
        <v>102.11343069</v>
      </c>
      <c r="G384" s="2">
        <v>15.1031</v>
      </c>
      <c r="H384" s="2" t="s">
        <v>2141</v>
      </c>
      <c r="I384" s="2" t="s">
        <v>2142</v>
      </c>
      <c r="J384" s="2" t="s">
        <v>2148</v>
      </c>
      <c r="K384" s="2" t="s">
        <v>2149</v>
      </c>
      <c r="L384" s="2" t="s">
        <v>2153</v>
      </c>
      <c r="M384" s="2" t="s">
        <v>1078</v>
      </c>
      <c r="N384" s="2" t="s">
        <v>2065</v>
      </c>
      <c r="O384" s="2" t="s">
        <v>2066</v>
      </c>
      <c r="P384" s="2">
        <v>-5.5</v>
      </c>
      <c r="Q384" s="2">
        <v>-14</v>
      </c>
      <c r="R384" s="2">
        <f t="shared" si="5"/>
        <v>-19.5</v>
      </c>
      <c r="S384" s="2">
        <v>-6.6</v>
      </c>
      <c r="T384" s="2" t="s">
        <v>2150</v>
      </c>
    </row>
    <row r="385" spans="1:21">
      <c r="A385" s="2" t="s">
        <v>58</v>
      </c>
      <c r="C385" s="7" t="s">
        <v>620</v>
      </c>
      <c r="D385" s="2" t="s">
        <v>18</v>
      </c>
      <c r="E385" s="2" t="s">
        <v>2059</v>
      </c>
      <c r="F385" s="110">
        <v>102.11343069</v>
      </c>
      <c r="G385" s="2">
        <v>15.1031</v>
      </c>
      <c r="H385" s="2" t="s">
        <v>2141</v>
      </c>
      <c r="I385" s="2" t="s">
        <v>2142</v>
      </c>
      <c r="J385" s="2" t="s">
        <v>2148</v>
      </c>
      <c r="K385" s="2" t="s">
        <v>2149</v>
      </c>
      <c r="L385" s="2" t="s">
        <v>2153</v>
      </c>
      <c r="M385" s="2" t="s">
        <v>1078</v>
      </c>
      <c r="N385" s="2" t="s">
        <v>2065</v>
      </c>
      <c r="O385" s="2" t="s">
        <v>2066</v>
      </c>
      <c r="P385" s="2">
        <v>-4.3</v>
      </c>
      <c r="Q385" s="2">
        <v>-14</v>
      </c>
      <c r="R385" s="2">
        <f t="shared" ref="R385:R416" si="6">P385+Q385</f>
        <v>-18.3</v>
      </c>
      <c r="S385" s="2">
        <v>-7</v>
      </c>
      <c r="T385" s="2" t="s">
        <v>2150</v>
      </c>
    </row>
    <row r="386" spans="1:21">
      <c r="A386" s="2" t="s">
        <v>58</v>
      </c>
      <c r="C386" s="7" t="s">
        <v>620</v>
      </c>
      <c r="D386" s="2" t="s">
        <v>18</v>
      </c>
      <c r="E386" s="2" t="s">
        <v>2059</v>
      </c>
      <c r="F386" s="110">
        <v>102.11343069</v>
      </c>
      <c r="G386" s="2">
        <v>15.1031</v>
      </c>
      <c r="H386" s="2" t="s">
        <v>2141</v>
      </c>
      <c r="I386" s="2" t="s">
        <v>2142</v>
      </c>
      <c r="J386" s="2" t="s">
        <v>2148</v>
      </c>
      <c r="K386" s="2" t="s">
        <v>2149</v>
      </c>
      <c r="L386" s="2" t="s">
        <v>2153</v>
      </c>
      <c r="M386" s="2" t="s">
        <v>1078</v>
      </c>
      <c r="N386" s="2" t="s">
        <v>2065</v>
      </c>
      <c r="O386" s="2" t="s">
        <v>2066</v>
      </c>
      <c r="P386" s="2">
        <v>-4.2</v>
      </c>
      <c r="Q386" s="2">
        <v>-14</v>
      </c>
      <c r="R386" s="2">
        <f t="shared" si="6"/>
        <v>-18.2</v>
      </c>
      <c r="S386" s="2">
        <v>-6.3</v>
      </c>
      <c r="T386" s="2" t="s">
        <v>2150</v>
      </c>
    </row>
    <row r="387" spans="1:21">
      <c r="A387" s="2" t="s">
        <v>58</v>
      </c>
      <c r="C387" s="7" t="s">
        <v>620</v>
      </c>
      <c r="D387" s="2" t="s">
        <v>18</v>
      </c>
      <c r="E387" s="2" t="s">
        <v>2059</v>
      </c>
      <c r="F387" s="110">
        <v>102.11343069</v>
      </c>
      <c r="G387" s="2">
        <v>15.1031</v>
      </c>
      <c r="H387" s="2" t="s">
        <v>2141</v>
      </c>
      <c r="I387" s="2" t="s">
        <v>2142</v>
      </c>
      <c r="J387" s="2" t="s">
        <v>2148</v>
      </c>
      <c r="K387" s="2" t="s">
        <v>2149</v>
      </c>
      <c r="L387" s="2" t="s">
        <v>2153</v>
      </c>
      <c r="M387" s="2" t="s">
        <v>1078</v>
      </c>
      <c r="N387" s="2" t="s">
        <v>2065</v>
      </c>
      <c r="O387" s="2" t="s">
        <v>2066</v>
      </c>
      <c r="P387" s="2">
        <v>-4.0999999999999996</v>
      </c>
      <c r="Q387" s="2">
        <v>-14</v>
      </c>
      <c r="R387" s="2">
        <f t="shared" si="6"/>
        <v>-18.100000000000001</v>
      </c>
      <c r="S387" s="2">
        <v>-6.6</v>
      </c>
      <c r="T387" s="2" t="s">
        <v>2150</v>
      </c>
    </row>
    <row r="388" spans="1:21">
      <c r="A388" s="2" t="s">
        <v>58</v>
      </c>
      <c r="C388" s="7" t="s">
        <v>620</v>
      </c>
      <c r="D388" s="2" t="s">
        <v>18</v>
      </c>
      <c r="E388" s="2" t="s">
        <v>2059</v>
      </c>
      <c r="F388" s="110">
        <v>102.11343069</v>
      </c>
      <c r="G388" s="2">
        <v>15.1031</v>
      </c>
      <c r="H388" s="2" t="s">
        <v>2141</v>
      </c>
      <c r="I388" s="2" t="s">
        <v>2142</v>
      </c>
      <c r="J388" s="2" t="s">
        <v>2148</v>
      </c>
      <c r="K388" s="2" t="s">
        <v>2149</v>
      </c>
      <c r="L388" s="2" t="s">
        <v>1093</v>
      </c>
      <c r="M388" s="2" t="s">
        <v>742</v>
      </c>
      <c r="N388" s="2" t="s">
        <v>2075</v>
      </c>
      <c r="O388" s="2" t="s">
        <v>2066</v>
      </c>
      <c r="P388" s="2">
        <v>-12</v>
      </c>
      <c r="Q388" s="2">
        <v>-11</v>
      </c>
      <c r="R388" s="2">
        <f t="shared" si="6"/>
        <v>-23</v>
      </c>
      <c r="S388" s="2">
        <v>-6.9</v>
      </c>
      <c r="T388" s="2" t="s">
        <v>2150</v>
      </c>
    </row>
    <row r="389" spans="1:21">
      <c r="A389" s="2" t="s">
        <v>58</v>
      </c>
      <c r="C389" s="7" t="s">
        <v>620</v>
      </c>
      <c r="D389" s="2" t="s">
        <v>18</v>
      </c>
      <c r="E389" s="2" t="s">
        <v>2059</v>
      </c>
      <c r="F389" s="110">
        <v>102.11343069</v>
      </c>
      <c r="G389" s="2">
        <v>15.1031</v>
      </c>
      <c r="H389" s="2" t="s">
        <v>2141</v>
      </c>
      <c r="I389" s="2" t="s">
        <v>2142</v>
      </c>
      <c r="J389" s="2" t="s">
        <v>2148</v>
      </c>
      <c r="K389" s="2" t="s">
        <v>2149</v>
      </c>
      <c r="L389" s="2" t="s">
        <v>1093</v>
      </c>
      <c r="M389" s="2" t="s">
        <v>742</v>
      </c>
      <c r="N389" s="2" t="s">
        <v>2075</v>
      </c>
      <c r="O389" s="2" t="s">
        <v>2066</v>
      </c>
      <c r="P389" s="2">
        <v>-10</v>
      </c>
      <c r="Q389" s="2">
        <v>-11</v>
      </c>
      <c r="R389" s="2">
        <f t="shared" si="6"/>
        <v>-21</v>
      </c>
      <c r="S389" s="2">
        <v>-5.3</v>
      </c>
      <c r="T389" s="2" t="s">
        <v>2150</v>
      </c>
    </row>
    <row r="390" spans="1:21">
      <c r="A390" s="2" t="s">
        <v>58</v>
      </c>
      <c r="C390" s="7" t="s">
        <v>620</v>
      </c>
      <c r="D390" s="2" t="s">
        <v>18</v>
      </c>
      <c r="E390" s="2" t="s">
        <v>2059</v>
      </c>
      <c r="F390" s="110">
        <v>102.11343069</v>
      </c>
      <c r="G390" s="2">
        <v>15.1031</v>
      </c>
      <c r="H390" s="2" t="s">
        <v>2141</v>
      </c>
      <c r="I390" s="2" t="s">
        <v>2142</v>
      </c>
      <c r="J390" s="2" t="s">
        <v>2148</v>
      </c>
      <c r="K390" s="2" t="s">
        <v>2149</v>
      </c>
      <c r="L390" s="2" t="s">
        <v>1093</v>
      </c>
      <c r="M390" s="2" t="s">
        <v>742</v>
      </c>
      <c r="N390" s="2" t="s">
        <v>2075</v>
      </c>
      <c r="O390" s="2" t="s">
        <v>2066</v>
      </c>
      <c r="P390" s="2">
        <v>-7.7</v>
      </c>
      <c r="Q390" s="2">
        <v>-11</v>
      </c>
      <c r="R390" s="2">
        <f t="shared" si="6"/>
        <v>-18.7</v>
      </c>
      <c r="S390" s="2">
        <v>-5.4</v>
      </c>
      <c r="T390" s="2" t="s">
        <v>2150</v>
      </c>
    </row>
    <row r="391" spans="1:21">
      <c r="A391" s="2" t="s">
        <v>58</v>
      </c>
      <c r="C391" s="7" t="s">
        <v>2090</v>
      </c>
      <c r="D391" s="2" t="s">
        <v>2091</v>
      </c>
      <c r="E391" s="2" t="s">
        <v>2059</v>
      </c>
      <c r="F391" s="113">
        <v>106.98611099999999</v>
      </c>
      <c r="G391" s="2">
        <v>23.598056</v>
      </c>
      <c r="H391" s="2" t="s">
        <v>2060</v>
      </c>
      <c r="I391" s="4" t="s">
        <v>2092</v>
      </c>
      <c r="J391" s="2" t="s">
        <v>2062</v>
      </c>
      <c r="K391" s="2" t="s">
        <v>2093</v>
      </c>
      <c r="L391" s="2" t="s">
        <v>733</v>
      </c>
      <c r="M391" s="2" t="s">
        <v>733</v>
      </c>
      <c r="N391" s="2" t="s">
        <v>2065</v>
      </c>
      <c r="O391" s="2" t="s">
        <v>2066</v>
      </c>
      <c r="P391" s="2">
        <v>-13.93</v>
      </c>
      <c r="Q391" s="2">
        <v>-14</v>
      </c>
      <c r="R391" s="2">
        <f t="shared" si="6"/>
        <v>-27.93</v>
      </c>
      <c r="S391" s="2">
        <v>-8.7100000000000009</v>
      </c>
      <c r="T391" s="2" t="s">
        <v>2094</v>
      </c>
      <c r="U391" s="2">
        <v>74</v>
      </c>
    </row>
    <row r="392" spans="1:21">
      <c r="A392" s="2" t="s">
        <v>58</v>
      </c>
      <c r="C392" s="7" t="s">
        <v>2090</v>
      </c>
      <c r="D392" s="2" t="s">
        <v>2091</v>
      </c>
      <c r="E392" s="2" t="s">
        <v>2059</v>
      </c>
      <c r="F392" s="113">
        <v>106.98611099999999</v>
      </c>
      <c r="G392" s="2">
        <v>23.598056</v>
      </c>
      <c r="H392" s="2" t="s">
        <v>2060</v>
      </c>
      <c r="I392" s="4" t="s">
        <v>2092</v>
      </c>
      <c r="J392" s="2" t="s">
        <v>2062</v>
      </c>
      <c r="K392" s="2" t="s">
        <v>2093</v>
      </c>
      <c r="L392" s="2" t="s">
        <v>2095</v>
      </c>
      <c r="M392" s="2" t="s">
        <v>827</v>
      </c>
      <c r="N392" s="2" t="s">
        <v>2065</v>
      </c>
      <c r="O392" s="2" t="s">
        <v>2066</v>
      </c>
      <c r="P392" s="2">
        <v>-13</v>
      </c>
      <c r="Q392" s="2">
        <v>-14</v>
      </c>
      <c r="R392" s="2">
        <f t="shared" si="6"/>
        <v>-27</v>
      </c>
      <c r="S392" s="2">
        <v>-6.15</v>
      </c>
      <c r="T392" s="2" t="s">
        <v>2094</v>
      </c>
      <c r="U392" s="2">
        <v>74</v>
      </c>
    </row>
    <row r="393" spans="1:21">
      <c r="A393" s="2" t="s">
        <v>58</v>
      </c>
      <c r="C393" s="7" t="s">
        <v>2090</v>
      </c>
      <c r="D393" s="2" t="s">
        <v>2091</v>
      </c>
      <c r="E393" s="2" t="s">
        <v>2059</v>
      </c>
      <c r="F393" s="113">
        <v>106.98611099999999</v>
      </c>
      <c r="G393" s="2">
        <v>23.598056</v>
      </c>
      <c r="H393" s="2" t="s">
        <v>2060</v>
      </c>
      <c r="I393" s="4" t="s">
        <v>2092</v>
      </c>
      <c r="J393" s="2" t="s">
        <v>2062</v>
      </c>
      <c r="K393" s="2" t="s">
        <v>2093</v>
      </c>
      <c r="L393" s="2" t="s">
        <v>2096</v>
      </c>
      <c r="M393" s="2" t="s">
        <v>1078</v>
      </c>
      <c r="N393" s="2" t="s">
        <v>2065</v>
      </c>
      <c r="O393" s="2" t="s">
        <v>2066</v>
      </c>
      <c r="P393" s="2">
        <v>-13.17</v>
      </c>
      <c r="Q393" s="2">
        <v>-14</v>
      </c>
      <c r="R393" s="2">
        <f t="shared" si="6"/>
        <v>-27.17</v>
      </c>
      <c r="S393" s="2">
        <v>-7.89</v>
      </c>
      <c r="T393" s="2" t="s">
        <v>2094</v>
      </c>
      <c r="U393" s="2">
        <v>74</v>
      </c>
    </row>
    <row r="394" spans="1:21">
      <c r="A394" s="2" t="s">
        <v>58</v>
      </c>
      <c r="C394" s="7" t="s">
        <v>2090</v>
      </c>
      <c r="D394" s="2" t="s">
        <v>2091</v>
      </c>
      <c r="E394" s="2" t="s">
        <v>2059</v>
      </c>
      <c r="F394" s="110">
        <v>106.98611099999999</v>
      </c>
      <c r="G394" s="3">
        <v>23.598056</v>
      </c>
      <c r="H394" s="2" t="s">
        <v>2060</v>
      </c>
      <c r="I394" s="2" t="s">
        <v>2092</v>
      </c>
      <c r="J394" s="2" t="s">
        <v>2062</v>
      </c>
      <c r="K394" s="2" t="s">
        <v>2093</v>
      </c>
      <c r="L394" s="3" t="s">
        <v>2096</v>
      </c>
      <c r="M394" s="2" t="s">
        <v>1078</v>
      </c>
      <c r="N394" s="2" t="s">
        <v>2065</v>
      </c>
      <c r="O394" s="2" t="s">
        <v>2066</v>
      </c>
      <c r="P394" s="2">
        <v>-11.4</v>
      </c>
      <c r="Q394" s="2">
        <v>-14</v>
      </c>
      <c r="R394" s="2">
        <f t="shared" si="6"/>
        <v>-25.4</v>
      </c>
      <c r="S394" s="2">
        <v>-6.56</v>
      </c>
      <c r="T394" s="2" t="s">
        <v>2094</v>
      </c>
      <c r="U394" s="2">
        <v>74</v>
      </c>
    </row>
    <row r="395" spans="1:21">
      <c r="A395" s="2" t="s">
        <v>58</v>
      </c>
      <c r="C395" s="7" t="s">
        <v>2168</v>
      </c>
      <c r="D395" s="2" t="s">
        <v>14</v>
      </c>
      <c r="E395" s="2" t="s">
        <v>2098</v>
      </c>
      <c r="F395" s="110">
        <v>100.6</v>
      </c>
      <c r="G395" s="2">
        <v>-0.21</v>
      </c>
      <c r="H395" s="2" t="s">
        <v>2060</v>
      </c>
      <c r="I395" s="2" t="s">
        <v>2169</v>
      </c>
      <c r="J395" s="2" t="s">
        <v>2170</v>
      </c>
      <c r="K395" s="2" t="s">
        <v>2171</v>
      </c>
      <c r="L395" s="2" t="s">
        <v>751</v>
      </c>
      <c r="M395" s="2" t="s">
        <v>751</v>
      </c>
      <c r="N395" s="2" t="s">
        <v>2065</v>
      </c>
      <c r="O395" s="2" t="s">
        <v>2109</v>
      </c>
      <c r="P395" s="2">
        <v>-14.268270868888889</v>
      </c>
      <c r="Q395" s="2">
        <v>-14</v>
      </c>
      <c r="R395" s="2">
        <f t="shared" si="6"/>
        <v>-28.268270868888891</v>
      </c>
      <c r="S395" s="2">
        <v>-7.4105252822222214</v>
      </c>
      <c r="T395" s="2" t="s">
        <v>2110</v>
      </c>
    </row>
    <row r="396" spans="1:21">
      <c r="A396" s="2" t="s">
        <v>58</v>
      </c>
      <c r="C396" s="7" t="s">
        <v>2168</v>
      </c>
      <c r="D396" s="2" t="s">
        <v>14</v>
      </c>
      <c r="E396" s="2" t="s">
        <v>2098</v>
      </c>
      <c r="F396" s="110">
        <v>100.6</v>
      </c>
      <c r="G396" s="2">
        <v>-0.21</v>
      </c>
      <c r="H396" s="2" t="s">
        <v>2060</v>
      </c>
      <c r="I396" s="2" t="s">
        <v>2169</v>
      </c>
      <c r="J396" s="2" t="s">
        <v>2170</v>
      </c>
      <c r="K396" s="2" t="s">
        <v>2171</v>
      </c>
      <c r="L396" s="2" t="s">
        <v>751</v>
      </c>
      <c r="M396" s="2" t="s">
        <v>751</v>
      </c>
      <c r="N396" s="2" t="s">
        <v>2065</v>
      </c>
      <c r="O396" s="2" t="s">
        <v>2109</v>
      </c>
      <c r="P396" s="2">
        <v>-13.222966666666665</v>
      </c>
      <c r="Q396" s="2">
        <v>-14</v>
      </c>
      <c r="R396" s="2">
        <f t="shared" si="6"/>
        <v>-27.222966666666665</v>
      </c>
      <c r="S396" s="2">
        <v>-8.0824599999999993</v>
      </c>
      <c r="T396" s="2" t="s">
        <v>2110</v>
      </c>
    </row>
    <row r="397" spans="1:21">
      <c r="A397" s="2" t="s">
        <v>58</v>
      </c>
      <c r="C397" s="7" t="s">
        <v>2168</v>
      </c>
      <c r="D397" s="2" t="s">
        <v>14</v>
      </c>
      <c r="E397" s="2" t="s">
        <v>2098</v>
      </c>
      <c r="F397" s="110">
        <v>100.6</v>
      </c>
      <c r="G397" s="2">
        <v>-0.21</v>
      </c>
      <c r="H397" s="2" t="s">
        <v>2060</v>
      </c>
      <c r="I397" s="2" t="s">
        <v>2169</v>
      </c>
      <c r="J397" s="2" t="s">
        <v>2170</v>
      </c>
      <c r="K397" s="2" t="s">
        <v>2171</v>
      </c>
      <c r="L397" s="2" t="s">
        <v>751</v>
      </c>
      <c r="M397" s="2" t="s">
        <v>751</v>
      </c>
      <c r="N397" s="2" t="s">
        <v>2065</v>
      </c>
      <c r="O397" s="2" t="s">
        <v>2109</v>
      </c>
      <c r="P397" s="2">
        <v>-11.83</v>
      </c>
      <c r="Q397" s="2">
        <v>-14</v>
      </c>
      <c r="R397" s="2">
        <f t="shared" si="6"/>
        <v>-25.83</v>
      </c>
      <c r="S397" s="2">
        <v>-6.09</v>
      </c>
      <c r="T397" s="2" t="s">
        <v>2110</v>
      </c>
    </row>
    <row r="398" spans="1:21">
      <c r="A398" s="2" t="s">
        <v>58</v>
      </c>
      <c r="C398" s="7" t="s">
        <v>2168</v>
      </c>
      <c r="D398" s="2" t="s">
        <v>14</v>
      </c>
      <c r="E398" s="2" t="s">
        <v>2098</v>
      </c>
      <c r="F398" s="110">
        <v>100.6</v>
      </c>
      <c r="G398" s="2">
        <v>-0.21</v>
      </c>
      <c r="H398" s="2" t="s">
        <v>2060</v>
      </c>
      <c r="I398" s="2" t="s">
        <v>2169</v>
      </c>
      <c r="J398" s="2" t="s">
        <v>2170</v>
      </c>
      <c r="K398" s="2" t="s">
        <v>2171</v>
      </c>
      <c r="L398" s="2" t="s">
        <v>751</v>
      </c>
      <c r="M398" s="2" t="s">
        <v>751</v>
      </c>
      <c r="N398" s="2" t="s">
        <v>2065</v>
      </c>
      <c r="O398" s="2" t="s">
        <v>2109</v>
      </c>
      <c r="P398" s="2">
        <v>-10.202425</v>
      </c>
      <c r="Q398" s="2">
        <v>-14</v>
      </c>
      <c r="R398" s="2">
        <f t="shared" si="6"/>
        <v>-24.202424999999998</v>
      </c>
      <c r="S398" s="2">
        <v>-6.703521666666667</v>
      </c>
      <c r="T398" s="2" t="s">
        <v>2110</v>
      </c>
    </row>
    <row r="399" spans="1:21">
      <c r="A399" s="2" t="s">
        <v>58</v>
      </c>
      <c r="C399" s="7" t="s">
        <v>2168</v>
      </c>
      <c r="D399" s="2" t="s">
        <v>14</v>
      </c>
      <c r="E399" s="2" t="s">
        <v>2098</v>
      </c>
      <c r="F399" s="110">
        <v>100.6</v>
      </c>
      <c r="G399" s="2">
        <v>-0.21</v>
      </c>
      <c r="H399" s="2" t="s">
        <v>2060</v>
      </c>
      <c r="I399" s="2" t="s">
        <v>2169</v>
      </c>
      <c r="J399" s="2" t="s">
        <v>2170</v>
      </c>
      <c r="K399" s="2" t="s">
        <v>2171</v>
      </c>
      <c r="L399" s="2" t="s">
        <v>751</v>
      </c>
      <c r="M399" s="2" t="s">
        <v>751</v>
      </c>
      <c r="N399" s="2" t="s">
        <v>2065</v>
      </c>
      <c r="O399" s="2" t="s">
        <v>2109</v>
      </c>
      <c r="P399" s="2">
        <v>-2.4824999999999999</v>
      </c>
      <c r="Q399" s="2">
        <v>-14</v>
      </c>
      <c r="R399" s="2">
        <f t="shared" si="6"/>
        <v>-16.482500000000002</v>
      </c>
      <c r="S399" s="2">
        <v>-6.4824999999999999</v>
      </c>
      <c r="T399" s="2" t="s">
        <v>2110</v>
      </c>
    </row>
    <row r="400" spans="1:21">
      <c r="A400" s="2" t="s">
        <v>58</v>
      </c>
      <c r="C400" s="7" t="s">
        <v>2168</v>
      </c>
      <c r="D400" s="2" t="s">
        <v>14</v>
      </c>
      <c r="E400" s="2" t="s">
        <v>2098</v>
      </c>
      <c r="F400" s="110">
        <v>100.6</v>
      </c>
      <c r="G400" s="2">
        <v>-0.21</v>
      </c>
      <c r="H400" s="2" t="s">
        <v>2060</v>
      </c>
      <c r="I400" s="2" t="s">
        <v>2169</v>
      </c>
      <c r="J400" s="2" t="s">
        <v>2170</v>
      </c>
      <c r="K400" s="2" t="s">
        <v>2171</v>
      </c>
      <c r="L400" s="2" t="s">
        <v>733</v>
      </c>
      <c r="M400" s="2" t="s">
        <v>733</v>
      </c>
      <c r="N400" s="2" t="s">
        <v>2065</v>
      </c>
      <c r="O400" s="2" t="s">
        <v>2109</v>
      </c>
      <c r="P400" s="2">
        <v>-16.007010973083332</v>
      </c>
      <c r="Q400" s="2">
        <v>-14</v>
      </c>
      <c r="R400" s="2">
        <f t="shared" si="6"/>
        <v>-30.007010973083332</v>
      </c>
      <c r="S400" s="2">
        <v>-7.8339327499999998</v>
      </c>
      <c r="T400" s="2" t="s">
        <v>2110</v>
      </c>
    </row>
    <row r="401" spans="1:20">
      <c r="A401" s="2" t="s">
        <v>58</v>
      </c>
      <c r="C401" s="7" t="s">
        <v>2168</v>
      </c>
      <c r="D401" s="2" t="s">
        <v>14</v>
      </c>
      <c r="E401" s="2" t="s">
        <v>2098</v>
      </c>
      <c r="F401" s="110">
        <v>100.6</v>
      </c>
      <c r="G401" s="2">
        <v>-0.21</v>
      </c>
      <c r="H401" s="2" t="s">
        <v>2060</v>
      </c>
      <c r="I401" s="2" t="s">
        <v>2169</v>
      </c>
      <c r="J401" s="2" t="s">
        <v>2170</v>
      </c>
      <c r="K401" s="2" t="s">
        <v>2171</v>
      </c>
      <c r="L401" s="2" t="s">
        <v>733</v>
      </c>
      <c r="M401" s="2" t="s">
        <v>733</v>
      </c>
      <c r="N401" s="2" t="s">
        <v>2065</v>
      </c>
      <c r="O401" s="2" t="s">
        <v>2109</v>
      </c>
      <c r="P401" s="2">
        <v>-14.910000000000002</v>
      </c>
      <c r="Q401" s="2">
        <v>-14</v>
      </c>
      <c r="R401" s="2">
        <f t="shared" si="6"/>
        <v>-28.910000000000004</v>
      </c>
      <c r="S401" s="2">
        <v>-7.9544299999999994</v>
      </c>
      <c r="T401" s="2" t="s">
        <v>2110</v>
      </c>
    </row>
    <row r="402" spans="1:20">
      <c r="A402" s="2" t="s">
        <v>58</v>
      </c>
      <c r="C402" s="7" t="s">
        <v>2168</v>
      </c>
      <c r="D402" s="2" t="s">
        <v>14</v>
      </c>
      <c r="E402" s="2" t="s">
        <v>2098</v>
      </c>
      <c r="F402" s="110">
        <v>100.6</v>
      </c>
      <c r="G402" s="2">
        <v>-0.21</v>
      </c>
      <c r="H402" s="2" t="s">
        <v>2060</v>
      </c>
      <c r="I402" s="2" t="s">
        <v>2169</v>
      </c>
      <c r="J402" s="2" t="s">
        <v>2170</v>
      </c>
      <c r="K402" s="2" t="s">
        <v>2171</v>
      </c>
      <c r="L402" s="2" t="s">
        <v>733</v>
      </c>
      <c r="M402" s="2" t="s">
        <v>733</v>
      </c>
      <c r="N402" s="2" t="s">
        <v>2065</v>
      </c>
      <c r="O402" s="2" t="s">
        <v>2109</v>
      </c>
      <c r="P402" s="2">
        <v>-14.812503704362593</v>
      </c>
      <c r="Q402" s="2">
        <v>-14</v>
      </c>
      <c r="R402" s="2">
        <f t="shared" si="6"/>
        <v>-28.812503704362591</v>
      </c>
      <c r="S402" s="2">
        <v>-6.624913981366789</v>
      </c>
      <c r="T402" s="2" t="s">
        <v>2110</v>
      </c>
    </row>
    <row r="403" spans="1:20">
      <c r="A403" s="2" t="s">
        <v>58</v>
      </c>
      <c r="C403" s="7" t="s">
        <v>2168</v>
      </c>
      <c r="D403" s="2" t="s">
        <v>14</v>
      </c>
      <c r="E403" s="2" t="s">
        <v>2098</v>
      </c>
      <c r="F403" s="110">
        <v>100.6</v>
      </c>
      <c r="G403" s="2">
        <v>-0.21</v>
      </c>
      <c r="H403" s="2" t="s">
        <v>2060</v>
      </c>
      <c r="I403" s="2" t="s">
        <v>2169</v>
      </c>
      <c r="J403" s="2" t="s">
        <v>2170</v>
      </c>
      <c r="K403" s="2" t="s">
        <v>2171</v>
      </c>
      <c r="L403" s="2" t="s">
        <v>733</v>
      </c>
      <c r="M403" s="2" t="s">
        <v>733</v>
      </c>
      <c r="N403" s="2" t="s">
        <v>2065</v>
      </c>
      <c r="O403" s="2" t="s">
        <v>2109</v>
      </c>
      <c r="P403" s="2">
        <v>-14.148232442923657</v>
      </c>
      <c r="Q403" s="2">
        <v>-14</v>
      </c>
      <c r="R403" s="2">
        <f t="shared" si="6"/>
        <v>-28.148232442923657</v>
      </c>
      <c r="S403" s="2">
        <v>-8.3596650696758843</v>
      </c>
      <c r="T403" s="2" t="s">
        <v>2110</v>
      </c>
    </row>
    <row r="404" spans="1:20">
      <c r="A404" s="2" t="s">
        <v>58</v>
      </c>
      <c r="C404" s="7" t="s">
        <v>2168</v>
      </c>
      <c r="D404" s="2" t="s">
        <v>14</v>
      </c>
      <c r="E404" s="2" t="s">
        <v>2098</v>
      </c>
      <c r="F404" s="110">
        <v>100.6</v>
      </c>
      <c r="G404" s="2">
        <v>-0.21</v>
      </c>
      <c r="H404" s="2" t="s">
        <v>2060</v>
      </c>
      <c r="I404" s="2" t="s">
        <v>2169</v>
      </c>
      <c r="J404" s="2" t="s">
        <v>2170</v>
      </c>
      <c r="K404" s="2" t="s">
        <v>2171</v>
      </c>
      <c r="L404" s="2" t="s">
        <v>733</v>
      </c>
      <c r="M404" s="2" t="s">
        <v>733</v>
      </c>
      <c r="N404" s="2" t="s">
        <v>2065</v>
      </c>
      <c r="O404" s="2" t="s">
        <v>2109</v>
      </c>
      <c r="P404" s="2">
        <v>-13.545</v>
      </c>
      <c r="Q404" s="2">
        <v>-14</v>
      </c>
      <c r="R404" s="2">
        <f t="shared" si="6"/>
        <v>-27.545000000000002</v>
      </c>
      <c r="S404" s="2">
        <v>-7.0150000000000006</v>
      </c>
      <c r="T404" s="2" t="s">
        <v>2110</v>
      </c>
    </row>
    <row r="405" spans="1:20">
      <c r="A405" s="2" t="s">
        <v>58</v>
      </c>
      <c r="C405" s="7" t="s">
        <v>2168</v>
      </c>
      <c r="D405" s="2" t="s">
        <v>14</v>
      </c>
      <c r="E405" s="2" t="s">
        <v>2098</v>
      </c>
      <c r="F405" s="110">
        <v>100.6</v>
      </c>
      <c r="G405" s="2">
        <v>-0.21</v>
      </c>
      <c r="H405" s="2" t="s">
        <v>2060</v>
      </c>
      <c r="I405" s="2" t="s">
        <v>2169</v>
      </c>
      <c r="J405" s="2" t="s">
        <v>2170</v>
      </c>
      <c r="K405" s="2" t="s">
        <v>2171</v>
      </c>
      <c r="L405" s="2" t="s">
        <v>733</v>
      </c>
      <c r="M405" s="2" t="s">
        <v>733</v>
      </c>
      <c r="N405" s="2" t="s">
        <v>2065</v>
      </c>
      <c r="O405" s="2" t="s">
        <v>2109</v>
      </c>
      <c r="P405" s="2">
        <v>-12.99270398817502</v>
      </c>
      <c r="Q405" s="2">
        <v>-14</v>
      </c>
      <c r="R405" s="2">
        <f t="shared" si="6"/>
        <v>-26.99270398817502</v>
      </c>
      <c r="S405" s="2">
        <v>-6.7282087739663572</v>
      </c>
      <c r="T405" s="2" t="s">
        <v>2110</v>
      </c>
    </row>
    <row r="406" spans="1:20">
      <c r="A406" s="2" t="s">
        <v>58</v>
      </c>
      <c r="C406" s="7" t="s">
        <v>2168</v>
      </c>
      <c r="D406" s="2" t="s">
        <v>14</v>
      </c>
      <c r="E406" s="2" t="s">
        <v>2098</v>
      </c>
      <c r="F406" s="110">
        <v>100.6</v>
      </c>
      <c r="G406" s="2">
        <v>-0.21</v>
      </c>
      <c r="H406" s="2" t="s">
        <v>2060</v>
      </c>
      <c r="I406" s="2" t="s">
        <v>2169</v>
      </c>
      <c r="J406" s="2" t="s">
        <v>2170</v>
      </c>
      <c r="K406" s="2" t="s">
        <v>2171</v>
      </c>
      <c r="L406" s="2" t="s">
        <v>733</v>
      </c>
      <c r="M406" s="2" t="s">
        <v>733</v>
      </c>
      <c r="N406" s="2" t="s">
        <v>2065</v>
      </c>
      <c r="O406" s="2" t="s">
        <v>2109</v>
      </c>
      <c r="P406" s="2">
        <v>-12.822275885884174</v>
      </c>
      <c r="Q406" s="2">
        <v>-14</v>
      </c>
      <c r="R406" s="2">
        <f t="shared" si="6"/>
        <v>-26.822275885884174</v>
      </c>
      <c r="S406" s="2">
        <v>-6.9349782569384812</v>
      </c>
      <c r="T406" s="2" t="s">
        <v>2110</v>
      </c>
    </row>
    <row r="407" spans="1:20">
      <c r="A407" s="2" t="s">
        <v>58</v>
      </c>
      <c r="C407" s="7" t="s">
        <v>2168</v>
      </c>
      <c r="D407" s="2" t="s">
        <v>14</v>
      </c>
      <c r="E407" s="2" t="s">
        <v>2098</v>
      </c>
      <c r="F407" s="110">
        <v>100.6</v>
      </c>
      <c r="G407" s="2">
        <v>-0.21</v>
      </c>
      <c r="H407" s="2" t="s">
        <v>2060</v>
      </c>
      <c r="I407" s="2" t="s">
        <v>2169</v>
      </c>
      <c r="J407" s="2" t="s">
        <v>2170</v>
      </c>
      <c r="K407" s="2" t="s">
        <v>2171</v>
      </c>
      <c r="L407" s="2" t="s">
        <v>733</v>
      </c>
      <c r="M407" s="2" t="s">
        <v>733</v>
      </c>
      <c r="N407" s="2" t="s">
        <v>2065</v>
      </c>
      <c r="O407" s="2" t="s">
        <v>2109</v>
      </c>
      <c r="P407" s="2">
        <v>-7.3949999999999996</v>
      </c>
      <c r="Q407" s="2">
        <v>-14</v>
      </c>
      <c r="R407" s="2">
        <f t="shared" si="6"/>
        <v>-21.395</v>
      </c>
      <c r="S407" s="2">
        <v>-6.3949999999999996</v>
      </c>
      <c r="T407" s="2" t="s">
        <v>2110</v>
      </c>
    </row>
    <row r="408" spans="1:20">
      <c r="A408" s="2" t="s">
        <v>58</v>
      </c>
      <c r="C408" s="7" t="s">
        <v>2168</v>
      </c>
      <c r="D408" s="2" t="s">
        <v>14</v>
      </c>
      <c r="E408" s="2" t="s">
        <v>2098</v>
      </c>
      <c r="F408" s="110">
        <v>100.6</v>
      </c>
      <c r="G408" s="2">
        <v>-0.21</v>
      </c>
      <c r="H408" s="2" t="s">
        <v>2060</v>
      </c>
      <c r="I408" s="2" t="s">
        <v>2169</v>
      </c>
      <c r="J408" s="2" t="s">
        <v>2170</v>
      </c>
      <c r="K408" s="2" t="s">
        <v>2171</v>
      </c>
      <c r="L408" s="2" t="s">
        <v>733</v>
      </c>
      <c r="M408" s="2" t="s">
        <v>733</v>
      </c>
      <c r="N408" s="2" t="s">
        <v>2065</v>
      </c>
      <c r="O408" s="2" t="s">
        <v>2109</v>
      </c>
      <c r="P408" s="2">
        <v>-0.878</v>
      </c>
      <c r="Q408" s="2">
        <v>-14</v>
      </c>
      <c r="R408" s="2">
        <f t="shared" si="6"/>
        <v>-14.878</v>
      </c>
      <c r="S408" s="2">
        <v>-5.9279999999999999</v>
      </c>
      <c r="T408" s="2" t="s">
        <v>2110</v>
      </c>
    </row>
    <row r="409" spans="1:20">
      <c r="A409" s="2" t="s">
        <v>58</v>
      </c>
      <c r="C409" s="7" t="s">
        <v>2168</v>
      </c>
      <c r="D409" s="2" t="s">
        <v>14</v>
      </c>
      <c r="E409" s="2" t="s">
        <v>2098</v>
      </c>
      <c r="F409" s="110">
        <v>100.6</v>
      </c>
      <c r="G409" s="2">
        <v>-0.21</v>
      </c>
      <c r="H409" s="2" t="s">
        <v>2060</v>
      </c>
      <c r="I409" s="2" t="s">
        <v>2169</v>
      </c>
      <c r="J409" s="2" t="s">
        <v>2170</v>
      </c>
      <c r="K409" s="2" t="s">
        <v>2171</v>
      </c>
      <c r="L409" s="2" t="s">
        <v>733</v>
      </c>
      <c r="M409" s="2" t="s">
        <v>733</v>
      </c>
      <c r="N409" s="2" t="s">
        <v>2065</v>
      </c>
      <c r="O409" s="2" t="s">
        <v>2109</v>
      </c>
      <c r="P409" s="2">
        <v>0.79</v>
      </c>
      <c r="Q409" s="2">
        <v>-14</v>
      </c>
      <c r="R409" s="2">
        <f t="shared" si="6"/>
        <v>-13.21</v>
      </c>
      <c r="S409" s="2">
        <v>-6.3166666666666664</v>
      </c>
      <c r="T409" s="2" t="s">
        <v>2110</v>
      </c>
    </row>
    <row r="410" spans="1:20">
      <c r="A410" s="2" t="s">
        <v>58</v>
      </c>
      <c r="C410" s="7" t="s">
        <v>2154</v>
      </c>
      <c r="D410" s="2" t="s">
        <v>18</v>
      </c>
      <c r="E410" s="2" t="s">
        <v>2059</v>
      </c>
      <c r="F410" s="110">
        <v>97.98</v>
      </c>
      <c r="G410" s="2">
        <v>19.170999999999999</v>
      </c>
      <c r="H410" s="2" t="s">
        <v>2141</v>
      </c>
      <c r="I410" s="2" t="s">
        <v>2142</v>
      </c>
      <c r="J410" s="2" t="s">
        <v>2155</v>
      </c>
      <c r="K410" s="2" t="s">
        <v>2155</v>
      </c>
      <c r="L410" s="2" t="s">
        <v>2156</v>
      </c>
      <c r="M410" s="2" t="s">
        <v>702</v>
      </c>
      <c r="N410" s="2" t="s">
        <v>2065</v>
      </c>
      <c r="O410" s="2" t="s">
        <v>2066</v>
      </c>
      <c r="P410" s="2">
        <v>-14.88</v>
      </c>
      <c r="Q410" s="2">
        <v>-9</v>
      </c>
      <c r="R410" s="2">
        <f t="shared" si="6"/>
        <v>-23.880000000000003</v>
      </c>
      <c r="S410" s="2">
        <v>-5.2</v>
      </c>
      <c r="T410" s="2" t="s">
        <v>2157</v>
      </c>
    </row>
    <row r="411" spans="1:20">
      <c r="A411" s="2" t="s">
        <v>58</v>
      </c>
      <c r="C411" s="7" t="s">
        <v>2154</v>
      </c>
      <c r="D411" s="2" t="s">
        <v>18</v>
      </c>
      <c r="E411" s="2" t="s">
        <v>2059</v>
      </c>
      <c r="F411" s="110">
        <v>97.98</v>
      </c>
      <c r="G411" s="2">
        <v>19.170999999999999</v>
      </c>
      <c r="H411" s="2" t="s">
        <v>2141</v>
      </c>
      <c r="I411" s="2" t="s">
        <v>2142</v>
      </c>
      <c r="J411" s="2" t="s">
        <v>2155</v>
      </c>
      <c r="K411" s="2" t="s">
        <v>2155</v>
      </c>
      <c r="L411" s="2" t="s">
        <v>751</v>
      </c>
      <c r="M411" s="2" t="s">
        <v>751</v>
      </c>
      <c r="N411" s="2" t="s">
        <v>2065</v>
      </c>
      <c r="O411" s="2" t="s">
        <v>2066</v>
      </c>
      <c r="P411" s="2">
        <v>-10.305618511699931</v>
      </c>
      <c r="Q411" s="2">
        <v>-14</v>
      </c>
      <c r="R411" s="2">
        <f t="shared" si="6"/>
        <v>-24.305618511699933</v>
      </c>
      <c r="S411" s="2">
        <v>-5.0355901394219629</v>
      </c>
      <c r="T411" s="2" t="s">
        <v>2157</v>
      </c>
    </row>
    <row r="412" spans="1:20">
      <c r="A412" s="2" t="s">
        <v>58</v>
      </c>
      <c r="C412" s="7" t="s">
        <v>2154</v>
      </c>
      <c r="D412" s="2" t="s">
        <v>18</v>
      </c>
      <c r="E412" s="2" t="s">
        <v>2059</v>
      </c>
      <c r="F412" s="110">
        <v>97.98</v>
      </c>
      <c r="G412" s="2">
        <v>19.170999999999999</v>
      </c>
      <c r="H412" s="2" t="s">
        <v>2141</v>
      </c>
      <c r="I412" s="2" t="s">
        <v>2142</v>
      </c>
      <c r="J412" s="2" t="s">
        <v>2155</v>
      </c>
      <c r="K412" s="2" t="s">
        <v>2155</v>
      </c>
      <c r="L412" s="2" t="s">
        <v>751</v>
      </c>
      <c r="M412" s="2" t="s">
        <v>751</v>
      </c>
      <c r="N412" s="2" t="s">
        <v>2065</v>
      </c>
      <c r="O412" s="2" t="s">
        <v>2066</v>
      </c>
      <c r="P412" s="2">
        <v>-8.7237099464460393</v>
      </c>
      <c r="Q412" s="2">
        <v>-14</v>
      </c>
      <c r="R412" s="2">
        <f t="shared" si="6"/>
        <v>-22.723709946446039</v>
      </c>
      <c r="S412" s="2">
        <v>-3.8992620136955982</v>
      </c>
      <c r="T412" s="2" t="s">
        <v>2157</v>
      </c>
    </row>
    <row r="413" spans="1:20">
      <c r="A413" s="2" t="s">
        <v>58</v>
      </c>
      <c r="C413" s="7" t="s">
        <v>2154</v>
      </c>
      <c r="D413" s="2" t="s">
        <v>18</v>
      </c>
      <c r="E413" s="2" t="s">
        <v>2059</v>
      </c>
      <c r="F413" s="110">
        <v>97.98</v>
      </c>
      <c r="G413" s="2">
        <v>19.170999999999999</v>
      </c>
      <c r="H413" s="2" t="s">
        <v>2141</v>
      </c>
      <c r="I413" s="2" t="s">
        <v>2142</v>
      </c>
      <c r="J413" s="2" t="s">
        <v>2155</v>
      </c>
      <c r="K413" s="2" t="s">
        <v>2155</v>
      </c>
      <c r="L413" s="2" t="s">
        <v>751</v>
      </c>
      <c r="M413" s="2" t="s">
        <v>751</v>
      </c>
      <c r="N413" s="2" t="s">
        <v>2065</v>
      </c>
      <c r="O413" s="2" t="s">
        <v>2066</v>
      </c>
      <c r="P413" s="2">
        <v>1.6758452114438358</v>
      </c>
      <c r="Q413" s="2">
        <v>-14</v>
      </c>
      <c r="R413" s="2">
        <f t="shared" si="6"/>
        <v>-12.324154788556164</v>
      </c>
      <c r="S413" s="2">
        <v>-3.1564648837966485</v>
      </c>
      <c r="T413" s="2" t="s">
        <v>2157</v>
      </c>
    </row>
    <row r="414" spans="1:20">
      <c r="A414" s="2" t="s">
        <v>58</v>
      </c>
      <c r="C414" s="7" t="s">
        <v>2154</v>
      </c>
      <c r="D414" s="2" t="s">
        <v>18</v>
      </c>
      <c r="E414" s="2" t="s">
        <v>2059</v>
      </c>
      <c r="F414" s="110">
        <v>97.98</v>
      </c>
      <c r="G414" s="2">
        <v>19.170999999999999</v>
      </c>
      <c r="H414" s="2" t="s">
        <v>2141</v>
      </c>
      <c r="I414" s="2" t="s">
        <v>2142</v>
      </c>
      <c r="J414" s="2" t="s">
        <v>2155</v>
      </c>
      <c r="K414" s="2" t="s">
        <v>2155</v>
      </c>
      <c r="L414" s="2" t="s">
        <v>2158</v>
      </c>
      <c r="M414" s="2" t="s">
        <v>751</v>
      </c>
      <c r="N414" s="2" t="s">
        <v>2065</v>
      </c>
      <c r="O414" s="2" t="s">
        <v>2066</v>
      </c>
      <c r="P414" s="2">
        <v>-2.4661451749902001</v>
      </c>
      <c r="Q414" s="2">
        <v>-14</v>
      </c>
      <c r="R414" s="2">
        <f t="shared" si="6"/>
        <v>-16.466145174990199</v>
      </c>
      <c r="S414" s="2">
        <v>-4.0773524876207929</v>
      </c>
      <c r="T414" s="2" t="s">
        <v>2157</v>
      </c>
    </row>
    <row r="415" spans="1:20">
      <c r="A415" s="2" t="s">
        <v>58</v>
      </c>
      <c r="C415" s="7" t="s">
        <v>2154</v>
      </c>
      <c r="D415" s="2" t="s">
        <v>18</v>
      </c>
      <c r="E415" s="2" t="s">
        <v>2059</v>
      </c>
      <c r="F415" s="110">
        <v>97.98</v>
      </c>
      <c r="G415" s="2">
        <v>19.170999999999999</v>
      </c>
      <c r="H415" s="2" t="s">
        <v>2141</v>
      </c>
      <c r="I415" s="2" t="s">
        <v>2142</v>
      </c>
      <c r="J415" s="2" t="s">
        <v>2155</v>
      </c>
      <c r="K415" s="2" t="s">
        <v>2155</v>
      </c>
      <c r="L415" s="2" t="s">
        <v>2158</v>
      </c>
      <c r="M415" s="2" t="s">
        <v>751</v>
      </c>
      <c r="N415" s="2" t="s">
        <v>2065</v>
      </c>
      <c r="O415" s="2" t="s">
        <v>2066</v>
      </c>
      <c r="P415" s="2">
        <v>-1.6124778534080404</v>
      </c>
      <c r="Q415" s="2">
        <v>-14</v>
      </c>
      <c r="R415" s="2">
        <f t="shared" si="6"/>
        <v>-15.612477853408041</v>
      </c>
      <c r="S415" s="2">
        <v>-3.9336531667167476</v>
      </c>
      <c r="T415" s="2" t="s">
        <v>2157</v>
      </c>
    </row>
    <row r="416" spans="1:20">
      <c r="A416" s="2" t="s">
        <v>58</v>
      </c>
      <c r="C416" s="7" t="s">
        <v>2154</v>
      </c>
      <c r="D416" s="2" t="s">
        <v>18</v>
      </c>
      <c r="E416" s="2" t="s">
        <v>2059</v>
      </c>
      <c r="F416" s="110">
        <v>97.98</v>
      </c>
      <c r="G416" s="2">
        <v>19.170999999999999</v>
      </c>
      <c r="H416" s="2" t="s">
        <v>2141</v>
      </c>
      <c r="I416" s="2" t="s">
        <v>2142</v>
      </c>
      <c r="J416" s="2" t="s">
        <v>2155</v>
      </c>
      <c r="K416" s="2" t="s">
        <v>2155</v>
      </c>
      <c r="L416" s="2" t="s">
        <v>2158</v>
      </c>
      <c r="M416" s="2" t="s">
        <v>751</v>
      </c>
      <c r="N416" s="2" t="s">
        <v>2065</v>
      </c>
      <c r="O416" s="2" t="s">
        <v>2066</v>
      </c>
      <c r="P416" s="2">
        <v>-1.4968680039859121</v>
      </c>
      <c r="Q416" s="2">
        <v>-14</v>
      </c>
      <c r="R416" s="2">
        <f t="shared" si="6"/>
        <v>-15.496868003985913</v>
      </c>
      <c r="S416" s="2">
        <v>-3.4696148758891558</v>
      </c>
      <c r="T416" s="2" t="s">
        <v>2157</v>
      </c>
    </row>
    <row r="417" spans="1:20">
      <c r="A417" s="2" t="s">
        <v>58</v>
      </c>
      <c r="C417" s="7" t="s">
        <v>2154</v>
      </c>
      <c r="D417" s="2" t="s">
        <v>18</v>
      </c>
      <c r="E417" s="2" t="s">
        <v>2059</v>
      </c>
      <c r="F417" s="110">
        <v>97.98</v>
      </c>
      <c r="G417" s="2">
        <v>19.170999999999999</v>
      </c>
      <c r="H417" s="2" t="s">
        <v>2141</v>
      </c>
      <c r="I417" s="2" t="s">
        <v>2142</v>
      </c>
      <c r="J417" s="2" t="s">
        <v>2155</v>
      </c>
      <c r="K417" s="2" t="s">
        <v>2155</v>
      </c>
      <c r="L417" s="2" t="s">
        <v>2158</v>
      </c>
      <c r="M417" s="2" t="s">
        <v>751</v>
      </c>
      <c r="N417" s="2" t="s">
        <v>2065</v>
      </c>
      <c r="O417" s="2" t="s">
        <v>2066</v>
      </c>
      <c r="P417" s="2">
        <v>-1.4524626541159746</v>
      </c>
      <c r="Q417" s="2">
        <v>-14</v>
      </c>
      <c r="R417" s="2">
        <f t="shared" ref="R417:R448" si="7">P417+Q417</f>
        <v>-15.452462654115974</v>
      </c>
      <c r="S417" s="2">
        <v>-1.9343849861486897</v>
      </c>
      <c r="T417" s="2" t="s">
        <v>2157</v>
      </c>
    </row>
    <row r="418" spans="1:20">
      <c r="A418" s="2" t="s">
        <v>58</v>
      </c>
      <c r="C418" s="7" t="s">
        <v>2154</v>
      </c>
      <c r="D418" s="2" t="s">
        <v>18</v>
      </c>
      <c r="E418" s="2" t="s">
        <v>2059</v>
      </c>
      <c r="F418" s="110">
        <v>97.98</v>
      </c>
      <c r="G418" s="2">
        <v>19.170999999999999</v>
      </c>
      <c r="H418" s="2" t="s">
        <v>2141</v>
      </c>
      <c r="I418" s="2" t="s">
        <v>2142</v>
      </c>
      <c r="J418" s="2" t="s">
        <v>2155</v>
      </c>
      <c r="K418" s="2" t="s">
        <v>2155</v>
      </c>
      <c r="L418" s="2" t="s">
        <v>2158</v>
      </c>
      <c r="M418" s="2" t="s">
        <v>751</v>
      </c>
      <c r="N418" s="2" t="s">
        <v>2065</v>
      </c>
      <c r="O418" s="2" t="s">
        <v>2066</v>
      </c>
      <c r="P418" s="2">
        <v>-1.2501147586762849</v>
      </c>
      <c r="Q418" s="2">
        <v>-14</v>
      </c>
      <c r="R418" s="2">
        <f t="shared" si="7"/>
        <v>-15.250114758676284</v>
      </c>
      <c r="S418" s="2">
        <v>-4.2311600842246309</v>
      </c>
      <c r="T418" s="2" t="s">
        <v>2157</v>
      </c>
    </row>
    <row r="419" spans="1:20">
      <c r="A419" s="2" t="s">
        <v>58</v>
      </c>
      <c r="C419" s="7" t="s">
        <v>2154</v>
      </c>
      <c r="D419" s="2" t="s">
        <v>18</v>
      </c>
      <c r="E419" s="2" t="s">
        <v>2059</v>
      </c>
      <c r="F419" s="110">
        <v>97.98</v>
      </c>
      <c r="G419" s="2">
        <v>19.170999999999999</v>
      </c>
      <c r="H419" s="2" t="s">
        <v>2141</v>
      </c>
      <c r="I419" s="2" t="s">
        <v>2142</v>
      </c>
      <c r="J419" s="2" t="s">
        <v>2155</v>
      </c>
      <c r="K419" s="2" t="s">
        <v>2155</v>
      </c>
      <c r="L419" s="2" t="s">
        <v>2158</v>
      </c>
      <c r="M419" s="2" t="s">
        <v>751</v>
      </c>
      <c r="N419" s="2" t="s">
        <v>2065</v>
      </c>
      <c r="O419" s="2" t="s">
        <v>2066</v>
      </c>
      <c r="P419" s="2">
        <v>-1.1861912477347216</v>
      </c>
      <c r="Q419" s="2">
        <v>-14</v>
      </c>
      <c r="R419" s="2">
        <f t="shared" si="7"/>
        <v>-15.186191247734723</v>
      </c>
      <c r="S419" s="2">
        <v>-1.5904001114258852</v>
      </c>
      <c r="T419" s="2" t="s">
        <v>2157</v>
      </c>
    </row>
    <row r="420" spans="1:20">
      <c r="A420" s="2" t="s">
        <v>58</v>
      </c>
      <c r="C420" s="7" t="s">
        <v>2154</v>
      </c>
      <c r="D420" s="2" t="s">
        <v>18</v>
      </c>
      <c r="E420" s="2" t="s">
        <v>2059</v>
      </c>
      <c r="F420" s="110">
        <v>97.98</v>
      </c>
      <c r="G420" s="2">
        <v>19.170999999999999</v>
      </c>
      <c r="H420" s="2" t="s">
        <v>2141</v>
      </c>
      <c r="I420" s="2" t="s">
        <v>2142</v>
      </c>
      <c r="J420" s="2" t="s">
        <v>2155</v>
      </c>
      <c r="K420" s="2" t="s">
        <v>2155</v>
      </c>
      <c r="L420" s="2" t="s">
        <v>2158</v>
      </c>
      <c r="M420" s="2" t="s">
        <v>751</v>
      </c>
      <c r="N420" s="2" t="s">
        <v>2065</v>
      </c>
      <c r="O420" s="2" t="s">
        <v>2066</v>
      </c>
      <c r="P420" s="2">
        <v>-1.0347175108315616</v>
      </c>
      <c r="Q420" s="2">
        <v>-14</v>
      </c>
      <c r="R420" s="2">
        <f t="shared" si="7"/>
        <v>-15.034717510831562</v>
      </c>
      <c r="S420" s="2">
        <v>-2.9857272393810872</v>
      </c>
      <c r="T420" s="2" t="s">
        <v>2157</v>
      </c>
    </row>
    <row r="421" spans="1:20">
      <c r="A421" s="2" t="s">
        <v>58</v>
      </c>
      <c r="C421" s="7" t="s">
        <v>2154</v>
      </c>
      <c r="D421" s="2" t="s">
        <v>18</v>
      </c>
      <c r="E421" s="2" t="s">
        <v>2059</v>
      </c>
      <c r="F421" s="110">
        <v>97.98</v>
      </c>
      <c r="G421" s="2">
        <v>19.170999999999999</v>
      </c>
      <c r="H421" s="2" t="s">
        <v>2141</v>
      </c>
      <c r="I421" s="2" t="s">
        <v>2142</v>
      </c>
      <c r="J421" s="2" t="s">
        <v>2155</v>
      </c>
      <c r="K421" s="2" t="s">
        <v>2155</v>
      </c>
      <c r="L421" s="2" t="s">
        <v>2158</v>
      </c>
      <c r="M421" s="2" t="s">
        <v>751</v>
      </c>
      <c r="N421" s="2" t="s">
        <v>2065</v>
      </c>
      <c r="O421" s="2" t="s">
        <v>2066</v>
      </c>
      <c r="P421" s="2">
        <v>-0.88690768180667801</v>
      </c>
      <c r="Q421" s="2">
        <v>-14</v>
      </c>
      <c r="R421" s="2">
        <f t="shared" si="7"/>
        <v>-14.886907681806678</v>
      </c>
      <c r="S421" s="2">
        <v>-2.1849077016430245</v>
      </c>
      <c r="T421" s="2" t="s">
        <v>2157</v>
      </c>
    </row>
    <row r="422" spans="1:20">
      <c r="A422" s="2" t="s">
        <v>58</v>
      </c>
      <c r="C422" s="7" t="s">
        <v>2154</v>
      </c>
      <c r="D422" s="2" t="s">
        <v>18</v>
      </c>
      <c r="E422" s="2" t="s">
        <v>2059</v>
      </c>
      <c r="F422" s="110">
        <v>97.98</v>
      </c>
      <c r="G422" s="2">
        <v>19.170999999999999</v>
      </c>
      <c r="H422" s="2" t="s">
        <v>2141</v>
      </c>
      <c r="I422" s="2" t="s">
        <v>2142</v>
      </c>
      <c r="J422" s="2" t="s">
        <v>2155</v>
      </c>
      <c r="K422" s="2" t="s">
        <v>2155</v>
      </c>
      <c r="L422" s="2" t="s">
        <v>2158</v>
      </c>
      <c r="M422" s="2" t="s">
        <v>751</v>
      </c>
      <c r="N422" s="2" t="s">
        <v>2065</v>
      </c>
      <c r="O422" s="2" t="s">
        <v>2066</v>
      </c>
      <c r="P422" s="2">
        <v>-0.76764996272786856</v>
      </c>
      <c r="Q422" s="2">
        <v>-14</v>
      </c>
      <c r="R422" s="2">
        <f t="shared" si="7"/>
        <v>-14.767649962727869</v>
      </c>
      <c r="S422" s="2">
        <v>-3.5124926084904393</v>
      </c>
      <c r="T422" s="2" t="s">
        <v>2157</v>
      </c>
    </row>
    <row r="423" spans="1:20">
      <c r="A423" s="2" t="s">
        <v>58</v>
      </c>
      <c r="C423" s="7" t="s">
        <v>2154</v>
      </c>
      <c r="D423" s="2" t="s">
        <v>18</v>
      </c>
      <c r="E423" s="2" t="s">
        <v>2059</v>
      </c>
      <c r="F423" s="110">
        <v>97.98</v>
      </c>
      <c r="G423" s="2">
        <v>19.170999999999999</v>
      </c>
      <c r="H423" s="2" t="s">
        <v>2141</v>
      </c>
      <c r="I423" s="2" t="s">
        <v>2142</v>
      </c>
      <c r="J423" s="2" t="s">
        <v>2155</v>
      </c>
      <c r="K423" s="2" t="s">
        <v>2155</v>
      </c>
      <c r="L423" s="2" t="s">
        <v>2158</v>
      </c>
      <c r="M423" s="2" t="s">
        <v>751</v>
      </c>
      <c r="N423" s="2" t="s">
        <v>2065</v>
      </c>
      <c r="O423" s="2" t="s">
        <v>2066</v>
      </c>
      <c r="P423" s="2">
        <v>-0.31288850110639144</v>
      </c>
      <c r="Q423" s="2">
        <v>-14</v>
      </c>
      <c r="R423" s="2">
        <f t="shared" si="7"/>
        <v>-14.312888501106391</v>
      </c>
      <c r="S423" s="2">
        <v>-5.2577251751335385</v>
      </c>
      <c r="T423" s="2" t="s">
        <v>2157</v>
      </c>
    </row>
    <row r="424" spans="1:20">
      <c r="A424" s="2" t="s">
        <v>58</v>
      </c>
      <c r="C424" s="7" t="s">
        <v>2154</v>
      </c>
      <c r="D424" s="2" t="s">
        <v>18</v>
      </c>
      <c r="E424" s="2" t="s">
        <v>2059</v>
      </c>
      <c r="F424" s="110">
        <v>97.98</v>
      </c>
      <c r="G424" s="2">
        <v>19.170999999999999</v>
      </c>
      <c r="H424" s="2" t="s">
        <v>2141</v>
      </c>
      <c r="I424" s="2" t="s">
        <v>2142</v>
      </c>
      <c r="J424" s="2" t="s">
        <v>2155</v>
      </c>
      <c r="K424" s="2" t="s">
        <v>2155</v>
      </c>
      <c r="L424" s="2" t="s">
        <v>2158</v>
      </c>
      <c r="M424" s="2" t="s">
        <v>751</v>
      </c>
      <c r="N424" s="2" t="s">
        <v>2065</v>
      </c>
      <c r="O424" s="2" t="s">
        <v>2066</v>
      </c>
      <c r="P424" s="2">
        <v>-0.12244001021907494</v>
      </c>
      <c r="Q424" s="2">
        <v>-14</v>
      </c>
      <c r="R424" s="2">
        <f t="shared" si="7"/>
        <v>-14.122440010219075</v>
      </c>
      <c r="S424" s="2">
        <v>-4.4240952286744859</v>
      </c>
      <c r="T424" s="2" t="s">
        <v>2157</v>
      </c>
    </row>
    <row r="425" spans="1:20">
      <c r="A425" s="2" t="s">
        <v>58</v>
      </c>
      <c r="C425" s="7" t="s">
        <v>2154</v>
      </c>
      <c r="D425" s="2" t="s">
        <v>18</v>
      </c>
      <c r="E425" s="2" t="s">
        <v>2059</v>
      </c>
      <c r="F425" s="110">
        <v>97.98</v>
      </c>
      <c r="G425" s="2">
        <v>19.170999999999999</v>
      </c>
      <c r="H425" s="2" t="s">
        <v>2141</v>
      </c>
      <c r="I425" s="2" t="s">
        <v>2142</v>
      </c>
      <c r="J425" s="2" t="s">
        <v>2155</v>
      </c>
      <c r="K425" s="2" t="s">
        <v>2155</v>
      </c>
      <c r="L425" s="2" t="s">
        <v>2158</v>
      </c>
      <c r="M425" s="2" t="s">
        <v>751</v>
      </c>
      <c r="N425" s="2" t="s">
        <v>2065</v>
      </c>
      <c r="O425" s="2" t="s">
        <v>2066</v>
      </c>
      <c r="P425" s="2">
        <v>-8.5553456192164395E-2</v>
      </c>
      <c r="Q425" s="2">
        <v>-14</v>
      </c>
      <c r="R425" s="2">
        <f t="shared" si="7"/>
        <v>-14.085553456192164</v>
      </c>
      <c r="S425" s="2">
        <v>-4.6976474038628213</v>
      </c>
      <c r="T425" s="2" t="s">
        <v>2157</v>
      </c>
    </row>
    <row r="426" spans="1:20">
      <c r="A426" s="2" t="s">
        <v>58</v>
      </c>
      <c r="C426" s="7" t="s">
        <v>2154</v>
      </c>
      <c r="D426" s="2" t="s">
        <v>18</v>
      </c>
      <c r="E426" s="2" t="s">
        <v>2059</v>
      </c>
      <c r="F426" s="110">
        <v>97.98</v>
      </c>
      <c r="G426" s="2">
        <v>19.170999999999999</v>
      </c>
      <c r="H426" s="2" t="s">
        <v>2141</v>
      </c>
      <c r="I426" s="2" t="s">
        <v>2142</v>
      </c>
      <c r="J426" s="2" t="s">
        <v>2155</v>
      </c>
      <c r="K426" s="2" t="s">
        <v>2155</v>
      </c>
      <c r="L426" s="2" t="s">
        <v>2158</v>
      </c>
      <c r="M426" s="2" t="s">
        <v>751</v>
      </c>
      <c r="N426" s="2" t="s">
        <v>2065</v>
      </c>
      <c r="O426" s="2" t="s">
        <v>2066</v>
      </c>
      <c r="P426" s="2">
        <v>-3.8037443101851143E-2</v>
      </c>
      <c r="Q426" s="2">
        <v>-14</v>
      </c>
      <c r="R426" s="2">
        <f t="shared" si="7"/>
        <v>-14.038037443101851</v>
      </c>
      <c r="S426" s="2">
        <v>-1.9055359021423899</v>
      </c>
      <c r="T426" s="2" t="s">
        <v>2157</v>
      </c>
    </row>
    <row r="427" spans="1:20">
      <c r="A427" s="2" t="s">
        <v>58</v>
      </c>
      <c r="C427" s="7" t="s">
        <v>2154</v>
      </c>
      <c r="D427" s="2" t="s">
        <v>18</v>
      </c>
      <c r="E427" s="2" t="s">
        <v>2059</v>
      </c>
      <c r="F427" s="110">
        <v>97.98</v>
      </c>
      <c r="G427" s="2">
        <v>19.170999999999999</v>
      </c>
      <c r="H427" s="2" t="s">
        <v>2141</v>
      </c>
      <c r="I427" s="2" t="s">
        <v>2142</v>
      </c>
      <c r="J427" s="2" t="s">
        <v>2155</v>
      </c>
      <c r="K427" s="2" t="s">
        <v>2155</v>
      </c>
      <c r="L427" s="2" t="s">
        <v>2158</v>
      </c>
      <c r="M427" s="2" t="s">
        <v>751</v>
      </c>
      <c r="N427" s="2" t="s">
        <v>2065</v>
      </c>
      <c r="O427" s="2" t="s">
        <v>2066</v>
      </c>
      <c r="P427" s="2">
        <v>0.18084475731847618</v>
      </c>
      <c r="Q427" s="2">
        <v>-14</v>
      </c>
      <c r="R427" s="2">
        <f t="shared" si="7"/>
        <v>-13.819155242681523</v>
      </c>
      <c r="S427" s="2">
        <v>-3.3321126836367196</v>
      </c>
      <c r="T427" s="2" t="s">
        <v>2157</v>
      </c>
    </row>
    <row r="428" spans="1:20">
      <c r="A428" s="2" t="s">
        <v>58</v>
      </c>
      <c r="C428" s="7" t="s">
        <v>2154</v>
      </c>
      <c r="D428" s="2" t="s">
        <v>18</v>
      </c>
      <c r="E428" s="2" t="s">
        <v>2059</v>
      </c>
      <c r="F428" s="110">
        <v>97.98</v>
      </c>
      <c r="G428" s="2">
        <v>19.170999999999999</v>
      </c>
      <c r="H428" s="2" t="s">
        <v>2141</v>
      </c>
      <c r="I428" s="2" t="s">
        <v>2142</v>
      </c>
      <c r="J428" s="2" t="s">
        <v>2155</v>
      </c>
      <c r="K428" s="2" t="s">
        <v>2155</v>
      </c>
      <c r="L428" s="2" t="s">
        <v>2158</v>
      </c>
      <c r="M428" s="2" t="s">
        <v>751</v>
      </c>
      <c r="N428" s="2" t="s">
        <v>2065</v>
      </c>
      <c r="O428" s="2" t="s">
        <v>2066</v>
      </c>
      <c r="P428" s="2">
        <v>1.0054205720927454</v>
      </c>
      <c r="Q428" s="2">
        <v>-14</v>
      </c>
      <c r="R428" s="2">
        <f t="shared" si="7"/>
        <v>-12.994579427907254</v>
      </c>
      <c r="S428" s="2">
        <v>-2.0234262610039342</v>
      </c>
      <c r="T428" s="2" t="s">
        <v>2157</v>
      </c>
    </row>
    <row r="429" spans="1:20">
      <c r="A429" s="2" t="s">
        <v>58</v>
      </c>
      <c r="C429" s="7" t="s">
        <v>2154</v>
      </c>
      <c r="D429" s="2" t="s">
        <v>18</v>
      </c>
      <c r="E429" s="2" t="s">
        <v>2059</v>
      </c>
      <c r="F429" s="110">
        <v>97.98</v>
      </c>
      <c r="G429" s="2">
        <v>19.170999999999999</v>
      </c>
      <c r="H429" s="2" t="s">
        <v>2141</v>
      </c>
      <c r="I429" s="2" t="s">
        <v>2142</v>
      </c>
      <c r="J429" s="2" t="s">
        <v>2155</v>
      </c>
      <c r="K429" s="2" t="s">
        <v>2155</v>
      </c>
      <c r="L429" s="2" t="s">
        <v>2158</v>
      </c>
      <c r="M429" s="2" t="s">
        <v>751</v>
      </c>
      <c r="N429" s="2" t="s">
        <v>2065</v>
      </c>
      <c r="O429" s="2" t="s">
        <v>2066</v>
      </c>
      <c r="P429" s="2">
        <v>1.6388560913851555</v>
      </c>
      <c r="Q429" s="2">
        <v>-14</v>
      </c>
      <c r="R429" s="2">
        <f t="shared" si="7"/>
        <v>-12.361143908614844</v>
      </c>
      <c r="S429" s="2">
        <v>-2.9356723655605643</v>
      </c>
      <c r="T429" s="2" t="s">
        <v>2157</v>
      </c>
    </row>
    <row r="430" spans="1:20">
      <c r="A430" s="2" t="s">
        <v>58</v>
      </c>
      <c r="C430" s="7" t="s">
        <v>2154</v>
      </c>
      <c r="D430" s="2" t="s">
        <v>18</v>
      </c>
      <c r="E430" s="2" t="s">
        <v>2059</v>
      </c>
      <c r="F430" s="110">
        <v>97.98</v>
      </c>
      <c r="G430" s="2">
        <v>19.170999999999999</v>
      </c>
      <c r="H430" s="2" t="s">
        <v>2141</v>
      </c>
      <c r="I430" s="2" t="s">
        <v>2142</v>
      </c>
      <c r="J430" s="2" t="s">
        <v>2155</v>
      </c>
      <c r="K430" s="2" t="s">
        <v>2155</v>
      </c>
      <c r="L430" s="2" t="s">
        <v>733</v>
      </c>
      <c r="M430" s="2" t="s">
        <v>733</v>
      </c>
      <c r="N430" s="2" t="s">
        <v>2065</v>
      </c>
      <c r="O430" s="2" t="s">
        <v>2066</v>
      </c>
      <c r="P430" s="2">
        <v>-2.175950929246691</v>
      </c>
      <c r="Q430" s="2">
        <v>-14</v>
      </c>
      <c r="R430" s="2">
        <f t="shared" si="7"/>
        <v>-16.175950929246692</v>
      </c>
      <c r="S430" s="2">
        <v>-1.4825141945043194</v>
      </c>
      <c r="T430" s="2" t="s">
        <v>2157</v>
      </c>
    </row>
    <row r="431" spans="1:20">
      <c r="A431" s="2" t="s">
        <v>58</v>
      </c>
      <c r="C431" s="7" t="s">
        <v>2154</v>
      </c>
      <c r="D431" s="2" t="s">
        <v>18</v>
      </c>
      <c r="E431" s="2" t="s">
        <v>2059</v>
      </c>
      <c r="F431" s="110">
        <v>97.98</v>
      </c>
      <c r="G431" s="2">
        <v>19.170999999999999</v>
      </c>
      <c r="H431" s="2" t="s">
        <v>2141</v>
      </c>
      <c r="I431" s="2" t="s">
        <v>2142</v>
      </c>
      <c r="J431" s="2" t="s">
        <v>2155</v>
      </c>
      <c r="K431" s="2" t="s">
        <v>2155</v>
      </c>
      <c r="L431" s="2" t="s">
        <v>733</v>
      </c>
      <c r="M431" s="2" t="s">
        <v>733</v>
      </c>
      <c r="N431" s="2" t="s">
        <v>2065</v>
      </c>
      <c r="O431" s="2" t="s">
        <v>2066</v>
      </c>
      <c r="P431" s="2">
        <v>-1.5149520699858443</v>
      </c>
      <c r="Q431" s="2">
        <v>-14</v>
      </c>
      <c r="R431" s="2">
        <f t="shared" si="7"/>
        <v>-15.514952069985844</v>
      </c>
      <c r="S431" s="2">
        <v>-4.1802343025144078</v>
      </c>
      <c r="T431" s="2" t="s">
        <v>2157</v>
      </c>
    </row>
    <row r="432" spans="1:20">
      <c r="A432" s="2" t="s">
        <v>58</v>
      </c>
      <c r="C432" s="7" t="s">
        <v>2154</v>
      </c>
      <c r="D432" s="2" t="s">
        <v>18</v>
      </c>
      <c r="E432" s="2" t="s">
        <v>2059</v>
      </c>
      <c r="F432" s="110">
        <v>97.98</v>
      </c>
      <c r="G432" s="2">
        <v>19.170999999999999</v>
      </c>
      <c r="H432" s="2" t="s">
        <v>2141</v>
      </c>
      <c r="I432" s="2" t="s">
        <v>2142</v>
      </c>
      <c r="J432" s="2" t="s">
        <v>2155</v>
      </c>
      <c r="K432" s="2" t="s">
        <v>2155</v>
      </c>
      <c r="L432" s="2" t="s">
        <v>733</v>
      </c>
      <c r="M432" s="2" t="s">
        <v>733</v>
      </c>
      <c r="N432" s="2" t="s">
        <v>2065</v>
      </c>
      <c r="O432" s="2" t="s">
        <v>2066</v>
      </c>
      <c r="P432" s="2">
        <v>-1.0167452486012238</v>
      </c>
      <c r="Q432" s="2">
        <v>-14</v>
      </c>
      <c r="R432" s="2">
        <f t="shared" si="7"/>
        <v>-15.016745248601223</v>
      </c>
      <c r="S432" s="2">
        <v>-4.7781270687502664</v>
      </c>
      <c r="T432" s="2" t="s">
        <v>2157</v>
      </c>
    </row>
    <row r="433" spans="1:20">
      <c r="A433" s="2" t="s">
        <v>58</v>
      </c>
      <c r="C433" s="7" t="s">
        <v>2154</v>
      </c>
      <c r="D433" s="2" t="s">
        <v>18</v>
      </c>
      <c r="E433" s="2" t="s">
        <v>2059</v>
      </c>
      <c r="F433" s="110">
        <v>97.98</v>
      </c>
      <c r="G433" s="2">
        <v>19.170999999999999</v>
      </c>
      <c r="H433" s="2" t="s">
        <v>2141</v>
      </c>
      <c r="I433" s="2" t="s">
        <v>2142</v>
      </c>
      <c r="J433" s="2" t="s">
        <v>2155</v>
      </c>
      <c r="K433" s="2" t="s">
        <v>2155</v>
      </c>
      <c r="L433" s="2" t="s">
        <v>733</v>
      </c>
      <c r="M433" s="2" t="s">
        <v>733</v>
      </c>
      <c r="N433" s="2" t="s">
        <v>2065</v>
      </c>
      <c r="O433" s="2" t="s">
        <v>2066</v>
      </c>
      <c r="P433" s="2">
        <v>-0.34635238683919878</v>
      </c>
      <c r="Q433" s="2">
        <v>-14</v>
      </c>
      <c r="R433" s="2">
        <f t="shared" si="7"/>
        <v>-14.346352386839198</v>
      </c>
      <c r="S433" s="2">
        <v>-2.6997721917833539</v>
      </c>
      <c r="T433" s="2" t="s">
        <v>2157</v>
      </c>
    </row>
    <row r="434" spans="1:20">
      <c r="A434" s="2" t="s">
        <v>58</v>
      </c>
      <c r="C434" s="7" t="s">
        <v>2154</v>
      </c>
      <c r="D434" s="2" t="s">
        <v>18</v>
      </c>
      <c r="E434" s="2" t="s">
        <v>2059</v>
      </c>
      <c r="F434" s="110">
        <v>97.98</v>
      </c>
      <c r="G434" s="2">
        <v>19.170999999999999</v>
      </c>
      <c r="H434" s="2" t="s">
        <v>2141</v>
      </c>
      <c r="I434" s="2" t="s">
        <v>2142</v>
      </c>
      <c r="J434" s="2" t="s">
        <v>2155</v>
      </c>
      <c r="K434" s="2" t="s">
        <v>2155</v>
      </c>
      <c r="L434" s="2" t="s">
        <v>733</v>
      </c>
      <c r="M434" s="2" t="s">
        <v>733</v>
      </c>
      <c r="N434" s="2" t="s">
        <v>2065</v>
      </c>
      <c r="O434" s="2" t="s">
        <v>2066</v>
      </c>
      <c r="P434" s="2">
        <v>-5.3508762305258278E-2</v>
      </c>
      <c r="Q434" s="2">
        <v>-14</v>
      </c>
      <c r="R434" s="2">
        <f t="shared" si="7"/>
        <v>-14.053508762305258</v>
      </c>
      <c r="S434" s="2">
        <v>-5.0977502030546988</v>
      </c>
      <c r="T434" s="2" t="s">
        <v>2157</v>
      </c>
    </row>
    <row r="435" spans="1:20">
      <c r="A435" s="2" t="s">
        <v>58</v>
      </c>
      <c r="C435" s="7" t="s">
        <v>2154</v>
      </c>
      <c r="D435" s="2" t="s">
        <v>18</v>
      </c>
      <c r="E435" s="2" t="s">
        <v>2059</v>
      </c>
      <c r="F435" s="110">
        <v>97.98</v>
      </c>
      <c r="G435" s="2">
        <v>19.170999999999999</v>
      </c>
      <c r="H435" s="2" t="s">
        <v>2141</v>
      </c>
      <c r="I435" s="2" t="s">
        <v>2142</v>
      </c>
      <c r="J435" s="2" t="s">
        <v>2155</v>
      </c>
      <c r="K435" s="2" t="s">
        <v>2155</v>
      </c>
      <c r="L435" s="2" t="s">
        <v>733</v>
      </c>
      <c r="M435" s="2" t="s">
        <v>733</v>
      </c>
      <c r="N435" s="2" t="s">
        <v>2065</v>
      </c>
      <c r="O435" s="2" t="s">
        <v>2066</v>
      </c>
      <c r="P435" s="2">
        <v>-12.275435493471647</v>
      </c>
      <c r="Q435" s="2">
        <v>-14</v>
      </c>
      <c r="R435" s="2">
        <f t="shared" si="7"/>
        <v>-26.275435493471647</v>
      </c>
      <c r="S435" s="2">
        <v>-5.3667785027805017</v>
      </c>
      <c r="T435" s="2" t="s">
        <v>2157</v>
      </c>
    </row>
    <row r="436" spans="1:20">
      <c r="A436" s="2" t="s">
        <v>58</v>
      </c>
      <c r="C436" s="7" t="s">
        <v>2154</v>
      </c>
      <c r="D436" s="2" t="s">
        <v>18</v>
      </c>
      <c r="E436" s="2" t="s">
        <v>2059</v>
      </c>
      <c r="F436" s="110">
        <v>97.98</v>
      </c>
      <c r="G436" s="2">
        <v>19.170999999999999</v>
      </c>
      <c r="H436" s="2" t="s">
        <v>2141</v>
      </c>
      <c r="I436" s="2" t="s">
        <v>2142</v>
      </c>
      <c r="J436" s="2" t="s">
        <v>2155</v>
      </c>
      <c r="K436" s="2" t="s">
        <v>2155</v>
      </c>
      <c r="L436" s="2" t="s">
        <v>733</v>
      </c>
      <c r="M436" s="2" t="s">
        <v>733</v>
      </c>
      <c r="N436" s="2" t="s">
        <v>2065</v>
      </c>
      <c r="O436" s="2" t="s">
        <v>2066</v>
      </c>
      <c r="P436" s="2">
        <v>-4.1829724008860962</v>
      </c>
      <c r="Q436" s="2">
        <v>-14</v>
      </c>
      <c r="R436" s="2">
        <f t="shared" si="7"/>
        <v>-18.182972400886097</v>
      </c>
      <c r="S436" s="2">
        <v>-2.7994331444486993</v>
      </c>
      <c r="T436" s="2" t="s">
        <v>2157</v>
      </c>
    </row>
    <row r="437" spans="1:20">
      <c r="A437" s="2" t="s">
        <v>58</v>
      </c>
      <c r="C437" s="7" t="s">
        <v>2154</v>
      </c>
      <c r="D437" s="2" t="s">
        <v>18</v>
      </c>
      <c r="E437" s="2" t="s">
        <v>2059</v>
      </c>
      <c r="F437" s="110">
        <v>97.98</v>
      </c>
      <c r="G437" s="2">
        <v>19.170999999999999</v>
      </c>
      <c r="H437" s="2" t="s">
        <v>2141</v>
      </c>
      <c r="I437" s="2" t="s">
        <v>2142</v>
      </c>
      <c r="J437" s="2" t="s">
        <v>2155</v>
      </c>
      <c r="K437" s="2" t="s">
        <v>2155</v>
      </c>
      <c r="L437" s="2" t="s">
        <v>733</v>
      </c>
      <c r="M437" s="2" t="s">
        <v>733</v>
      </c>
      <c r="N437" s="2" t="s">
        <v>2065</v>
      </c>
      <c r="O437" s="2" t="s">
        <v>2066</v>
      </c>
      <c r="P437" s="2">
        <v>-3.8059432972249718</v>
      </c>
      <c r="Q437" s="2">
        <v>-14</v>
      </c>
      <c r="R437" s="2">
        <f t="shared" si="7"/>
        <v>-17.805943297224971</v>
      </c>
      <c r="S437" s="2">
        <v>-2.3118518205843164</v>
      </c>
      <c r="T437" s="2" t="s">
        <v>2157</v>
      </c>
    </row>
    <row r="438" spans="1:20">
      <c r="A438" s="2" t="s">
        <v>58</v>
      </c>
      <c r="C438" s="7" t="s">
        <v>2154</v>
      </c>
      <c r="D438" s="2" t="s">
        <v>18</v>
      </c>
      <c r="E438" s="2" t="s">
        <v>2059</v>
      </c>
      <c r="F438" s="110">
        <v>97.98</v>
      </c>
      <c r="G438" s="2">
        <v>19.170999999999999</v>
      </c>
      <c r="H438" s="2" t="s">
        <v>2141</v>
      </c>
      <c r="I438" s="2" t="s">
        <v>2142</v>
      </c>
      <c r="J438" s="2" t="s">
        <v>2155</v>
      </c>
      <c r="K438" s="2" t="s">
        <v>2155</v>
      </c>
      <c r="L438" s="2" t="s">
        <v>733</v>
      </c>
      <c r="M438" s="2" t="s">
        <v>733</v>
      </c>
      <c r="N438" s="2" t="s">
        <v>2065</v>
      </c>
      <c r="O438" s="2" t="s">
        <v>2066</v>
      </c>
      <c r="P438" s="2">
        <v>-13.94948482271036</v>
      </c>
      <c r="Q438" s="2">
        <v>-14</v>
      </c>
      <c r="R438" s="2">
        <f t="shared" si="7"/>
        <v>-27.94948482271036</v>
      </c>
      <c r="S438" s="2">
        <v>-3.2505790213971051</v>
      </c>
      <c r="T438" s="2" t="s">
        <v>2157</v>
      </c>
    </row>
    <row r="439" spans="1:20">
      <c r="A439" s="2" t="s">
        <v>58</v>
      </c>
      <c r="C439" s="7" t="s">
        <v>2154</v>
      </c>
      <c r="D439" s="2" t="s">
        <v>18</v>
      </c>
      <c r="E439" s="2" t="s">
        <v>2059</v>
      </c>
      <c r="F439" s="110">
        <v>97.98</v>
      </c>
      <c r="G439" s="2">
        <v>19.170999999999999</v>
      </c>
      <c r="H439" s="2" t="s">
        <v>2141</v>
      </c>
      <c r="I439" s="2" t="s">
        <v>2142</v>
      </c>
      <c r="J439" s="2" t="s">
        <v>2155</v>
      </c>
      <c r="K439" s="2" t="s">
        <v>2155</v>
      </c>
      <c r="L439" s="2" t="s">
        <v>733</v>
      </c>
      <c r="M439" s="2" t="s">
        <v>733</v>
      </c>
      <c r="N439" s="2" t="s">
        <v>2065</v>
      </c>
      <c r="O439" s="2" t="s">
        <v>2066</v>
      </c>
      <c r="P439" s="2">
        <v>-0.94482066105655427</v>
      </c>
      <c r="Q439" s="2">
        <v>-14</v>
      </c>
      <c r="R439" s="2">
        <f t="shared" si="7"/>
        <v>-14.944820661056553</v>
      </c>
      <c r="S439" s="2">
        <v>-4.6954471798155524</v>
      </c>
      <c r="T439" s="2" t="s">
        <v>2157</v>
      </c>
    </row>
    <row r="440" spans="1:20">
      <c r="A440" s="2" t="s">
        <v>58</v>
      </c>
      <c r="C440" s="7" t="s">
        <v>2154</v>
      </c>
      <c r="D440" s="2" t="s">
        <v>18</v>
      </c>
      <c r="E440" s="2" t="s">
        <v>2059</v>
      </c>
      <c r="F440" s="110">
        <v>97.98</v>
      </c>
      <c r="G440" s="2">
        <v>19.170999999999999</v>
      </c>
      <c r="H440" s="2" t="s">
        <v>2141</v>
      </c>
      <c r="I440" s="2" t="s">
        <v>2142</v>
      </c>
      <c r="J440" s="2" t="s">
        <v>2155</v>
      </c>
      <c r="K440" s="2" t="s">
        <v>2155</v>
      </c>
      <c r="L440" s="2" t="s">
        <v>2159</v>
      </c>
      <c r="M440" s="2" t="s">
        <v>800</v>
      </c>
      <c r="N440" s="2" t="s">
        <v>2085</v>
      </c>
      <c r="O440" s="2" t="s">
        <v>2066</v>
      </c>
      <c r="P440" s="2">
        <v>-7.6204299033446521</v>
      </c>
      <c r="Q440" s="2">
        <v>-9</v>
      </c>
      <c r="R440" s="2">
        <f t="shared" si="7"/>
        <v>-16.62042990334465</v>
      </c>
      <c r="S440" s="2">
        <v>-4.9468054891604583</v>
      </c>
      <c r="T440" s="2" t="s">
        <v>2157</v>
      </c>
    </row>
    <row r="441" spans="1:20">
      <c r="A441" s="2" t="s">
        <v>58</v>
      </c>
      <c r="C441" s="7" t="s">
        <v>2154</v>
      </c>
      <c r="D441" s="2" t="s">
        <v>18</v>
      </c>
      <c r="E441" s="2" t="s">
        <v>2059</v>
      </c>
      <c r="F441" s="110">
        <v>97.98</v>
      </c>
      <c r="G441" s="2">
        <v>19.170999999999999</v>
      </c>
      <c r="H441" s="2" t="s">
        <v>2141</v>
      </c>
      <c r="I441" s="2" t="s">
        <v>2142</v>
      </c>
      <c r="J441" s="2" t="s">
        <v>2155</v>
      </c>
      <c r="K441" s="2" t="s">
        <v>2155</v>
      </c>
      <c r="L441" s="2" t="s">
        <v>2159</v>
      </c>
      <c r="M441" s="2" t="s">
        <v>800</v>
      </c>
      <c r="N441" s="2" t="s">
        <v>2085</v>
      </c>
      <c r="O441" s="2" t="s">
        <v>2066</v>
      </c>
      <c r="P441" s="2">
        <v>-5.2885346102115545</v>
      </c>
      <c r="Q441" s="2">
        <v>-9</v>
      </c>
      <c r="R441" s="2">
        <f t="shared" si="7"/>
        <v>-14.288534610211554</v>
      </c>
      <c r="S441" s="2">
        <v>-4.5426306647409946</v>
      </c>
      <c r="T441" s="2" t="s">
        <v>2157</v>
      </c>
    </row>
    <row r="442" spans="1:20">
      <c r="A442" s="2" t="s">
        <v>58</v>
      </c>
      <c r="C442" s="7" t="s">
        <v>2154</v>
      </c>
      <c r="D442" s="2" t="s">
        <v>18</v>
      </c>
      <c r="E442" s="2" t="s">
        <v>2059</v>
      </c>
      <c r="F442" s="110">
        <v>97.98</v>
      </c>
      <c r="G442" s="2">
        <v>19.170999999999999</v>
      </c>
      <c r="H442" s="2" t="s">
        <v>2141</v>
      </c>
      <c r="I442" s="2" t="s">
        <v>2142</v>
      </c>
      <c r="J442" s="2" t="s">
        <v>2155</v>
      </c>
      <c r="K442" s="2" t="s">
        <v>2155</v>
      </c>
      <c r="L442" s="2" t="s">
        <v>2159</v>
      </c>
      <c r="M442" s="2" t="s">
        <v>800</v>
      </c>
      <c r="N442" s="2" t="s">
        <v>2085</v>
      </c>
      <c r="O442" s="2" t="s">
        <v>2066</v>
      </c>
      <c r="P442" s="2">
        <v>-4.6489825253970718</v>
      </c>
      <c r="Q442" s="2">
        <v>-9</v>
      </c>
      <c r="R442" s="2">
        <f t="shared" si="7"/>
        <v>-13.648982525397072</v>
      </c>
      <c r="S442" s="2">
        <v>-4.9185078793519255</v>
      </c>
      <c r="T442" s="2" t="s">
        <v>2157</v>
      </c>
    </row>
    <row r="443" spans="1:20">
      <c r="A443" s="2" t="s">
        <v>58</v>
      </c>
      <c r="C443" s="7" t="s">
        <v>2154</v>
      </c>
      <c r="D443" s="2" t="s">
        <v>18</v>
      </c>
      <c r="E443" s="2" t="s">
        <v>2059</v>
      </c>
      <c r="F443" s="110">
        <v>97.98</v>
      </c>
      <c r="G443" s="2">
        <v>19.170999999999999</v>
      </c>
      <c r="H443" s="2" t="s">
        <v>2141</v>
      </c>
      <c r="I443" s="2" t="s">
        <v>2142</v>
      </c>
      <c r="J443" s="2" t="s">
        <v>2155</v>
      </c>
      <c r="K443" s="2" t="s">
        <v>2155</v>
      </c>
      <c r="L443" s="2" t="s">
        <v>2159</v>
      </c>
      <c r="M443" s="2" t="s">
        <v>800</v>
      </c>
      <c r="N443" s="2" t="s">
        <v>2085</v>
      </c>
      <c r="O443" s="2" t="s">
        <v>2066</v>
      </c>
      <c r="P443" s="2">
        <v>-1.224104862402227</v>
      </c>
      <c r="Q443" s="2">
        <v>-9</v>
      </c>
      <c r="R443" s="2">
        <f t="shared" si="7"/>
        <v>-10.224104862402227</v>
      </c>
      <c r="S443" s="2">
        <v>-5.9781008943179588</v>
      </c>
      <c r="T443" s="2" t="s">
        <v>2157</v>
      </c>
    </row>
    <row r="444" spans="1:20">
      <c r="A444" s="2" t="s">
        <v>58</v>
      </c>
      <c r="C444" s="7" t="s">
        <v>2154</v>
      </c>
      <c r="D444" s="2" t="s">
        <v>18</v>
      </c>
      <c r="E444" s="2" t="s">
        <v>2059</v>
      </c>
      <c r="F444" s="110">
        <v>97.98</v>
      </c>
      <c r="G444" s="2">
        <v>19.170999999999999</v>
      </c>
      <c r="H444" s="2" t="s">
        <v>2141</v>
      </c>
      <c r="I444" s="2" t="s">
        <v>2142</v>
      </c>
      <c r="J444" s="2" t="s">
        <v>2155</v>
      </c>
      <c r="K444" s="2" t="s">
        <v>2155</v>
      </c>
      <c r="L444" s="2" t="s">
        <v>2160</v>
      </c>
      <c r="M444" s="2" t="s">
        <v>841</v>
      </c>
      <c r="N444" s="2" t="s">
        <v>2065</v>
      </c>
      <c r="O444" s="2" t="s">
        <v>2066</v>
      </c>
      <c r="P444" s="2">
        <v>-13.31</v>
      </c>
      <c r="Q444" s="2">
        <v>-11</v>
      </c>
      <c r="R444" s="2">
        <f t="shared" si="7"/>
        <v>-24.310000000000002</v>
      </c>
      <c r="S444" s="2">
        <v>-3.95</v>
      </c>
      <c r="T444" s="2" t="s">
        <v>2157</v>
      </c>
    </row>
    <row r="445" spans="1:20">
      <c r="A445" s="2" t="s">
        <v>58</v>
      </c>
      <c r="C445" s="7" t="s">
        <v>2154</v>
      </c>
      <c r="D445" s="2" t="s">
        <v>18</v>
      </c>
      <c r="E445" s="2" t="s">
        <v>2059</v>
      </c>
      <c r="F445" s="110">
        <v>97.98</v>
      </c>
      <c r="G445" s="2">
        <v>19.170999999999999</v>
      </c>
      <c r="H445" s="2" t="s">
        <v>2141</v>
      </c>
      <c r="I445" s="2" t="s">
        <v>2142</v>
      </c>
      <c r="J445" s="2" t="s">
        <v>2155</v>
      </c>
      <c r="K445" s="2" t="s">
        <v>2155</v>
      </c>
      <c r="L445" s="2" t="s">
        <v>2146</v>
      </c>
      <c r="M445" s="2" t="s">
        <v>730</v>
      </c>
      <c r="N445" s="2" t="s">
        <v>2065</v>
      </c>
      <c r="O445" s="2" t="s">
        <v>2066</v>
      </c>
      <c r="P445" s="2">
        <v>-13.673850858580497</v>
      </c>
      <c r="Q445" s="2">
        <v>-11</v>
      </c>
      <c r="R445" s="2">
        <f t="shared" si="7"/>
        <v>-24.673850858580497</v>
      </c>
      <c r="S445" s="2">
        <v>-7.1136733144336377</v>
      </c>
      <c r="T445" s="2" t="s">
        <v>2157</v>
      </c>
    </row>
    <row r="446" spans="1:20">
      <c r="A446" s="2" t="s">
        <v>58</v>
      </c>
      <c r="C446" s="7" t="s">
        <v>2154</v>
      </c>
      <c r="D446" s="2" t="s">
        <v>18</v>
      </c>
      <c r="E446" s="2" t="s">
        <v>2059</v>
      </c>
      <c r="F446" s="110">
        <v>97.98</v>
      </c>
      <c r="G446" s="2">
        <v>19.170999999999999</v>
      </c>
      <c r="H446" s="2" t="s">
        <v>2141</v>
      </c>
      <c r="I446" s="2" t="s">
        <v>2142</v>
      </c>
      <c r="J446" s="2" t="s">
        <v>2155</v>
      </c>
      <c r="K446" s="2" t="s">
        <v>2155</v>
      </c>
      <c r="L446" s="2" t="s">
        <v>2146</v>
      </c>
      <c r="M446" s="2" t="s">
        <v>730</v>
      </c>
      <c r="N446" s="2" t="s">
        <v>2065</v>
      </c>
      <c r="O446" s="2" t="s">
        <v>2066</v>
      </c>
      <c r="P446" s="2">
        <v>-12.854039529384945</v>
      </c>
      <c r="Q446" s="2">
        <v>-11</v>
      </c>
      <c r="R446" s="2">
        <f t="shared" si="7"/>
        <v>-23.854039529384945</v>
      </c>
      <c r="S446" s="2">
        <v>-5.9021270141455284</v>
      </c>
      <c r="T446" s="2" t="s">
        <v>2157</v>
      </c>
    </row>
    <row r="447" spans="1:20">
      <c r="A447" s="2" t="s">
        <v>58</v>
      </c>
      <c r="C447" s="7" t="s">
        <v>2154</v>
      </c>
      <c r="D447" s="2" t="s">
        <v>18</v>
      </c>
      <c r="E447" s="2" t="s">
        <v>2059</v>
      </c>
      <c r="F447" s="110">
        <v>97.98</v>
      </c>
      <c r="G447" s="2">
        <v>19.170999999999999</v>
      </c>
      <c r="H447" s="2" t="s">
        <v>2141</v>
      </c>
      <c r="I447" s="2" t="s">
        <v>2142</v>
      </c>
      <c r="J447" s="2" t="s">
        <v>2155</v>
      </c>
      <c r="K447" s="2" t="s">
        <v>2155</v>
      </c>
      <c r="L447" s="2" t="s">
        <v>2146</v>
      </c>
      <c r="M447" s="2" t="s">
        <v>730</v>
      </c>
      <c r="N447" s="2" t="s">
        <v>2065</v>
      </c>
      <c r="O447" s="2" t="s">
        <v>2066</v>
      </c>
      <c r="P447" s="2">
        <v>-12.488890394253282</v>
      </c>
      <c r="Q447" s="2">
        <v>-11</v>
      </c>
      <c r="R447" s="2">
        <f t="shared" si="7"/>
        <v>-23.488890394253282</v>
      </c>
      <c r="S447" s="2">
        <v>-4.7029541837439384</v>
      </c>
      <c r="T447" s="2" t="s">
        <v>2157</v>
      </c>
    </row>
    <row r="448" spans="1:20">
      <c r="A448" s="2" t="s">
        <v>58</v>
      </c>
      <c r="C448" s="7" t="s">
        <v>2154</v>
      </c>
      <c r="D448" s="2" t="s">
        <v>18</v>
      </c>
      <c r="E448" s="2" t="s">
        <v>2059</v>
      </c>
      <c r="F448" s="110">
        <v>97.98</v>
      </c>
      <c r="G448" s="2">
        <v>19.170999999999999</v>
      </c>
      <c r="H448" s="2" t="s">
        <v>2141</v>
      </c>
      <c r="I448" s="2" t="s">
        <v>2142</v>
      </c>
      <c r="J448" s="2" t="s">
        <v>2155</v>
      </c>
      <c r="K448" s="2" t="s">
        <v>2155</v>
      </c>
      <c r="L448" s="2" t="s">
        <v>2146</v>
      </c>
      <c r="M448" s="2" t="s">
        <v>730</v>
      </c>
      <c r="N448" s="2" t="s">
        <v>2065</v>
      </c>
      <c r="O448" s="2" t="s">
        <v>2066</v>
      </c>
      <c r="P448" s="2">
        <v>-11.075072653925506</v>
      </c>
      <c r="Q448" s="2">
        <v>-11</v>
      </c>
      <c r="R448" s="2">
        <f t="shared" si="7"/>
        <v>-22.075072653925506</v>
      </c>
      <c r="S448" s="2">
        <v>-3.5285459757359812</v>
      </c>
      <c r="T448" s="2" t="s">
        <v>2157</v>
      </c>
    </row>
    <row r="449" spans="1:21">
      <c r="A449" s="2" t="s">
        <v>58</v>
      </c>
      <c r="C449" s="7" t="s">
        <v>2154</v>
      </c>
      <c r="D449" s="2" t="s">
        <v>18</v>
      </c>
      <c r="E449" s="2" t="s">
        <v>2059</v>
      </c>
      <c r="F449" s="110">
        <v>97.98</v>
      </c>
      <c r="G449" s="2">
        <v>19.170999999999999</v>
      </c>
      <c r="H449" s="2" t="s">
        <v>2141</v>
      </c>
      <c r="I449" s="2" t="s">
        <v>2142</v>
      </c>
      <c r="J449" s="2" t="s">
        <v>2155</v>
      </c>
      <c r="K449" s="2" t="s">
        <v>2155</v>
      </c>
      <c r="L449" s="2" t="s">
        <v>2146</v>
      </c>
      <c r="M449" s="2" t="s">
        <v>730</v>
      </c>
      <c r="N449" s="2" t="s">
        <v>2065</v>
      </c>
      <c r="O449" s="2" t="s">
        <v>2066</v>
      </c>
      <c r="P449" s="2">
        <v>-11.072945031154656</v>
      </c>
      <c r="Q449" s="2">
        <v>-11</v>
      </c>
      <c r="R449" s="2">
        <f t="shared" ref="R449:R480" si="8">P449+Q449</f>
        <v>-22.072945031154656</v>
      </c>
      <c r="S449" s="2">
        <v>-1.8550150423887404</v>
      </c>
      <c r="T449" s="2" t="s">
        <v>2157</v>
      </c>
    </row>
    <row r="450" spans="1:21">
      <c r="A450" s="2" t="s">
        <v>58</v>
      </c>
      <c r="C450" s="7" t="s">
        <v>2154</v>
      </c>
      <c r="D450" s="2" t="s">
        <v>18</v>
      </c>
      <c r="E450" s="2" t="s">
        <v>2059</v>
      </c>
      <c r="F450" s="110">
        <v>97.98</v>
      </c>
      <c r="G450" s="2">
        <v>19.170999999999999</v>
      </c>
      <c r="H450" s="2" t="s">
        <v>2141</v>
      </c>
      <c r="I450" s="2" t="s">
        <v>2142</v>
      </c>
      <c r="J450" s="2" t="s">
        <v>2155</v>
      </c>
      <c r="K450" s="2" t="s">
        <v>2155</v>
      </c>
      <c r="L450" s="2" t="s">
        <v>2161</v>
      </c>
      <c r="M450" s="2" t="s">
        <v>841</v>
      </c>
      <c r="N450" s="2" t="s">
        <v>2065</v>
      </c>
      <c r="O450" s="2" t="s">
        <v>2066</v>
      </c>
      <c r="P450" s="2">
        <v>-13.67</v>
      </c>
      <c r="Q450" s="2">
        <v>-11</v>
      </c>
      <c r="R450" s="2">
        <f t="shared" si="8"/>
        <v>-24.67</v>
      </c>
      <c r="S450" s="2">
        <v>-5.49</v>
      </c>
      <c r="T450" s="2" t="s">
        <v>2157</v>
      </c>
    </row>
    <row r="451" spans="1:21">
      <c r="A451" s="2" t="s">
        <v>58</v>
      </c>
      <c r="C451" s="7" t="s">
        <v>2154</v>
      </c>
      <c r="D451" s="2" t="s">
        <v>18</v>
      </c>
      <c r="E451" s="2" t="s">
        <v>2059</v>
      </c>
      <c r="F451" s="110">
        <v>97.98</v>
      </c>
      <c r="G451" s="2">
        <v>19.170999999999999</v>
      </c>
      <c r="H451" s="2" t="s">
        <v>2141</v>
      </c>
      <c r="I451" s="2" t="s">
        <v>2142</v>
      </c>
      <c r="J451" s="2" t="s">
        <v>2155</v>
      </c>
      <c r="K451" s="2" t="s">
        <v>2155</v>
      </c>
      <c r="L451" s="2" t="s">
        <v>2147</v>
      </c>
      <c r="M451" s="2" t="s">
        <v>818</v>
      </c>
      <c r="N451" s="2" t="s">
        <v>2065</v>
      </c>
      <c r="O451" s="2" t="s">
        <v>2066</v>
      </c>
      <c r="P451" s="2">
        <v>-15.062095499973104</v>
      </c>
      <c r="Q451" s="2">
        <v>-14</v>
      </c>
      <c r="R451" s="2">
        <f t="shared" si="8"/>
        <v>-29.062095499973104</v>
      </c>
      <c r="S451" s="2">
        <v>-3.4324649801699829</v>
      </c>
      <c r="T451" s="2" t="s">
        <v>2157</v>
      </c>
    </row>
    <row r="452" spans="1:21">
      <c r="A452" s="2" t="s">
        <v>58</v>
      </c>
      <c r="C452" s="7" t="s">
        <v>2154</v>
      </c>
      <c r="D452" s="2" t="s">
        <v>18</v>
      </c>
      <c r="E452" s="2" t="s">
        <v>2059</v>
      </c>
      <c r="F452" s="110">
        <v>97.98</v>
      </c>
      <c r="G452" s="2">
        <v>19.170999999999999</v>
      </c>
      <c r="H452" s="2" t="s">
        <v>2141</v>
      </c>
      <c r="I452" s="2" t="s">
        <v>2142</v>
      </c>
      <c r="J452" s="2" t="s">
        <v>2155</v>
      </c>
      <c r="K452" s="2" t="s">
        <v>2155</v>
      </c>
      <c r="L452" s="2" t="s">
        <v>2147</v>
      </c>
      <c r="M452" s="2" t="s">
        <v>818</v>
      </c>
      <c r="N452" s="2" t="s">
        <v>2065</v>
      </c>
      <c r="O452" s="2" t="s">
        <v>2066</v>
      </c>
      <c r="P452" s="2">
        <v>-15.026330729235639</v>
      </c>
      <c r="Q452" s="2">
        <v>-14</v>
      </c>
      <c r="R452" s="2">
        <f t="shared" si="8"/>
        <v>-29.026330729235639</v>
      </c>
      <c r="S452" s="2">
        <v>-3.3643589351889149</v>
      </c>
      <c r="T452" s="2" t="s">
        <v>2157</v>
      </c>
    </row>
    <row r="453" spans="1:21">
      <c r="A453" s="2" t="s">
        <v>58</v>
      </c>
      <c r="C453" s="7" t="s">
        <v>2154</v>
      </c>
      <c r="D453" s="2" t="s">
        <v>18</v>
      </c>
      <c r="E453" s="2" t="s">
        <v>2059</v>
      </c>
      <c r="F453" s="110">
        <v>97.98</v>
      </c>
      <c r="G453" s="2">
        <v>19.170999999999999</v>
      </c>
      <c r="H453" s="2" t="s">
        <v>2141</v>
      </c>
      <c r="I453" s="2" t="s">
        <v>2142</v>
      </c>
      <c r="J453" s="2" t="s">
        <v>2155</v>
      </c>
      <c r="K453" s="2" t="s">
        <v>2155</v>
      </c>
      <c r="L453" s="2" t="s">
        <v>2147</v>
      </c>
      <c r="M453" s="2" t="s">
        <v>818</v>
      </c>
      <c r="N453" s="2" t="s">
        <v>2065</v>
      </c>
      <c r="O453" s="2" t="s">
        <v>2066</v>
      </c>
      <c r="P453" s="2">
        <v>-14.922883352390256</v>
      </c>
      <c r="Q453" s="2">
        <v>-14</v>
      </c>
      <c r="R453" s="2">
        <f t="shared" si="8"/>
        <v>-28.922883352390258</v>
      </c>
      <c r="S453" s="2">
        <v>-2.9649024998949089</v>
      </c>
      <c r="T453" s="2" t="s">
        <v>2157</v>
      </c>
    </row>
    <row r="454" spans="1:21">
      <c r="A454" s="2" t="s">
        <v>58</v>
      </c>
      <c r="C454" s="7" t="s">
        <v>2154</v>
      </c>
      <c r="D454" s="2" t="s">
        <v>18</v>
      </c>
      <c r="E454" s="2" t="s">
        <v>2059</v>
      </c>
      <c r="F454" s="110">
        <v>97.98</v>
      </c>
      <c r="G454" s="2">
        <v>19.170999999999999</v>
      </c>
      <c r="H454" s="2" t="s">
        <v>2141</v>
      </c>
      <c r="I454" s="2" t="s">
        <v>2142</v>
      </c>
      <c r="J454" s="2" t="s">
        <v>2155</v>
      </c>
      <c r="K454" s="2" t="s">
        <v>2155</v>
      </c>
      <c r="L454" s="2" t="s">
        <v>2147</v>
      </c>
      <c r="M454" s="2" t="s">
        <v>818</v>
      </c>
      <c r="N454" s="2" t="s">
        <v>2065</v>
      </c>
      <c r="O454" s="2" t="s">
        <v>2066</v>
      </c>
      <c r="P454" s="2">
        <v>-14.821094401363467</v>
      </c>
      <c r="Q454" s="2">
        <v>-14</v>
      </c>
      <c r="R454" s="2">
        <f t="shared" si="8"/>
        <v>-28.821094401363467</v>
      </c>
      <c r="S454" s="2">
        <v>-3.9080584485772869</v>
      </c>
      <c r="T454" s="2" t="s">
        <v>2157</v>
      </c>
    </row>
    <row r="455" spans="1:21">
      <c r="A455" s="2" t="s">
        <v>58</v>
      </c>
      <c r="C455" s="7" t="s">
        <v>2154</v>
      </c>
      <c r="D455" s="2" t="s">
        <v>18</v>
      </c>
      <c r="E455" s="2" t="s">
        <v>2059</v>
      </c>
      <c r="F455" s="110">
        <v>97.98</v>
      </c>
      <c r="G455" s="2">
        <v>19.170999999999999</v>
      </c>
      <c r="H455" s="2" t="s">
        <v>2141</v>
      </c>
      <c r="I455" s="2" t="s">
        <v>2142</v>
      </c>
      <c r="J455" s="2" t="s">
        <v>2155</v>
      </c>
      <c r="K455" s="2" t="s">
        <v>2155</v>
      </c>
      <c r="L455" s="2" t="s">
        <v>2074</v>
      </c>
      <c r="M455" s="2" t="s">
        <v>742</v>
      </c>
      <c r="N455" s="2" t="s">
        <v>2075</v>
      </c>
      <c r="O455" s="2" t="s">
        <v>2066</v>
      </c>
      <c r="P455" s="2">
        <v>-13.600107455525153</v>
      </c>
      <c r="Q455" s="2">
        <v>-11</v>
      </c>
      <c r="R455" s="2">
        <f t="shared" si="8"/>
        <v>-24.600107455525155</v>
      </c>
      <c r="S455" s="2">
        <v>-6.4113724619640573</v>
      </c>
      <c r="T455" s="2" t="s">
        <v>2157</v>
      </c>
    </row>
    <row r="456" spans="1:21">
      <c r="A456" s="2" t="s">
        <v>58</v>
      </c>
      <c r="C456" s="7" t="s">
        <v>2154</v>
      </c>
      <c r="D456" s="2" t="s">
        <v>18</v>
      </c>
      <c r="E456" s="2" t="s">
        <v>2059</v>
      </c>
      <c r="F456" s="110">
        <v>97.98</v>
      </c>
      <c r="G456" s="2">
        <v>19.170999999999999</v>
      </c>
      <c r="H456" s="2" t="s">
        <v>2141</v>
      </c>
      <c r="I456" s="2" t="s">
        <v>2142</v>
      </c>
      <c r="J456" s="2" t="s">
        <v>2155</v>
      </c>
      <c r="K456" s="2" t="s">
        <v>2155</v>
      </c>
      <c r="L456" s="2" t="s">
        <v>2074</v>
      </c>
      <c r="M456" s="2" t="s">
        <v>742</v>
      </c>
      <c r="N456" s="2" t="s">
        <v>2075</v>
      </c>
      <c r="O456" s="2" t="s">
        <v>2066</v>
      </c>
      <c r="P456" s="2">
        <v>-10.816588175926208</v>
      </c>
      <c r="Q456" s="2">
        <v>-11</v>
      </c>
      <c r="R456" s="2">
        <f t="shared" si="8"/>
        <v>-21.816588175926206</v>
      </c>
      <c r="S456" s="2">
        <v>-6.3811030421864334</v>
      </c>
      <c r="T456" s="2" t="s">
        <v>2157</v>
      </c>
    </row>
    <row r="457" spans="1:21">
      <c r="A457" s="2" t="s">
        <v>58</v>
      </c>
      <c r="C457" s="7" t="s">
        <v>2154</v>
      </c>
      <c r="D457" s="2" t="s">
        <v>18</v>
      </c>
      <c r="E457" s="2" t="s">
        <v>2059</v>
      </c>
      <c r="F457" s="110">
        <v>97.98</v>
      </c>
      <c r="G457" s="2">
        <v>19.170999999999999</v>
      </c>
      <c r="H457" s="2" t="s">
        <v>2141</v>
      </c>
      <c r="I457" s="2" t="s">
        <v>2142</v>
      </c>
      <c r="J457" s="2" t="s">
        <v>2155</v>
      </c>
      <c r="K457" s="2" t="s">
        <v>2155</v>
      </c>
      <c r="L457" s="2" t="s">
        <v>2074</v>
      </c>
      <c r="M457" s="2" t="s">
        <v>742</v>
      </c>
      <c r="N457" s="2" t="s">
        <v>2075</v>
      </c>
      <c r="O457" s="2" t="s">
        <v>2066</v>
      </c>
      <c r="P457" s="2">
        <v>-9.4437432169366975</v>
      </c>
      <c r="Q457" s="2">
        <v>-11</v>
      </c>
      <c r="R457" s="2">
        <f t="shared" si="8"/>
        <v>-20.443743216936696</v>
      </c>
      <c r="S457" s="2">
        <v>-6.7658675262783605</v>
      </c>
      <c r="T457" s="2" t="s">
        <v>2157</v>
      </c>
    </row>
    <row r="458" spans="1:21">
      <c r="A458" s="2" t="s">
        <v>58</v>
      </c>
      <c r="C458" s="7" t="s">
        <v>2154</v>
      </c>
      <c r="D458" s="2" t="s">
        <v>18</v>
      </c>
      <c r="E458" s="2" t="s">
        <v>2059</v>
      </c>
      <c r="F458" s="110">
        <v>97.98</v>
      </c>
      <c r="G458" s="2">
        <v>19.170999999999999</v>
      </c>
      <c r="H458" s="2" t="s">
        <v>2141</v>
      </c>
      <c r="I458" s="2" t="s">
        <v>2142</v>
      </c>
      <c r="J458" s="2" t="s">
        <v>2155</v>
      </c>
      <c r="K458" s="2" t="s">
        <v>2155</v>
      </c>
      <c r="L458" s="2" t="s">
        <v>2074</v>
      </c>
      <c r="M458" s="2" t="s">
        <v>742</v>
      </c>
      <c r="N458" s="2" t="s">
        <v>2075</v>
      </c>
      <c r="O458" s="2" t="s">
        <v>2066</v>
      </c>
      <c r="P458" s="2">
        <v>-9.3154094929523925</v>
      </c>
      <c r="Q458" s="2">
        <v>-11</v>
      </c>
      <c r="R458" s="2">
        <f t="shared" si="8"/>
        <v>-20.315409492952391</v>
      </c>
      <c r="S458" s="2">
        <v>-6.7638739751887096</v>
      </c>
      <c r="T458" s="2" t="s">
        <v>2157</v>
      </c>
    </row>
    <row r="459" spans="1:21">
      <c r="A459" s="2" t="s">
        <v>58</v>
      </c>
      <c r="C459" s="7" t="s">
        <v>2154</v>
      </c>
      <c r="D459" s="2" t="s">
        <v>18</v>
      </c>
      <c r="E459" s="2" t="s">
        <v>2059</v>
      </c>
      <c r="F459" s="110">
        <v>97.98</v>
      </c>
      <c r="G459" s="2">
        <v>19.170999999999999</v>
      </c>
      <c r="H459" s="2" t="s">
        <v>2141</v>
      </c>
      <c r="I459" s="2" t="s">
        <v>2142</v>
      </c>
      <c r="J459" s="2" t="s">
        <v>2155</v>
      </c>
      <c r="K459" s="2" t="s">
        <v>2155</v>
      </c>
      <c r="L459" s="2" t="s">
        <v>2074</v>
      </c>
      <c r="M459" s="2" t="s">
        <v>742</v>
      </c>
      <c r="N459" s="2" t="s">
        <v>2075</v>
      </c>
      <c r="O459" s="2" t="s">
        <v>2066</v>
      </c>
      <c r="P459" s="2">
        <v>-8.1738167368529204</v>
      </c>
      <c r="Q459" s="2">
        <v>-11</v>
      </c>
      <c r="R459" s="2">
        <f t="shared" si="8"/>
        <v>-19.17381673685292</v>
      </c>
      <c r="S459" s="2">
        <v>-7.8400438690889818</v>
      </c>
      <c r="T459" s="2" t="s">
        <v>2157</v>
      </c>
    </row>
    <row r="460" spans="1:21">
      <c r="A460" s="2" t="s">
        <v>58</v>
      </c>
      <c r="C460" s="7" t="s">
        <v>2154</v>
      </c>
      <c r="D460" s="2" t="s">
        <v>18</v>
      </c>
      <c r="E460" s="2" t="s">
        <v>2059</v>
      </c>
      <c r="F460" s="110">
        <v>97.98</v>
      </c>
      <c r="G460" s="2">
        <v>19.170999999999999</v>
      </c>
      <c r="H460" s="2" t="s">
        <v>2141</v>
      </c>
      <c r="I460" s="2" t="s">
        <v>2142</v>
      </c>
      <c r="J460" s="2" t="s">
        <v>2155</v>
      </c>
      <c r="K460" s="2" t="s">
        <v>2155</v>
      </c>
      <c r="L460" s="2" t="s">
        <v>2074</v>
      </c>
      <c r="M460" s="2" t="s">
        <v>742</v>
      </c>
      <c r="N460" s="2" t="s">
        <v>2075</v>
      </c>
      <c r="O460" s="2" t="s">
        <v>2066</v>
      </c>
      <c r="P460" s="2">
        <v>-6.9786023225277898</v>
      </c>
      <c r="Q460" s="2">
        <v>-11</v>
      </c>
      <c r="R460" s="2">
        <f t="shared" si="8"/>
        <v>-17.978602322527792</v>
      </c>
      <c r="S460" s="2">
        <v>-5.0032024125502845</v>
      </c>
      <c r="T460" s="2" t="s">
        <v>2157</v>
      </c>
    </row>
    <row r="461" spans="1:21">
      <c r="A461" s="2" t="s">
        <v>58</v>
      </c>
      <c r="C461" s="7" t="s">
        <v>2154</v>
      </c>
      <c r="D461" s="2" t="s">
        <v>18</v>
      </c>
      <c r="E461" s="2" t="s">
        <v>2059</v>
      </c>
      <c r="F461" s="110">
        <v>97.98</v>
      </c>
      <c r="G461" s="2">
        <v>19.170999999999999</v>
      </c>
      <c r="H461" s="2" t="s">
        <v>2141</v>
      </c>
      <c r="I461" s="2" t="s">
        <v>2142</v>
      </c>
      <c r="J461" s="2" t="s">
        <v>2155</v>
      </c>
      <c r="K461" s="2" t="s">
        <v>2155</v>
      </c>
      <c r="L461" s="2" t="s">
        <v>2074</v>
      </c>
      <c r="M461" s="2" t="s">
        <v>742</v>
      </c>
      <c r="N461" s="2" t="s">
        <v>2075</v>
      </c>
      <c r="O461" s="2" t="s">
        <v>2066</v>
      </c>
      <c r="P461" s="2">
        <v>-6.3894012218802896</v>
      </c>
      <c r="Q461" s="2">
        <v>-11</v>
      </c>
      <c r="R461" s="2">
        <f t="shared" si="8"/>
        <v>-17.389401221880291</v>
      </c>
      <c r="S461" s="2">
        <v>-4.9088277509295297</v>
      </c>
      <c r="T461" s="2" t="s">
        <v>2157</v>
      </c>
    </row>
    <row r="462" spans="1:21">
      <c r="A462" s="2" t="s">
        <v>58</v>
      </c>
      <c r="C462" s="7" t="s">
        <v>2154</v>
      </c>
      <c r="D462" s="2" t="s">
        <v>18</v>
      </c>
      <c r="E462" s="2" t="s">
        <v>2059</v>
      </c>
      <c r="F462" s="110">
        <v>97.98</v>
      </c>
      <c r="G462" s="2">
        <v>19.170999999999999</v>
      </c>
      <c r="H462" s="2" t="s">
        <v>2141</v>
      </c>
      <c r="I462" s="2" t="s">
        <v>2142</v>
      </c>
      <c r="J462" s="2" t="s">
        <v>2155</v>
      </c>
      <c r="K462" s="2" t="s">
        <v>2155</v>
      </c>
      <c r="L462" s="2" t="s">
        <v>702</v>
      </c>
      <c r="M462" s="2" t="s">
        <v>702</v>
      </c>
      <c r="N462" s="2" t="s">
        <v>2075</v>
      </c>
      <c r="O462" s="2" t="s">
        <v>2066</v>
      </c>
      <c r="P462" s="2">
        <v>-14.266454987242753</v>
      </c>
      <c r="Q462" s="2">
        <v>-9</v>
      </c>
      <c r="R462" s="2">
        <f t="shared" si="8"/>
        <v>-23.266454987242753</v>
      </c>
      <c r="S462" s="2">
        <v>-6.7912559930000818</v>
      </c>
      <c r="T462" s="2" t="s">
        <v>2157</v>
      </c>
    </row>
    <row r="463" spans="1:21">
      <c r="A463" s="2" t="s">
        <v>58</v>
      </c>
      <c r="C463" s="7" t="s">
        <v>2130</v>
      </c>
      <c r="D463" s="2" t="s">
        <v>2058</v>
      </c>
      <c r="E463" s="2" t="s">
        <v>2059</v>
      </c>
      <c r="F463" s="110">
        <v>107.76688900000001</v>
      </c>
      <c r="G463" s="2">
        <v>22.462250000000001</v>
      </c>
      <c r="H463" s="2" t="s">
        <v>2060</v>
      </c>
      <c r="I463" s="2" t="s">
        <v>2131</v>
      </c>
      <c r="J463" s="2" t="s">
        <v>2062</v>
      </c>
      <c r="K463" s="2" t="s">
        <v>2063</v>
      </c>
      <c r="L463" s="2" t="s">
        <v>2064</v>
      </c>
      <c r="M463" s="2" t="s">
        <v>702</v>
      </c>
      <c r="N463" s="2" t="s">
        <v>2065</v>
      </c>
      <c r="O463" s="2" t="s">
        <v>2066</v>
      </c>
      <c r="P463" s="2">
        <v>-15.2</v>
      </c>
      <c r="Q463" s="2">
        <v>-9</v>
      </c>
      <c r="R463" s="2">
        <f t="shared" si="8"/>
        <v>-24.2</v>
      </c>
      <c r="S463" s="2">
        <v>-6.3</v>
      </c>
      <c r="T463" s="2" t="s">
        <v>2132</v>
      </c>
      <c r="U463" s="2">
        <v>66</v>
      </c>
    </row>
    <row r="464" spans="1:21">
      <c r="A464" s="2" t="s">
        <v>58</v>
      </c>
      <c r="C464" s="7" t="s">
        <v>2130</v>
      </c>
      <c r="D464" s="2" t="s">
        <v>2058</v>
      </c>
      <c r="E464" s="2" t="s">
        <v>2059</v>
      </c>
      <c r="F464" s="110">
        <v>107.76688900000001</v>
      </c>
      <c r="G464" s="2">
        <v>22.462250000000001</v>
      </c>
      <c r="H464" s="2" t="s">
        <v>2060</v>
      </c>
      <c r="I464" s="2" t="s">
        <v>2131</v>
      </c>
      <c r="J464" s="2" t="s">
        <v>2062</v>
      </c>
      <c r="K464" s="2" t="s">
        <v>2063</v>
      </c>
      <c r="L464" s="2" t="s">
        <v>728</v>
      </c>
      <c r="M464" s="2" t="s">
        <v>709</v>
      </c>
      <c r="N464" s="2" t="s">
        <v>2075</v>
      </c>
      <c r="O464" s="2" t="s">
        <v>2066</v>
      </c>
      <c r="P464" s="2">
        <v>-13.1</v>
      </c>
      <c r="Q464" s="2">
        <v>-11</v>
      </c>
      <c r="R464" s="2">
        <f t="shared" si="8"/>
        <v>-24.1</v>
      </c>
      <c r="S464" s="2">
        <v>-6.7</v>
      </c>
      <c r="T464" s="2" t="s">
        <v>2132</v>
      </c>
      <c r="U464" s="2">
        <v>66</v>
      </c>
    </row>
    <row r="465" spans="1:63">
      <c r="A465" s="2" t="s">
        <v>58</v>
      </c>
      <c r="C465" s="7" t="s">
        <v>2130</v>
      </c>
      <c r="D465" s="2" t="s">
        <v>2058</v>
      </c>
      <c r="E465" s="2" t="s">
        <v>2059</v>
      </c>
      <c r="F465" s="110">
        <v>107.76688900000001</v>
      </c>
      <c r="G465" s="2">
        <v>22.462250000000001</v>
      </c>
      <c r="H465" s="2" t="s">
        <v>2060</v>
      </c>
      <c r="I465" s="2" t="s">
        <v>2131</v>
      </c>
      <c r="J465" s="2" t="s">
        <v>2062</v>
      </c>
      <c r="K465" s="2" t="s">
        <v>2063</v>
      </c>
      <c r="L465" s="2" t="s">
        <v>728</v>
      </c>
      <c r="M465" s="2" t="s">
        <v>709</v>
      </c>
      <c r="N465" s="2" t="s">
        <v>2075</v>
      </c>
      <c r="O465" s="2" t="s">
        <v>2066</v>
      </c>
      <c r="P465" s="2">
        <v>-11.4</v>
      </c>
      <c r="Q465" s="2">
        <v>-11</v>
      </c>
      <c r="R465" s="2">
        <f t="shared" si="8"/>
        <v>-22.4</v>
      </c>
      <c r="S465" s="2">
        <v>-7.8</v>
      </c>
      <c r="T465" s="2" t="s">
        <v>2132</v>
      </c>
      <c r="U465" s="2">
        <v>66</v>
      </c>
    </row>
    <row r="466" spans="1:63" s="4" customFormat="1">
      <c r="A466" s="2" t="s">
        <v>58</v>
      </c>
      <c r="B466" s="2"/>
      <c r="C466" s="7" t="s">
        <v>2130</v>
      </c>
      <c r="D466" s="2" t="s">
        <v>2058</v>
      </c>
      <c r="E466" s="2" t="s">
        <v>2059</v>
      </c>
      <c r="F466" s="110">
        <v>107.76688900000001</v>
      </c>
      <c r="G466" s="2">
        <v>22.462250000000001</v>
      </c>
      <c r="H466" s="2" t="s">
        <v>2060</v>
      </c>
      <c r="I466" s="2" t="s">
        <v>2131</v>
      </c>
      <c r="J466" s="2" t="s">
        <v>2062</v>
      </c>
      <c r="K466" s="2" t="s">
        <v>2063</v>
      </c>
      <c r="L466" s="2" t="s">
        <v>728</v>
      </c>
      <c r="M466" s="2" t="s">
        <v>709</v>
      </c>
      <c r="N466" s="2" t="s">
        <v>2075</v>
      </c>
      <c r="O466" s="2" t="s">
        <v>2066</v>
      </c>
      <c r="P466" s="2">
        <v>-11.1</v>
      </c>
      <c r="Q466" s="2">
        <v>-11</v>
      </c>
      <c r="R466" s="2">
        <f t="shared" si="8"/>
        <v>-22.1</v>
      </c>
      <c r="S466" s="2">
        <v>-7.1</v>
      </c>
      <c r="T466" s="2" t="s">
        <v>2132</v>
      </c>
      <c r="U466" s="2">
        <v>66</v>
      </c>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row>
    <row r="467" spans="1:63" s="4" customFormat="1">
      <c r="A467" s="2" t="s">
        <v>58</v>
      </c>
      <c r="B467" s="2"/>
      <c r="C467" s="7" t="s">
        <v>2130</v>
      </c>
      <c r="D467" s="2" t="s">
        <v>2058</v>
      </c>
      <c r="E467" s="2" t="s">
        <v>2059</v>
      </c>
      <c r="F467" s="110">
        <v>107.76688900000001</v>
      </c>
      <c r="G467" s="2">
        <v>22.462250000000001</v>
      </c>
      <c r="H467" s="2" t="s">
        <v>2060</v>
      </c>
      <c r="I467" s="2" t="s">
        <v>2131</v>
      </c>
      <c r="J467" s="2" t="s">
        <v>2062</v>
      </c>
      <c r="K467" s="2" t="s">
        <v>2063</v>
      </c>
      <c r="L467" s="2" t="s">
        <v>2068</v>
      </c>
      <c r="M467" s="2" t="s">
        <v>751</v>
      </c>
      <c r="N467" s="2" t="s">
        <v>2065</v>
      </c>
      <c r="O467" s="2" t="s">
        <v>2066</v>
      </c>
      <c r="P467" s="2">
        <v>-19.899999999999999</v>
      </c>
      <c r="Q467" s="2">
        <v>-14</v>
      </c>
      <c r="R467" s="2">
        <f t="shared" si="8"/>
        <v>-33.9</v>
      </c>
      <c r="S467" s="2">
        <v>-5.4</v>
      </c>
      <c r="T467" s="2" t="s">
        <v>2132</v>
      </c>
      <c r="U467" s="2">
        <v>66</v>
      </c>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row>
    <row r="468" spans="1:63" s="4" customFormat="1">
      <c r="A468" s="2" t="s">
        <v>58</v>
      </c>
      <c r="B468" s="2"/>
      <c r="C468" s="7" t="s">
        <v>2130</v>
      </c>
      <c r="D468" s="2" t="s">
        <v>2058</v>
      </c>
      <c r="E468" s="2" t="s">
        <v>2059</v>
      </c>
      <c r="F468" s="110">
        <v>107.76688900000001</v>
      </c>
      <c r="G468" s="2">
        <v>22.462250000000001</v>
      </c>
      <c r="H468" s="2" t="s">
        <v>2060</v>
      </c>
      <c r="I468" s="2" t="s">
        <v>2131</v>
      </c>
      <c r="J468" s="2" t="s">
        <v>2062</v>
      </c>
      <c r="K468" s="2" t="s">
        <v>2063</v>
      </c>
      <c r="L468" s="2" t="s">
        <v>2068</v>
      </c>
      <c r="M468" s="2" t="s">
        <v>751</v>
      </c>
      <c r="N468" s="2" t="s">
        <v>2065</v>
      </c>
      <c r="O468" s="2" t="s">
        <v>2066</v>
      </c>
      <c r="P468" s="2">
        <v>-16.600000000000001</v>
      </c>
      <c r="Q468" s="2">
        <v>-14</v>
      </c>
      <c r="R468" s="2">
        <f t="shared" si="8"/>
        <v>-30.6</v>
      </c>
      <c r="S468" s="2">
        <v>-5.9</v>
      </c>
      <c r="T468" s="2" t="s">
        <v>2132</v>
      </c>
      <c r="U468" s="2">
        <v>66</v>
      </c>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row>
    <row r="469" spans="1:63">
      <c r="A469" s="2" t="s">
        <v>58</v>
      </c>
      <c r="C469" s="7" t="s">
        <v>2130</v>
      </c>
      <c r="D469" s="2" t="s">
        <v>2058</v>
      </c>
      <c r="E469" s="2" t="s">
        <v>2059</v>
      </c>
      <c r="F469" s="110">
        <v>107.76688900000001</v>
      </c>
      <c r="G469" s="2">
        <v>22.462250000000001</v>
      </c>
      <c r="H469" s="2" t="s">
        <v>2060</v>
      </c>
      <c r="I469" s="2" t="s">
        <v>2131</v>
      </c>
      <c r="J469" s="2" t="s">
        <v>2062</v>
      </c>
      <c r="K469" s="2" t="s">
        <v>2063</v>
      </c>
      <c r="L469" s="2" t="s">
        <v>2133</v>
      </c>
      <c r="M469" s="2" t="s">
        <v>785</v>
      </c>
      <c r="N469" s="2" t="s">
        <v>2065</v>
      </c>
      <c r="O469" s="2" t="s">
        <v>2066</v>
      </c>
      <c r="P469" s="2">
        <v>-11.9</v>
      </c>
      <c r="Q469" s="2">
        <v>-9</v>
      </c>
      <c r="R469" s="2">
        <f t="shared" si="8"/>
        <v>-20.9</v>
      </c>
      <c r="S469" s="2">
        <v>-7.3</v>
      </c>
      <c r="T469" s="2" t="s">
        <v>2132</v>
      </c>
      <c r="U469" s="2">
        <v>66</v>
      </c>
    </row>
    <row r="470" spans="1:63">
      <c r="A470" s="2" t="s">
        <v>58</v>
      </c>
      <c r="C470" s="7" t="s">
        <v>2130</v>
      </c>
      <c r="D470" s="2" t="s">
        <v>2058</v>
      </c>
      <c r="E470" s="2" t="s">
        <v>2059</v>
      </c>
      <c r="F470" s="110">
        <v>107.76688900000001</v>
      </c>
      <c r="G470" s="2">
        <v>22.462250000000001</v>
      </c>
      <c r="H470" s="2" t="s">
        <v>2060</v>
      </c>
      <c r="I470" s="2" t="s">
        <v>2131</v>
      </c>
      <c r="J470" s="2" t="s">
        <v>2062</v>
      </c>
      <c r="K470" s="2" t="s">
        <v>2063</v>
      </c>
      <c r="L470" s="2" t="s">
        <v>829</v>
      </c>
      <c r="M470" s="2" t="s">
        <v>827</v>
      </c>
      <c r="N470" s="2" t="s">
        <v>2065</v>
      </c>
      <c r="O470" s="2" t="s">
        <v>2066</v>
      </c>
      <c r="P470" s="2">
        <v>-17.899999999999999</v>
      </c>
      <c r="Q470" s="2">
        <v>-14</v>
      </c>
      <c r="R470" s="2">
        <f t="shared" si="8"/>
        <v>-31.9</v>
      </c>
      <c r="S470" s="2">
        <v>-7.5</v>
      </c>
      <c r="T470" s="2" t="s">
        <v>2132</v>
      </c>
      <c r="U470" s="2">
        <v>66</v>
      </c>
    </row>
    <row r="471" spans="1:63">
      <c r="A471" s="2" t="s">
        <v>58</v>
      </c>
      <c r="C471" s="7" t="s">
        <v>2130</v>
      </c>
      <c r="D471" s="2" t="s">
        <v>2058</v>
      </c>
      <c r="E471" s="2" t="s">
        <v>2059</v>
      </c>
      <c r="F471" s="110">
        <v>107.76688900000001</v>
      </c>
      <c r="G471" s="2">
        <v>22.462250000000001</v>
      </c>
      <c r="H471" s="2" t="s">
        <v>2060</v>
      </c>
      <c r="I471" s="2" t="s">
        <v>2131</v>
      </c>
      <c r="J471" s="2" t="s">
        <v>2062</v>
      </c>
      <c r="K471" s="2" t="s">
        <v>2063</v>
      </c>
      <c r="L471" s="2" t="s">
        <v>829</v>
      </c>
      <c r="M471" s="2" t="s">
        <v>827</v>
      </c>
      <c r="N471" s="2" t="s">
        <v>2065</v>
      </c>
      <c r="O471" s="2" t="s">
        <v>2066</v>
      </c>
      <c r="P471" s="2">
        <v>-16.8</v>
      </c>
      <c r="Q471" s="2">
        <v>-14</v>
      </c>
      <c r="R471" s="2">
        <f t="shared" si="8"/>
        <v>-30.8</v>
      </c>
      <c r="S471" s="2">
        <v>-5.6</v>
      </c>
      <c r="T471" s="2" t="s">
        <v>2132</v>
      </c>
      <c r="U471" s="2">
        <v>66</v>
      </c>
    </row>
    <row r="472" spans="1:63">
      <c r="A472" s="2" t="s">
        <v>58</v>
      </c>
      <c r="C472" s="7" t="s">
        <v>2130</v>
      </c>
      <c r="D472" s="2" t="s">
        <v>2058</v>
      </c>
      <c r="E472" s="2" t="s">
        <v>2059</v>
      </c>
      <c r="F472" s="110">
        <v>107.76688900000001</v>
      </c>
      <c r="G472" s="2">
        <v>22.462250000000001</v>
      </c>
      <c r="H472" s="2" t="s">
        <v>2060</v>
      </c>
      <c r="I472" s="2" t="s">
        <v>2131</v>
      </c>
      <c r="J472" s="2" t="s">
        <v>2062</v>
      </c>
      <c r="K472" s="2" t="s">
        <v>2063</v>
      </c>
      <c r="L472" s="2" t="s">
        <v>829</v>
      </c>
      <c r="M472" s="2" t="s">
        <v>827</v>
      </c>
      <c r="N472" s="2" t="s">
        <v>2065</v>
      </c>
      <c r="O472" s="2" t="s">
        <v>2066</v>
      </c>
      <c r="P472" s="2">
        <v>-16.5</v>
      </c>
      <c r="Q472" s="2">
        <v>-14</v>
      </c>
      <c r="R472" s="2">
        <f t="shared" si="8"/>
        <v>-30.5</v>
      </c>
      <c r="S472" s="2">
        <v>-5.7</v>
      </c>
      <c r="T472" s="2" t="s">
        <v>2132</v>
      </c>
      <c r="U472" s="2">
        <v>66</v>
      </c>
    </row>
    <row r="473" spans="1:63" s="4" customFormat="1">
      <c r="A473" s="2" t="s">
        <v>58</v>
      </c>
      <c r="B473" s="2"/>
      <c r="C473" s="7" t="s">
        <v>2130</v>
      </c>
      <c r="D473" s="2" t="s">
        <v>2058</v>
      </c>
      <c r="E473" s="2" t="s">
        <v>2059</v>
      </c>
      <c r="F473" s="110">
        <v>107.76688900000001</v>
      </c>
      <c r="G473" s="2">
        <v>22.462250000000001</v>
      </c>
      <c r="H473" s="2" t="s">
        <v>2060</v>
      </c>
      <c r="I473" s="2" t="s">
        <v>2131</v>
      </c>
      <c r="J473" s="2" t="s">
        <v>2062</v>
      </c>
      <c r="K473" s="2" t="s">
        <v>2063</v>
      </c>
      <c r="L473" s="2" t="s">
        <v>829</v>
      </c>
      <c r="M473" s="2" t="s">
        <v>827</v>
      </c>
      <c r="N473" s="2" t="s">
        <v>2065</v>
      </c>
      <c r="O473" s="2" t="s">
        <v>2066</v>
      </c>
      <c r="P473" s="2">
        <v>-15.9</v>
      </c>
      <c r="Q473" s="2">
        <v>-14</v>
      </c>
      <c r="R473" s="2">
        <f t="shared" si="8"/>
        <v>-29.9</v>
      </c>
      <c r="S473" s="2">
        <v>-6.2</v>
      </c>
      <c r="T473" s="2" t="s">
        <v>2132</v>
      </c>
      <c r="U473" s="2">
        <v>66</v>
      </c>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row>
    <row r="474" spans="1:63" s="4" customFormat="1">
      <c r="A474" s="2" t="s">
        <v>58</v>
      </c>
      <c r="B474" s="2"/>
      <c r="C474" s="7" t="s">
        <v>2130</v>
      </c>
      <c r="D474" s="2" t="s">
        <v>2058</v>
      </c>
      <c r="E474" s="2" t="s">
        <v>2059</v>
      </c>
      <c r="F474" s="110">
        <v>107.76688900000001</v>
      </c>
      <c r="G474" s="2">
        <v>22.462250000000001</v>
      </c>
      <c r="H474" s="2" t="s">
        <v>2060</v>
      </c>
      <c r="I474" s="2" t="s">
        <v>2131</v>
      </c>
      <c r="J474" s="2" t="s">
        <v>2062</v>
      </c>
      <c r="K474" s="2" t="s">
        <v>2063</v>
      </c>
      <c r="L474" s="2" t="s">
        <v>829</v>
      </c>
      <c r="M474" s="2" t="s">
        <v>827</v>
      </c>
      <c r="N474" s="2" t="s">
        <v>2065</v>
      </c>
      <c r="O474" s="2" t="s">
        <v>2066</v>
      </c>
      <c r="P474" s="2">
        <v>-15.5</v>
      </c>
      <c r="Q474" s="2">
        <v>-14</v>
      </c>
      <c r="R474" s="2">
        <f t="shared" si="8"/>
        <v>-29.5</v>
      </c>
      <c r="S474" s="2">
        <v>-5</v>
      </c>
      <c r="T474" s="2" t="s">
        <v>2132</v>
      </c>
      <c r="U474" s="2">
        <v>66</v>
      </c>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row>
    <row r="475" spans="1:63" s="4" customFormat="1">
      <c r="A475" s="2" t="s">
        <v>58</v>
      </c>
      <c r="B475" s="2"/>
      <c r="C475" s="7" t="s">
        <v>2130</v>
      </c>
      <c r="D475" s="2" t="s">
        <v>2058</v>
      </c>
      <c r="E475" s="2" t="s">
        <v>2059</v>
      </c>
      <c r="F475" s="110">
        <v>107.76688900000001</v>
      </c>
      <c r="G475" s="2">
        <v>22.462250000000001</v>
      </c>
      <c r="H475" s="2" t="s">
        <v>2060</v>
      </c>
      <c r="I475" s="2" t="s">
        <v>2131</v>
      </c>
      <c r="J475" s="2" t="s">
        <v>2062</v>
      </c>
      <c r="K475" s="2" t="s">
        <v>2063</v>
      </c>
      <c r="L475" s="2" t="s">
        <v>829</v>
      </c>
      <c r="M475" s="2" t="s">
        <v>827</v>
      </c>
      <c r="N475" s="2" t="s">
        <v>2065</v>
      </c>
      <c r="O475" s="2" t="s">
        <v>2066</v>
      </c>
      <c r="P475" s="2">
        <v>-14.1</v>
      </c>
      <c r="Q475" s="2">
        <v>-14</v>
      </c>
      <c r="R475" s="2">
        <f t="shared" si="8"/>
        <v>-28.1</v>
      </c>
      <c r="S475" s="2">
        <v>-5.0999999999999996</v>
      </c>
      <c r="T475" s="2" t="s">
        <v>2132</v>
      </c>
      <c r="U475" s="2">
        <v>66</v>
      </c>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row>
    <row r="476" spans="1:63">
      <c r="A476" s="2" t="s">
        <v>58</v>
      </c>
      <c r="C476" s="7" t="s">
        <v>2130</v>
      </c>
      <c r="D476" s="2" t="s">
        <v>2058</v>
      </c>
      <c r="E476" s="2" t="s">
        <v>2059</v>
      </c>
      <c r="F476" s="110">
        <v>107.76688900000001</v>
      </c>
      <c r="G476" s="2">
        <v>22.462250000000001</v>
      </c>
      <c r="H476" s="2" t="s">
        <v>2060</v>
      </c>
      <c r="I476" s="2" t="s">
        <v>2131</v>
      </c>
      <c r="J476" s="2" t="s">
        <v>2062</v>
      </c>
      <c r="K476" s="2" t="s">
        <v>2063</v>
      </c>
      <c r="L476" s="2" t="s">
        <v>829</v>
      </c>
      <c r="M476" s="2" t="s">
        <v>827</v>
      </c>
      <c r="N476" s="2" t="s">
        <v>2065</v>
      </c>
      <c r="O476" s="2" t="s">
        <v>2066</v>
      </c>
      <c r="P476" s="2">
        <v>-14</v>
      </c>
      <c r="Q476" s="2">
        <v>-14</v>
      </c>
      <c r="R476" s="2">
        <f t="shared" si="8"/>
        <v>-28</v>
      </c>
      <c r="S476" s="2">
        <v>-5.3</v>
      </c>
      <c r="T476" s="2" t="s">
        <v>2132</v>
      </c>
      <c r="U476" s="2">
        <v>66</v>
      </c>
    </row>
    <row r="477" spans="1:63">
      <c r="A477" s="2" t="s">
        <v>58</v>
      </c>
      <c r="C477" s="7" t="s">
        <v>2130</v>
      </c>
      <c r="D477" s="2" t="s">
        <v>2058</v>
      </c>
      <c r="E477" s="2" t="s">
        <v>2059</v>
      </c>
      <c r="F477" s="110">
        <v>107.76688900000001</v>
      </c>
      <c r="G477" s="2">
        <v>22.462250000000001</v>
      </c>
      <c r="H477" s="2" t="s">
        <v>2060</v>
      </c>
      <c r="I477" s="2" t="s">
        <v>2131</v>
      </c>
      <c r="J477" s="2" t="s">
        <v>2062</v>
      </c>
      <c r="K477" s="2" t="s">
        <v>2063</v>
      </c>
      <c r="L477" s="2" t="s">
        <v>829</v>
      </c>
      <c r="M477" s="2" t="s">
        <v>827</v>
      </c>
      <c r="N477" s="2" t="s">
        <v>2065</v>
      </c>
      <c r="O477" s="2" t="s">
        <v>2066</v>
      </c>
      <c r="P477" s="2">
        <v>-13.9</v>
      </c>
      <c r="Q477" s="2">
        <v>-14</v>
      </c>
      <c r="R477" s="2">
        <f t="shared" si="8"/>
        <v>-27.9</v>
      </c>
      <c r="S477" s="2">
        <v>-4.5999999999999996</v>
      </c>
      <c r="T477" s="2" t="s">
        <v>2132</v>
      </c>
      <c r="U477" s="2">
        <v>66</v>
      </c>
    </row>
    <row r="478" spans="1:63">
      <c r="A478" s="2" t="s">
        <v>58</v>
      </c>
      <c r="C478" s="7" t="s">
        <v>2130</v>
      </c>
      <c r="D478" s="2" t="s">
        <v>2058</v>
      </c>
      <c r="E478" s="2" t="s">
        <v>2059</v>
      </c>
      <c r="F478" s="110">
        <v>107.76688900000001</v>
      </c>
      <c r="G478" s="2">
        <v>22.462250000000001</v>
      </c>
      <c r="H478" s="2" t="s">
        <v>2060</v>
      </c>
      <c r="I478" s="2" t="s">
        <v>2131</v>
      </c>
      <c r="J478" s="2" t="s">
        <v>2062</v>
      </c>
      <c r="K478" s="2" t="s">
        <v>2063</v>
      </c>
      <c r="L478" s="2" t="s">
        <v>829</v>
      </c>
      <c r="M478" s="2" t="s">
        <v>827</v>
      </c>
      <c r="N478" s="2" t="s">
        <v>2065</v>
      </c>
      <c r="O478" s="2" t="s">
        <v>2066</v>
      </c>
      <c r="P478" s="2">
        <v>-13.1</v>
      </c>
      <c r="Q478" s="2">
        <v>-14</v>
      </c>
      <c r="R478" s="2">
        <f t="shared" si="8"/>
        <v>-27.1</v>
      </c>
      <c r="S478" s="2">
        <v>-4.9000000000000004</v>
      </c>
      <c r="T478" s="2" t="s">
        <v>2132</v>
      </c>
      <c r="U478" s="2">
        <v>66</v>
      </c>
    </row>
    <row r="479" spans="1:63">
      <c r="A479" s="2" t="s">
        <v>58</v>
      </c>
      <c r="C479" s="7" t="s">
        <v>2130</v>
      </c>
      <c r="D479" s="2" t="s">
        <v>2058</v>
      </c>
      <c r="E479" s="2" t="s">
        <v>2059</v>
      </c>
      <c r="F479" s="110">
        <v>107.76688900000001</v>
      </c>
      <c r="G479" s="2">
        <v>22.462250000000001</v>
      </c>
      <c r="H479" s="2" t="s">
        <v>2060</v>
      </c>
      <c r="I479" s="2" t="s">
        <v>2131</v>
      </c>
      <c r="J479" s="2" t="s">
        <v>2062</v>
      </c>
      <c r="K479" s="2" t="s">
        <v>2063</v>
      </c>
      <c r="L479" s="2" t="s">
        <v>829</v>
      </c>
      <c r="M479" s="2" t="s">
        <v>827</v>
      </c>
      <c r="N479" s="2" t="s">
        <v>2065</v>
      </c>
      <c r="O479" s="2" t="s">
        <v>2066</v>
      </c>
      <c r="P479" s="2">
        <v>-11.9</v>
      </c>
      <c r="Q479" s="2">
        <v>-14</v>
      </c>
      <c r="R479" s="2">
        <f t="shared" si="8"/>
        <v>-25.9</v>
      </c>
      <c r="S479" s="2">
        <v>-6</v>
      </c>
      <c r="T479" s="2" t="s">
        <v>2132</v>
      </c>
      <c r="U479" s="2">
        <v>66</v>
      </c>
    </row>
    <row r="480" spans="1:63">
      <c r="A480" s="2" t="s">
        <v>58</v>
      </c>
      <c r="C480" s="7" t="s">
        <v>2130</v>
      </c>
      <c r="D480" s="2" t="s">
        <v>2058</v>
      </c>
      <c r="E480" s="2" t="s">
        <v>2059</v>
      </c>
      <c r="F480" s="110">
        <v>107.76688900000001</v>
      </c>
      <c r="G480" s="2">
        <v>22.462250000000001</v>
      </c>
      <c r="H480" s="2" t="s">
        <v>2060</v>
      </c>
      <c r="I480" s="2" t="s">
        <v>2131</v>
      </c>
      <c r="J480" s="2" t="s">
        <v>2062</v>
      </c>
      <c r="K480" s="2" t="s">
        <v>2063</v>
      </c>
      <c r="L480" s="2" t="s">
        <v>2134</v>
      </c>
      <c r="M480" s="2" t="s">
        <v>833</v>
      </c>
      <c r="N480" s="2" t="s">
        <v>2085</v>
      </c>
      <c r="O480" s="2" t="s">
        <v>2066</v>
      </c>
      <c r="P480" s="2">
        <v>-13.5</v>
      </c>
      <c r="Q480" s="2">
        <v>-9</v>
      </c>
      <c r="R480" s="2">
        <f t="shared" si="8"/>
        <v>-22.5</v>
      </c>
      <c r="S480" s="2">
        <v>-7.4</v>
      </c>
      <c r="T480" s="2" t="s">
        <v>2132</v>
      </c>
      <c r="U480" s="2">
        <v>66</v>
      </c>
    </row>
    <row r="481" spans="1:21">
      <c r="A481" s="2" t="s">
        <v>58</v>
      </c>
      <c r="C481" s="7" t="s">
        <v>2130</v>
      </c>
      <c r="D481" s="2" t="s">
        <v>2058</v>
      </c>
      <c r="E481" s="2" t="s">
        <v>2059</v>
      </c>
      <c r="F481" s="110">
        <v>107.76688900000001</v>
      </c>
      <c r="G481" s="2">
        <v>22.462250000000001</v>
      </c>
      <c r="H481" s="2" t="s">
        <v>2060</v>
      </c>
      <c r="I481" s="2" t="s">
        <v>2131</v>
      </c>
      <c r="J481" s="2" t="s">
        <v>2062</v>
      </c>
      <c r="K481" s="2" t="s">
        <v>2063</v>
      </c>
      <c r="L481" s="2" t="s">
        <v>2071</v>
      </c>
      <c r="M481" s="2" t="s">
        <v>959</v>
      </c>
      <c r="N481" s="2" t="s">
        <v>2065</v>
      </c>
      <c r="O481" s="2" t="s">
        <v>2066</v>
      </c>
      <c r="P481" s="2">
        <v>-15.7</v>
      </c>
      <c r="Q481" s="2">
        <v>-14</v>
      </c>
      <c r="R481" s="2">
        <f t="shared" ref="R481:R512" si="9">P481+Q481</f>
        <v>-29.7</v>
      </c>
      <c r="S481" s="2">
        <v>-7.1</v>
      </c>
      <c r="T481" s="2" t="s">
        <v>2132</v>
      </c>
      <c r="U481" s="2">
        <v>66</v>
      </c>
    </row>
    <row r="482" spans="1:21">
      <c r="A482" s="2" t="s">
        <v>58</v>
      </c>
      <c r="C482" s="7" t="s">
        <v>2130</v>
      </c>
      <c r="D482" s="2" t="s">
        <v>2058</v>
      </c>
      <c r="E482" s="2" t="s">
        <v>2059</v>
      </c>
      <c r="F482" s="110">
        <v>107.76688900000001</v>
      </c>
      <c r="G482" s="2">
        <v>22.462250000000001</v>
      </c>
      <c r="H482" s="2" t="s">
        <v>2060</v>
      </c>
      <c r="I482" s="2" t="s">
        <v>2131</v>
      </c>
      <c r="J482" s="2" t="s">
        <v>2062</v>
      </c>
      <c r="K482" s="2" t="s">
        <v>2063</v>
      </c>
      <c r="L482" s="2" t="s">
        <v>2071</v>
      </c>
      <c r="M482" s="2" t="s">
        <v>959</v>
      </c>
      <c r="N482" s="2" t="s">
        <v>2065</v>
      </c>
      <c r="O482" s="2" t="s">
        <v>2066</v>
      </c>
      <c r="P482" s="2">
        <v>-15.3</v>
      </c>
      <c r="Q482" s="2">
        <v>-14</v>
      </c>
      <c r="R482" s="2">
        <f t="shared" si="9"/>
        <v>-29.3</v>
      </c>
      <c r="S482" s="2">
        <v>-6.4</v>
      </c>
      <c r="T482" s="2" t="s">
        <v>2132</v>
      </c>
      <c r="U482" s="2">
        <v>66</v>
      </c>
    </row>
    <row r="483" spans="1:21">
      <c r="A483" s="2" t="s">
        <v>58</v>
      </c>
      <c r="C483" s="7" t="s">
        <v>2130</v>
      </c>
      <c r="D483" s="2" t="s">
        <v>2058</v>
      </c>
      <c r="E483" s="2" t="s">
        <v>2059</v>
      </c>
      <c r="F483" s="110">
        <v>107.76688900000001</v>
      </c>
      <c r="G483" s="2">
        <v>22.462250000000001</v>
      </c>
      <c r="H483" s="2" t="s">
        <v>2060</v>
      </c>
      <c r="I483" s="2" t="s">
        <v>2131</v>
      </c>
      <c r="J483" s="2" t="s">
        <v>2062</v>
      </c>
      <c r="K483" s="2" t="s">
        <v>2063</v>
      </c>
      <c r="L483" s="2" t="s">
        <v>1056</v>
      </c>
      <c r="M483" s="2" t="s">
        <v>818</v>
      </c>
      <c r="N483" s="2" t="s">
        <v>2065</v>
      </c>
      <c r="O483" s="2" t="s">
        <v>2066</v>
      </c>
      <c r="P483" s="2">
        <v>-17.399999999999999</v>
      </c>
      <c r="Q483" s="2">
        <v>-14</v>
      </c>
      <c r="R483" s="2">
        <f t="shared" si="9"/>
        <v>-31.4</v>
      </c>
      <c r="S483" s="2">
        <v>-5.5</v>
      </c>
      <c r="T483" s="2" t="s">
        <v>2132</v>
      </c>
      <c r="U483" s="2">
        <v>66</v>
      </c>
    </row>
    <row r="484" spans="1:21">
      <c r="A484" s="2" t="s">
        <v>58</v>
      </c>
      <c r="C484" s="7" t="s">
        <v>2130</v>
      </c>
      <c r="D484" s="2" t="s">
        <v>2058</v>
      </c>
      <c r="E484" s="2" t="s">
        <v>2059</v>
      </c>
      <c r="F484" s="110">
        <v>107.76688900000001</v>
      </c>
      <c r="G484" s="2">
        <v>22.462250000000001</v>
      </c>
      <c r="H484" s="2" t="s">
        <v>2060</v>
      </c>
      <c r="I484" s="2" t="s">
        <v>2131</v>
      </c>
      <c r="J484" s="2" t="s">
        <v>2062</v>
      </c>
      <c r="K484" s="2" t="s">
        <v>2063</v>
      </c>
      <c r="L484" s="2" t="s">
        <v>1056</v>
      </c>
      <c r="M484" s="2" t="s">
        <v>818</v>
      </c>
      <c r="N484" s="2" t="s">
        <v>2065</v>
      </c>
      <c r="O484" s="2" t="s">
        <v>2066</v>
      </c>
      <c r="P484" s="2">
        <v>-15.9</v>
      </c>
      <c r="Q484" s="2">
        <v>-14</v>
      </c>
      <c r="R484" s="2">
        <f t="shared" si="9"/>
        <v>-29.9</v>
      </c>
      <c r="S484" s="2">
        <v>-6.6</v>
      </c>
      <c r="T484" s="2" t="s">
        <v>2132</v>
      </c>
      <c r="U484" s="2">
        <v>66</v>
      </c>
    </row>
    <row r="485" spans="1:21">
      <c r="A485" s="2" t="s">
        <v>58</v>
      </c>
      <c r="C485" s="7" t="s">
        <v>2130</v>
      </c>
      <c r="D485" s="2" t="s">
        <v>2058</v>
      </c>
      <c r="E485" s="2" t="s">
        <v>2059</v>
      </c>
      <c r="F485" s="110">
        <v>107.76688900000001</v>
      </c>
      <c r="G485" s="2">
        <v>22.462250000000001</v>
      </c>
      <c r="H485" s="2" t="s">
        <v>2060</v>
      </c>
      <c r="I485" s="2" t="s">
        <v>2131</v>
      </c>
      <c r="J485" s="2" t="s">
        <v>2062</v>
      </c>
      <c r="K485" s="2" t="s">
        <v>2063</v>
      </c>
      <c r="L485" s="2" t="s">
        <v>1056</v>
      </c>
      <c r="M485" s="2" t="s">
        <v>818</v>
      </c>
      <c r="N485" s="2" t="s">
        <v>2065</v>
      </c>
      <c r="O485" s="2" t="s">
        <v>2066</v>
      </c>
      <c r="P485" s="2">
        <v>-15.7</v>
      </c>
      <c r="Q485" s="2">
        <v>-14</v>
      </c>
      <c r="R485" s="2">
        <f t="shared" si="9"/>
        <v>-29.7</v>
      </c>
      <c r="S485" s="2">
        <v>-6.5</v>
      </c>
      <c r="T485" s="2" t="s">
        <v>2132</v>
      </c>
      <c r="U485" s="2">
        <v>66</v>
      </c>
    </row>
    <row r="486" spans="1:21">
      <c r="A486" s="2" t="s">
        <v>58</v>
      </c>
      <c r="C486" s="7" t="s">
        <v>2130</v>
      </c>
      <c r="D486" s="2" t="s">
        <v>2058</v>
      </c>
      <c r="E486" s="2" t="s">
        <v>2059</v>
      </c>
      <c r="F486" s="110">
        <v>107.76688900000001</v>
      </c>
      <c r="G486" s="2">
        <v>22.462250000000001</v>
      </c>
      <c r="H486" s="2" t="s">
        <v>2060</v>
      </c>
      <c r="I486" s="2" t="s">
        <v>2131</v>
      </c>
      <c r="J486" s="2" t="s">
        <v>2062</v>
      </c>
      <c r="K486" s="2" t="s">
        <v>2063</v>
      </c>
      <c r="L486" s="2" t="s">
        <v>1056</v>
      </c>
      <c r="M486" s="2" t="s">
        <v>818</v>
      </c>
      <c r="N486" s="2" t="s">
        <v>2065</v>
      </c>
      <c r="O486" s="2" t="s">
        <v>2066</v>
      </c>
      <c r="P486" s="2">
        <v>-12</v>
      </c>
      <c r="Q486" s="2">
        <v>-14</v>
      </c>
      <c r="R486" s="2">
        <f t="shared" si="9"/>
        <v>-26</v>
      </c>
      <c r="S486" s="2">
        <v>-5.5</v>
      </c>
      <c r="T486" s="2" t="s">
        <v>2132</v>
      </c>
      <c r="U486" s="2">
        <v>66</v>
      </c>
    </row>
    <row r="487" spans="1:21">
      <c r="A487" s="2" t="s">
        <v>58</v>
      </c>
      <c r="C487" s="7" t="s">
        <v>2130</v>
      </c>
      <c r="D487" s="2" t="s">
        <v>2058</v>
      </c>
      <c r="E487" s="2" t="s">
        <v>2059</v>
      </c>
      <c r="F487" s="110">
        <v>107.76688900000001</v>
      </c>
      <c r="G487" s="2">
        <v>22.462250000000001</v>
      </c>
      <c r="H487" s="2" t="s">
        <v>2060</v>
      </c>
      <c r="I487" s="2" t="s">
        <v>2131</v>
      </c>
      <c r="J487" s="2" t="s">
        <v>2062</v>
      </c>
      <c r="K487" s="2" t="s">
        <v>2063</v>
      </c>
      <c r="L487" s="2" t="s">
        <v>1072</v>
      </c>
      <c r="M487" s="2" t="s">
        <v>733</v>
      </c>
      <c r="N487" s="2" t="s">
        <v>2065</v>
      </c>
      <c r="O487" s="2" t="s">
        <v>2066</v>
      </c>
      <c r="P487" s="2">
        <v>-17.5</v>
      </c>
      <c r="Q487" s="2">
        <v>-14</v>
      </c>
      <c r="R487" s="2">
        <f t="shared" si="9"/>
        <v>-31.5</v>
      </c>
      <c r="S487" s="2">
        <v>-3.2</v>
      </c>
      <c r="T487" s="2" t="s">
        <v>2132</v>
      </c>
      <c r="U487" s="2">
        <v>66</v>
      </c>
    </row>
    <row r="488" spans="1:21">
      <c r="A488" s="2" t="s">
        <v>58</v>
      </c>
      <c r="C488" s="7" t="s">
        <v>2130</v>
      </c>
      <c r="D488" s="2" t="s">
        <v>2058</v>
      </c>
      <c r="E488" s="2" t="s">
        <v>2059</v>
      </c>
      <c r="F488" s="110">
        <v>107.76688900000001</v>
      </c>
      <c r="G488" s="2">
        <v>22.462250000000001</v>
      </c>
      <c r="H488" s="2" t="s">
        <v>2060</v>
      </c>
      <c r="I488" s="2" t="s">
        <v>2131</v>
      </c>
      <c r="J488" s="2" t="s">
        <v>2062</v>
      </c>
      <c r="K488" s="2" t="s">
        <v>2063</v>
      </c>
      <c r="L488" s="2" t="s">
        <v>1072</v>
      </c>
      <c r="M488" s="2" t="s">
        <v>733</v>
      </c>
      <c r="N488" s="2" t="s">
        <v>2065</v>
      </c>
      <c r="O488" s="2" t="s">
        <v>2066</v>
      </c>
      <c r="P488" s="2">
        <v>-16.3</v>
      </c>
      <c r="Q488" s="2">
        <v>-14</v>
      </c>
      <c r="R488" s="2">
        <f t="shared" si="9"/>
        <v>-30.3</v>
      </c>
      <c r="S488" s="2">
        <v>-4.3</v>
      </c>
      <c r="T488" s="2" t="s">
        <v>2132</v>
      </c>
      <c r="U488" s="2">
        <v>66</v>
      </c>
    </row>
    <row r="489" spans="1:21">
      <c r="A489" s="2" t="s">
        <v>58</v>
      </c>
      <c r="C489" s="7" t="s">
        <v>2130</v>
      </c>
      <c r="D489" s="2" t="s">
        <v>2058</v>
      </c>
      <c r="E489" s="2" t="s">
        <v>2059</v>
      </c>
      <c r="F489" s="110">
        <v>107.76688900000001</v>
      </c>
      <c r="G489" s="2">
        <v>22.462250000000001</v>
      </c>
      <c r="H489" s="2" t="s">
        <v>2060</v>
      </c>
      <c r="I489" s="2" t="s">
        <v>2131</v>
      </c>
      <c r="J489" s="2" t="s">
        <v>2062</v>
      </c>
      <c r="K489" s="2" t="s">
        <v>2063</v>
      </c>
      <c r="L489" s="2" t="s">
        <v>1072</v>
      </c>
      <c r="M489" s="2" t="s">
        <v>733</v>
      </c>
      <c r="N489" s="2" t="s">
        <v>2065</v>
      </c>
      <c r="O489" s="2" t="s">
        <v>2066</v>
      </c>
      <c r="P489" s="2">
        <v>-12.3</v>
      </c>
      <c r="Q489" s="2">
        <v>-14</v>
      </c>
      <c r="R489" s="2">
        <f t="shared" si="9"/>
        <v>-26.3</v>
      </c>
      <c r="S489" s="2">
        <v>-5.7</v>
      </c>
      <c r="T489" s="2" t="s">
        <v>2132</v>
      </c>
      <c r="U489" s="2">
        <v>66</v>
      </c>
    </row>
    <row r="490" spans="1:21">
      <c r="A490" s="2" t="s">
        <v>58</v>
      </c>
      <c r="C490" s="7" t="s">
        <v>2130</v>
      </c>
      <c r="D490" s="2" t="s">
        <v>2058</v>
      </c>
      <c r="E490" s="2" t="s">
        <v>2059</v>
      </c>
      <c r="F490" s="110">
        <v>107.76688900000001</v>
      </c>
      <c r="G490" s="2">
        <v>22.462250000000001</v>
      </c>
      <c r="H490" s="2" t="s">
        <v>2060</v>
      </c>
      <c r="I490" s="2" t="s">
        <v>2131</v>
      </c>
      <c r="J490" s="2" t="s">
        <v>2062</v>
      </c>
      <c r="K490" s="2" t="s">
        <v>2063</v>
      </c>
      <c r="L490" s="2" t="s">
        <v>1079</v>
      </c>
      <c r="M490" s="2" t="s">
        <v>1078</v>
      </c>
      <c r="N490" s="2" t="s">
        <v>2065</v>
      </c>
      <c r="O490" s="2" t="s">
        <v>2066</v>
      </c>
      <c r="P490" s="2">
        <v>-16.7</v>
      </c>
      <c r="Q490" s="2">
        <v>-14</v>
      </c>
      <c r="R490" s="2">
        <f t="shared" si="9"/>
        <v>-30.7</v>
      </c>
      <c r="S490" s="2">
        <v>-5</v>
      </c>
      <c r="T490" s="2" t="s">
        <v>2132</v>
      </c>
      <c r="U490" s="2">
        <v>66</v>
      </c>
    </row>
    <row r="491" spans="1:21">
      <c r="A491" s="2" t="s">
        <v>58</v>
      </c>
      <c r="C491" s="7" t="s">
        <v>2130</v>
      </c>
      <c r="D491" s="2" t="s">
        <v>2058</v>
      </c>
      <c r="E491" s="2" t="s">
        <v>2059</v>
      </c>
      <c r="F491" s="110">
        <v>107.76688900000001</v>
      </c>
      <c r="G491" s="2">
        <v>22.462250000000001</v>
      </c>
      <c r="H491" s="2" t="s">
        <v>2060</v>
      </c>
      <c r="I491" s="2" t="s">
        <v>2131</v>
      </c>
      <c r="J491" s="2" t="s">
        <v>2062</v>
      </c>
      <c r="K491" s="2" t="s">
        <v>2063</v>
      </c>
      <c r="L491" s="2" t="s">
        <v>1079</v>
      </c>
      <c r="M491" s="2" t="s">
        <v>1078</v>
      </c>
      <c r="N491" s="2" t="s">
        <v>2065</v>
      </c>
      <c r="O491" s="2" t="s">
        <v>2066</v>
      </c>
      <c r="P491" s="2">
        <v>-16.600000000000001</v>
      </c>
      <c r="Q491" s="2">
        <v>-14</v>
      </c>
      <c r="R491" s="2">
        <f t="shared" si="9"/>
        <v>-30.6</v>
      </c>
      <c r="S491" s="2">
        <v>-7.1</v>
      </c>
      <c r="T491" s="2" t="s">
        <v>2132</v>
      </c>
      <c r="U491" s="2">
        <v>66</v>
      </c>
    </row>
    <row r="492" spans="1:21">
      <c r="A492" s="2" t="s">
        <v>58</v>
      </c>
      <c r="C492" s="7" t="s">
        <v>2130</v>
      </c>
      <c r="D492" s="2" t="s">
        <v>2058</v>
      </c>
      <c r="E492" s="2" t="s">
        <v>2059</v>
      </c>
      <c r="F492" s="110">
        <v>107.76688900000001</v>
      </c>
      <c r="G492" s="2">
        <v>22.462250000000001</v>
      </c>
      <c r="H492" s="2" t="s">
        <v>2060</v>
      </c>
      <c r="I492" s="2" t="s">
        <v>2131</v>
      </c>
      <c r="J492" s="2" t="s">
        <v>2062</v>
      </c>
      <c r="K492" s="2" t="s">
        <v>2063</v>
      </c>
      <c r="L492" s="2" t="s">
        <v>1079</v>
      </c>
      <c r="M492" s="2" t="s">
        <v>1078</v>
      </c>
      <c r="N492" s="2" t="s">
        <v>2065</v>
      </c>
      <c r="O492" s="2" t="s">
        <v>2066</v>
      </c>
      <c r="P492" s="2">
        <v>-16.399999999999999</v>
      </c>
      <c r="Q492" s="2">
        <v>-14</v>
      </c>
      <c r="R492" s="2">
        <f t="shared" si="9"/>
        <v>-30.4</v>
      </c>
      <c r="S492" s="2">
        <v>-7.9</v>
      </c>
      <c r="T492" s="2" t="s">
        <v>2132</v>
      </c>
      <c r="U492" s="2">
        <v>66</v>
      </c>
    </row>
    <row r="493" spans="1:21">
      <c r="A493" s="2" t="s">
        <v>58</v>
      </c>
      <c r="C493" s="7" t="s">
        <v>2130</v>
      </c>
      <c r="D493" s="2" t="s">
        <v>2058</v>
      </c>
      <c r="E493" s="2" t="s">
        <v>2059</v>
      </c>
      <c r="F493" s="110">
        <v>107.76688900000001</v>
      </c>
      <c r="G493" s="2">
        <v>22.462250000000001</v>
      </c>
      <c r="H493" s="2" t="s">
        <v>2060</v>
      </c>
      <c r="I493" s="2" t="s">
        <v>2131</v>
      </c>
      <c r="J493" s="2" t="s">
        <v>2062</v>
      </c>
      <c r="K493" s="2" t="s">
        <v>2063</v>
      </c>
      <c r="L493" s="2" t="s">
        <v>1079</v>
      </c>
      <c r="M493" s="2" t="s">
        <v>1078</v>
      </c>
      <c r="N493" s="2" t="s">
        <v>2065</v>
      </c>
      <c r="O493" s="2" t="s">
        <v>2066</v>
      </c>
      <c r="P493" s="2">
        <v>-16.399999999999999</v>
      </c>
      <c r="Q493" s="2">
        <v>-14</v>
      </c>
      <c r="R493" s="2">
        <f t="shared" si="9"/>
        <v>-30.4</v>
      </c>
      <c r="S493" s="2">
        <v>-5.7</v>
      </c>
      <c r="T493" s="2" t="s">
        <v>2132</v>
      </c>
      <c r="U493" s="2">
        <v>66</v>
      </c>
    </row>
    <row r="494" spans="1:21">
      <c r="A494" s="2" t="s">
        <v>58</v>
      </c>
      <c r="C494" s="7" t="s">
        <v>2130</v>
      </c>
      <c r="D494" s="2" t="s">
        <v>2058</v>
      </c>
      <c r="E494" s="2" t="s">
        <v>2059</v>
      </c>
      <c r="F494" s="110">
        <v>107.76688900000001</v>
      </c>
      <c r="G494" s="2">
        <v>22.462250000000001</v>
      </c>
      <c r="H494" s="2" t="s">
        <v>2060</v>
      </c>
      <c r="I494" s="2" t="s">
        <v>2131</v>
      </c>
      <c r="J494" s="2" t="s">
        <v>2062</v>
      </c>
      <c r="K494" s="2" t="s">
        <v>2063</v>
      </c>
      <c r="L494" s="2" t="s">
        <v>1079</v>
      </c>
      <c r="M494" s="2" t="s">
        <v>1078</v>
      </c>
      <c r="N494" s="2" t="s">
        <v>2065</v>
      </c>
      <c r="O494" s="2" t="s">
        <v>2066</v>
      </c>
      <c r="P494" s="2">
        <v>-16.3</v>
      </c>
      <c r="Q494" s="2">
        <v>-14</v>
      </c>
      <c r="R494" s="2">
        <f t="shared" si="9"/>
        <v>-30.3</v>
      </c>
      <c r="S494" s="2">
        <v>-7.2</v>
      </c>
      <c r="T494" s="2" t="s">
        <v>2132</v>
      </c>
      <c r="U494" s="2">
        <v>66</v>
      </c>
    </row>
    <row r="495" spans="1:21">
      <c r="A495" s="2" t="s">
        <v>58</v>
      </c>
      <c r="C495" s="7" t="s">
        <v>2130</v>
      </c>
      <c r="D495" s="2" t="s">
        <v>2058</v>
      </c>
      <c r="E495" s="2" t="s">
        <v>2059</v>
      </c>
      <c r="F495" s="110">
        <v>107.76688900000001</v>
      </c>
      <c r="G495" s="2">
        <v>22.462250000000001</v>
      </c>
      <c r="H495" s="2" t="s">
        <v>2060</v>
      </c>
      <c r="I495" s="2" t="s">
        <v>2131</v>
      </c>
      <c r="J495" s="2" t="s">
        <v>2062</v>
      </c>
      <c r="K495" s="2" t="s">
        <v>2063</v>
      </c>
      <c r="L495" s="2" t="s">
        <v>1079</v>
      </c>
      <c r="M495" s="2" t="s">
        <v>1078</v>
      </c>
      <c r="N495" s="2" t="s">
        <v>2065</v>
      </c>
      <c r="O495" s="2" t="s">
        <v>2066</v>
      </c>
      <c r="P495" s="2">
        <v>-15.3</v>
      </c>
      <c r="Q495" s="2">
        <v>-14</v>
      </c>
      <c r="R495" s="2">
        <f t="shared" si="9"/>
        <v>-29.3</v>
      </c>
      <c r="S495" s="2">
        <v>-7.2</v>
      </c>
      <c r="T495" s="2" t="s">
        <v>2132</v>
      </c>
      <c r="U495" s="2">
        <v>66</v>
      </c>
    </row>
    <row r="496" spans="1:21">
      <c r="A496" s="2" t="s">
        <v>58</v>
      </c>
      <c r="C496" s="7" t="s">
        <v>2130</v>
      </c>
      <c r="D496" s="2" t="s">
        <v>2058</v>
      </c>
      <c r="E496" s="2" t="s">
        <v>2059</v>
      </c>
      <c r="F496" s="110">
        <v>107.76688900000001</v>
      </c>
      <c r="G496" s="2">
        <v>22.462250000000001</v>
      </c>
      <c r="H496" s="2" t="s">
        <v>2060</v>
      </c>
      <c r="I496" s="2" t="s">
        <v>2131</v>
      </c>
      <c r="J496" s="2" t="s">
        <v>2062</v>
      </c>
      <c r="K496" s="2" t="s">
        <v>2063</v>
      </c>
      <c r="L496" s="2" t="s">
        <v>1079</v>
      </c>
      <c r="M496" s="2" t="s">
        <v>1078</v>
      </c>
      <c r="N496" s="2" t="s">
        <v>2065</v>
      </c>
      <c r="O496" s="2" t="s">
        <v>2066</v>
      </c>
      <c r="P496" s="2">
        <v>-14.7</v>
      </c>
      <c r="Q496" s="2">
        <v>-14</v>
      </c>
      <c r="R496" s="2">
        <f t="shared" si="9"/>
        <v>-28.7</v>
      </c>
      <c r="S496" s="2">
        <v>-4.0999999999999996</v>
      </c>
      <c r="T496" s="2" t="s">
        <v>2132</v>
      </c>
      <c r="U496" s="2">
        <v>66</v>
      </c>
    </row>
    <row r="497" spans="1:21">
      <c r="A497" s="2" t="s">
        <v>58</v>
      </c>
      <c r="C497" s="7" t="s">
        <v>2130</v>
      </c>
      <c r="D497" s="2" t="s">
        <v>2058</v>
      </c>
      <c r="E497" s="2" t="s">
        <v>2059</v>
      </c>
      <c r="F497" s="110">
        <v>107.76688900000001</v>
      </c>
      <c r="G497" s="2">
        <v>22.462250000000001</v>
      </c>
      <c r="H497" s="2" t="s">
        <v>2060</v>
      </c>
      <c r="I497" s="2" t="s">
        <v>2131</v>
      </c>
      <c r="J497" s="2" t="s">
        <v>2062</v>
      </c>
      <c r="K497" s="2" t="s">
        <v>2063</v>
      </c>
      <c r="L497" s="2" t="s">
        <v>2074</v>
      </c>
      <c r="M497" s="2" t="s">
        <v>742</v>
      </c>
      <c r="N497" s="2" t="s">
        <v>2075</v>
      </c>
      <c r="O497" s="2" t="s">
        <v>2066</v>
      </c>
      <c r="P497" s="2">
        <v>-14</v>
      </c>
      <c r="Q497" s="2">
        <v>-11</v>
      </c>
      <c r="R497" s="2">
        <f t="shared" si="9"/>
        <v>-25</v>
      </c>
      <c r="S497" s="2">
        <v>-7.9</v>
      </c>
      <c r="T497" s="2" t="s">
        <v>2132</v>
      </c>
      <c r="U497" s="2">
        <v>66</v>
      </c>
    </row>
    <row r="498" spans="1:21">
      <c r="A498" s="2" t="s">
        <v>58</v>
      </c>
      <c r="C498" s="7" t="s">
        <v>2130</v>
      </c>
      <c r="D498" s="2" t="s">
        <v>2058</v>
      </c>
      <c r="E498" s="2" t="s">
        <v>2059</v>
      </c>
      <c r="F498" s="110">
        <v>107.76688900000001</v>
      </c>
      <c r="G498" s="2">
        <v>22.462250000000001</v>
      </c>
      <c r="H498" s="2" t="s">
        <v>2060</v>
      </c>
      <c r="I498" s="2" t="s">
        <v>2131</v>
      </c>
      <c r="J498" s="2" t="s">
        <v>2062</v>
      </c>
      <c r="K498" s="2" t="s">
        <v>2063</v>
      </c>
      <c r="L498" s="2" t="s">
        <v>2074</v>
      </c>
      <c r="M498" s="2" t="s">
        <v>742</v>
      </c>
      <c r="N498" s="2" t="s">
        <v>2075</v>
      </c>
      <c r="O498" s="2" t="s">
        <v>2066</v>
      </c>
      <c r="P498" s="2">
        <v>-13.3</v>
      </c>
      <c r="Q498" s="2">
        <v>-11</v>
      </c>
      <c r="R498" s="2">
        <f t="shared" si="9"/>
        <v>-24.3</v>
      </c>
      <c r="S498" s="2">
        <v>-6.1</v>
      </c>
      <c r="T498" s="2" t="s">
        <v>2132</v>
      </c>
      <c r="U498" s="2">
        <v>66</v>
      </c>
    </row>
    <row r="499" spans="1:21">
      <c r="A499" s="2" t="s">
        <v>58</v>
      </c>
      <c r="C499" s="7" t="s">
        <v>2130</v>
      </c>
      <c r="D499" s="2" t="s">
        <v>2058</v>
      </c>
      <c r="E499" s="2" t="s">
        <v>2059</v>
      </c>
      <c r="F499" s="110">
        <v>107.76688900000001</v>
      </c>
      <c r="G499" s="2">
        <v>22.462250000000001</v>
      </c>
      <c r="H499" s="2" t="s">
        <v>2060</v>
      </c>
      <c r="I499" s="2" t="s">
        <v>2131</v>
      </c>
      <c r="J499" s="2" t="s">
        <v>2062</v>
      </c>
      <c r="K499" s="2" t="s">
        <v>2063</v>
      </c>
      <c r="L499" s="2" t="s">
        <v>2074</v>
      </c>
      <c r="M499" s="2" t="s">
        <v>742</v>
      </c>
      <c r="N499" s="2" t="s">
        <v>2075</v>
      </c>
      <c r="O499" s="2" t="s">
        <v>2066</v>
      </c>
      <c r="P499" s="2">
        <v>-11.1</v>
      </c>
      <c r="Q499" s="2">
        <v>-11</v>
      </c>
      <c r="R499" s="2">
        <f t="shared" si="9"/>
        <v>-22.1</v>
      </c>
      <c r="S499" s="2">
        <v>-7.2</v>
      </c>
      <c r="T499" s="2" t="s">
        <v>2132</v>
      </c>
      <c r="U499" s="2">
        <v>66</v>
      </c>
    </row>
    <row r="500" spans="1:21">
      <c r="A500" s="2" t="s">
        <v>58</v>
      </c>
      <c r="C500" s="7" t="s">
        <v>2130</v>
      </c>
      <c r="D500" s="2" t="s">
        <v>2058</v>
      </c>
      <c r="E500" s="2" t="s">
        <v>2059</v>
      </c>
      <c r="F500" s="110">
        <v>107.76688900000001</v>
      </c>
      <c r="G500" s="2">
        <v>22.462250000000001</v>
      </c>
      <c r="H500" s="2" t="s">
        <v>2060</v>
      </c>
      <c r="I500" s="2" t="s">
        <v>2131</v>
      </c>
      <c r="J500" s="2" t="s">
        <v>2062</v>
      </c>
      <c r="K500" s="2" t="s">
        <v>2063</v>
      </c>
      <c r="L500" s="2" t="s">
        <v>1129</v>
      </c>
      <c r="M500" s="2" t="s">
        <v>702</v>
      </c>
      <c r="N500" s="2" t="s">
        <v>2075</v>
      </c>
      <c r="O500" s="2" t="s">
        <v>2066</v>
      </c>
      <c r="P500" s="2">
        <v>-13.7</v>
      </c>
      <c r="Q500" s="2">
        <v>-9</v>
      </c>
      <c r="R500" s="2">
        <f t="shared" si="9"/>
        <v>-22.7</v>
      </c>
      <c r="S500" s="2">
        <v>-8.1999999999999993</v>
      </c>
      <c r="T500" s="2" t="s">
        <v>2132</v>
      </c>
      <c r="U500" s="2">
        <v>66</v>
      </c>
    </row>
    <row r="501" spans="1:21">
      <c r="A501" s="2" t="s">
        <v>58</v>
      </c>
      <c r="C501" s="7" t="s">
        <v>2130</v>
      </c>
      <c r="D501" s="2" t="s">
        <v>2058</v>
      </c>
      <c r="E501" s="2" t="s">
        <v>2059</v>
      </c>
      <c r="F501" s="110">
        <v>107.76688900000001</v>
      </c>
      <c r="G501" s="2">
        <v>22.462250000000001</v>
      </c>
      <c r="H501" s="2" t="s">
        <v>2060</v>
      </c>
      <c r="I501" s="2" t="s">
        <v>2131</v>
      </c>
      <c r="J501" s="2" t="s">
        <v>2062</v>
      </c>
      <c r="K501" s="2" t="s">
        <v>2063</v>
      </c>
      <c r="L501" s="2" t="s">
        <v>1129</v>
      </c>
      <c r="M501" s="2" t="s">
        <v>702</v>
      </c>
      <c r="N501" s="2" t="s">
        <v>2075</v>
      </c>
      <c r="O501" s="2" t="s">
        <v>2066</v>
      </c>
      <c r="P501" s="2">
        <v>-12.3</v>
      </c>
      <c r="Q501" s="2">
        <v>-9</v>
      </c>
      <c r="R501" s="2">
        <f t="shared" si="9"/>
        <v>-21.3</v>
      </c>
      <c r="S501" s="2">
        <v>-7.9</v>
      </c>
      <c r="T501" s="2" t="s">
        <v>2132</v>
      </c>
      <c r="U501" s="2">
        <v>66</v>
      </c>
    </row>
    <row r="502" spans="1:21">
      <c r="A502" s="2" t="s">
        <v>58</v>
      </c>
      <c r="C502" s="7" t="s">
        <v>2130</v>
      </c>
      <c r="D502" s="2" t="s">
        <v>2058</v>
      </c>
      <c r="E502" s="2" t="s">
        <v>2059</v>
      </c>
      <c r="F502" s="110">
        <v>107.76688900000001</v>
      </c>
      <c r="G502" s="2">
        <v>22.462250000000001</v>
      </c>
      <c r="H502" s="2" t="s">
        <v>2060</v>
      </c>
      <c r="I502" s="2" t="s">
        <v>2131</v>
      </c>
      <c r="J502" s="2" t="s">
        <v>2062</v>
      </c>
      <c r="K502" s="2" t="s">
        <v>2063</v>
      </c>
      <c r="L502" s="2" t="s">
        <v>1129</v>
      </c>
      <c r="M502" s="2" t="s">
        <v>702</v>
      </c>
      <c r="N502" s="2" t="s">
        <v>2075</v>
      </c>
      <c r="O502" s="2" t="s">
        <v>2066</v>
      </c>
      <c r="P502" s="2">
        <v>-12</v>
      </c>
      <c r="Q502" s="2">
        <v>-9</v>
      </c>
      <c r="R502" s="2">
        <f t="shared" si="9"/>
        <v>-21</v>
      </c>
      <c r="S502" s="2">
        <v>-7.8</v>
      </c>
      <c r="T502" s="2" t="s">
        <v>2132</v>
      </c>
      <c r="U502" s="2">
        <v>66</v>
      </c>
    </row>
    <row r="503" spans="1:21">
      <c r="A503" s="2" t="s">
        <v>58</v>
      </c>
      <c r="C503" s="7" t="s">
        <v>488</v>
      </c>
      <c r="D503" s="2" t="s">
        <v>14</v>
      </c>
      <c r="E503" s="2" t="s">
        <v>2098</v>
      </c>
      <c r="F503" s="110">
        <v>100.624545</v>
      </c>
      <c r="G503" s="2">
        <v>-0.234545</v>
      </c>
      <c r="H503" s="2" t="s">
        <v>2060</v>
      </c>
      <c r="I503" s="2" t="s">
        <v>2169</v>
      </c>
      <c r="J503" s="2" t="s">
        <v>2170</v>
      </c>
      <c r="K503" s="2" t="s">
        <v>2171</v>
      </c>
      <c r="L503" s="2" t="s">
        <v>2172</v>
      </c>
      <c r="M503" s="2" t="s">
        <v>742</v>
      </c>
      <c r="N503" s="2" t="s">
        <v>2075</v>
      </c>
      <c r="O503" s="2" t="s">
        <v>2109</v>
      </c>
      <c r="P503" s="2">
        <v>-13.067444444444442</v>
      </c>
      <c r="Q503" s="2">
        <v>-11</v>
      </c>
      <c r="R503" s="2">
        <f t="shared" si="9"/>
        <v>-24.06744444444444</v>
      </c>
      <c r="S503" s="2">
        <v>-7.1578888888888885</v>
      </c>
      <c r="T503" s="2" t="s">
        <v>2110</v>
      </c>
    </row>
    <row r="504" spans="1:21">
      <c r="A504" s="2" t="s">
        <v>58</v>
      </c>
      <c r="C504" s="7" t="s">
        <v>488</v>
      </c>
      <c r="D504" s="2" t="s">
        <v>14</v>
      </c>
      <c r="E504" s="2" t="s">
        <v>2098</v>
      </c>
      <c r="F504" s="110">
        <v>100.624545</v>
      </c>
      <c r="G504" s="2">
        <v>-0.234545</v>
      </c>
      <c r="H504" s="2" t="s">
        <v>2060</v>
      </c>
      <c r="I504" s="2" t="s">
        <v>2169</v>
      </c>
      <c r="J504" s="2" t="s">
        <v>2170</v>
      </c>
      <c r="K504" s="2" t="s">
        <v>2171</v>
      </c>
      <c r="L504" s="2" t="s">
        <v>2172</v>
      </c>
      <c r="M504" s="2" t="s">
        <v>742</v>
      </c>
      <c r="N504" s="2" t="s">
        <v>2075</v>
      </c>
      <c r="O504" s="2" t="s">
        <v>2109</v>
      </c>
      <c r="P504" s="2">
        <v>-12.93153</v>
      </c>
      <c r="Q504" s="2">
        <v>-11</v>
      </c>
      <c r="R504" s="2">
        <f t="shared" si="9"/>
        <v>-23.931530000000002</v>
      </c>
      <c r="S504" s="2">
        <v>-9.1842699999999997</v>
      </c>
      <c r="T504" s="2" t="s">
        <v>2110</v>
      </c>
    </row>
    <row r="505" spans="1:21">
      <c r="A505" s="2" t="s">
        <v>58</v>
      </c>
      <c r="C505" s="7" t="s">
        <v>488</v>
      </c>
      <c r="D505" s="2" t="s">
        <v>14</v>
      </c>
      <c r="E505" s="2" t="s">
        <v>2098</v>
      </c>
      <c r="F505" s="110">
        <v>100.624545</v>
      </c>
      <c r="G505" s="2">
        <v>-0.234545</v>
      </c>
      <c r="H505" s="2" t="s">
        <v>2060</v>
      </c>
      <c r="I505" s="2" t="s">
        <v>2169</v>
      </c>
      <c r="J505" s="2" t="s">
        <v>2170</v>
      </c>
      <c r="K505" s="2" t="s">
        <v>2171</v>
      </c>
      <c r="L505" s="2" t="s">
        <v>2172</v>
      </c>
      <c r="M505" s="2" t="s">
        <v>742</v>
      </c>
      <c r="N505" s="2" t="s">
        <v>2075</v>
      </c>
      <c r="O505" s="2" t="s">
        <v>2109</v>
      </c>
      <c r="P505" s="2">
        <v>-12.742447366666667</v>
      </c>
      <c r="Q505" s="2">
        <v>-11</v>
      </c>
      <c r="R505" s="2">
        <f t="shared" si="9"/>
        <v>-23.742447366666667</v>
      </c>
      <c r="S505" s="2">
        <v>-8.2372399999999999</v>
      </c>
      <c r="T505" s="2" t="s">
        <v>2110</v>
      </c>
    </row>
    <row r="506" spans="1:21">
      <c r="A506" s="2" t="s">
        <v>58</v>
      </c>
      <c r="C506" s="7" t="s">
        <v>488</v>
      </c>
      <c r="D506" s="2" t="s">
        <v>14</v>
      </c>
      <c r="E506" s="2" t="s">
        <v>2098</v>
      </c>
      <c r="F506" s="110">
        <v>100.624545</v>
      </c>
      <c r="G506" s="2">
        <v>-0.234545</v>
      </c>
      <c r="H506" s="2" t="s">
        <v>2060</v>
      </c>
      <c r="I506" s="2" t="s">
        <v>2169</v>
      </c>
      <c r="J506" s="2" t="s">
        <v>2170</v>
      </c>
      <c r="K506" s="2" t="s">
        <v>2171</v>
      </c>
      <c r="L506" s="2" t="s">
        <v>2172</v>
      </c>
      <c r="M506" s="2" t="s">
        <v>742</v>
      </c>
      <c r="N506" s="2" t="s">
        <v>2075</v>
      </c>
      <c r="O506" s="2" t="s">
        <v>2109</v>
      </c>
      <c r="P506" s="2">
        <v>-12.587823333333333</v>
      </c>
      <c r="Q506" s="2">
        <v>-11</v>
      </c>
      <c r="R506" s="2">
        <f t="shared" si="9"/>
        <v>-23.587823333333333</v>
      </c>
      <c r="S506" s="2">
        <v>-8.10459</v>
      </c>
      <c r="T506" s="2" t="s">
        <v>2110</v>
      </c>
    </row>
    <row r="507" spans="1:21">
      <c r="A507" s="2" t="s">
        <v>58</v>
      </c>
      <c r="C507" s="7" t="s">
        <v>488</v>
      </c>
      <c r="D507" s="2" t="s">
        <v>14</v>
      </c>
      <c r="E507" s="2" t="s">
        <v>2098</v>
      </c>
      <c r="F507" s="110">
        <v>100.624545</v>
      </c>
      <c r="G507" s="2">
        <v>-0.234545</v>
      </c>
      <c r="H507" s="2" t="s">
        <v>2060</v>
      </c>
      <c r="I507" s="2" t="s">
        <v>2169</v>
      </c>
      <c r="J507" s="2" t="s">
        <v>2170</v>
      </c>
      <c r="K507" s="2" t="s">
        <v>2171</v>
      </c>
      <c r="L507" s="2" t="s">
        <v>2172</v>
      </c>
      <c r="M507" s="2" t="s">
        <v>742</v>
      </c>
      <c r="N507" s="2" t="s">
        <v>2075</v>
      </c>
      <c r="O507" s="2" t="s">
        <v>2109</v>
      </c>
      <c r="P507" s="2">
        <v>-12.56573</v>
      </c>
      <c r="Q507" s="2">
        <v>-11</v>
      </c>
      <c r="R507" s="2">
        <f t="shared" si="9"/>
        <v>-23.565730000000002</v>
      </c>
      <c r="S507" s="2">
        <v>-7.4537986666666667</v>
      </c>
      <c r="T507" s="2" t="s">
        <v>2110</v>
      </c>
    </row>
    <row r="508" spans="1:21">
      <c r="A508" s="2" t="s">
        <v>58</v>
      </c>
      <c r="C508" s="7" t="s">
        <v>488</v>
      </c>
      <c r="D508" s="2" t="s">
        <v>14</v>
      </c>
      <c r="E508" s="2" t="s">
        <v>2098</v>
      </c>
      <c r="F508" s="110">
        <v>100.624545</v>
      </c>
      <c r="G508" s="2">
        <v>-0.234545</v>
      </c>
      <c r="H508" s="2" t="s">
        <v>2060</v>
      </c>
      <c r="I508" s="2" t="s">
        <v>2169</v>
      </c>
      <c r="J508" s="2" t="s">
        <v>2170</v>
      </c>
      <c r="K508" s="2" t="s">
        <v>2171</v>
      </c>
      <c r="L508" s="2" t="s">
        <v>2172</v>
      </c>
      <c r="M508" s="2" t="s">
        <v>742</v>
      </c>
      <c r="N508" s="2" t="s">
        <v>2075</v>
      </c>
      <c r="O508" s="2" t="s">
        <v>2109</v>
      </c>
      <c r="P508" s="2">
        <v>-12.085760000000001</v>
      </c>
      <c r="Q508" s="2">
        <v>-11</v>
      </c>
      <c r="R508" s="2">
        <f t="shared" si="9"/>
        <v>-23.085760000000001</v>
      </c>
      <c r="S508" s="2">
        <v>-9.0070529999999991</v>
      </c>
      <c r="T508" s="2" t="s">
        <v>2110</v>
      </c>
    </row>
    <row r="509" spans="1:21">
      <c r="A509" s="2" t="s">
        <v>58</v>
      </c>
      <c r="C509" s="7" t="s">
        <v>488</v>
      </c>
      <c r="D509" s="2" t="s">
        <v>14</v>
      </c>
      <c r="E509" s="2" t="s">
        <v>2098</v>
      </c>
      <c r="F509" s="110">
        <v>100.624545</v>
      </c>
      <c r="G509" s="2">
        <v>-0.234545</v>
      </c>
      <c r="H509" s="2" t="s">
        <v>2060</v>
      </c>
      <c r="I509" s="2" t="s">
        <v>2169</v>
      </c>
      <c r="J509" s="2" t="s">
        <v>2170</v>
      </c>
      <c r="K509" s="2" t="s">
        <v>2171</v>
      </c>
      <c r="L509" s="2" t="s">
        <v>2172</v>
      </c>
      <c r="M509" s="2" t="s">
        <v>742</v>
      </c>
      <c r="N509" s="2" t="s">
        <v>2075</v>
      </c>
      <c r="O509" s="2" t="s">
        <v>2109</v>
      </c>
      <c r="P509" s="2">
        <v>-11.774347508650701</v>
      </c>
      <c r="Q509" s="2">
        <v>-11</v>
      </c>
      <c r="R509" s="2">
        <f t="shared" si="9"/>
        <v>-22.774347508650699</v>
      </c>
      <c r="S509" s="2">
        <v>-6.9710383920297154</v>
      </c>
      <c r="T509" s="2" t="s">
        <v>2110</v>
      </c>
    </row>
    <row r="510" spans="1:21">
      <c r="A510" s="2" t="s">
        <v>58</v>
      </c>
      <c r="C510" s="7" t="s">
        <v>488</v>
      </c>
      <c r="D510" s="2" t="s">
        <v>14</v>
      </c>
      <c r="E510" s="2" t="s">
        <v>2098</v>
      </c>
      <c r="F510" s="110">
        <v>100.624545</v>
      </c>
      <c r="G510" s="2">
        <v>-0.234545</v>
      </c>
      <c r="H510" s="2" t="s">
        <v>2060</v>
      </c>
      <c r="I510" s="2" t="s">
        <v>2169</v>
      </c>
      <c r="J510" s="2" t="s">
        <v>2170</v>
      </c>
      <c r="K510" s="2" t="s">
        <v>2171</v>
      </c>
      <c r="L510" s="2" t="s">
        <v>2172</v>
      </c>
      <c r="M510" s="2" t="s">
        <v>742</v>
      </c>
      <c r="N510" s="2" t="s">
        <v>2075</v>
      </c>
      <c r="O510" s="2" t="s">
        <v>2109</v>
      </c>
      <c r="P510" s="2">
        <v>-11.563453000000001</v>
      </c>
      <c r="Q510" s="2">
        <v>-11</v>
      </c>
      <c r="R510" s="2">
        <f t="shared" si="9"/>
        <v>-22.563453000000003</v>
      </c>
      <c r="S510" s="2">
        <v>-8.8552</v>
      </c>
      <c r="T510" s="2" t="s">
        <v>2110</v>
      </c>
    </row>
    <row r="511" spans="1:21">
      <c r="A511" s="2" t="s">
        <v>58</v>
      </c>
      <c r="C511" s="7" t="s">
        <v>488</v>
      </c>
      <c r="D511" s="2" t="s">
        <v>14</v>
      </c>
      <c r="E511" s="2" t="s">
        <v>2098</v>
      </c>
      <c r="F511" s="110">
        <v>100.624545</v>
      </c>
      <c r="G511" s="2">
        <v>-0.234545</v>
      </c>
      <c r="H511" s="2" t="s">
        <v>2060</v>
      </c>
      <c r="I511" s="2" t="s">
        <v>2169</v>
      </c>
      <c r="J511" s="2" t="s">
        <v>2170</v>
      </c>
      <c r="K511" s="2" t="s">
        <v>2171</v>
      </c>
      <c r="L511" s="2" t="s">
        <v>2172</v>
      </c>
      <c r="M511" s="2" t="s">
        <v>742</v>
      </c>
      <c r="N511" s="2" t="s">
        <v>2075</v>
      </c>
      <c r="O511" s="2" t="s">
        <v>2109</v>
      </c>
      <c r="P511" s="2">
        <v>-11.092092733329771</v>
      </c>
      <c r="Q511" s="2">
        <v>-11</v>
      </c>
      <c r="R511" s="2">
        <f t="shared" si="9"/>
        <v>-22.092092733329771</v>
      </c>
      <c r="S511" s="2">
        <v>-6.9068266631139004</v>
      </c>
      <c r="T511" s="2" t="s">
        <v>2110</v>
      </c>
    </row>
    <row r="512" spans="1:21">
      <c r="A512" s="2" t="s">
        <v>58</v>
      </c>
      <c r="C512" s="7" t="s">
        <v>488</v>
      </c>
      <c r="D512" s="2" t="s">
        <v>14</v>
      </c>
      <c r="E512" s="2" t="s">
        <v>2098</v>
      </c>
      <c r="F512" s="110">
        <v>100.624545</v>
      </c>
      <c r="G512" s="2">
        <v>-0.234545</v>
      </c>
      <c r="H512" s="2" t="s">
        <v>2060</v>
      </c>
      <c r="I512" s="2" t="s">
        <v>2169</v>
      </c>
      <c r="J512" s="2" t="s">
        <v>2170</v>
      </c>
      <c r="K512" s="2" t="s">
        <v>2171</v>
      </c>
      <c r="L512" s="2" t="s">
        <v>2172</v>
      </c>
      <c r="M512" s="2" t="s">
        <v>742</v>
      </c>
      <c r="N512" s="2" t="s">
        <v>2075</v>
      </c>
      <c r="O512" s="2" t="s">
        <v>2109</v>
      </c>
      <c r="P512" s="2">
        <v>-3.4932499999999997</v>
      </c>
      <c r="Q512" s="2">
        <v>-11</v>
      </c>
      <c r="R512" s="2">
        <f t="shared" si="9"/>
        <v>-14.49325</v>
      </c>
      <c r="S512" s="2">
        <v>-5.5852300000000001</v>
      </c>
      <c r="T512" s="2" t="s">
        <v>2110</v>
      </c>
    </row>
    <row r="513" spans="1:20">
      <c r="A513" s="2" t="s">
        <v>58</v>
      </c>
      <c r="C513" s="7" t="s">
        <v>2431</v>
      </c>
      <c r="D513" s="2" t="s">
        <v>2432</v>
      </c>
      <c r="E513" s="2" t="s">
        <v>2059</v>
      </c>
      <c r="F513" s="110">
        <v>104.03315595854301</v>
      </c>
      <c r="G513" s="2">
        <v>20.399860558736801</v>
      </c>
      <c r="H513" s="2" t="s">
        <v>2433</v>
      </c>
      <c r="I513" s="2" t="s">
        <v>2131</v>
      </c>
      <c r="J513" s="2" t="s">
        <v>2434</v>
      </c>
      <c r="K513" s="2" t="s">
        <v>2435</v>
      </c>
      <c r="L513" s="2" t="s">
        <v>2436</v>
      </c>
      <c r="M513" s="2" t="s">
        <v>785</v>
      </c>
      <c r="N513" s="2" t="s">
        <v>2085</v>
      </c>
      <c r="O513" s="2" t="s">
        <v>2276</v>
      </c>
      <c r="P513" s="2" t="s">
        <v>2437</v>
      </c>
      <c r="Q513" s="2" t="s">
        <v>2277</v>
      </c>
      <c r="R513" s="2" t="s">
        <v>2298</v>
      </c>
      <c r="S513" s="2" t="s">
        <v>2341</v>
      </c>
      <c r="T513" s="2" t="s">
        <v>2186</v>
      </c>
    </row>
    <row r="514" spans="1:20">
      <c r="A514" s="2" t="s">
        <v>58</v>
      </c>
      <c r="C514" s="7" t="s">
        <v>2431</v>
      </c>
      <c r="D514" s="2" t="s">
        <v>2432</v>
      </c>
      <c r="E514" s="2" t="s">
        <v>2059</v>
      </c>
      <c r="F514" s="110">
        <v>104.03315595854301</v>
      </c>
      <c r="G514" s="2">
        <v>20.399860558736801</v>
      </c>
      <c r="H514" s="2" t="s">
        <v>2433</v>
      </c>
      <c r="I514" s="2" t="s">
        <v>2131</v>
      </c>
      <c r="J514" s="2" t="s">
        <v>2434</v>
      </c>
      <c r="K514" s="2" t="s">
        <v>2435</v>
      </c>
      <c r="L514" s="2" t="s">
        <v>2436</v>
      </c>
      <c r="M514" s="2" t="s">
        <v>785</v>
      </c>
      <c r="N514" s="2" t="s">
        <v>2085</v>
      </c>
      <c r="O514" s="2" t="s">
        <v>2276</v>
      </c>
      <c r="P514" s="2" t="s">
        <v>2297</v>
      </c>
      <c r="Q514" s="2" t="s">
        <v>2277</v>
      </c>
      <c r="R514" s="2" t="s">
        <v>2366</v>
      </c>
      <c r="S514" s="2" t="s">
        <v>2438</v>
      </c>
      <c r="T514" s="2" t="s">
        <v>2186</v>
      </c>
    </row>
    <row r="515" spans="1:20">
      <c r="A515" s="2" t="s">
        <v>58</v>
      </c>
      <c r="C515" s="7" t="s">
        <v>2431</v>
      </c>
      <c r="D515" s="2" t="s">
        <v>2432</v>
      </c>
      <c r="E515" s="2" t="s">
        <v>2059</v>
      </c>
      <c r="F515" s="110">
        <v>104.03315595854301</v>
      </c>
      <c r="G515" s="2">
        <v>20.399860558736801</v>
      </c>
      <c r="H515" s="2" t="s">
        <v>2433</v>
      </c>
      <c r="I515" s="2" t="s">
        <v>2131</v>
      </c>
      <c r="J515" s="2" t="s">
        <v>2434</v>
      </c>
      <c r="K515" s="2" t="s">
        <v>2435</v>
      </c>
      <c r="L515" s="2" t="s">
        <v>2436</v>
      </c>
      <c r="M515" s="2" t="s">
        <v>785</v>
      </c>
      <c r="N515" s="2" t="s">
        <v>2085</v>
      </c>
      <c r="O515" s="2" t="s">
        <v>2276</v>
      </c>
      <c r="P515" s="2" t="s">
        <v>2226</v>
      </c>
      <c r="Q515" s="2" t="s">
        <v>2277</v>
      </c>
      <c r="R515" s="2" t="s">
        <v>2347</v>
      </c>
      <c r="S515" s="2" t="s">
        <v>2304</v>
      </c>
      <c r="T515" s="2" t="s">
        <v>2186</v>
      </c>
    </row>
    <row r="516" spans="1:20">
      <c r="A516" s="2" t="s">
        <v>58</v>
      </c>
      <c r="C516" s="7" t="s">
        <v>2431</v>
      </c>
      <c r="D516" s="2" t="s">
        <v>2432</v>
      </c>
      <c r="E516" s="2" t="s">
        <v>2059</v>
      </c>
      <c r="F516" s="110">
        <v>104.03315595854301</v>
      </c>
      <c r="G516" s="2">
        <v>20.399860558736801</v>
      </c>
      <c r="H516" s="2" t="s">
        <v>2433</v>
      </c>
      <c r="I516" s="2" t="s">
        <v>2131</v>
      </c>
      <c r="J516" s="2" t="s">
        <v>2434</v>
      </c>
      <c r="K516" s="2" t="s">
        <v>2435</v>
      </c>
      <c r="L516" s="2" t="s">
        <v>2229</v>
      </c>
      <c r="M516" s="2" t="s">
        <v>751</v>
      </c>
      <c r="N516" s="2" t="s">
        <v>2065</v>
      </c>
      <c r="O516" s="2" t="s">
        <v>2230</v>
      </c>
      <c r="P516" s="2" t="s">
        <v>2341</v>
      </c>
      <c r="Q516" s="2" t="s">
        <v>2232</v>
      </c>
      <c r="R516" s="2" t="s">
        <v>2439</v>
      </c>
      <c r="S516" s="2" t="s">
        <v>2440</v>
      </c>
      <c r="T516" s="2" t="s">
        <v>2186</v>
      </c>
    </row>
    <row r="517" spans="1:20">
      <c r="A517" s="2" t="s">
        <v>58</v>
      </c>
      <c r="C517" s="7" t="s">
        <v>2431</v>
      </c>
      <c r="D517" s="2" t="s">
        <v>2432</v>
      </c>
      <c r="E517" s="2" t="s">
        <v>2059</v>
      </c>
      <c r="F517" s="110">
        <v>104.03315595854301</v>
      </c>
      <c r="G517" s="2">
        <v>20.399860558736801</v>
      </c>
      <c r="H517" s="2" t="s">
        <v>2433</v>
      </c>
      <c r="I517" s="2" t="s">
        <v>2131</v>
      </c>
      <c r="J517" s="2" t="s">
        <v>2434</v>
      </c>
      <c r="K517" s="2" t="s">
        <v>2435</v>
      </c>
      <c r="L517" s="2" t="s">
        <v>2229</v>
      </c>
      <c r="M517" s="2" t="s">
        <v>751</v>
      </c>
      <c r="N517" s="2" t="s">
        <v>2065</v>
      </c>
      <c r="O517" s="2" t="s">
        <v>2230</v>
      </c>
      <c r="P517" s="2" t="s">
        <v>2317</v>
      </c>
      <c r="Q517" s="2" t="s">
        <v>2232</v>
      </c>
      <c r="R517" s="2" t="s">
        <v>2441</v>
      </c>
      <c r="S517" s="2" t="s">
        <v>2442</v>
      </c>
      <c r="T517" s="2" t="s">
        <v>2186</v>
      </c>
    </row>
    <row r="518" spans="1:20">
      <c r="A518" s="2" t="s">
        <v>58</v>
      </c>
      <c r="C518" s="7" t="s">
        <v>2431</v>
      </c>
      <c r="D518" s="2" t="s">
        <v>2432</v>
      </c>
      <c r="E518" s="2" t="s">
        <v>2059</v>
      </c>
      <c r="F518" s="110">
        <v>104.03315595854301</v>
      </c>
      <c r="G518" s="2">
        <v>20.399860558736801</v>
      </c>
      <c r="H518" s="2" t="s">
        <v>2433</v>
      </c>
      <c r="I518" s="2" t="s">
        <v>2131</v>
      </c>
      <c r="J518" s="2" t="s">
        <v>2434</v>
      </c>
      <c r="K518" s="2" t="s">
        <v>2435</v>
      </c>
      <c r="L518" s="2" t="s">
        <v>2229</v>
      </c>
      <c r="M518" s="2" t="s">
        <v>751</v>
      </c>
      <c r="N518" s="2" t="s">
        <v>2065</v>
      </c>
      <c r="O518" s="2" t="s">
        <v>2230</v>
      </c>
      <c r="P518" s="2" t="s">
        <v>2190</v>
      </c>
      <c r="Q518" s="2" t="s">
        <v>2232</v>
      </c>
      <c r="R518" s="2" t="s">
        <v>2223</v>
      </c>
      <c r="S518" s="2" t="s">
        <v>2209</v>
      </c>
      <c r="T518" s="2" t="s">
        <v>2186</v>
      </c>
    </row>
    <row r="519" spans="1:20">
      <c r="A519" s="2" t="s">
        <v>58</v>
      </c>
      <c r="C519" s="7" t="s">
        <v>2431</v>
      </c>
      <c r="D519" s="2" t="s">
        <v>2432</v>
      </c>
      <c r="E519" s="2" t="s">
        <v>2059</v>
      </c>
      <c r="F519" s="110">
        <v>104.03315595854301</v>
      </c>
      <c r="G519" s="2">
        <v>20.399860558736801</v>
      </c>
      <c r="H519" s="2" t="s">
        <v>2433</v>
      </c>
      <c r="I519" s="2" t="s">
        <v>2131</v>
      </c>
      <c r="J519" s="2" t="s">
        <v>2434</v>
      </c>
      <c r="K519" s="2" t="s">
        <v>2435</v>
      </c>
      <c r="L519" s="2" t="s">
        <v>2443</v>
      </c>
      <c r="M519" s="2" t="s">
        <v>702</v>
      </c>
      <c r="N519" s="2" t="s">
        <v>2075</v>
      </c>
      <c r="O519" s="2" t="s">
        <v>2444</v>
      </c>
      <c r="P519" s="2" t="s">
        <v>2256</v>
      </c>
      <c r="Q519" s="2" t="s">
        <v>2273</v>
      </c>
      <c r="R519" s="2" t="s">
        <v>2266</v>
      </c>
      <c r="S519" s="2" t="s">
        <v>2377</v>
      </c>
      <c r="T519" s="2" t="s">
        <v>2186</v>
      </c>
    </row>
    <row r="520" spans="1:20">
      <c r="A520" s="2" t="s">
        <v>58</v>
      </c>
      <c r="C520" s="7" t="s">
        <v>2431</v>
      </c>
      <c r="D520" s="2" t="s">
        <v>2432</v>
      </c>
      <c r="E520" s="2" t="s">
        <v>2059</v>
      </c>
      <c r="F520" s="110">
        <v>104.03315595854301</v>
      </c>
      <c r="G520" s="2">
        <v>20.399860558736801</v>
      </c>
      <c r="H520" s="2" t="s">
        <v>2433</v>
      </c>
      <c r="I520" s="2" t="s">
        <v>2131</v>
      </c>
      <c r="J520" s="2" t="s">
        <v>2434</v>
      </c>
      <c r="K520" s="2" t="s">
        <v>2435</v>
      </c>
      <c r="L520" s="2" t="s">
        <v>2443</v>
      </c>
      <c r="M520" s="2" t="s">
        <v>702</v>
      </c>
      <c r="N520" s="2" t="s">
        <v>2075</v>
      </c>
      <c r="O520" s="2" t="s">
        <v>2444</v>
      </c>
      <c r="P520" s="2" t="s">
        <v>2445</v>
      </c>
      <c r="Q520" s="2" t="s">
        <v>2273</v>
      </c>
      <c r="R520" s="2" t="s">
        <v>2390</v>
      </c>
      <c r="S520" s="2" t="s">
        <v>2309</v>
      </c>
      <c r="T520" s="2" t="s">
        <v>2186</v>
      </c>
    </row>
    <row r="521" spans="1:20">
      <c r="A521" s="2" t="s">
        <v>58</v>
      </c>
      <c r="C521" s="7" t="s">
        <v>2431</v>
      </c>
      <c r="D521" s="2" t="s">
        <v>2432</v>
      </c>
      <c r="E521" s="2" t="s">
        <v>2059</v>
      </c>
      <c r="F521" s="110">
        <v>104.03315595854301</v>
      </c>
      <c r="G521" s="2">
        <v>20.399860558736801</v>
      </c>
      <c r="H521" s="2" t="s">
        <v>2433</v>
      </c>
      <c r="I521" s="2" t="s">
        <v>2131</v>
      </c>
      <c r="J521" s="2" t="s">
        <v>2434</v>
      </c>
      <c r="K521" s="2" t="s">
        <v>2435</v>
      </c>
      <c r="L521" s="2" t="s">
        <v>2251</v>
      </c>
      <c r="M521" s="2" t="s">
        <v>730</v>
      </c>
      <c r="N521" s="2" t="s">
        <v>2065</v>
      </c>
      <c r="O521" s="2" t="s">
        <v>2252</v>
      </c>
      <c r="P521" s="2" t="s">
        <v>2190</v>
      </c>
      <c r="Q521" s="2" t="s">
        <v>2254</v>
      </c>
      <c r="R521" s="2" t="s">
        <v>2266</v>
      </c>
      <c r="S521" s="2" t="s">
        <v>2446</v>
      </c>
      <c r="T521" s="2" t="s">
        <v>2186</v>
      </c>
    </row>
    <row r="522" spans="1:20">
      <c r="A522" s="2" t="s">
        <v>58</v>
      </c>
      <c r="C522" s="7" t="s">
        <v>2431</v>
      </c>
      <c r="D522" s="2" t="s">
        <v>2432</v>
      </c>
      <c r="E522" s="2" t="s">
        <v>2059</v>
      </c>
      <c r="F522" s="110">
        <v>104.03315595854301</v>
      </c>
      <c r="G522" s="2">
        <v>20.399860558736801</v>
      </c>
      <c r="H522" s="2" t="s">
        <v>2433</v>
      </c>
      <c r="I522" s="2" t="s">
        <v>2131</v>
      </c>
      <c r="J522" s="2" t="s">
        <v>2434</v>
      </c>
      <c r="K522" s="2" t="s">
        <v>2435</v>
      </c>
      <c r="L522" s="2" t="s">
        <v>2251</v>
      </c>
      <c r="M522" s="2" t="s">
        <v>730</v>
      </c>
      <c r="N522" s="2" t="s">
        <v>2065</v>
      </c>
      <c r="O522" s="2" t="s">
        <v>2252</v>
      </c>
      <c r="P522" s="2" t="s">
        <v>2447</v>
      </c>
      <c r="Q522" s="2" t="s">
        <v>2254</v>
      </c>
      <c r="R522" s="2" t="s">
        <v>2448</v>
      </c>
      <c r="S522" s="2" t="s">
        <v>2449</v>
      </c>
      <c r="T522" s="2" t="s">
        <v>2186</v>
      </c>
    </row>
    <row r="523" spans="1:20">
      <c r="A523" s="2" t="s">
        <v>58</v>
      </c>
      <c r="C523" s="7" t="s">
        <v>2431</v>
      </c>
      <c r="D523" s="2" t="s">
        <v>2432</v>
      </c>
      <c r="E523" s="2" t="s">
        <v>2059</v>
      </c>
      <c r="F523" s="110">
        <v>104.03315595854301</v>
      </c>
      <c r="G523" s="2">
        <v>20.399860558736801</v>
      </c>
      <c r="H523" s="2" t="s">
        <v>2433</v>
      </c>
      <c r="I523" s="2" t="s">
        <v>2131</v>
      </c>
      <c r="J523" s="2" t="s">
        <v>2434</v>
      </c>
      <c r="K523" s="2" t="s">
        <v>2435</v>
      </c>
      <c r="L523" s="2" t="s">
        <v>2251</v>
      </c>
      <c r="M523" s="2" t="s">
        <v>730</v>
      </c>
      <c r="N523" s="2" t="s">
        <v>2065</v>
      </c>
      <c r="O523" s="2" t="s">
        <v>2252</v>
      </c>
      <c r="P523" s="2" t="s">
        <v>2450</v>
      </c>
      <c r="Q523" s="2" t="s">
        <v>2254</v>
      </c>
      <c r="R523" s="2" t="s">
        <v>2451</v>
      </c>
      <c r="S523" s="2" t="s">
        <v>2291</v>
      </c>
      <c r="T523" s="2" t="s">
        <v>2186</v>
      </c>
    </row>
    <row r="524" spans="1:20">
      <c r="A524" s="2" t="s">
        <v>58</v>
      </c>
      <c r="C524" s="7" t="s">
        <v>2431</v>
      </c>
      <c r="D524" s="2" t="s">
        <v>2432</v>
      </c>
      <c r="E524" s="2" t="s">
        <v>2059</v>
      </c>
      <c r="F524" s="110">
        <v>104.03315595854301</v>
      </c>
      <c r="G524" s="2">
        <v>20.399860558736801</v>
      </c>
      <c r="H524" s="2" t="s">
        <v>2433</v>
      </c>
      <c r="I524" s="2" t="s">
        <v>2131</v>
      </c>
      <c r="J524" s="2" t="s">
        <v>2434</v>
      </c>
      <c r="K524" s="2" t="s">
        <v>2435</v>
      </c>
      <c r="L524" s="2" t="s">
        <v>2251</v>
      </c>
      <c r="M524" s="2" t="s">
        <v>730</v>
      </c>
      <c r="N524" s="2" t="s">
        <v>2065</v>
      </c>
      <c r="O524" s="2" t="s">
        <v>2252</v>
      </c>
      <c r="P524" s="2" t="s">
        <v>2270</v>
      </c>
      <c r="Q524" s="2" t="s">
        <v>2254</v>
      </c>
      <c r="R524" s="2" t="s">
        <v>2452</v>
      </c>
      <c r="S524" s="2" t="s">
        <v>2270</v>
      </c>
      <c r="T524" s="2" t="s">
        <v>2186</v>
      </c>
    </row>
    <row r="525" spans="1:20">
      <c r="A525" s="2" t="s">
        <v>58</v>
      </c>
      <c r="C525" s="7" t="s">
        <v>2431</v>
      </c>
      <c r="D525" s="2" t="s">
        <v>2432</v>
      </c>
      <c r="E525" s="2" t="s">
        <v>2059</v>
      </c>
      <c r="F525" s="110">
        <v>104.03315595854301</v>
      </c>
      <c r="G525" s="2">
        <v>20.399860558736801</v>
      </c>
      <c r="H525" s="2" t="s">
        <v>2433</v>
      </c>
      <c r="I525" s="2" t="s">
        <v>2131</v>
      </c>
      <c r="J525" s="2" t="s">
        <v>2434</v>
      </c>
      <c r="K525" s="2" t="s">
        <v>2435</v>
      </c>
      <c r="L525" s="2" t="s">
        <v>2251</v>
      </c>
      <c r="M525" s="2" t="s">
        <v>730</v>
      </c>
      <c r="N525" s="2" t="s">
        <v>2065</v>
      </c>
      <c r="O525" s="2" t="s">
        <v>2252</v>
      </c>
      <c r="P525" s="2" t="s">
        <v>2196</v>
      </c>
      <c r="Q525" s="2" t="s">
        <v>2254</v>
      </c>
      <c r="R525" s="2" t="s">
        <v>2191</v>
      </c>
      <c r="S525" s="2" t="s">
        <v>2258</v>
      </c>
      <c r="T525" s="2" t="s">
        <v>2186</v>
      </c>
    </row>
    <row r="526" spans="1:20">
      <c r="A526" s="2" t="s">
        <v>58</v>
      </c>
      <c r="C526" s="7" t="s">
        <v>2431</v>
      </c>
      <c r="D526" s="2" t="s">
        <v>2432</v>
      </c>
      <c r="E526" s="2" t="s">
        <v>2059</v>
      </c>
      <c r="F526" s="110">
        <v>104.03315595854301</v>
      </c>
      <c r="G526" s="2">
        <v>20.399860558736801</v>
      </c>
      <c r="H526" s="2" t="s">
        <v>2433</v>
      </c>
      <c r="I526" s="2" t="s">
        <v>2131</v>
      </c>
      <c r="J526" s="2" t="s">
        <v>2434</v>
      </c>
      <c r="K526" s="2" t="s">
        <v>2435</v>
      </c>
      <c r="L526" s="2" t="s">
        <v>2251</v>
      </c>
      <c r="M526" s="2" t="s">
        <v>730</v>
      </c>
      <c r="N526" s="2" t="s">
        <v>2065</v>
      </c>
      <c r="O526" s="2" t="s">
        <v>2252</v>
      </c>
      <c r="P526" s="2" t="s">
        <v>2350</v>
      </c>
      <c r="Q526" s="2" t="s">
        <v>2254</v>
      </c>
      <c r="R526" s="2" t="s">
        <v>2351</v>
      </c>
      <c r="S526" s="2" t="s">
        <v>2267</v>
      </c>
      <c r="T526" s="2" t="s">
        <v>2186</v>
      </c>
    </row>
    <row r="527" spans="1:20">
      <c r="A527" s="2" t="s">
        <v>58</v>
      </c>
      <c r="C527" s="7" t="s">
        <v>2431</v>
      </c>
      <c r="D527" s="2" t="s">
        <v>2432</v>
      </c>
      <c r="E527" s="2" t="s">
        <v>2059</v>
      </c>
      <c r="F527" s="110">
        <v>104.03315595854301</v>
      </c>
      <c r="G527" s="2">
        <v>20.399860558736801</v>
      </c>
      <c r="H527" s="2" t="s">
        <v>2433</v>
      </c>
      <c r="I527" s="2" t="s">
        <v>2131</v>
      </c>
      <c r="J527" s="2" t="s">
        <v>2434</v>
      </c>
      <c r="K527" s="2" t="s">
        <v>2435</v>
      </c>
      <c r="L527" s="2" t="s">
        <v>2453</v>
      </c>
      <c r="M527" s="2" t="s">
        <v>751</v>
      </c>
      <c r="N527" s="2" t="s">
        <v>2065</v>
      </c>
      <c r="O527" s="2" t="s">
        <v>2454</v>
      </c>
      <c r="P527" s="2" t="s">
        <v>2438</v>
      </c>
      <c r="Q527" s="2" t="s">
        <v>2426</v>
      </c>
      <c r="R527" s="2" t="s">
        <v>2455</v>
      </c>
      <c r="S527" s="2" t="s">
        <v>2258</v>
      </c>
      <c r="T527" s="2" t="s">
        <v>2186</v>
      </c>
    </row>
    <row r="528" spans="1:20">
      <c r="A528" s="2" t="s">
        <v>58</v>
      </c>
      <c r="C528" s="7" t="s">
        <v>2431</v>
      </c>
      <c r="D528" s="2" t="s">
        <v>2432</v>
      </c>
      <c r="E528" s="2" t="s">
        <v>2059</v>
      </c>
      <c r="F528" s="110">
        <v>104.03315595854301</v>
      </c>
      <c r="G528" s="2">
        <v>20.399860558736801</v>
      </c>
      <c r="H528" s="2" t="s">
        <v>2433</v>
      </c>
      <c r="I528" s="2" t="s">
        <v>2131</v>
      </c>
      <c r="J528" s="2" t="s">
        <v>2434</v>
      </c>
      <c r="K528" s="2" t="s">
        <v>2435</v>
      </c>
      <c r="L528" s="2" t="s">
        <v>2453</v>
      </c>
      <c r="M528" s="2" t="s">
        <v>751</v>
      </c>
      <c r="N528" s="2" t="s">
        <v>2065</v>
      </c>
      <c r="O528" s="2" t="s">
        <v>2454</v>
      </c>
      <c r="P528" s="2" t="s">
        <v>2302</v>
      </c>
      <c r="Q528" s="2" t="s">
        <v>2426</v>
      </c>
      <c r="R528" s="2" t="s">
        <v>2456</v>
      </c>
      <c r="S528" s="2" t="s">
        <v>2341</v>
      </c>
      <c r="T528" s="2" t="s">
        <v>2186</v>
      </c>
    </row>
    <row r="529" spans="1:20">
      <c r="A529" s="2" t="s">
        <v>58</v>
      </c>
      <c r="C529" s="7" t="s">
        <v>2431</v>
      </c>
      <c r="D529" s="2" t="s">
        <v>2432</v>
      </c>
      <c r="E529" s="2" t="s">
        <v>2059</v>
      </c>
      <c r="F529" s="110">
        <v>104.03315595854301</v>
      </c>
      <c r="G529" s="2">
        <v>20.399860558736801</v>
      </c>
      <c r="H529" s="2" t="s">
        <v>2433</v>
      </c>
      <c r="I529" s="2" t="s">
        <v>2131</v>
      </c>
      <c r="J529" s="2" t="s">
        <v>2434</v>
      </c>
      <c r="K529" s="2" t="s">
        <v>2435</v>
      </c>
      <c r="L529" s="2" t="s">
        <v>2400</v>
      </c>
      <c r="M529" s="2" t="s">
        <v>751</v>
      </c>
      <c r="N529" s="2" t="s">
        <v>2065</v>
      </c>
      <c r="O529" s="2" t="s">
        <v>2401</v>
      </c>
      <c r="P529" s="2" t="s">
        <v>2457</v>
      </c>
      <c r="Q529" s="2" t="s">
        <v>2402</v>
      </c>
      <c r="R529" s="2" t="s">
        <v>2458</v>
      </c>
      <c r="S529" s="2" t="s">
        <v>2209</v>
      </c>
      <c r="T529" s="2" t="s">
        <v>2186</v>
      </c>
    </row>
    <row r="530" spans="1:20">
      <c r="A530" s="2" t="s">
        <v>58</v>
      </c>
      <c r="C530" s="7" t="s">
        <v>2431</v>
      </c>
      <c r="D530" s="2" t="s">
        <v>2432</v>
      </c>
      <c r="E530" s="2" t="s">
        <v>2059</v>
      </c>
      <c r="F530" s="110">
        <v>104.03315595854301</v>
      </c>
      <c r="G530" s="2">
        <v>20.399860558736801</v>
      </c>
      <c r="H530" s="2" t="s">
        <v>2433</v>
      </c>
      <c r="I530" s="2" t="s">
        <v>2131</v>
      </c>
      <c r="J530" s="2" t="s">
        <v>2434</v>
      </c>
      <c r="K530" s="2" t="s">
        <v>2435</v>
      </c>
      <c r="L530" s="2" t="s">
        <v>2400</v>
      </c>
      <c r="M530" s="2" t="s">
        <v>751</v>
      </c>
      <c r="N530" s="2" t="s">
        <v>2065</v>
      </c>
      <c r="O530" s="2" t="s">
        <v>2401</v>
      </c>
      <c r="P530" s="2" t="s">
        <v>2459</v>
      </c>
      <c r="Q530" s="2" t="s">
        <v>2402</v>
      </c>
      <c r="R530" s="2" t="s">
        <v>2217</v>
      </c>
      <c r="S530" s="2" t="s">
        <v>2460</v>
      </c>
      <c r="T530" s="2" t="s">
        <v>2186</v>
      </c>
    </row>
    <row r="531" spans="1:20">
      <c r="A531" s="2" t="s">
        <v>58</v>
      </c>
      <c r="C531" s="7" t="s">
        <v>2431</v>
      </c>
      <c r="D531" s="2" t="s">
        <v>2432</v>
      </c>
      <c r="E531" s="2" t="s">
        <v>2059</v>
      </c>
      <c r="F531" s="110">
        <v>104.03315595854301</v>
      </c>
      <c r="G531" s="2">
        <v>20.399860558736801</v>
      </c>
      <c r="H531" s="2" t="s">
        <v>2433</v>
      </c>
      <c r="I531" s="2" t="s">
        <v>2131</v>
      </c>
      <c r="J531" s="2" t="s">
        <v>2434</v>
      </c>
      <c r="K531" s="2" t="s">
        <v>2435</v>
      </c>
      <c r="L531" s="2" t="s">
        <v>2400</v>
      </c>
      <c r="M531" s="2" t="s">
        <v>751</v>
      </c>
      <c r="N531" s="2" t="s">
        <v>2065</v>
      </c>
      <c r="O531" s="2" t="s">
        <v>2401</v>
      </c>
      <c r="P531" s="2" t="s">
        <v>2461</v>
      </c>
      <c r="Q531" s="2" t="s">
        <v>2402</v>
      </c>
      <c r="R531" s="2" t="s">
        <v>2298</v>
      </c>
      <c r="S531" s="2" t="s">
        <v>2278</v>
      </c>
      <c r="T531" s="2" t="s">
        <v>2186</v>
      </c>
    </row>
    <row r="532" spans="1:20">
      <c r="A532" s="2" t="s">
        <v>58</v>
      </c>
      <c r="C532" s="7" t="s">
        <v>2431</v>
      </c>
      <c r="D532" s="2" t="s">
        <v>2432</v>
      </c>
      <c r="E532" s="2" t="s">
        <v>2059</v>
      </c>
      <c r="F532" s="110">
        <v>104.03315595854301</v>
      </c>
      <c r="G532" s="2">
        <v>20.399860558736801</v>
      </c>
      <c r="H532" s="2" t="s">
        <v>2433</v>
      </c>
      <c r="I532" s="2" t="s">
        <v>2131</v>
      </c>
      <c r="J532" s="2" t="s">
        <v>2434</v>
      </c>
      <c r="K532" s="2" t="s">
        <v>2435</v>
      </c>
      <c r="L532" s="2" t="s">
        <v>2400</v>
      </c>
      <c r="M532" s="2" t="s">
        <v>751</v>
      </c>
      <c r="N532" s="2" t="s">
        <v>2065</v>
      </c>
      <c r="O532" s="2" t="s">
        <v>2401</v>
      </c>
      <c r="P532" s="2" t="s">
        <v>2274</v>
      </c>
      <c r="Q532" s="2" t="s">
        <v>2402</v>
      </c>
      <c r="R532" s="2" t="s">
        <v>2427</v>
      </c>
      <c r="S532" s="2" t="s">
        <v>2311</v>
      </c>
      <c r="T532" s="2" t="s">
        <v>2186</v>
      </c>
    </row>
    <row r="533" spans="1:20">
      <c r="A533" s="2" t="s">
        <v>58</v>
      </c>
      <c r="C533" s="7" t="s">
        <v>2431</v>
      </c>
      <c r="D533" s="2" t="s">
        <v>2432</v>
      </c>
      <c r="E533" s="2" t="s">
        <v>2059</v>
      </c>
      <c r="F533" s="110">
        <v>104.03315595854301</v>
      </c>
      <c r="G533" s="2">
        <v>20.399860558736801</v>
      </c>
      <c r="H533" s="2" t="s">
        <v>2433</v>
      </c>
      <c r="I533" s="2" t="s">
        <v>2131</v>
      </c>
      <c r="J533" s="2" t="s">
        <v>2434</v>
      </c>
      <c r="K533" s="2" t="s">
        <v>2435</v>
      </c>
      <c r="L533" s="2" t="s">
        <v>2400</v>
      </c>
      <c r="M533" s="2" t="s">
        <v>751</v>
      </c>
      <c r="N533" s="2" t="s">
        <v>2065</v>
      </c>
      <c r="O533" s="2" t="s">
        <v>2401</v>
      </c>
      <c r="P533" s="2" t="s">
        <v>2447</v>
      </c>
      <c r="Q533" s="2" t="s">
        <v>2402</v>
      </c>
      <c r="R533" s="2" t="s">
        <v>2462</v>
      </c>
      <c r="S533" s="2" t="s">
        <v>2192</v>
      </c>
      <c r="T533" s="2" t="s">
        <v>2186</v>
      </c>
    </row>
    <row r="534" spans="1:20">
      <c r="A534" s="2" t="s">
        <v>58</v>
      </c>
      <c r="C534" s="7" t="s">
        <v>2431</v>
      </c>
      <c r="D534" s="2" t="s">
        <v>2432</v>
      </c>
      <c r="E534" s="2" t="s">
        <v>2059</v>
      </c>
      <c r="F534" s="110">
        <v>104.03315595854301</v>
      </c>
      <c r="G534" s="2">
        <v>20.399860558736801</v>
      </c>
      <c r="H534" s="2" t="s">
        <v>2433</v>
      </c>
      <c r="I534" s="2" t="s">
        <v>2131</v>
      </c>
      <c r="J534" s="2" t="s">
        <v>2434</v>
      </c>
      <c r="K534" s="2" t="s">
        <v>2435</v>
      </c>
      <c r="L534" s="2" t="s">
        <v>2400</v>
      </c>
      <c r="M534" s="2" t="s">
        <v>751</v>
      </c>
      <c r="N534" s="2" t="s">
        <v>2065</v>
      </c>
      <c r="O534" s="2" t="s">
        <v>2401</v>
      </c>
      <c r="P534" s="2" t="s">
        <v>2437</v>
      </c>
      <c r="Q534" s="2" t="s">
        <v>2402</v>
      </c>
      <c r="R534" s="2" t="s">
        <v>2184</v>
      </c>
      <c r="S534" s="2" t="s">
        <v>2460</v>
      </c>
      <c r="T534" s="2" t="s">
        <v>2186</v>
      </c>
    </row>
    <row r="535" spans="1:20">
      <c r="A535" s="2" t="s">
        <v>58</v>
      </c>
      <c r="C535" s="7" t="s">
        <v>2431</v>
      </c>
      <c r="D535" s="2" t="s">
        <v>2432</v>
      </c>
      <c r="E535" s="2" t="s">
        <v>2059</v>
      </c>
      <c r="F535" s="110">
        <v>104.03315595854301</v>
      </c>
      <c r="G535" s="2">
        <v>20.399860558736801</v>
      </c>
      <c r="H535" s="2" t="s">
        <v>2433</v>
      </c>
      <c r="I535" s="2" t="s">
        <v>2131</v>
      </c>
      <c r="J535" s="2" t="s">
        <v>2434</v>
      </c>
      <c r="K535" s="2" t="s">
        <v>2435</v>
      </c>
      <c r="L535" s="2" t="s">
        <v>2400</v>
      </c>
      <c r="M535" s="2" t="s">
        <v>751</v>
      </c>
      <c r="N535" s="2" t="s">
        <v>2065</v>
      </c>
      <c r="O535" s="2" t="s">
        <v>2401</v>
      </c>
      <c r="P535" s="2" t="s">
        <v>2442</v>
      </c>
      <c r="Q535" s="2" t="s">
        <v>2402</v>
      </c>
      <c r="R535" s="2" t="s">
        <v>2268</v>
      </c>
      <c r="S535" s="2" t="s">
        <v>2304</v>
      </c>
      <c r="T535" s="2" t="s">
        <v>2186</v>
      </c>
    </row>
    <row r="536" spans="1:20">
      <c r="A536" s="2" t="s">
        <v>58</v>
      </c>
      <c r="C536" s="7" t="s">
        <v>2431</v>
      </c>
      <c r="D536" s="2" t="s">
        <v>2432</v>
      </c>
      <c r="E536" s="2" t="s">
        <v>2059</v>
      </c>
      <c r="F536" s="110">
        <v>104.03315595854301</v>
      </c>
      <c r="G536" s="2">
        <v>20.399860558736801</v>
      </c>
      <c r="H536" s="2" t="s">
        <v>2433</v>
      </c>
      <c r="I536" s="2" t="s">
        <v>2131</v>
      </c>
      <c r="J536" s="2" t="s">
        <v>2434</v>
      </c>
      <c r="K536" s="2" t="s">
        <v>2435</v>
      </c>
      <c r="L536" s="2" t="s">
        <v>2292</v>
      </c>
      <c r="M536" s="2" t="s">
        <v>919</v>
      </c>
      <c r="N536" s="2" t="s">
        <v>2065</v>
      </c>
      <c r="O536" s="2" t="s">
        <v>2293</v>
      </c>
      <c r="P536" s="2" t="s">
        <v>2350</v>
      </c>
      <c r="Q536" s="2" t="s">
        <v>2295</v>
      </c>
      <c r="R536" s="2" t="s">
        <v>2266</v>
      </c>
      <c r="S536" s="2" t="s">
        <v>2209</v>
      </c>
      <c r="T536" s="2" t="s">
        <v>2186</v>
      </c>
    </row>
    <row r="537" spans="1:20">
      <c r="A537" s="2" t="s">
        <v>58</v>
      </c>
      <c r="C537" s="7" t="s">
        <v>2431</v>
      </c>
      <c r="D537" s="2" t="s">
        <v>2432</v>
      </c>
      <c r="E537" s="2" t="s">
        <v>2059</v>
      </c>
      <c r="F537" s="110">
        <v>104.03315595854301</v>
      </c>
      <c r="G537" s="2">
        <v>20.399860558736801</v>
      </c>
      <c r="H537" s="2" t="s">
        <v>2433</v>
      </c>
      <c r="I537" s="2" t="s">
        <v>2131</v>
      </c>
      <c r="J537" s="2" t="s">
        <v>2434</v>
      </c>
      <c r="K537" s="2" t="s">
        <v>2435</v>
      </c>
      <c r="L537" s="2" t="s">
        <v>2292</v>
      </c>
      <c r="M537" s="2" t="s">
        <v>919</v>
      </c>
      <c r="N537" s="2" t="s">
        <v>2065</v>
      </c>
      <c r="O537" s="2" t="s">
        <v>2293</v>
      </c>
      <c r="P537" s="2" t="s">
        <v>2371</v>
      </c>
      <c r="Q537" s="2" t="s">
        <v>2295</v>
      </c>
      <c r="R537" s="2" t="s">
        <v>2463</v>
      </c>
      <c r="S537" s="2" t="s">
        <v>2302</v>
      </c>
      <c r="T537" s="2" t="s">
        <v>2186</v>
      </c>
    </row>
    <row r="538" spans="1:20">
      <c r="A538" s="2" t="s">
        <v>58</v>
      </c>
      <c r="C538" s="7" t="s">
        <v>2431</v>
      </c>
      <c r="D538" s="2" t="s">
        <v>2432</v>
      </c>
      <c r="E538" s="2" t="s">
        <v>2059</v>
      </c>
      <c r="F538" s="110">
        <v>104.03315595854301</v>
      </c>
      <c r="G538" s="2">
        <v>20.399860558736801</v>
      </c>
      <c r="H538" s="2" t="s">
        <v>2433</v>
      </c>
      <c r="I538" s="2" t="s">
        <v>2131</v>
      </c>
      <c r="J538" s="2" t="s">
        <v>2434</v>
      </c>
      <c r="K538" s="2" t="s">
        <v>2435</v>
      </c>
      <c r="L538" s="2" t="s">
        <v>2292</v>
      </c>
      <c r="M538" s="2" t="s">
        <v>919</v>
      </c>
      <c r="N538" s="2" t="s">
        <v>2065</v>
      </c>
      <c r="O538" s="2" t="s">
        <v>2293</v>
      </c>
      <c r="P538" s="2" t="s">
        <v>2372</v>
      </c>
      <c r="Q538" s="2" t="s">
        <v>2295</v>
      </c>
      <c r="R538" s="2" t="s">
        <v>2188</v>
      </c>
      <c r="S538" s="2" t="s">
        <v>2302</v>
      </c>
      <c r="T538" s="2" t="s">
        <v>2186</v>
      </c>
    </row>
    <row r="539" spans="1:20">
      <c r="A539" s="2" t="s">
        <v>58</v>
      </c>
      <c r="C539" s="7" t="s">
        <v>2431</v>
      </c>
      <c r="D539" s="2" t="s">
        <v>2432</v>
      </c>
      <c r="E539" s="2" t="s">
        <v>2059</v>
      </c>
      <c r="F539" s="110">
        <v>104.03315595854301</v>
      </c>
      <c r="G539" s="2">
        <v>20.399860558736801</v>
      </c>
      <c r="H539" s="2" t="s">
        <v>2433</v>
      </c>
      <c r="I539" s="2" t="s">
        <v>2131</v>
      </c>
      <c r="J539" s="2" t="s">
        <v>2434</v>
      </c>
      <c r="K539" s="2" t="s">
        <v>2435</v>
      </c>
      <c r="L539" s="2" t="s">
        <v>2292</v>
      </c>
      <c r="M539" s="2" t="s">
        <v>919</v>
      </c>
      <c r="N539" s="2" t="s">
        <v>2065</v>
      </c>
      <c r="O539" s="2" t="s">
        <v>2293</v>
      </c>
      <c r="P539" s="2" t="s">
        <v>2350</v>
      </c>
      <c r="Q539" s="2" t="s">
        <v>2295</v>
      </c>
      <c r="R539" s="2" t="s">
        <v>2266</v>
      </c>
      <c r="S539" s="2" t="s">
        <v>2446</v>
      </c>
      <c r="T539" s="2" t="s">
        <v>2186</v>
      </c>
    </row>
    <row r="540" spans="1:20">
      <c r="A540" s="2" t="s">
        <v>58</v>
      </c>
      <c r="C540" s="7" t="s">
        <v>2431</v>
      </c>
      <c r="D540" s="2" t="s">
        <v>2432</v>
      </c>
      <c r="E540" s="2" t="s">
        <v>2059</v>
      </c>
      <c r="F540" s="110">
        <v>104.03315595854301</v>
      </c>
      <c r="G540" s="2">
        <v>20.399860558736801</v>
      </c>
      <c r="H540" s="2" t="s">
        <v>2433</v>
      </c>
      <c r="I540" s="2" t="s">
        <v>2131</v>
      </c>
      <c r="J540" s="2" t="s">
        <v>2434</v>
      </c>
      <c r="K540" s="2" t="s">
        <v>2435</v>
      </c>
      <c r="L540" s="2" t="s">
        <v>2292</v>
      </c>
      <c r="M540" s="2" t="s">
        <v>919</v>
      </c>
      <c r="N540" s="2" t="s">
        <v>2065</v>
      </c>
      <c r="O540" s="2" t="s">
        <v>2293</v>
      </c>
      <c r="P540" s="2" t="s">
        <v>2348</v>
      </c>
      <c r="Q540" s="2" t="s">
        <v>2295</v>
      </c>
      <c r="R540" s="2" t="s">
        <v>2217</v>
      </c>
      <c r="S540" s="2" t="s">
        <v>2185</v>
      </c>
      <c r="T540" s="2" t="s">
        <v>2186</v>
      </c>
    </row>
    <row r="541" spans="1:20">
      <c r="A541" s="2" t="s">
        <v>58</v>
      </c>
      <c r="C541" s="7" t="s">
        <v>2431</v>
      </c>
      <c r="D541" s="2" t="s">
        <v>2432</v>
      </c>
      <c r="E541" s="2" t="s">
        <v>2059</v>
      </c>
      <c r="F541" s="110">
        <v>104.03315595854301</v>
      </c>
      <c r="G541" s="2">
        <v>20.399860558736801</v>
      </c>
      <c r="H541" s="2" t="s">
        <v>2433</v>
      </c>
      <c r="I541" s="2" t="s">
        <v>2131</v>
      </c>
      <c r="J541" s="2" t="s">
        <v>2434</v>
      </c>
      <c r="K541" s="2" t="s">
        <v>2435</v>
      </c>
      <c r="L541" s="2" t="s">
        <v>2292</v>
      </c>
      <c r="M541" s="2" t="s">
        <v>919</v>
      </c>
      <c r="N541" s="2" t="s">
        <v>2065</v>
      </c>
      <c r="O541" s="2" t="s">
        <v>2293</v>
      </c>
      <c r="P541" s="2" t="s">
        <v>2182</v>
      </c>
      <c r="Q541" s="2" t="s">
        <v>2295</v>
      </c>
      <c r="R541" s="2" t="s">
        <v>2353</v>
      </c>
      <c r="S541" s="2" t="s">
        <v>2446</v>
      </c>
      <c r="T541" s="2" t="s">
        <v>2186</v>
      </c>
    </row>
    <row r="542" spans="1:20">
      <c r="A542" s="2" t="s">
        <v>58</v>
      </c>
      <c r="C542" s="7" t="s">
        <v>2431</v>
      </c>
      <c r="D542" s="2" t="s">
        <v>2432</v>
      </c>
      <c r="E542" s="2" t="s">
        <v>2059</v>
      </c>
      <c r="F542" s="110">
        <v>104.03315595854301</v>
      </c>
      <c r="G542" s="2">
        <v>20.399860558736801</v>
      </c>
      <c r="H542" s="2" t="s">
        <v>2433</v>
      </c>
      <c r="I542" s="2" t="s">
        <v>2131</v>
      </c>
      <c r="J542" s="2" t="s">
        <v>2434</v>
      </c>
      <c r="K542" s="2" t="s">
        <v>2435</v>
      </c>
      <c r="L542" s="2" t="s">
        <v>2416</v>
      </c>
      <c r="M542" s="2" t="s">
        <v>959</v>
      </c>
      <c r="N542" s="2" t="s">
        <v>2065</v>
      </c>
      <c r="O542" s="2" t="s">
        <v>2417</v>
      </c>
      <c r="P542" s="2" t="s">
        <v>2231</v>
      </c>
      <c r="Q542" s="2" t="s">
        <v>2418</v>
      </c>
      <c r="R542" s="2" t="s">
        <v>2269</v>
      </c>
      <c r="S542" s="2" t="s">
        <v>2236</v>
      </c>
      <c r="T542" s="2" t="s">
        <v>2186</v>
      </c>
    </row>
    <row r="543" spans="1:20">
      <c r="A543" s="2" t="s">
        <v>58</v>
      </c>
      <c r="C543" s="7" t="s">
        <v>2431</v>
      </c>
      <c r="D543" s="2" t="s">
        <v>2432</v>
      </c>
      <c r="E543" s="2" t="s">
        <v>2059</v>
      </c>
      <c r="F543" s="110">
        <v>104.03315595854301</v>
      </c>
      <c r="G543" s="2">
        <v>20.399860558736801</v>
      </c>
      <c r="H543" s="2" t="s">
        <v>2433</v>
      </c>
      <c r="I543" s="2" t="s">
        <v>2131</v>
      </c>
      <c r="J543" s="2" t="s">
        <v>2434</v>
      </c>
      <c r="K543" s="2" t="s">
        <v>2435</v>
      </c>
      <c r="L543" s="2" t="s">
        <v>2213</v>
      </c>
      <c r="M543" s="2" t="s">
        <v>733</v>
      </c>
      <c r="N543" s="2" t="s">
        <v>2065</v>
      </c>
      <c r="O543" s="2" t="s">
        <v>2214</v>
      </c>
      <c r="P543" s="2" t="s">
        <v>2215</v>
      </c>
      <c r="Q543" s="2" t="s">
        <v>2216</v>
      </c>
      <c r="R543" s="2" t="s">
        <v>2217</v>
      </c>
      <c r="S543" s="2" t="s">
        <v>2341</v>
      </c>
      <c r="T543" s="2" t="s">
        <v>2186</v>
      </c>
    </row>
    <row r="544" spans="1:20">
      <c r="A544" s="2" t="s">
        <v>58</v>
      </c>
      <c r="C544" s="7" t="s">
        <v>2431</v>
      </c>
      <c r="D544" s="2" t="s">
        <v>2432</v>
      </c>
      <c r="E544" s="2" t="s">
        <v>2059</v>
      </c>
      <c r="F544" s="110">
        <v>104.03315595854301</v>
      </c>
      <c r="G544" s="2">
        <v>20.399860558736801</v>
      </c>
      <c r="H544" s="2" t="s">
        <v>2433</v>
      </c>
      <c r="I544" s="2" t="s">
        <v>2131</v>
      </c>
      <c r="J544" s="2" t="s">
        <v>2434</v>
      </c>
      <c r="K544" s="2" t="s">
        <v>2435</v>
      </c>
      <c r="L544" s="2" t="s">
        <v>2213</v>
      </c>
      <c r="M544" s="2" t="s">
        <v>733</v>
      </c>
      <c r="N544" s="2" t="s">
        <v>2065</v>
      </c>
      <c r="O544" s="2" t="s">
        <v>2214</v>
      </c>
      <c r="P544" s="2" t="s">
        <v>2256</v>
      </c>
      <c r="Q544" s="2" t="s">
        <v>2216</v>
      </c>
      <c r="R544" s="2" t="s">
        <v>2257</v>
      </c>
      <c r="S544" s="2" t="s">
        <v>2236</v>
      </c>
      <c r="T544" s="2" t="s">
        <v>2186</v>
      </c>
    </row>
    <row r="545" spans="1:20">
      <c r="A545" s="2" t="s">
        <v>58</v>
      </c>
      <c r="C545" s="7" t="s">
        <v>2431</v>
      </c>
      <c r="D545" s="2" t="s">
        <v>2432</v>
      </c>
      <c r="E545" s="2" t="s">
        <v>2059</v>
      </c>
      <c r="F545" s="110">
        <v>104.03315595854301</v>
      </c>
      <c r="G545" s="2">
        <v>20.399860558736801</v>
      </c>
      <c r="H545" s="2" t="s">
        <v>2433</v>
      </c>
      <c r="I545" s="2" t="s">
        <v>2131</v>
      </c>
      <c r="J545" s="2" t="s">
        <v>2434</v>
      </c>
      <c r="K545" s="2" t="s">
        <v>2435</v>
      </c>
      <c r="L545" s="2" t="s">
        <v>2213</v>
      </c>
      <c r="M545" s="2" t="s">
        <v>733</v>
      </c>
      <c r="N545" s="2" t="s">
        <v>2065</v>
      </c>
      <c r="O545" s="2" t="s">
        <v>2214</v>
      </c>
      <c r="P545" s="2" t="s">
        <v>2187</v>
      </c>
      <c r="Q545" s="2" t="s">
        <v>2216</v>
      </c>
      <c r="R545" s="2" t="s">
        <v>2261</v>
      </c>
      <c r="S545" s="2" t="s">
        <v>2221</v>
      </c>
      <c r="T545" s="2" t="s">
        <v>2186</v>
      </c>
    </row>
    <row r="546" spans="1:20">
      <c r="A546" s="2" t="s">
        <v>58</v>
      </c>
      <c r="C546" s="7" t="s">
        <v>2431</v>
      </c>
      <c r="D546" s="2" t="s">
        <v>2432</v>
      </c>
      <c r="E546" s="2" t="s">
        <v>2059</v>
      </c>
      <c r="F546" s="110">
        <v>104.03315595854301</v>
      </c>
      <c r="G546" s="2">
        <v>20.399860558736801</v>
      </c>
      <c r="H546" s="2" t="s">
        <v>2433</v>
      </c>
      <c r="I546" s="2" t="s">
        <v>2131</v>
      </c>
      <c r="J546" s="2" t="s">
        <v>2434</v>
      </c>
      <c r="K546" s="2" t="s">
        <v>2435</v>
      </c>
      <c r="L546" s="2" t="s">
        <v>2213</v>
      </c>
      <c r="M546" s="2" t="s">
        <v>733</v>
      </c>
      <c r="N546" s="2" t="s">
        <v>2065</v>
      </c>
      <c r="O546" s="2" t="s">
        <v>2214</v>
      </c>
      <c r="P546" s="2" t="s">
        <v>2464</v>
      </c>
      <c r="Q546" s="2" t="s">
        <v>2216</v>
      </c>
      <c r="R546" s="2" t="s">
        <v>2465</v>
      </c>
      <c r="S546" s="2" t="s">
        <v>2386</v>
      </c>
      <c r="T546" s="2" t="s">
        <v>2186</v>
      </c>
    </row>
    <row r="547" spans="1:20">
      <c r="A547" s="2" t="s">
        <v>58</v>
      </c>
      <c r="C547" s="7" t="s">
        <v>2431</v>
      </c>
      <c r="D547" s="2" t="s">
        <v>2432</v>
      </c>
      <c r="E547" s="2" t="s">
        <v>2059</v>
      </c>
      <c r="F547" s="110">
        <v>104.03315595854301</v>
      </c>
      <c r="G547" s="2">
        <v>20.399860558736801</v>
      </c>
      <c r="H547" s="2" t="s">
        <v>2433</v>
      </c>
      <c r="I547" s="2" t="s">
        <v>2131</v>
      </c>
      <c r="J547" s="2" t="s">
        <v>2434</v>
      </c>
      <c r="K547" s="2" t="s">
        <v>2435</v>
      </c>
      <c r="L547" s="2" t="s">
        <v>2286</v>
      </c>
      <c r="M547" s="2" t="s">
        <v>833</v>
      </c>
      <c r="N547" s="2" t="s">
        <v>2085</v>
      </c>
      <c r="O547" s="2" t="s">
        <v>2287</v>
      </c>
      <c r="P547" s="2" t="s">
        <v>2372</v>
      </c>
      <c r="Q547" s="2" t="s">
        <v>2289</v>
      </c>
      <c r="R547" s="2" t="s">
        <v>2466</v>
      </c>
      <c r="S547" s="2" t="s">
        <v>2225</v>
      </c>
      <c r="T547" s="2" t="s">
        <v>2186</v>
      </c>
    </row>
    <row r="548" spans="1:20">
      <c r="A548" s="2" t="s">
        <v>58</v>
      </c>
      <c r="C548" s="7" t="s">
        <v>2431</v>
      </c>
      <c r="D548" s="2" t="s">
        <v>2432</v>
      </c>
      <c r="E548" s="2" t="s">
        <v>2059</v>
      </c>
      <c r="F548" s="110">
        <v>104.03315595854301</v>
      </c>
      <c r="G548" s="2">
        <v>20.399860558736801</v>
      </c>
      <c r="H548" s="2" t="s">
        <v>2433</v>
      </c>
      <c r="I548" s="2" t="s">
        <v>2131</v>
      </c>
      <c r="J548" s="2" t="s">
        <v>2434</v>
      </c>
      <c r="K548" s="2" t="s">
        <v>2435</v>
      </c>
      <c r="L548" s="2" t="s">
        <v>2286</v>
      </c>
      <c r="M548" s="2" t="s">
        <v>833</v>
      </c>
      <c r="N548" s="2" t="s">
        <v>2085</v>
      </c>
      <c r="O548" s="2" t="s">
        <v>2287</v>
      </c>
      <c r="P548" s="2" t="s">
        <v>2350</v>
      </c>
      <c r="Q548" s="2" t="s">
        <v>2289</v>
      </c>
      <c r="R548" s="2" t="s">
        <v>2467</v>
      </c>
      <c r="S548" s="2" t="s">
        <v>2279</v>
      </c>
      <c r="T548" s="2" t="s">
        <v>2186</v>
      </c>
    </row>
    <row r="549" spans="1:20">
      <c r="A549" s="2" t="s">
        <v>58</v>
      </c>
      <c r="C549" s="7" t="s">
        <v>2431</v>
      </c>
      <c r="D549" s="2" t="s">
        <v>2432</v>
      </c>
      <c r="E549" s="2" t="s">
        <v>2059</v>
      </c>
      <c r="F549" s="110">
        <v>104.03315595854301</v>
      </c>
      <c r="G549" s="2">
        <v>20.399860558736801</v>
      </c>
      <c r="H549" s="2" t="s">
        <v>2433</v>
      </c>
      <c r="I549" s="2" t="s">
        <v>2131</v>
      </c>
      <c r="J549" s="2" t="s">
        <v>2434</v>
      </c>
      <c r="K549" s="2" t="s">
        <v>2435</v>
      </c>
      <c r="L549" s="2" t="s">
        <v>2468</v>
      </c>
      <c r="M549" s="2" t="s">
        <v>818</v>
      </c>
      <c r="N549" s="2" t="s">
        <v>2065</v>
      </c>
      <c r="O549" s="2" t="s">
        <v>2469</v>
      </c>
      <c r="P549" s="2" t="s">
        <v>2348</v>
      </c>
      <c r="Q549" s="2" t="s">
        <v>2470</v>
      </c>
      <c r="R549" s="2" t="s">
        <v>2366</v>
      </c>
      <c r="S549" s="2" t="s">
        <v>2341</v>
      </c>
      <c r="T549" s="2" t="s">
        <v>2186</v>
      </c>
    </row>
    <row r="550" spans="1:20">
      <c r="A550" s="2" t="s">
        <v>58</v>
      </c>
      <c r="C550" s="7" t="s">
        <v>2431</v>
      </c>
      <c r="D550" s="2" t="s">
        <v>2432</v>
      </c>
      <c r="E550" s="2" t="s">
        <v>2059</v>
      </c>
      <c r="F550" s="110">
        <v>104.03315595854301</v>
      </c>
      <c r="G550" s="2">
        <v>20.399860558736801</v>
      </c>
      <c r="H550" s="2" t="s">
        <v>2433</v>
      </c>
      <c r="I550" s="2" t="s">
        <v>2131</v>
      </c>
      <c r="J550" s="2" t="s">
        <v>2434</v>
      </c>
      <c r="K550" s="2" t="s">
        <v>2435</v>
      </c>
      <c r="L550" s="2" t="s">
        <v>2468</v>
      </c>
      <c r="M550" s="2" t="s">
        <v>818</v>
      </c>
      <c r="N550" s="2" t="s">
        <v>2065</v>
      </c>
      <c r="O550" s="2" t="s">
        <v>2469</v>
      </c>
      <c r="P550" s="2" t="s">
        <v>2464</v>
      </c>
      <c r="Q550" s="2" t="s">
        <v>2470</v>
      </c>
      <c r="R550" s="2" t="s">
        <v>2238</v>
      </c>
      <c r="S550" s="2" t="s">
        <v>2207</v>
      </c>
      <c r="T550" s="2" t="s">
        <v>2186</v>
      </c>
    </row>
    <row r="551" spans="1:20">
      <c r="A551" s="2" t="s">
        <v>58</v>
      </c>
      <c r="C551" s="7" t="s">
        <v>2431</v>
      </c>
      <c r="D551" s="2" t="s">
        <v>2432</v>
      </c>
      <c r="E551" s="2" t="s">
        <v>2059</v>
      </c>
      <c r="F551" s="110">
        <v>104.03315595854301</v>
      </c>
      <c r="G551" s="2">
        <v>20.399860558736801</v>
      </c>
      <c r="H551" s="2" t="s">
        <v>2433</v>
      </c>
      <c r="I551" s="2" t="s">
        <v>2131</v>
      </c>
      <c r="J551" s="2" t="s">
        <v>2434</v>
      </c>
      <c r="K551" s="2" t="s">
        <v>2435</v>
      </c>
      <c r="L551" s="2" t="s">
        <v>2468</v>
      </c>
      <c r="M551" s="2" t="s">
        <v>818</v>
      </c>
      <c r="N551" s="2" t="s">
        <v>2065</v>
      </c>
      <c r="O551" s="2" t="s">
        <v>2469</v>
      </c>
      <c r="P551" s="2" t="s">
        <v>2297</v>
      </c>
      <c r="Q551" s="2" t="s">
        <v>2470</v>
      </c>
      <c r="R551" s="2" t="s">
        <v>2355</v>
      </c>
      <c r="S551" s="2" t="s">
        <v>2221</v>
      </c>
      <c r="T551" s="2" t="s">
        <v>2186</v>
      </c>
    </row>
    <row r="552" spans="1:20">
      <c r="A552" s="2" t="s">
        <v>58</v>
      </c>
      <c r="C552" s="7" t="s">
        <v>2431</v>
      </c>
      <c r="D552" s="2" t="s">
        <v>2432</v>
      </c>
      <c r="E552" s="2" t="s">
        <v>2059</v>
      </c>
      <c r="F552" s="110">
        <v>104.03315595854301</v>
      </c>
      <c r="G552" s="2">
        <v>20.399860558736801</v>
      </c>
      <c r="H552" s="2" t="s">
        <v>2433</v>
      </c>
      <c r="I552" s="2" t="s">
        <v>2131</v>
      </c>
      <c r="J552" s="2" t="s">
        <v>2434</v>
      </c>
      <c r="K552" s="2" t="s">
        <v>2435</v>
      </c>
      <c r="L552" s="2" t="s">
        <v>2199</v>
      </c>
      <c r="M552" s="2" t="s">
        <v>733</v>
      </c>
      <c r="N552" s="2" t="s">
        <v>2065</v>
      </c>
      <c r="O552" s="2" t="s">
        <v>2200</v>
      </c>
      <c r="P552" s="2" t="s">
        <v>2237</v>
      </c>
      <c r="Q552" s="2" t="s">
        <v>2202</v>
      </c>
      <c r="R552" s="2" t="s">
        <v>2374</v>
      </c>
      <c r="S552" s="2" t="s">
        <v>2302</v>
      </c>
      <c r="T552" s="2" t="s">
        <v>2186</v>
      </c>
    </row>
    <row r="553" spans="1:20">
      <c r="A553" s="2" t="s">
        <v>58</v>
      </c>
      <c r="C553" s="7" t="s">
        <v>2431</v>
      </c>
      <c r="D553" s="2" t="s">
        <v>2432</v>
      </c>
      <c r="E553" s="2" t="s">
        <v>2059</v>
      </c>
      <c r="F553" s="110">
        <v>104.03315595854301</v>
      </c>
      <c r="G553" s="2">
        <v>20.399860558736801</v>
      </c>
      <c r="H553" s="2" t="s">
        <v>2433</v>
      </c>
      <c r="I553" s="2" t="s">
        <v>2131</v>
      </c>
      <c r="J553" s="2" t="s">
        <v>2434</v>
      </c>
      <c r="K553" s="2" t="s">
        <v>2435</v>
      </c>
      <c r="L553" s="2" t="s">
        <v>2199</v>
      </c>
      <c r="M553" s="2" t="s">
        <v>733</v>
      </c>
      <c r="N553" s="2" t="s">
        <v>2065</v>
      </c>
      <c r="O553" s="2" t="s">
        <v>2200</v>
      </c>
      <c r="P553" s="2" t="s">
        <v>2458</v>
      </c>
      <c r="Q553" s="2" t="s">
        <v>2202</v>
      </c>
      <c r="R553" s="2" t="s">
        <v>2298</v>
      </c>
      <c r="S553" s="2" t="s">
        <v>2341</v>
      </c>
      <c r="T553" s="2" t="s">
        <v>2186</v>
      </c>
    </row>
    <row r="554" spans="1:20">
      <c r="A554" s="2" t="s">
        <v>58</v>
      </c>
      <c r="C554" s="7" t="s">
        <v>2431</v>
      </c>
      <c r="D554" s="2" t="s">
        <v>2432</v>
      </c>
      <c r="E554" s="2" t="s">
        <v>2059</v>
      </c>
      <c r="F554" s="110">
        <v>104.03315595854301</v>
      </c>
      <c r="G554" s="2">
        <v>20.399860558736801</v>
      </c>
      <c r="H554" s="2" t="s">
        <v>2433</v>
      </c>
      <c r="I554" s="2" t="s">
        <v>2131</v>
      </c>
      <c r="J554" s="2" t="s">
        <v>2434</v>
      </c>
      <c r="K554" s="2" t="s">
        <v>2435</v>
      </c>
      <c r="L554" s="2" t="s">
        <v>2199</v>
      </c>
      <c r="M554" s="2" t="s">
        <v>733</v>
      </c>
      <c r="N554" s="2" t="s">
        <v>2065</v>
      </c>
      <c r="O554" s="2" t="s">
        <v>2200</v>
      </c>
      <c r="P554" s="2" t="s">
        <v>2376</v>
      </c>
      <c r="Q554" s="2" t="s">
        <v>2202</v>
      </c>
      <c r="R554" s="2" t="s">
        <v>2471</v>
      </c>
      <c r="S554" s="2" t="s">
        <v>2460</v>
      </c>
      <c r="T554" s="2" t="s">
        <v>2186</v>
      </c>
    </row>
    <row r="555" spans="1:20">
      <c r="A555" s="2" t="s">
        <v>58</v>
      </c>
      <c r="C555" s="7" t="s">
        <v>2431</v>
      </c>
      <c r="D555" s="2" t="s">
        <v>2432</v>
      </c>
      <c r="E555" s="2" t="s">
        <v>2059</v>
      </c>
      <c r="F555" s="110">
        <v>104.03315595854301</v>
      </c>
      <c r="G555" s="2">
        <v>20.399860558736801</v>
      </c>
      <c r="H555" s="2" t="s">
        <v>2433</v>
      </c>
      <c r="I555" s="2" t="s">
        <v>2131</v>
      </c>
      <c r="J555" s="2" t="s">
        <v>2434</v>
      </c>
      <c r="K555" s="2" t="s">
        <v>2435</v>
      </c>
      <c r="L555" s="2" t="s">
        <v>2199</v>
      </c>
      <c r="M555" s="2" t="s">
        <v>733</v>
      </c>
      <c r="N555" s="2" t="s">
        <v>2065</v>
      </c>
      <c r="O555" s="2" t="s">
        <v>2200</v>
      </c>
      <c r="P555" s="2" t="s">
        <v>2231</v>
      </c>
      <c r="Q555" s="2" t="s">
        <v>2202</v>
      </c>
      <c r="R555" s="2" t="s">
        <v>2427</v>
      </c>
      <c r="S555" s="2" t="s">
        <v>2205</v>
      </c>
      <c r="T555" s="2" t="s">
        <v>2186</v>
      </c>
    </row>
    <row r="556" spans="1:20">
      <c r="A556" s="2" t="s">
        <v>58</v>
      </c>
      <c r="C556" s="7" t="s">
        <v>2431</v>
      </c>
      <c r="D556" s="2" t="s">
        <v>2432</v>
      </c>
      <c r="E556" s="2" t="s">
        <v>2059</v>
      </c>
      <c r="F556" s="110">
        <v>104.03315595854301</v>
      </c>
      <c r="G556" s="2">
        <v>20.399860558736801</v>
      </c>
      <c r="H556" s="2" t="s">
        <v>2433</v>
      </c>
      <c r="I556" s="2" t="s">
        <v>2131</v>
      </c>
      <c r="J556" s="2" t="s">
        <v>2434</v>
      </c>
      <c r="K556" s="2" t="s">
        <v>2435</v>
      </c>
      <c r="L556" s="2" t="s">
        <v>2199</v>
      </c>
      <c r="M556" s="2" t="s">
        <v>733</v>
      </c>
      <c r="N556" s="2" t="s">
        <v>2065</v>
      </c>
      <c r="O556" s="2" t="s">
        <v>2200</v>
      </c>
      <c r="P556" s="2" t="s">
        <v>2312</v>
      </c>
      <c r="Q556" s="2" t="s">
        <v>2202</v>
      </c>
      <c r="R556" s="2" t="s">
        <v>2412</v>
      </c>
      <c r="S556" s="2" t="s">
        <v>2258</v>
      </c>
      <c r="T556" s="2" t="s">
        <v>2186</v>
      </c>
    </row>
    <row r="557" spans="1:20">
      <c r="A557" s="2" t="s">
        <v>58</v>
      </c>
      <c r="C557" s="7" t="s">
        <v>2431</v>
      </c>
      <c r="D557" s="2" t="s">
        <v>2432</v>
      </c>
      <c r="E557" s="2" t="s">
        <v>2059</v>
      </c>
      <c r="F557" s="110">
        <v>104.03315595854301</v>
      </c>
      <c r="G557" s="2">
        <v>20.399860558736801</v>
      </c>
      <c r="H557" s="2" t="s">
        <v>2433</v>
      </c>
      <c r="I557" s="2" t="s">
        <v>2131</v>
      </c>
      <c r="J557" s="2" t="s">
        <v>2434</v>
      </c>
      <c r="K557" s="2" t="s">
        <v>2435</v>
      </c>
      <c r="L557" s="2" t="s">
        <v>2199</v>
      </c>
      <c r="M557" s="2" t="s">
        <v>733</v>
      </c>
      <c r="N557" s="2" t="s">
        <v>2065</v>
      </c>
      <c r="O557" s="2" t="s">
        <v>2200</v>
      </c>
      <c r="P557" s="2" t="s">
        <v>2193</v>
      </c>
      <c r="Q557" s="2" t="s">
        <v>2202</v>
      </c>
      <c r="R557" s="2" t="s">
        <v>2466</v>
      </c>
      <c r="S557" s="2" t="s">
        <v>2472</v>
      </c>
      <c r="T557" s="2" t="s">
        <v>2186</v>
      </c>
    </row>
    <row r="558" spans="1:20">
      <c r="A558" s="2" t="s">
        <v>58</v>
      </c>
      <c r="C558" s="7" t="s">
        <v>2431</v>
      </c>
      <c r="D558" s="2" t="s">
        <v>2432</v>
      </c>
      <c r="E558" s="2" t="s">
        <v>2059</v>
      </c>
      <c r="F558" s="110">
        <v>104.03315595854301</v>
      </c>
      <c r="G558" s="2">
        <v>20.399860558736801</v>
      </c>
      <c r="H558" s="2" t="s">
        <v>2433</v>
      </c>
      <c r="I558" s="2" t="s">
        <v>2131</v>
      </c>
      <c r="J558" s="2" t="s">
        <v>2434</v>
      </c>
      <c r="K558" s="2" t="s">
        <v>2435</v>
      </c>
      <c r="L558" s="2" t="s">
        <v>2199</v>
      </c>
      <c r="M558" s="2" t="s">
        <v>733</v>
      </c>
      <c r="N558" s="2" t="s">
        <v>2065</v>
      </c>
      <c r="O558" s="2" t="s">
        <v>2200</v>
      </c>
      <c r="P558" s="2" t="s">
        <v>2348</v>
      </c>
      <c r="Q558" s="2" t="s">
        <v>2202</v>
      </c>
      <c r="R558" s="2" t="s">
        <v>2356</v>
      </c>
      <c r="S558" s="2" t="s">
        <v>2228</v>
      </c>
      <c r="T558" s="2" t="s">
        <v>2186</v>
      </c>
    </row>
    <row r="559" spans="1:20">
      <c r="A559" s="2" t="s">
        <v>58</v>
      </c>
      <c r="C559" s="7" t="s">
        <v>2431</v>
      </c>
      <c r="D559" s="2" t="s">
        <v>2432</v>
      </c>
      <c r="E559" s="2" t="s">
        <v>2059</v>
      </c>
      <c r="F559" s="110">
        <v>104.03315595854301</v>
      </c>
      <c r="G559" s="2">
        <v>20.399860558736801</v>
      </c>
      <c r="H559" s="2" t="s">
        <v>2433</v>
      </c>
      <c r="I559" s="2" t="s">
        <v>2131</v>
      </c>
      <c r="J559" s="2" t="s">
        <v>2434</v>
      </c>
      <c r="K559" s="2" t="s">
        <v>2435</v>
      </c>
      <c r="L559" s="2" t="s">
        <v>2199</v>
      </c>
      <c r="M559" s="2" t="s">
        <v>733</v>
      </c>
      <c r="N559" s="2" t="s">
        <v>2065</v>
      </c>
      <c r="O559" s="2" t="s">
        <v>2200</v>
      </c>
      <c r="P559" s="2" t="s">
        <v>2226</v>
      </c>
      <c r="Q559" s="2" t="s">
        <v>2202</v>
      </c>
      <c r="R559" s="2" t="s">
        <v>2473</v>
      </c>
      <c r="S559" s="2" t="s">
        <v>2381</v>
      </c>
      <c r="T559" s="2" t="s">
        <v>2186</v>
      </c>
    </row>
    <row r="560" spans="1:20">
      <c r="A560" s="2" t="s">
        <v>58</v>
      </c>
      <c r="C560" s="7" t="s">
        <v>2431</v>
      </c>
      <c r="D560" s="2" t="s">
        <v>2432</v>
      </c>
      <c r="E560" s="2" t="s">
        <v>2059</v>
      </c>
      <c r="F560" s="110">
        <v>104.03315595854301</v>
      </c>
      <c r="G560" s="2">
        <v>20.399860558736801</v>
      </c>
      <c r="H560" s="2" t="s">
        <v>2433</v>
      </c>
      <c r="I560" s="2" t="s">
        <v>2131</v>
      </c>
      <c r="J560" s="2" t="s">
        <v>2434</v>
      </c>
      <c r="K560" s="2" t="s">
        <v>2435</v>
      </c>
      <c r="L560" s="2" t="s">
        <v>2180</v>
      </c>
      <c r="M560" s="2" t="s">
        <v>959</v>
      </c>
      <c r="N560" s="2" t="s">
        <v>2065</v>
      </c>
      <c r="O560" s="2" t="s">
        <v>2181</v>
      </c>
      <c r="P560" s="2" t="s">
        <v>2458</v>
      </c>
      <c r="Q560" s="2" t="s">
        <v>2183</v>
      </c>
      <c r="R560" s="2" t="s">
        <v>2266</v>
      </c>
      <c r="S560" s="2" t="s">
        <v>2381</v>
      </c>
      <c r="T560" s="2" t="s">
        <v>2186</v>
      </c>
    </row>
    <row r="561" spans="1:20">
      <c r="A561" s="2" t="s">
        <v>58</v>
      </c>
      <c r="C561" s="7" t="s">
        <v>2431</v>
      </c>
      <c r="D561" s="2" t="s">
        <v>2432</v>
      </c>
      <c r="E561" s="2" t="s">
        <v>2059</v>
      </c>
      <c r="F561" s="110">
        <v>104.03315595854301</v>
      </c>
      <c r="G561" s="2">
        <v>20.399860558736801</v>
      </c>
      <c r="H561" s="2" t="s">
        <v>2433</v>
      </c>
      <c r="I561" s="2" t="s">
        <v>2131</v>
      </c>
      <c r="J561" s="2" t="s">
        <v>2434</v>
      </c>
      <c r="K561" s="2" t="s">
        <v>2435</v>
      </c>
      <c r="L561" s="2" t="s">
        <v>2180</v>
      </c>
      <c r="M561" s="2" t="s">
        <v>742</v>
      </c>
      <c r="N561" s="2" t="s">
        <v>2075</v>
      </c>
      <c r="O561" s="2" t="s">
        <v>2181</v>
      </c>
      <c r="P561" s="2" t="s">
        <v>2256</v>
      </c>
      <c r="Q561" s="2" t="s">
        <v>2183</v>
      </c>
      <c r="R561" s="2" t="s">
        <v>2390</v>
      </c>
      <c r="S561" s="2" t="s">
        <v>2460</v>
      </c>
      <c r="T561" s="2" t="s">
        <v>2186</v>
      </c>
    </row>
    <row r="562" spans="1:20">
      <c r="A562" s="2" t="s">
        <v>58</v>
      </c>
      <c r="C562" s="7" t="s">
        <v>2431</v>
      </c>
      <c r="D562" s="2" t="s">
        <v>2432</v>
      </c>
      <c r="E562" s="2" t="s">
        <v>2059</v>
      </c>
      <c r="F562" s="110">
        <v>104.03315595854301</v>
      </c>
      <c r="G562" s="2">
        <v>20.399860558736801</v>
      </c>
      <c r="H562" s="2" t="s">
        <v>2433</v>
      </c>
      <c r="I562" s="2" t="s">
        <v>2131</v>
      </c>
      <c r="J562" s="2" t="s">
        <v>2434</v>
      </c>
      <c r="K562" s="2" t="s">
        <v>2435</v>
      </c>
      <c r="L562" s="2" t="s">
        <v>2180</v>
      </c>
      <c r="M562" s="2" t="s">
        <v>742</v>
      </c>
      <c r="N562" s="2" t="s">
        <v>2075</v>
      </c>
      <c r="O562" s="2" t="s">
        <v>2181</v>
      </c>
      <c r="P562" s="2" t="s">
        <v>2474</v>
      </c>
      <c r="Q562" s="2" t="s">
        <v>2183</v>
      </c>
      <c r="R562" s="2" t="s">
        <v>2222</v>
      </c>
      <c r="S562" s="2" t="s">
        <v>2304</v>
      </c>
      <c r="T562" s="2" t="s">
        <v>2186</v>
      </c>
    </row>
    <row r="563" spans="1:20">
      <c r="A563" s="2" t="s">
        <v>58</v>
      </c>
      <c r="C563" s="7" t="s">
        <v>2431</v>
      </c>
      <c r="D563" s="2" t="s">
        <v>2432</v>
      </c>
      <c r="E563" s="2" t="s">
        <v>2059</v>
      </c>
      <c r="F563" s="110">
        <v>104.03315595854301</v>
      </c>
      <c r="G563" s="2">
        <v>20.399860558736801</v>
      </c>
      <c r="H563" s="2" t="s">
        <v>2433</v>
      </c>
      <c r="I563" s="2" t="s">
        <v>2131</v>
      </c>
      <c r="J563" s="2" t="s">
        <v>2434</v>
      </c>
      <c r="K563" s="2" t="s">
        <v>2435</v>
      </c>
      <c r="L563" s="2" t="s">
        <v>2180</v>
      </c>
      <c r="M563" s="2" t="s">
        <v>742</v>
      </c>
      <c r="N563" s="2" t="s">
        <v>2075</v>
      </c>
      <c r="O563" s="2" t="s">
        <v>2181</v>
      </c>
      <c r="P563" s="2" t="s">
        <v>2475</v>
      </c>
      <c r="Q563" s="2" t="s">
        <v>2183</v>
      </c>
      <c r="R563" s="2" t="s">
        <v>2227</v>
      </c>
      <c r="S563" s="2" t="s">
        <v>2198</v>
      </c>
      <c r="T563" s="2" t="s">
        <v>2186</v>
      </c>
    </row>
    <row r="564" spans="1:20">
      <c r="A564" s="2" t="s">
        <v>58</v>
      </c>
      <c r="C564" s="7" t="s">
        <v>2431</v>
      </c>
      <c r="D564" s="2" t="s">
        <v>2432</v>
      </c>
      <c r="E564" s="2" t="s">
        <v>2059</v>
      </c>
      <c r="F564" s="110">
        <v>104.03315595854301</v>
      </c>
      <c r="G564" s="2">
        <v>20.399860558736801</v>
      </c>
      <c r="H564" s="2" t="s">
        <v>2433</v>
      </c>
      <c r="I564" s="2" t="s">
        <v>2131</v>
      </c>
      <c r="J564" s="2" t="s">
        <v>2434</v>
      </c>
      <c r="K564" s="2" t="s">
        <v>2435</v>
      </c>
      <c r="L564" s="2" t="s">
        <v>2180</v>
      </c>
      <c r="M564" s="2" t="s">
        <v>742</v>
      </c>
      <c r="N564" s="2" t="s">
        <v>2075</v>
      </c>
      <c r="O564" s="2" t="s">
        <v>2181</v>
      </c>
      <c r="P564" s="2" t="s">
        <v>2461</v>
      </c>
      <c r="Q564" s="2" t="s">
        <v>2183</v>
      </c>
      <c r="R564" s="2" t="s">
        <v>2261</v>
      </c>
      <c r="S564" s="2" t="s">
        <v>2212</v>
      </c>
      <c r="T564" s="2" t="s">
        <v>2186</v>
      </c>
    </row>
    <row r="565" spans="1:20">
      <c r="A565" s="2" t="s">
        <v>58</v>
      </c>
      <c r="C565" s="7" t="s">
        <v>2431</v>
      </c>
      <c r="D565" s="2" t="s">
        <v>2432</v>
      </c>
      <c r="E565" s="2" t="s">
        <v>2059</v>
      </c>
      <c r="F565" s="110">
        <v>104.03315595854301</v>
      </c>
      <c r="G565" s="2">
        <v>20.399860558736801</v>
      </c>
      <c r="H565" s="2" t="s">
        <v>2433</v>
      </c>
      <c r="I565" s="2" t="s">
        <v>2131</v>
      </c>
      <c r="J565" s="2" t="s">
        <v>2434</v>
      </c>
      <c r="K565" s="2" t="s">
        <v>2435</v>
      </c>
      <c r="L565" s="2" t="s">
        <v>2180</v>
      </c>
      <c r="M565" s="2" t="s">
        <v>742</v>
      </c>
      <c r="N565" s="2" t="s">
        <v>2075</v>
      </c>
      <c r="O565" s="2" t="s">
        <v>2181</v>
      </c>
      <c r="P565" s="2" t="s">
        <v>2476</v>
      </c>
      <c r="Q565" s="2" t="s">
        <v>2183</v>
      </c>
      <c r="R565" s="2" t="s">
        <v>2465</v>
      </c>
      <c r="S565" s="2" t="s">
        <v>2258</v>
      </c>
      <c r="T565" s="2" t="s">
        <v>2186</v>
      </c>
    </row>
    <row r="566" spans="1:20">
      <c r="A566" s="2" t="s">
        <v>58</v>
      </c>
      <c r="C566" s="7" t="s">
        <v>2431</v>
      </c>
      <c r="D566" s="2" t="s">
        <v>2432</v>
      </c>
      <c r="E566" s="2" t="s">
        <v>2059</v>
      </c>
      <c r="F566" s="110">
        <v>104.03315595854301</v>
      </c>
      <c r="G566" s="2">
        <v>20.399860558736801</v>
      </c>
      <c r="H566" s="2" t="s">
        <v>2433</v>
      </c>
      <c r="I566" s="2" t="s">
        <v>2131</v>
      </c>
      <c r="J566" s="2" t="s">
        <v>2434</v>
      </c>
      <c r="K566" s="2" t="s">
        <v>2435</v>
      </c>
      <c r="L566" s="2" t="s">
        <v>2180</v>
      </c>
      <c r="M566" s="2" t="s">
        <v>742</v>
      </c>
      <c r="N566" s="2" t="s">
        <v>2075</v>
      </c>
      <c r="O566" s="2" t="s">
        <v>2181</v>
      </c>
      <c r="P566" s="2" t="s">
        <v>2458</v>
      </c>
      <c r="Q566" s="2" t="s">
        <v>2183</v>
      </c>
      <c r="R566" s="2" t="s">
        <v>2266</v>
      </c>
      <c r="S566" s="2" t="s">
        <v>2270</v>
      </c>
      <c r="T566" s="2" t="s">
        <v>2186</v>
      </c>
    </row>
    <row r="567" spans="1:20">
      <c r="A567" s="2" t="s">
        <v>58</v>
      </c>
      <c r="C567" s="7" t="s">
        <v>2431</v>
      </c>
      <c r="D567" s="2" t="s">
        <v>2432</v>
      </c>
      <c r="E567" s="2" t="s">
        <v>2059</v>
      </c>
      <c r="F567" s="110">
        <v>104.03315595854301</v>
      </c>
      <c r="G567" s="2">
        <v>20.399860558736801</v>
      </c>
      <c r="H567" s="2" t="s">
        <v>2433</v>
      </c>
      <c r="I567" s="2" t="s">
        <v>2131</v>
      </c>
      <c r="J567" s="2" t="s">
        <v>2434</v>
      </c>
      <c r="K567" s="2" t="s">
        <v>2435</v>
      </c>
      <c r="L567" s="2" t="s">
        <v>2180</v>
      </c>
      <c r="M567" s="2" t="s">
        <v>742</v>
      </c>
      <c r="N567" s="2" t="s">
        <v>2075</v>
      </c>
      <c r="O567" s="2" t="s">
        <v>2181</v>
      </c>
      <c r="P567" s="2" t="s">
        <v>2215</v>
      </c>
      <c r="Q567" s="2" t="s">
        <v>2183</v>
      </c>
      <c r="R567" s="2" t="s">
        <v>2347</v>
      </c>
      <c r="S567" s="2" t="s">
        <v>2225</v>
      </c>
      <c r="T567" s="2" t="s">
        <v>2186</v>
      </c>
    </row>
    <row r="568" spans="1:20">
      <c r="A568" s="2" t="s">
        <v>58</v>
      </c>
      <c r="C568" s="7" t="s">
        <v>2431</v>
      </c>
      <c r="D568" s="2" t="s">
        <v>2432</v>
      </c>
      <c r="E568" s="2" t="s">
        <v>2059</v>
      </c>
      <c r="F568" s="110">
        <v>104.03315595854301</v>
      </c>
      <c r="G568" s="2">
        <v>20.399860558736801</v>
      </c>
      <c r="H568" s="2" t="s">
        <v>2433</v>
      </c>
      <c r="I568" s="2" t="s">
        <v>2131</v>
      </c>
      <c r="J568" s="2" t="s">
        <v>2434</v>
      </c>
      <c r="K568" s="2" t="s">
        <v>2435</v>
      </c>
      <c r="L568" s="2" t="s">
        <v>2180</v>
      </c>
      <c r="M568" s="2" t="s">
        <v>742</v>
      </c>
      <c r="N568" s="2" t="s">
        <v>2075</v>
      </c>
      <c r="O568" s="2" t="s">
        <v>2181</v>
      </c>
      <c r="P568" s="2" t="s">
        <v>2477</v>
      </c>
      <c r="Q568" s="2" t="s">
        <v>2183</v>
      </c>
      <c r="R568" s="2" t="s">
        <v>2462</v>
      </c>
      <c r="S568" s="2" t="s">
        <v>2446</v>
      </c>
      <c r="T568" s="2" t="s">
        <v>2186</v>
      </c>
    </row>
    <row r="569" spans="1:20">
      <c r="A569" s="2" t="s">
        <v>58</v>
      </c>
      <c r="C569" s="7" t="s">
        <v>2431</v>
      </c>
      <c r="D569" s="2" t="s">
        <v>2432</v>
      </c>
      <c r="E569" s="2" t="s">
        <v>2059</v>
      </c>
      <c r="F569" s="110">
        <v>104.03315595854301</v>
      </c>
      <c r="G569" s="2">
        <v>20.399860558736801</v>
      </c>
      <c r="H569" s="2" t="s">
        <v>2433</v>
      </c>
      <c r="I569" s="2" t="s">
        <v>2131</v>
      </c>
      <c r="J569" s="2" t="s">
        <v>2434</v>
      </c>
      <c r="K569" s="2" t="s">
        <v>2435</v>
      </c>
      <c r="L569" s="2" t="s">
        <v>2180</v>
      </c>
      <c r="M569" s="2" t="s">
        <v>742</v>
      </c>
      <c r="N569" s="2" t="s">
        <v>2075</v>
      </c>
      <c r="O569" s="2" t="s">
        <v>2181</v>
      </c>
      <c r="P569" s="2" t="s">
        <v>2476</v>
      </c>
      <c r="Q569" s="2" t="s">
        <v>2183</v>
      </c>
      <c r="R569" s="2" t="s">
        <v>2465</v>
      </c>
      <c r="S569" s="2" t="s">
        <v>2386</v>
      </c>
      <c r="T569" s="2" t="s">
        <v>2186</v>
      </c>
    </row>
    <row r="570" spans="1:20">
      <c r="A570" s="2" t="s">
        <v>58</v>
      </c>
      <c r="C570" s="7" t="s">
        <v>2431</v>
      </c>
      <c r="D570" s="2" t="s">
        <v>2432</v>
      </c>
      <c r="E570" s="2" t="s">
        <v>2059</v>
      </c>
      <c r="F570" s="110">
        <v>104.03315595854301</v>
      </c>
      <c r="G570" s="2">
        <v>20.399860558736801</v>
      </c>
      <c r="H570" s="2" t="s">
        <v>2433</v>
      </c>
      <c r="I570" s="2" t="s">
        <v>2131</v>
      </c>
      <c r="J570" s="2" t="s">
        <v>2434</v>
      </c>
      <c r="K570" s="2" t="s">
        <v>2435</v>
      </c>
      <c r="L570" s="2" t="s">
        <v>2180</v>
      </c>
      <c r="M570" s="2" t="s">
        <v>742</v>
      </c>
      <c r="N570" s="2" t="s">
        <v>2075</v>
      </c>
      <c r="O570" s="2" t="s">
        <v>2181</v>
      </c>
      <c r="P570" s="2" t="s">
        <v>2458</v>
      </c>
      <c r="Q570" s="2" t="s">
        <v>2183</v>
      </c>
      <c r="R570" s="2" t="s">
        <v>2266</v>
      </c>
      <c r="S570" s="2" t="s">
        <v>2212</v>
      </c>
      <c r="T570" s="2" t="s">
        <v>2186</v>
      </c>
    </row>
    <row r="571" spans="1:20">
      <c r="A571" s="2" t="s">
        <v>58</v>
      </c>
      <c r="C571" s="7" t="s">
        <v>2431</v>
      </c>
      <c r="D571" s="2" t="s">
        <v>2432</v>
      </c>
      <c r="E571" s="2" t="s">
        <v>2059</v>
      </c>
      <c r="F571" s="110">
        <v>104.03315595854301</v>
      </c>
      <c r="G571" s="2">
        <v>20.399860558736801</v>
      </c>
      <c r="H571" s="2" t="s">
        <v>2433</v>
      </c>
      <c r="I571" s="2" t="s">
        <v>2131</v>
      </c>
      <c r="J571" s="2" t="s">
        <v>2434</v>
      </c>
      <c r="K571" s="2" t="s">
        <v>2435</v>
      </c>
      <c r="L571" s="2" t="s">
        <v>2478</v>
      </c>
      <c r="M571" s="2" t="s">
        <v>959</v>
      </c>
      <c r="N571" s="2" t="s">
        <v>2065</v>
      </c>
      <c r="O571" s="2" t="s">
        <v>2326</v>
      </c>
      <c r="P571" s="2" t="s">
        <v>2354</v>
      </c>
      <c r="Q571" s="2" t="s">
        <v>2327</v>
      </c>
      <c r="R571" s="2" t="s">
        <v>2290</v>
      </c>
      <c r="S571" s="2" t="s">
        <v>2228</v>
      </c>
      <c r="T571" s="2" t="s">
        <v>2186</v>
      </c>
    </row>
    <row r="572" spans="1:20">
      <c r="A572" s="2" t="s">
        <v>58</v>
      </c>
      <c r="C572" s="7" t="s">
        <v>2431</v>
      </c>
      <c r="D572" s="2" t="s">
        <v>2432</v>
      </c>
      <c r="E572" s="2" t="s">
        <v>2059</v>
      </c>
      <c r="F572" s="110">
        <v>104.03315595854301</v>
      </c>
      <c r="G572" s="2">
        <v>20.399860558736801</v>
      </c>
      <c r="H572" s="2" t="s">
        <v>2433</v>
      </c>
      <c r="I572" s="2" t="s">
        <v>2131</v>
      </c>
      <c r="J572" s="2" t="s">
        <v>2434</v>
      </c>
      <c r="K572" s="2" t="s">
        <v>2435</v>
      </c>
      <c r="L572" s="2" t="s">
        <v>2478</v>
      </c>
      <c r="M572" s="2" t="s">
        <v>959</v>
      </c>
      <c r="N572" s="2" t="s">
        <v>2065</v>
      </c>
      <c r="O572" s="2" t="s">
        <v>2326</v>
      </c>
      <c r="P572" s="2" t="s">
        <v>2395</v>
      </c>
      <c r="Q572" s="2" t="s">
        <v>2327</v>
      </c>
      <c r="R572" s="2" t="s">
        <v>2412</v>
      </c>
      <c r="S572" s="2" t="s">
        <v>2362</v>
      </c>
      <c r="T572" s="2" t="s">
        <v>2186</v>
      </c>
    </row>
    <row r="573" spans="1:20">
      <c r="A573" s="2" t="s">
        <v>58</v>
      </c>
      <c r="C573" s="7" t="s">
        <v>2431</v>
      </c>
      <c r="D573" s="2" t="s">
        <v>2432</v>
      </c>
      <c r="E573" s="2" t="s">
        <v>2059</v>
      </c>
      <c r="F573" s="110">
        <v>104.03315595854301</v>
      </c>
      <c r="G573" s="2">
        <v>20.399860558736801</v>
      </c>
      <c r="H573" s="2" t="s">
        <v>2433</v>
      </c>
      <c r="I573" s="2" t="s">
        <v>2131</v>
      </c>
      <c r="J573" s="2" t="s">
        <v>2434</v>
      </c>
      <c r="K573" s="2" t="s">
        <v>2435</v>
      </c>
      <c r="L573" s="2" t="s">
        <v>2479</v>
      </c>
      <c r="M573" s="2" t="s">
        <v>702</v>
      </c>
      <c r="N573" s="2" t="s">
        <v>2075</v>
      </c>
      <c r="O573" s="2" t="s">
        <v>2272</v>
      </c>
      <c r="P573" s="2" t="s">
        <v>2297</v>
      </c>
      <c r="Q573" s="2" t="s">
        <v>2273</v>
      </c>
      <c r="R573" s="2" t="s">
        <v>2285</v>
      </c>
      <c r="S573" s="2" t="s">
        <v>2212</v>
      </c>
      <c r="T573" s="2" t="s">
        <v>2186</v>
      </c>
    </row>
    <row r="574" spans="1:20">
      <c r="A574" s="2" t="s">
        <v>58</v>
      </c>
      <c r="C574" s="7" t="s">
        <v>2431</v>
      </c>
      <c r="D574" s="2" t="s">
        <v>2432</v>
      </c>
      <c r="E574" s="2" t="s">
        <v>2059</v>
      </c>
      <c r="F574" s="110">
        <v>104.03315595854301</v>
      </c>
      <c r="G574" s="2">
        <v>20.399860558736801</v>
      </c>
      <c r="H574" s="2" t="s">
        <v>2433</v>
      </c>
      <c r="I574" s="2" t="s">
        <v>2131</v>
      </c>
      <c r="J574" s="2" t="s">
        <v>2434</v>
      </c>
      <c r="K574" s="2" t="s">
        <v>2435</v>
      </c>
      <c r="L574" s="2" t="s">
        <v>2479</v>
      </c>
      <c r="M574" s="2" t="s">
        <v>702</v>
      </c>
      <c r="N574" s="2" t="s">
        <v>2075</v>
      </c>
      <c r="O574" s="2" t="s">
        <v>2272</v>
      </c>
      <c r="P574" s="2" t="s">
        <v>2297</v>
      </c>
      <c r="Q574" s="2" t="s">
        <v>2273</v>
      </c>
      <c r="R574" s="2" t="s">
        <v>2285</v>
      </c>
      <c r="S574" s="2" t="s">
        <v>2205</v>
      </c>
      <c r="T574" s="2" t="s">
        <v>2186</v>
      </c>
    </row>
    <row r="575" spans="1:20">
      <c r="A575" s="2" t="s">
        <v>58</v>
      </c>
      <c r="C575" s="7" t="s">
        <v>2140</v>
      </c>
      <c r="D575" s="2" t="s">
        <v>18</v>
      </c>
      <c r="E575" s="2" t="s">
        <v>2059</v>
      </c>
      <c r="F575" s="110">
        <v>101.79</v>
      </c>
      <c r="G575" s="2">
        <v>16.489999999999998</v>
      </c>
      <c r="H575" s="2" t="s">
        <v>2141</v>
      </c>
      <c r="I575" s="2" t="s">
        <v>2142</v>
      </c>
      <c r="J575" s="2" t="s">
        <v>2143</v>
      </c>
      <c r="K575" s="2" t="s">
        <v>2144</v>
      </c>
      <c r="L575" s="2" t="s">
        <v>751</v>
      </c>
      <c r="M575" s="2" t="s">
        <v>751</v>
      </c>
      <c r="N575" s="2" t="s">
        <v>2065</v>
      </c>
      <c r="O575" s="2" t="s">
        <v>2066</v>
      </c>
      <c r="P575" s="2">
        <v>-2.9</v>
      </c>
      <c r="Q575" s="2">
        <v>-14</v>
      </c>
      <c r="R575" s="2">
        <f t="shared" ref="R575:R602" si="10">P575+Q575</f>
        <v>-16.899999999999999</v>
      </c>
      <c r="T575" s="2" t="s">
        <v>2145</v>
      </c>
    </row>
    <row r="576" spans="1:20">
      <c r="A576" s="2" t="s">
        <v>58</v>
      </c>
      <c r="C576" s="7" t="s">
        <v>2140</v>
      </c>
      <c r="D576" s="2" t="s">
        <v>18</v>
      </c>
      <c r="E576" s="2" t="s">
        <v>2059</v>
      </c>
      <c r="F576" s="110">
        <v>101.79</v>
      </c>
      <c r="G576" s="2">
        <v>16.489999999999998</v>
      </c>
      <c r="H576" s="2" t="s">
        <v>2141</v>
      </c>
      <c r="I576" s="2" t="s">
        <v>2142</v>
      </c>
      <c r="J576" s="2" t="s">
        <v>2143</v>
      </c>
      <c r="K576" s="2" t="s">
        <v>2144</v>
      </c>
      <c r="L576" s="2" t="s">
        <v>751</v>
      </c>
      <c r="M576" s="2" t="s">
        <v>751</v>
      </c>
      <c r="N576" s="2" t="s">
        <v>2065</v>
      </c>
      <c r="O576" s="2" t="s">
        <v>2066</v>
      </c>
      <c r="P576" s="2">
        <v>-2.4</v>
      </c>
      <c r="Q576" s="2">
        <v>-14</v>
      </c>
      <c r="R576" s="2">
        <f t="shared" si="10"/>
        <v>-16.399999999999999</v>
      </c>
      <c r="T576" s="2" t="s">
        <v>2145</v>
      </c>
    </row>
    <row r="577" spans="1:20">
      <c r="A577" s="2" t="s">
        <v>58</v>
      </c>
      <c r="C577" s="7" t="s">
        <v>2140</v>
      </c>
      <c r="D577" s="2" t="s">
        <v>18</v>
      </c>
      <c r="E577" s="2" t="s">
        <v>2059</v>
      </c>
      <c r="F577" s="110">
        <v>101.79</v>
      </c>
      <c r="G577" s="2">
        <v>16.489999999999998</v>
      </c>
      <c r="H577" s="2" t="s">
        <v>2141</v>
      </c>
      <c r="I577" s="2" t="s">
        <v>2142</v>
      </c>
      <c r="J577" s="2" t="s">
        <v>2143</v>
      </c>
      <c r="K577" s="2" t="s">
        <v>2144</v>
      </c>
      <c r="L577" s="2" t="s">
        <v>751</v>
      </c>
      <c r="M577" s="2" t="s">
        <v>751</v>
      </c>
      <c r="N577" s="2" t="s">
        <v>2065</v>
      </c>
      <c r="O577" s="2" t="s">
        <v>2066</v>
      </c>
      <c r="P577" s="2">
        <v>-0.6</v>
      </c>
      <c r="Q577" s="2">
        <v>-14</v>
      </c>
      <c r="R577" s="2">
        <f t="shared" si="10"/>
        <v>-14.6</v>
      </c>
      <c r="T577" s="2" t="s">
        <v>2145</v>
      </c>
    </row>
    <row r="578" spans="1:20">
      <c r="A578" s="2" t="s">
        <v>58</v>
      </c>
      <c r="C578" s="7" t="s">
        <v>2140</v>
      </c>
      <c r="D578" s="2" t="s">
        <v>18</v>
      </c>
      <c r="E578" s="2" t="s">
        <v>2059</v>
      </c>
      <c r="F578" s="110">
        <v>101.79</v>
      </c>
      <c r="G578" s="2">
        <v>16.489999999999998</v>
      </c>
      <c r="H578" s="2" t="s">
        <v>2141</v>
      </c>
      <c r="I578" s="2" t="s">
        <v>2142</v>
      </c>
      <c r="J578" s="2" t="s">
        <v>2143</v>
      </c>
      <c r="K578" s="2" t="s">
        <v>2144</v>
      </c>
      <c r="L578" s="2" t="s">
        <v>751</v>
      </c>
      <c r="M578" s="2" t="s">
        <v>751</v>
      </c>
      <c r="N578" s="2" t="s">
        <v>2065</v>
      </c>
      <c r="O578" s="2" t="s">
        <v>2066</v>
      </c>
      <c r="P578" s="2">
        <v>0.9</v>
      </c>
      <c r="Q578" s="2">
        <v>-14</v>
      </c>
      <c r="R578" s="2">
        <f t="shared" si="10"/>
        <v>-13.1</v>
      </c>
      <c r="T578" s="2" t="s">
        <v>2145</v>
      </c>
    </row>
    <row r="579" spans="1:20">
      <c r="A579" s="2" t="s">
        <v>58</v>
      </c>
      <c r="C579" s="7" t="s">
        <v>2140</v>
      </c>
      <c r="D579" s="2" t="s">
        <v>18</v>
      </c>
      <c r="E579" s="2" t="s">
        <v>2059</v>
      </c>
      <c r="F579" s="110">
        <v>101.79</v>
      </c>
      <c r="G579" s="2">
        <v>16.489999999999998</v>
      </c>
      <c r="H579" s="2" t="s">
        <v>2141</v>
      </c>
      <c r="I579" s="2" t="s">
        <v>2142</v>
      </c>
      <c r="J579" s="2" t="s">
        <v>2143</v>
      </c>
      <c r="K579" s="2" t="s">
        <v>2144</v>
      </c>
      <c r="L579" s="2" t="s">
        <v>751</v>
      </c>
      <c r="M579" s="2" t="s">
        <v>751</v>
      </c>
      <c r="N579" s="2" t="s">
        <v>2065</v>
      </c>
      <c r="O579" s="2" t="s">
        <v>2066</v>
      </c>
      <c r="P579" s="2">
        <v>2.8</v>
      </c>
      <c r="Q579" s="2">
        <v>-14</v>
      </c>
      <c r="R579" s="2">
        <f t="shared" si="10"/>
        <v>-11.2</v>
      </c>
      <c r="T579" s="2" t="s">
        <v>2145</v>
      </c>
    </row>
    <row r="580" spans="1:20">
      <c r="A580" s="2" t="s">
        <v>58</v>
      </c>
      <c r="C580" s="7" t="s">
        <v>2140</v>
      </c>
      <c r="D580" s="2" t="s">
        <v>18</v>
      </c>
      <c r="E580" s="2" t="s">
        <v>2059</v>
      </c>
      <c r="F580" s="110">
        <v>101.79</v>
      </c>
      <c r="G580" s="2">
        <v>16.489999999999998</v>
      </c>
      <c r="H580" s="2" t="s">
        <v>2141</v>
      </c>
      <c r="I580" s="2" t="s">
        <v>2142</v>
      </c>
      <c r="J580" s="2" t="s">
        <v>2143</v>
      </c>
      <c r="K580" s="2" t="s">
        <v>2144</v>
      </c>
      <c r="L580" s="2" t="s">
        <v>733</v>
      </c>
      <c r="M580" s="2" t="s">
        <v>733</v>
      </c>
      <c r="N580" s="2" t="s">
        <v>2065</v>
      </c>
      <c r="O580" s="2" t="s">
        <v>2066</v>
      </c>
      <c r="P580" s="2">
        <v>-6.8</v>
      </c>
      <c r="Q580" s="2">
        <v>-14</v>
      </c>
      <c r="R580" s="2">
        <f t="shared" si="10"/>
        <v>-20.8</v>
      </c>
      <c r="T580" s="2" t="s">
        <v>2145</v>
      </c>
    </row>
    <row r="581" spans="1:20">
      <c r="A581" s="2" t="s">
        <v>58</v>
      </c>
      <c r="C581" s="7" t="s">
        <v>2140</v>
      </c>
      <c r="D581" s="2" t="s">
        <v>18</v>
      </c>
      <c r="E581" s="2" t="s">
        <v>2059</v>
      </c>
      <c r="F581" s="110">
        <v>101.79</v>
      </c>
      <c r="G581" s="2">
        <v>16.489999999999998</v>
      </c>
      <c r="H581" s="2" t="s">
        <v>2141</v>
      </c>
      <c r="I581" s="2" t="s">
        <v>2142</v>
      </c>
      <c r="J581" s="2" t="s">
        <v>2143</v>
      </c>
      <c r="K581" s="2" t="s">
        <v>2144</v>
      </c>
      <c r="L581" s="2" t="s">
        <v>733</v>
      </c>
      <c r="M581" s="2" t="s">
        <v>733</v>
      </c>
      <c r="N581" s="2" t="s">
        <v>2065</v>
      </c>
      <c r="O581" s="2" t="s">
        <v>2066</v>
      </c>
      <c r="P581" s="2">
        <v>-3.7</v>
      </c>
      <c r="Q581" s="2">
        <v>-14</v>
      </c>
      <c r="R581" s="2">
        <f t="shared" si="10"/>
        <v>-17.7</v>
      </c>
      <c r="T581" s="2" t="s">
        <v>2145</v>
      </c>
    </row>
    <row r="582" spans="1:20">
      <c r="A582" s="2" t="s">
        <v>58</v>
      </c>
      <c r="C582" s="7" t="s">
        <v>2140</v>
      </c>
      <c r="D582" s="2" t="s">
        <v>18</v>
      </c>
      <c r="E582" s="2" t="s">
        <v>2059</v>
      </c>
      <c r="F582" s="110">
        <v>101.79</v>
      </c>
      <c r="G582" s="2">
        <v>16.489999999999998</v>
      </c>
      <c r="H582" s="2" t="s">
        <v>2141</v>
      </c>
      <c r="I582" s="2" t="s">
        <v>2142</v>
      </c>
      <c r="J582" s="2" t="s">
        <v>2143</v>
      </c>
      <c r="K582" s="2" t="s">
        <v>2144</v>
      </c>
      <c r="L582" s="2" t="s">
        <v>733</v>
      </c>
      <c r="M582" s="2" t="s">
        <v>733</v>
      </c>
      <c r="N582" s="2" t="s">
        <v>2065</v>
      </c>
      <c r="O582" s="2" t="s">
        <v>2066</v>
      </c>
      <c r="P582" s="2">
        <v>-2.2000000000000002</v>
      </c>
      <c r="Q582" s="2">
        <v>-14</v>
      </c>
      <c r="R582" s="2">
        <f t="shared" si="10"/>
        <v>-16.2</v>
      </c>
      <c r="T582" s="2" t="s">
        <v>2145</v>
      </c>
    </row>
    <row r="583" spans="1:20">
      <c r="A583" s="2" t="s">
        <v>58</v>
      </c>
      <c r="C583" s="7" t="s">
        <v>2140</v>
      </c>
      <c r="D583" s="2" t="s">
        <v>18</v>
      </c>
      <c r="E583" s="2" t="s">
        <v>2059</v>
      </c>
      <c r="F583" s="110">
        <v>101.79</v>
      </c>
      <c r="G583" s="2">
        <v>16.489999999999998</v>
      </c>
      <c r="H583" s="2" t="s">
        <v>2141</v>
      </c>
      <c r="I583" s="2" t="s">
        <v>2142</v>
      </c>
      <c r="J583" s="2" t="s">
        <v>2143</v>
      </c>
      <c r="K583" s="2" t="s">
        <v>2144</v>
      </c>
      <c r="L583" s="2" t="s">
        <v>733</v>
      </c>
      <c r="M583" s="2" t="s">
        <v>733</v>
      </c>
      <c r="N583" s="2" t="s">
        <v>2065</v>
      </c>
      <c r="O583" s="2" t="s">
        <v>2066</v>
      </c>
      <c r="P583" s="2">
        <v>-0.9</v>
      </c>
      <c r="Q583" s="2">
        <v>-14</v>
      </c>
      <c r="R583" s="2">
        <f t="shared" si="10"/>
        <v>-14.9</v>
      </c>
      <c r="T583" s="2" t="s">
        <v>2145</v>
      </c>
    </row>
    <row r="584" spans="1:20">
      <c r="A584" s="2" t="s">
        <v>58</v>
      </c>
      <c r="C584" s="7" t="s">
        <v>2140</v>
      </c>
      <c r="D584" s="2" t="s">
        <v>18</v>
      </c>
      <c r="E584" s="2" t="s">
        <v>2059</v>
      </c>
      <c r="F584" s="110">
        <v>101.79</v>
      </c>
      <c r="G584" s="2">
        <v>16.489999999999998</v>
      </c>
      <c r="H584" s="2" t="s">
        <v>2141</v>
      </c>
      <c r="I584" s="2" t="s">
        <v>2142</v>
      </c>
      <c r="J584" s="2" t="s">
        <v>2143</v>
      </c>
      <c r="K584" s="2" t="s">
        <v>2144</v>
      </c>
      <c r="L584" s="2" t="s">
        <v>733</v>
      </c>
      <c r="M584" s="2" t="s">
        <v>733</v>
      </c>
      <c r="N584" s="2" t="s">
        <v>2065</v>
      </c>
      <c r="O584" s="2" t="s">
        <v>2066</v>
      </c>
      <c r="P584" s="2">
        <v>0.6</v>
      </c>
      <c r="Q584" s="2">
        <v>-14</v>
      </c>
      <c r="R584" s="2">
        <f t="shared" si="10"/>
        <v>-13.4</v>
      </c>
      <c r="T584" s="2" t="s">
        <v>2145</v>
      </c>
    </row>
    <row r="585" spans="1:20">
      <c r="A585" s="2" t="s">
        <v>58</v>
      </c>
      <c r="C585" s="7" t="s">
        <v>2140</v>
      </c>
      <c r="D585" s="2" t="s">
        <v>18</v>
      </c>
      <c r="E585" s="2" t="s">
        <v>2059</v>
      </c>
      <c r="F585" s="110">
        <v>101.79</v>
      </c>
      <c r="G585" s="2">
        <v>16.489999999999998</v>
      </c>
      <c r="H585" s="2" t="s">
        <v>2141</v>
      </c>
      <c r="I585" s="2" t="s">
        <v>2142</v>
      </c>
      <c r="J585" s="2" t="s">
        <v>2143</v>
      </c>
      <c r="K585" s="2" t="s">
        <v>2144</v>
      </c>
      <c r="L585" s="2" t="s">
        <v>800</v>
      </c>
      <c r="M585" s="2" t="s">
        <v>800</v>
      </c>
      <c r="N585" s="2" t="s">
        <v>2085</v>
      </c>
      <c r="O585" s="2" t="s">
        <v>2066</v>
      </c>
      <c r="P585" s="2">
        <v>-6.1</v>
      </c>
      <c r="Q585" s="2">
        <v>-9</v>
      </c>
      <c r="R585" s="2">
        <f t="shared" si="10"/>
        <v>-15.1</v>
      </c>
      <c r="T585" s="2" t="s">
        <v>2145</v>
      </c>
    </row>
    <row r="586" spans="1:20">
      <c r="A586" s="2" t="s">
        <v>58</v>
      </c>
      <c r="C586" s="7" t="s">
        <v>2140</v>
      </c>
      <c r="D586" s="2" t="s">
        <v>18</v>
      </c>
      <c r="E586" s="2" t="s">
        <v>2059</v>
      </c>
      <c r="F586" s="110">
        <v>101.79</v>
      </c>
      <c r="G586" s="2">
        <v>16.489999999999998</v>
      </c>
      <c r="H586" s="2" t="s">
        <v>2141</v>
      </c>
      <c r="I586" s="2" t="s">
        <v>2142</v>
      </c>
      <c r="J586" s="2" t="s">
        <v>2143</v>
      </c>
      <c r="K586" s="2" t="s">
        <v>2144</v>
      </c>
      <c r="L586" s="2" t="s">
        <v>800</v>
      </c>
      <c r="M586" s="2" t="s">
        <v>800</v>
      </c>
      <c r="N586" s="2" t="s">
        <v>2085</v>
      </c>
      <c r="O586" s="2" t="s">
        <v>2066</v>
      </c>
      <c r="P586" s="2">
        <v>-4.0999999999999996</v>
      </c>
      <c r="Q586" s="2">
        <v>-9</v>
      </c>
      <c r="R586" s="2">
        <f t="shared" si="10"/>
        <v>-13.1</v>
      </c>
      <c r="T586" s="2" t="s">
        <v>2145</v>
      </c>
    </row>
    <row r="587" spans="1:20">
      <c r="A587" s="2" t="s">
        <v>58</v>
      </c>
      <c r="C587" s="7" t="s">
        <v>2140</v>
      </c>
      <c r="D587" s="2" t="s">
        <v>18</v>
      </c>
      <c r="E587" s="2" t="s">
        <v>2059</v>
      </c>
      <c r="F587" s="110">
        <v>101.79</v>
      </c>
      <c r="G587" s="2">
        <v>16.489999999999998</v>
      </c>
      <c r="H587" s="2" t="s">
        <v>2141</v>
      </c>
      <c r="I587" s="2" t="s">
        <v>2142</v>
      </c>
      <c r="J587" s="2" t="s">
        <v>2143</v>
      </c>
      <c r="K587" s="2" t="s">
        <v>2144</v>
      </c>
      <c r="L587" s="2" t="s">
        <v>2146</v>
      </c>
      <c r="M587" s="2" t="s">
        <v>730</v>
      </c>
      <c r="N587" s="2" t="s">
        <v>2065</v>
      </c>
      <c r="O587" s="2" t="s">
        <v>2066</v>
      </c>
      <c r="P587" s="2">
        <v>-12.9</v>
      </c>
      <c r="Q587" s="2">
        <v>-11</v>
      </c>
      <c r="R587" s="2">
        <f t="shared" si="10"/>
        <v>-23.9</v>
      </c>
      <c r="T587" s="2" t="s">
        <v>2145</v>
      </c>
    </row>
    <row r="588" spans="1:20">
      <c r="A588" s="2" t="s">
        <v>58</v>
      </c>
      <c r="C588" s="7" t="s">
        <v>2140</v>
      </c>
      <c r="D588" s="2" t="s">
        <v>18</v>
      </c>
      <c r="E588" s="2" t="s">
        <v>2059</v>
      </c>
      <c r="F588" s="110">
        <v>101.79</v>
      </c>
      <c r="G588" s="2">
        <v>16.489999999999998</v>
      </c>
      <c r="H588" s="2" t="s">
        <v>2141</v>
      </c>
      <c r="I588" s="2" t="s">
        <v>2142</v>
      </c>
      <c r="J588" s="2" t="s">
        <v>2143</v>
      </c>
      <c r="K588" s="2" t="s">
        <v>2144</v>
      </c>
      <c r="L588" s="2" t="s">
        <v>2146</v>
      </c>
      <c r="M588" s="2" t="s">
        <v>730</v>
      </c>
      <c r="N588" s="2" t="s">
        <v>2065</v>
      </c>
      <c r="O588" s="2" t="s">
        <v>2066</v>
      </c>
      <c r="P588" s="2">
        <v>-11.7</v>
      </c>
      <c r="Q588" s="2">
        <v>-11</v>
      </c>
      <c r="R588" s="2">
        <f t="shared" si="10"/>
        <v>-22.7</v>
      </c>
      <c r="T588" s="2" t="s">
        <v>2145</v>
      </c>
    </row>
    <row r="589" spans="1:20">
      <c r="A589" s="2" t="s">
        <v>58</v>
      </c>
      <c r="C589" s="7" t="s">
        <v>2140</v>
      </c>
      <c r="D589" s="2" t="s">
        <v>18</v>
      </c>
      <c r="E589" s="2" t="s">
        <v>2059</v>
      </c>
      <c r="F589" s="110">
        <v>101.79</v>
      </c>
      <c r="G589" s="2">
        <v>16.489999999999998</v>
      </c>
      <c r="H589" s="2" t="s">
        <v>2141</v>
      </c>
      <c r="I589" s="2" t="s">
        <v>2142</v>
      </c>
      <c r="J589" s="2" t="s">
        <v>2143</v>
      </c>
      <c r="K589" s="2" t="s">
        <v>2144</v>
      </c>
      <c r="L589" s="2" t="s">
        <v>2146</v>
      </c>
      <c r="M589" s="2" t="s">
        <v>730</v>
      </c>
      <c r="N589" s="2" t="s">
        <v>2065</v>
      </c>
      <c r="O589" s="2" t="s">
        <v>2066</v>
      </c>
      <c r="P589" s="2">
        <v>-9.4</v>
      </c>
      <c r="Q589" s="2">
        <v>-11</v>
      </c>
      <c r="R589" s="2">
        <f t="shared" si="10"/>
        <v>-20.399999999999999</v>
      </c>
      <c r="T589" s="2" t="s">
        <v>2145</v>
      </c>
    </row>
    <row r="590" spans="1:20">
      <c r="A590" s="2" t="s">
        <v>58</v>
      </c>
      <c r="C590" s="7" t="s">
        <v>2140</v>
      </c>
      <c r="D590" s="2" t="s">
        <v>18</v>
      </c>
      <c r="E590" s="2" t="s">
        <v>2059</v>
      </c>
      <c r="F590" s="110">
        <v>101.79</v>
      </c>
      <c r="G590" s="2">
        <v>16.489999999999998</v>
      </c>
      <c r="H590" s="2" t="s">
        <v>2141</v>
      </c>
      <c r="I590" s="2" t="s">
        <v>2142</v>
      </c>
      <c r="J590" s="2" t="s">
        <v>2143</v>
      </c>
      <c r="K590" s="2" t="s">
        <v>2144</v>
      </c>
      <c r="L590" s="2" t="s">
        <v>2146</v>
      </c>
      <c r="M590" s="2" t="s">
        <v>730</v>
      </c>
      <c r="N590" s="2" t="s">
        <v>2065</v>
      </c>
      <c r="O590" s="2" t="s">
        <v>2066</v>
      </c>
      <c r="P590" s="2">
        <v>-8.3000000000000007</v>
      </c>
      <c r="Q590" s="2">
        <v>-11</v>
      </c>
      <c r="R590" s="2">
        <f t="shared" si="10"/>
        <v>-19.3</v>
      </c>
      <c r="T590" s="2" t="s">
        <v>2145</v>
      </c>
    </row>
    <row r="591" spans="1:20">
      <c r="A591" s="2" t="s">
        <v>58</v>
      </c>
      <c r="C591" s="7" t="s">
        <v>2140</v>
      </c>
      <c r="D591" s="2" t="s">
        <v>18</v>
      </c>
      <c r="E591" s="2" t="s">
        <v>2059</v>
      </c>
      <c r="F591" s="110">
        <v>101.79</v>
      </c>
      <c r="G591" s="2">
        <v>16.489999999999998</v>
      </c>
      <c r="H591" s="2" t="s">
        <v>2141</v>
      </c>
      <c r="I591" s="2" t="s">
        <v>2142</v>
      </c>
      <c r="J591" s="2" t="s">
        <v>2143</v>
      </c>
      <c r="K591" s="2" t="s">
        <v>2144</v>
      </c>
      <c r="L591" s="2" t="s">
        <v>2146</v>
      </c>
      <c r="M591" s="2" t="s">
        <v>730</v>
      </c>
      <c r="N591" s="2" t="s">
        <v>2065</v>
      </c>
      <c r="O591" s="2" t="s">
        <v>2066</v>
      </c>
      <c r="P591" s="2">
        <v>-5.5</v>
      </c>
      <c r="Q591" s="2">
        <v>-11</v>
      </c>
      <c r="R591" s="2">
        <f t="shared" si="10"/>
        <v>-16.5</v>
      </c>
      <c r="T591" s="2" t="s">
        <v>2145</v>
      </c>
    </row>
    <row r="592" spans="1:20">
      <c r="A592" s="2" t="s">
        <v>58</v>
      </c>
      <c r="C592" s="7" t="s">
        <v>2140</v>
      </c>
      <c r="D592" s="2" t="s">
        <v>18</v>
      </c>
      <c r="E592" s="2" t="s">
        <v>2059</v>
      </c>
      <c r="F592" s="110">
        <v>101.79</v>
      </c>
      <c r="G592" s="2">
        <v>16.489999999999998</v>
      </c>
      <c r="H592" s="2" t="s">
        <v>2141</v>
      </c>
      <c r="I592" s="2" t="s">
        <v>2142</v>
      </c>
      <c r="J592" s="2" t="s">
        <v>2143</v>
      </c>
      <c r="K592" s="2" t="s">
        <v>2144</v>
      </c>
      <c r="L592" s="2" t="s">
        <v>1026</v>
      </c>
      <c r="M592" s="2" t="s">
        <v>841</v>
      </c>
      <c r="N592" s="2" t="s">
        <v>2065</v>
      </c>
      <c r="O592" s="2" t="s">
        <v>2066</v>
      </c>
      <c r="P592" s="2">
        <v>-13.1</v>
      </c>
      <c r="Q592" s="2">
        <v>-11</v>
      </c>
      <c r="R592" s="2">
        <f t="shared" si="10"/>
        <v>-24.1</v>
      </c>
      <c r="T592" s="2" t="s">
        <v>2145</v>
      </c>
    </row>
    <row r="593" spans="1:20">
      <c r="A593" s="2" t="s">
        <v>58</v>
      </c>
      <c r="C593" s="7" t="s">
        <v>2140</v>
      </c>
      <c r="D593" s="2" t="s">
        <v>18</v>
      </c>
      <c r="E593" s="2" t="s">
        <v>2059</v>
      </c>
      <c r="F593" s="110">
        <v>101.79</v>
      </c>
      <c r="G593" s="2">
        <v>16.489999999999998</v>
      </c>
      <c r="H593" s="2" t="s">
        <v>2141</v>
      </c>
      <c r="I593" s="2" t="s">
        <v>2142</v>
      </c>
      <c r="J593" s="2" t="s">
        <v>2143</v>
      </c>
      <c r="K593" s="2" t="s">
        <v>2144</v>
      </c>
      <c r="L593" s="2" t="s">
        <v>2147</v>
      </c>
      <c r="M593" s="2" t="s">
        <v>818</v>
      </c>
      <c r="N593" s="2" t="s">
        <v>2065</v>
      </c>
      <c r="O593" s="2" t="s">
        <v>2066</v>
      </c>
      <c r="P593" s="2">
        <v>-15.2</v>
      </c>
      <c r="Q593" s="2">
        <v>-14</v>
      </c>
      <c r="R593" s="2">
        <f t="shared" si="10"/>
        <v>-29.2</v>
      </c>
      <c r="T593" s="2" t="s">
        <v>2145</v>
      </c>
    </row>
    <row r="594" spans="1:20">
      <c r="A594" s="2" t="s">
        <v>58</v>
      </c>
      <c r="C594" s="7" t="s">
        <v>2140</v>
      </c>
      <c r="D594" s="2" t="s">
        <v>18</v>
      </c>
      <c r="E594" s="2" t="s">
        <v>2059</v>
      </c>
      <c r="F594" s="110">
        <v>101.79</v>
      </c>
      <c r="G594" s="2">
        <v>16.489999999999998</v>
      </c>
      <c r="H594" s="2" t="s">
        <v>2141</v>
      </c>
      <c r="I594" s="2" t="s">
        <v>2142</v>
      </c>
      <c r="J594" s="2" t="s">
        <v>2143</v>
      </c>
      <c r="K594" s="2" t="s">
        <v>2144</v>
      </c>
      <c r="L594" s="2" t="s">
        <v>2147</v>
      </c>
      <c r="M594" s="2" t="s">
        <v>818</v>
      </c>
      <c r="N594" s="2" t="s">
        <v>2065</v>
      </c>
      <c r="O594" s="2" t="s">
        <v>2066</v>
      </c>
      <c r="P594" s="2">
        <v>-15.1</v>
      </c>
      <c r="Q594" s="2">
        <v>-14</v>
      </c>
      <c r="R594" s="2">
        <f t="shared" si="10"/>
        <v>-29.1</v>
      </c>
      <c r="T594" s="2" t="s">
        <v>2145</v>
      </c>
    </row>
    <row r="595" spans="1:20">
      <c r="A595" s="2" t="s">
        <v>58</v>
      </c>
      <c r="C595" s="7" t="s">
        <v>2140</v>
      </c>
      <c r="D595" s="2" t="s">
        <v>18</v>
      </c>
      <c r="E595" s="2" t="s">
        <v>2059</v>
      </c>
      <c r="F595" s="110">
        <v>101.79</v>
      </c>
      <c r="G595" s="2">
        <v>16.489999999999998</v>
      </c>
      <c r="H595" s="2" t="s">
        <v>2141</v>
      </c>
      <c r="I595" s="2" t="s">
        <v>2142</v>
      </c>
      <c r="J595" s="2" t="s">
        <v>2143</v>
      </c>
      <c r="K595" s="2" t="s">
        <v>2144</v>
      </c>
      <c r="L595" s="2" t="s">
        <v>2147</v>
      </c>
      <c r="M595" s="2" t="s">
        <v>818</v>
      </c>
      <c r="N595" s="2" t="s">
        <v>2065</v>
      </c>
      <c r="O595" s="2" t="s">
        <v>2066</v>
      </c>
      <c r="P595" s="2">
        <v>-14.9</v>
      </c>
      <c r="Q595" s="2">
        <v>-14</v>
      </c>
      <c r="R595" s="2">
        <f t="shared" si="10"/>
        <v>-28.9</v>
      </c>
      <c r="T595" s="2" t="s">
        <v>2145</v>
      </c>
    </row>
    <row r="596" spans="1:20">
      <c r="A596" s="2" t="s">
        <v>58</v>
      </c>
      <c r="C596" s="7" t="s">
        <v>2140</v>
      </c>
      <c r="D596" s="2" t="s">
        <v>18</v>
      </c>
      <c r="E596" s="2" t="s">
        <v>2059</v>
      </c>
      <c r="F596" s="110">
        <v>101.79</v>
      </c>
      <c r="G596" s="2">
        <v>16.489999999999998</v>
      </c>
      <c r="H596" s="2" t="s">
        <v>2141</v>
      </c>
      <c r="I596" s="2" t="s">
        <v>2142</v>
      </c>
      <c r="J596" s="2" t="s">
        <v>2143</v>
      </c>
      <c r="K596" s="2" t="s">
        <v>2144</v>
      </c>
      <c r="L596" s="2" t="s">
        <v>2147</v>
      </c>
      <c r="M596" s="2" t="s">
        <v>818</v>
      </c>
      <c r="N596" s="2" t="s">
        <v>2065</v>
      </c>
      <c r="O596" s="2" t="s">
        <v>2066</v>
      </c>
      <c r="P596" s="2">
        <v>-14.7</v>
      </c>
      <c r="Q596" s="2">
        <v>-14</v>
      </c>
      <c r="R596" s="2">
        <f t="shared" si="10"/>
        <v>-28.7</v>
      </c>
      <c r="T596" s="2" t="s">
        <v>2145</v>
      </c>
    </row>
    <row r="597" spans="1:20">
      <c r="A597" s="2" t="s">
        <v>58</v>
      </c>
      <c r="C597" s="7" t="s">
        <v>2140</v>
      </c>
      <c r="D597" s="2" t="s">
        <v>18</v>
      </c>
      <c r="E597" s="2" t="s">
        <v>2059</v>
      </c>
      <c r="F597" s="110">
        <v>101.79</v>
      </c>
      <c r="G597" s="2">
        <v>16.489999999999998</v>
      </c>
      <c r="H597" s="2" t="s">
        <v>2141</v>
      </c>
      <c r="I597" s="2" t="s">
        <v>2142</v>
      </c>
      <c r="J597" s="2" t="s">
        <v>2143</v>
      </c>
      <c r="K597" s="2" t="s">
        <v>2144</v>
      </c>
      <c r="L597" s="2" t="s">
        <v>2147</v>
      </c>
      <c r="M597" s="2" t="s">
        <v>818</v>
      </c>
      <c r="N597" s="2" t="s">
        <v>2065</v>
      </c>
      <c r="O597" s="2" t="s">
        <v>2066</v>
      </c>
      <c r="P597" s="2">
        <v>-14.4</v>
      </c>
      <c r="Q597" s="2">
        <v>-14</v>
      </c>
      <c r="R597" s="2">
        <f t="shared" si="10"/>
        <v>-28.4</v>
      </c>
      <c r="T597" s="2" t="s">
        <v>2145</v>
      </c>
    </row>
    <row r="598" spans="1:20">
      <c r="A598" s="2" t="s">
        <v>58</v>
      </c>
      <c r="C598" s="7" t="s">
        <v>2140</v>
      </c>
      <c r="D598" s="2" t="s">
        <v>18</v>
      </c>
      <c r="E598" s="2" t="s">
        <v>2059</v>
      </c>
      <c r="F598" s="110">
        <v>101.79</v>
      </c>
      <c r="G598" s="2">
        <v>16.489999999999998</v>
      </c>
      <c r="H598" s="2" t="s">
        <v>2141</v>
      </c>
      <c r="I598" s="2" t="s">
        <v>2142</v>
      </c>
      <c r="J598" s="2" t="s">
        <v>2143</v>
      </c>
      <c r="K598" s="2" t="s">
        <v>2144</v>
      </c>
      <c r="L598" s="2" t="s">
        <v>2074</v>
      </c>
      <c r="M598" s="2" t="s">
        <v>742</v>
      </c>
      <c r="N598" s="2" t="s">
        <v>2075</v>
      </c>
      <c r="O598" s="2" t="s">
        <v>2066</v>
      </c>
      <c r="P598" s="2">
        <v>-13.8</v>
      </c>
      <c r="Q598" s="2">
        <v>-11</v>
      </c>
      <c r="R598" s="2">
        <f t="shared" si="10"/>
        <v>-24.8</v>
      </c>
      <c r="T598" s="2" t="s">
        <v>2145</v>
      </c>
    </row>
    <row r="599" spans="1:20">
      <c r="A599" s="2" t="s">
        <v>58</v>
      </c>
      <c r="C599" s="7" t="s">
        <v>2140</v>
      </c>
      <c r="D599" s="2" t="s">
        <v>18</v>
      </c>
      <c r="E599" s="2" t="s">
        <v>2059</v>
      </c>
      <c r="F599" s="110">
        <v>101.79</v>
      </c>
      <c r="G599" s="2">
        <v>16.489999999999998</v>
      </c>
      <c r="H599" s="2" t="s">
        <v>2141</v>
      </c>
      <c r="I599" s="2" t="s">
        <v>2142</v>
      </c>
      <c r="J599" s="2" t="s">
        <v>2143</v>
      </c>
      <c r="K599" s="2" t="s">
        <v>2144</v>
      </c>
      <c r="L599" s="2" t="s">
        <v>2074</v>
      </c>
      <c r="M599" s="2" t="s">
        <v>742</v>
      </c>
      <c r="N599" s="2" t="s">
        <v>2075</v>
      </c>
      <c r="O599" s="2" t="s">
        <v>2066</v>
      </c>
      <c r="P599" s="2">
        <v>-13.1</v>
      </c>
      <c r="Q599" s="2">
        <v>-11</v>
      </c>
      <c r="R599" s="2">
        <f t="shared" si="10"/>
        <v>-24.1</v>
      </c>
      <c r="T599" s="2" t="s">
        <v>2145</v>
      </c>
    </row>
    <row r="600" spans="1:20">
      <c r="A600" s="2" t="s">
        <v>58</v>
      </c>
      <c r="C600" s="7" t="s">
        <v>2140</v>
      </c>
      <c r="D600" s="2" t="s">
        <v>18</v>
      </c>
      <c r="E600" s="2" t="s">
        <v>2059</v>
      </c>
      <c r="F600" s="110">
        <v>101.79</v>
      </c>
      <c r="G600" s="2">
        <v>16.489999999999998</v>
      </c>
      <c r="H600" s="2" t="s">
        <v>2141</v>
      </c>
      <c r="I600" s="2" t="s">
        <v>2142</v>
      </c>
      <c r="J600" s="2" t="s">
        <v>2143</v>
      </c>
      <c r="K600" s="2" t="s">
        <v>2144</v>
      </c>
      <c r="L600" s="2" t="s">
        <v>2074</v>
      </c>
      <c r="M600" s="2" t="s">
        <v>742</v>
      </c>
      <c r="N600" s="2" t="s">
        <v>2075</v>
      </c>
      <c r="O600" s="2" t="s">
        <v>2066</v>
      </c>
      <c r="P600" s="2">
        <v>-13</v>
      </c>
      <c r="Q600" s="2">
        <v>-11</v>
      </c>
      <c r="R600" s="2">
        <f t="shared" si="10"/>
        <v>-24</v>
      </c>
      <c r="T600" s="2" t="s">
        <v>2145</v>
      </c>
    </row>
    <row r="601" spans="1:20">
      <c r="A601" s="2" t="s">
        <v>58</v>
      </c>
      <c r="C601" s="7" t="s">
        <v>2140</v>
      </c>
      <c r="D601" s="2" t="s">
        <v>18</v>
      </c>
      <c r="E601" s="2" t="s">
        <v>2059</v>
      </c>
      <c r="F601" s="110">
        <v>101.79</v>
      </c>
      <c r="G601" s="2">
        <v>16.489999999999998</v>
      </c>
      <c r="H601" s="2" t="s">
        <v>2141</v>
      </c>
      <c r="I601" s="2" t="s">
        <v>2142</v>
      </c>
      <c r="J601" s="2" t="s">
        <v>2143</v>
      </c>
      <c r="K601" s="2" t="s">
        <v>2144</v>
      </c>
      <c r="L601" s="2" t="s">
        <v>2074</v>
      </c>
      <c r="M601" s="2" t="s">
        <v>742</v>
      </c>
      <c r="N601" s="2" t="s">
        <v>2075</v>
      </c>
      <c r="O601" s="2" t="s">
        <v>2066</v>
      </c>
      <c r="P601" s="2">
        <v>-8.6</v>
      </c>
      <c r="Q601" s="2">
        <v>-11</v>
      </c>
      <c r="R601" s="2">
        <f t="shared" si="10"/>
        <v>-19.600000000000001</v>
      </c>
      <c r="T601" s="2" t="s">
        <v>2145</v>
      </c>
    </row>
    <row r="602" spans="1:20">
      <c r="A602" s="2" t="s">
        <v>58</v>
      </c>
      <c r="C602" s="7" t="s">
        <v>2140</v>
      </c>
      <c r="D602" s="2" t="s">
        <v>18</v>
      </c>
      <c r="E602" s="2" t="s">
        <v>2059</v>
      </c>
      <c r="F602" s="110">
        <v>101.79</v>
      </c>
      <c r="G602" s="2">
        <v>16.489999999999998</v>
      </c>
      <c r="H602" s="2" t="s">
        <v>2141</v>
      </c>
      <c r="I602" s="2" t="s">
        <v>2142</v>
      </c>
      <c r="J602" s="2" t="s">
        <v>2143</v>
      </c>
      <c r="K602" s="2" t="s">
        <v>2144</v>
      </c>
      <c r="L602" s="2" t="s">
        <v>2074</v>
      </c>
      <c r="M602" s="2" t="s">
        <v>742</v>
      </c>
      <c r="N602" s="2" t="s">
        <v>2075</v>
      </c>
      <c r="O602" s="2" t="s">
        <v>2066</v>
      </c>
      <c r="P602" s="2">
        <v>-7.9</v>
      </c>
      <c r="Q602" s="2">
        <v>-11</v>
      </c>
      <c r="R602" s="2">
        <f t="shared" si="10"/>
        <v>-18.899999999999999</v>
      </c>
      <c r="T602" s="2" t="s">
        <v>2145</v>
      </c>
    </row>
    <row r="603" spans="1:20">
      <c r="A603" s="2" t="s">
        <v>58</v>
      </c>
      <c r="C603" s="7" t="s">
        <v>1511</v>
      </c>
      <c r="D603" s="2" t="s">
        <v>97</v>
      </c>
      <c r="E603" s="2" t="s">
        <v>2098</v>
      </c>
      <c r="F603" s="110">
        <v>111.35541173784701</v>
      </c>
      <c r="G603" s="2">
        <v>-7.3766121487655898</v>
      </c>
      <c r="H603" s="2" t="s">
        <v>2141</v>
      </c>
      <c r="I603" s="2" t="s">
        <v>2142</v>
      </c>
      <c r="J603" s="2" t="s">
        <v>2162</v>
      </c>
      <c r="K603" s="2" t="s">
        <v>2163</v>
      </c>
      <c r="L603" s="2" t="s">
        <v>1080</v>
      </c>
      <c r="M603" s="2" t="s">
        <v>1078</v>
      </c>
      <c r="N603" s="2" t="s">
        <v>2065</v>
      </c>
      <c r="O603" s="2" t="s">
        <v>2066</v>
      </c>
      <c r="P603" s="2">
        <v>-2.67</v>
      </c>
      <c r="Q603" s="2">
        <v>-14</v>
      </c>
      <c r="R603" s="2">
        <v>-16.670000000000002</v>
      </c>
      <c r="S603" s="2">
        <v>-5.64</v>
      </c>
      <c r="T603" s="2" t="s">
        <v>2103</v>
      </c>
    </row>
    <row r="604" spans="1:20">
      <c r="A604" s="2" t="s">
        <v>58</v>
      </c>
      <c r="C604" s="7" t="s">
        <v>1511</v>
      </c>
      <c r="D604" s="2" t="s">
        <v>97</v>
      </c>
      <c r="E604" s="2" t="s">
        <v>2098</v>
      </c>
      <c r="F604" s="110">
        <v>111.35541173784701</v>
      </c>
      <c r="G604" s="2">
        <v>-7.3766121487655898</v>
      </c>
      <c r="H604" s="2" t="s">
        <v>2141</v>
      </c>
      <c r="I604" s="2" t="s">
        <v>2142</v>
      </c>
      <c r="J604" s="2" t="s">
        <v>2162</v>
      </c>
      <c r="K604" s="2" t="s">
        <v>2163</v>
      </c>
      <c r="L604" s="2" t="s">
        <v>1080</v>
      </c>
      <c r="M604" s="2" t="s">
        <v>1078</v>
      </c>
      <c r="N604" s="2" t="s">
        <v>2065</v>
      </c>
      <c r="O604" s="2" t="s">
        <v>2066</v>
      </c>
      <c r="P604" s="2">
        <v>-2.34</v>
      </c>
      <c r="Q604" s="2">
        <v>-14</v>
      </c>
      <c r="R604" s="2">
        <v>-16.34</v>
      </c>
      <c r="S604" s="2">
        <v>-6.21</v>
      </c>
      <c r="T604" s="2" t="s">
        <v>2103</v>
      </c>
    </row>
    <row r="605" spans="1:20">
      <c r="A605" s="2" t="s">
        <v>58</v>
      </c>
      <c r="C605" s="7" t="s">
        <v>1511</v>
      </c>
      <c r="D605" s="2" t="s">
        <v>97</v>
      </c>
      <c r="E605" s="2" t="s">
        <v>2098</v>
      </c>
      <c r="F605" s="110">
        <v>111.35541173784701</v>
      </c>
      <c r="G605" s="2">
        <v>-7.3766121487655898</v>
      </c>
      <c r="H605" s="2" t="s">
        <v>2141</v>
      </c>
      <c r="I605" s="2" t="s">
        <v>2142</v>
      </c>
      <c r="J605" s="2" t="s">
        <v>2162</v>
      </c>
      <c r="K605" s="2" t="s">
        <v>2163</v>
      </c>
      <c r="L605" s="2" t="s">
        <v>1080</v>
      </c>
      <c r="M605" s="2" t="s">
        <v>1078</v>
      </c>
      <c r="N605" s="2" t="s">
        <v>2065</v>
      </c>
      <c r="O605" s="2" t="s">
        <v>2066</v>
      </c>
      <c r="P605" s="2">
        <v>-1.76</v>
      </c>
      <c r="Q605" s="2">
        <v>-14</v>
      </c>
      <c r="R605" s="2">
        <v>-15.76</v>
      </c>
      <c r="S605" s="2">
        <v>-5.74</v>
      </c>
      <c r="T605" s="2" t="s">
        <v>2103</v>
      </c>
    </row>
    <row r="606" spans="1:20">
      <c r="A606" s="2" t="s">
        <v>58</v>
      </c>
      <c r="C606" s="7" t="s">
        <v>1511</v>
      </c>
      <c r="D606" s="2" t="s">
        <v>97</v>
      </c>
      <c r="E606" s="2" t="s">
        <v>2098</v>
      </c>
      <c r="F606" s="110">
        <v>111.35541173784701</v>
      </c>
      <c r="G606" s="2">
        <v>-7.3766121487655898</v>
      </c>
      <c r="H606" s="2" t="s">
        <v>2141</v>
      </c>
      <c r="I606" s="2" t="s">
        <v>2142</v>
      </c>
      <c r="J606" s="2" t="s">
        <v>2162</v>
      </c>
      <c r="K606" s="2" t="s">
        <v>2163</v>
      </c>
      <c r="L606" s="2" t="s">
        <v>1080</v>
      </c>
      <c r="M606" s="2" t="s">
        <v>1078</v>
      </c>
      <c r="N606" s="2" t="s">
        <v>2065</v>
      </c>
      <c r="O606" s="2" t="s">
        <v>2066</v>
      </c>
      <c r="P606" s="2">
        <v>-0.34</v>
      </c>
      <c r="Q606" s="2">
        <v>-14</v>
      </c>
      <c r="R606" s="2">
        <v>-14.34</v>
      </c>
      <c r="S606" s="2">
        <v>-6.4</v>
      </c>
      <c r="T606" s="2" t="s">
        <v>2103</v>
      </c>
    </row>
    <row r="607" spans="1:20">
      <c r="A607" s="2" t="s">
        <v>58</v>
      </c>
      <c r="C607" s="7" t="s">
        <v>1511</v>
      </c>
      <c r="D607" s="2" t="s">
        <v>97</v>
      </c>
      <c r="E607" s="2" t="s">
        <v>2098</v>
      </c>
      <c r="F607" s="110">
        <v>111.35541173784701</v>
      </c>
      <c r="G607" s="2">
        <v>-7.3766121487655898</v>
      </c>
      <c r="H607" s="2" t="s">
        <v>2141</v>
      </c>
      <c r="I607" s="2" t="s">
        <v>2142</v>
      </c>
      <c r="J607" s="2" t="s">
        <v>2162</v>
      </c>
      <c r="K607" s="2" t="s">
        <v>2163</v>
      </c>
      <c r="L607" s="2" t="s">
        <v>1080</v>
      </c>
      <c r="M607" s="2" t="s">
        <v>1078</v>
      </c>
      <c r="N607" s="2" t="s">
        <v>2065</v>
      </c>
      <c r="O607" s="2" t="s">
        <v>2066</v>
      </c>
      <c r="P607" s="2">
        <v>-0.31</v>
      </c>
      <c r="Q607" s="2">
        <v>-14</v>
      </c>
      <c r="R607" s="2">
        <v>-14.31</v>
      </c>
      <c r="S607" s="2">
        <v>-6.72</v>
      </c>
      <c r="T607" s="2" t="s">
        <v>2103</v>
      </c>
    </row>
    <row r="608" spans="1:20">
      <c r="A608" s="2" t="s">
        <v>58</v>
      </c>
      <c r="C608" s="7" t="s">
        <v>1511</v>
      </c>
      <c r="D608" s="2" t="s">
        <v>97</v>
      </c>
      <c r="E608" s="2" t="s">
        <v>2098</v>
      </c>
      <c r="F608" s="110">
        <v>111.35541173784701</v>
      </c>
      <c r="G608" s="2">
        <v>-7.3766121487655898</v>
      </c>
      <c r="H608" s="2" t="s">
        <v>2141</v>
      </c>
      <c r="I608" s="2" t="s">
        <v>2142</v>
      </c>
      <c r="J608" s="2" t="s">
        <v>2162</v>
      </c>
      <c r="K608" s="2" t="s">
        <v>2163</v>
      </c>
      <c r="L608" s="2" t="s">
        <v>1080</v>
      </c>
      <c r="M608" s="2" t="s">
        <v>1078</v>
      </c>
      <c r="N608" s="2" t="s">
        <v>2065</v>
      </c>
      <c r="O608" s="2" t="s">
        <v>2066</v>
      </c>
      <c r="P608" s="2">
        <v>0.11</v>
      </c>
      <c r="Q608" s="2">
        <v>-14</v>
      </c>
      <c r="R608" s="2">
        <v>-13.89</v>
      </c>
      <c r="S608" s="2">
        <v>-6.13</v>
      </c>
      <c r="T608" s="2" t="s">
        <v>2103</v>
      </c>
    </row>
    <row r="609" spans="1:20">
      <c r="A609" s="2" t="s">
        <v>58</v>
      </c>
      <c r="C609" s="7" t="s">
        <v>1511</v>
      </c>
      <c r="D609" s="2" t="s">
        <v>97</v>
      </c>
      <c r="E609" s="2" t="s">
        <v>2098</v>
      </c>
      <c r="F609" s="110">
        <v>111.35541173784701</v>
      </c>
      <c r="G609" s="2">
        <v>-7.3766121487655898</v>
      </c>
      <c r="H609" s="2" t="s">
        <v>2141</v>
      </c>
      <c r="I609" s="2" t="s">
        <v>2142</v>
      </c>
      <c r="J609" s="2" t="s">
        <v>2162</v>
      </c>
      <c r="K609" s="2" t="s">
        <v>2163</v>
      </c>
      <c r="L609" s="2" t="s">
        <v>1080</v>
      </c>
      <c r="M609" s="2" t="s">
        <v>1078</v>
      </c>
      <c r="N609" s="2" t="s">
        <v>2065</v>
      </c>
      <c r="O609" s="2" t="s">
        <v>2066</v>
      </c>
      <c r="P609" s="2">
        <v>0.27</v>
      </c>
      <c r="Q609" s="2">
        <v>-14</v>
      </c>
      <c r="R609" s="2">
        <v>-13.73</v>
      </c>
      <c r="S609" s="2">
        <v>-5.52</v>
      </c>
      <c r="T609" s="2" t="s">
        <v>2103</v>
      </c>
    </row>
    <row r="610" spans="1:20">
      <c r="A610" s="2" t="s">
        <v>58</v>
      </c>
      <c r="C610" s="7" t="s">
        <v>1511</v>
      </c>
      <c r="D610" s="2" t="s">
        <v>97</v>
      </c>
      <c r="E610" s="2" t="s">
        <v>2098</v>
      </c>
      <c r="F610" s="110">
        <v>111.35541173784701</v>
      </c>
      <c r="G610" s="2">
        <v>-7.3766121487655898</v>
      </c>
      <c r="H610" s="2" t="s">
        <v>2141</v>
      </c>
      <c r="I610" s="2" t="s">
        <v>2142</v>
      </c>
      <c r="J610" s="2" t="s">
        <v>2162</v>
      </c>
      <c r="K610" s="2" t="s">
        <v>2163</v>
      </c>
      <c r="L610" s="2" t="s">
        <v>1080</v>
      </c>
      <c r="M610" s="2" t="s">
        <v>1078</v>
      </c>
      <c r="N610" s="2" t="s">
        <v>2065</v>
      </c>
      <c r="O610" s="2" t="s">
        <v>2066</v>
      </c>
      <c r="P610" s="2">
        <v>0.73</v>
      </c>
      <c r="Q610" s="2">
        <v>-14</v>
      </c>
      <c r="R610" s="2">
        <v>-13.27</v>
      </c>
      <c r="S610" s="2">
        <v>-6.68</v>
      </c>
      <c r="T610" s="2" t="s">
        <v>2103</v>
      </c>
    </row>
    <row r="611" spans="1:20">
      <c r="A611" s="2" t="s">
        <v>58</v>
      </c>
      <c r="C611" s="7" t="s">
        <v>1511</v>
      </c>
      <c r="D611" s="2" t="s">
        <v>97</v>
      </c>
      <c r="E611" s="2" t="s">
        <v>2098</v>
      </c>
      <c r="F611" s="110">
        <v>111.35541173784701</v>
      </c>
      <c r="G611" s="2">
        <v>-7.3766121487655898</v>
      </c>
      <c r="H611" s="2" t="s">
        <v>2141</v>
      </c>
      <c r="I611" s="2" t="s">
        <v>2142</v>
      </c>
      <c r="J611" s="2" t="s">
        <v>2162</v>
      </c>
      <c r="K611" s="2" t="s">
        <v>2163</v>
      </c>
      <c r="L611" s="2" t="s">
        <v>1080</v>
      </c>
      <c r="M611" s="2" t="s">
        <v>1078</v>
      </c>
      <c r="N611" s="2" t="s">
        <v>2065</v>
      </c>
      <c r="O611" s="2" t="s">
        <v>2066</v>
      </c>
      <c r="P611" s="2">
        <v>0.99</v>
      </c>
      <c r="Q611" s="2">
        <v>-14</v>
      </c>
      <c r="R611" s="2">
        <v>-13.01</v>
      </c>
      <c r="S611" s="2">
        <v>-6.29</v>
      </c>
      <c r="T611" s="2" t="s">
        <v>2103</v>
      </c>
    </row>
    <row r="612" spans="1:20">
      <c r="A612" s="2" t="s">
        <v>58</v>
      </c>
      <c r="C612" s="7" t="s">
        <v>1511</v>
      </c>
      <c r="D612" s="2" t="s">
        <v>97</v>
      </c>
      <c r="E612" s="2" t="s">
        <v>2098</v>
      </c>
      <c r="F612" s="110">
        <v>111.35541173784701</v>
      </c>
      <c r="G612" s="2">
        <v>-7.3766121487655898</v>
      </c>
      <c r="H612" s="2" t="s">
        <v>2141</v>
      </c>
      <c r="I612" s="2" t="s">
        <v>2142</v>
      </c>
      <c r="J612" s="2" t="s">
        <v>2162</v>
      </c>
      <c r="K612" s="2" t="s">
        <v>2163</v>
      </c>
      <c r="L612" s="2" t="s">
        <v>1080</v>
      </c>
      <c r="M612" s="2" t="s">
        <v>1078</v>
      </c>
      <c r="N612" s="2" t="s">
        <v>2065</v>
      </c>
      <c r="O612" s="2" t="s">
        <v>2066</v>
      </c>
      <c r="P612" s="2">
        <v>1.4</v>
      </c>
      <c r="Q612" s="2">
        <v>-14</v>
      </c>
      <c r="R612" s="2">
        <v>-12.6</v>
      </c>
      <c r="S612" s="2">
        <v>-5.71</v>
      </c>
      <c r="T612" s="2" t="s">
        <v>2103</v>
      </c>
    </row>
    <row r="613" spans="1:20">
      <c r="A613" s="2" t="s">
        <v>58</v>
      </c>
      <c r="C613" s="7" t="s">
        <v>1511</v>
      </c>
      <c r="D613" s="2" t="s">
        <v>97</v>
      </c>
      <c r="E613" s="2" t="s">
        <v>2098</v>
      </c>
      <c r="F613" s="110">
        <v>111.35541173784701</v>
      </c>
      <c r="G613" s="2">
        <v>-7.3766121487655898</v>
      </c>
      <c r="H613" s="2" t="s">
        <v>2141</v>
      </c>
      <c r="I613" s="2" t="s">
        <v>2142</v>
      </c>
      <c r="J613" s="2" t="s">
        <v>2162</v>
      </c>
      <c r="K613" s="2" t="s">
        <v>2163</v>
      </c>
      <c r="L613" s="2" t="s">
        <v>2164</v>
      </c>
      <c r="M613" s="2" t="s">
        <v>733</v>
      </c>
      <c r="N613" s="2" t="s">
        <v>2065</v>
      </c>
      <c r="O613" s="2" t="s">
        <v>2109</v>
      </c>
      <c r="P613" s="2">
        <v>-1.1433333333333333</v>
      </c>
      <c r="Q613" s="2">
        <v>-14</v>
      </c>
      <c r="R613" s="2">
        <v>-15.143333333333333</v>
      </c>
      <c r="S613" s="2">
        <v>-4.9733333333333327</v>
      </c>
      <c r="T613" s="2" t="s">
        <v>2110</v>
      </c>
    </row>
    <row r="614" spans="1:20">
      <c r="A614" s="2" t="s">
        <v>58</v>
      </c>
      <c r="C614" s="7" t="s">
        <v>1511</v>
      </c>
      <c r="D614" s="2" t="s">
        <v>97</v>
      </c>
      <c r="E614" s="2" t="s">
        <v>2098</v>
      </c>
      <c r="F614" s="110">
        <v>111.35541173784701</v>
      </c>
      <c r="G614" s="2">
        <v>-7.3766121487655898</v>
      </c>
      <c r="H614" s="2" t="s">
        <v>2141</v>
      </c>
      <c r="I614" s="2" t="s">
        <v>2142</v>
      </c>
      <c r="J614" s="2" t="s">
        <v>2162</v>
      </c>
      <c r="K614" s="2" t="s">
        <v>2163</v>
      </c>
      <c r="L614" s="2" t="s">
        <v>2164</v>
      </c>
      <c r="M614" s="2" t="s">
        <v>733</v>
      </c>
      <c r="N614" s="2" t="s">
        <v>2065</v>
      </c>
      <c r="O614" s="2" t="s">
        <v>2109</v>
      </c>
      <c r="P614" s="2">
        <v>0.23</v>
      </c>
      <c r="Q614" s="2">
        <v>-14</v>
      </c>
      <c r="R614" s="2">
        <v>-13.77</v>
      </c>
      <c r="S614" s="2">
        <v>-3.8650000000000002</v>
      </c>
      <c r="T614" s="2" t="s">
        <v>2110</v>
      </c>
    </row>
    <row r="615" spans="1:20">
      <c r="A615" s="2" t="s">
        <v>58</v>
      </c>
      <c r="C615" s="7" t="s">
        <v>1511</v>
      </c>
      <c r="D615" s="2" t="s">
        <v>97</v>
      </c>
      <c r="E615" s="2" t="s">
        <v>2098</v>
      </c>
      <c r="F615" s="110">
        <v>111.35541173784701</v>
      </c>
      <c r="G615" s="2">
        <v>-7.3766121487655898</v>
      </c>
      <c r="H615" s="2" t="s">
        <v>2141</v>
      </c>
      <c r="I615" s="2" t="s">
        <v>2142</v>
      </c>
      <c r="J615" s="2" t="s">
        <v>2162</v>
      </c>
      <c r="K615" s="2" t="s">
        <v>2163</v>
      </c>
      <c r="L615" s="2" t="s">
        <v>2164</v>
      </c>
      <c r="M615" s="2" t="s">
        <v>733</v>
      </c>
      <c r="N615" s="2" t="s">
        <v>2065</v>
      </c>
      <c r="O615" s="2" t="s">
        <v>2109</v>
      </c>
      <c r="P615" s="2">
        <v>0.23</v>
      </c>
      <c r="Q615" s="2">
        <v>-14</v>
      </c>
      <c r="R615" s="2">
        <v>-13.77</v>
      </c>
      <c r="S615" s="2">
        <v>-3.33</v>
      </c>
      <c r="T615" s="2" t="s">
        <v>2110</v>
      </c>
    </row>
    <row r="616" spans="1:20">
      <c r="A616" s="2" t="s">
        <v>58</v>
      </c>
      <c r="C616" s="7" t="s">
        <v>1511</v>
      </c>
      <c r="D616" s="2" t="s">
        <v>97</v>
      </c>
      <c r="E616" s="2" t="s">
        <v>2098</v>
      </c>
      <c r="F616" s="110">
        <v>111.35541173784701</v>
      </c>
      <c r="G616" s="2">
        <v>-7.3766121487655898</v>
      </c>
      <c r="H616" s="2" t="s">
        <v>2141</v>
      </c>
      <c r="I616" s="2" t="s">
        <v>2142</v>
      </c>
      <c r="J616" s="2" t="s">
        <v>2162</v>
      </c>
      <c r="K616" s="2" t="s">
        <v>2163</v>
      </c>
      <c r="L616" s="2" t="s">
        <v>2164</v>
      </c>
      <c r="M616" s="2" t="s">
        <v>733</v>
      </c>
      <c r="N616" s="2" t="s">
        <v>2065</v>
      </c>
      <c r="O616" s="2" t="s">
        <v>2109</v>
      </c>
      <c r="P616" s="2">
        <v>0.56999999999999995</v>
      </c>
      <c r="Q616" s="2">
        <v>-14</v>
      </c>
      <c r="R616" s="2">
        <v>-13.43</v>
      </c>
      <c r="S616" s="2">
        <v>-3.03</v>
      </c>
      <c r="T616" s="2" t="s">
        <v>2110</v>
      </c>
    </row>
    <row r="617" spans="1:20">
      <c r="A617" s="2" t="s">
        <v>58</v>
      </c>
      <c r="C617" s="7" t="s">
        <v>1511</v>
      </c>
      <c r="D617" s="2" t="s">
        <v>97</v>
      </c>
      <c r="E617" s="2" t="s">
        <v>2098</v>
      </c>
      <c r="F617" s="110">
        <v>111.35541173784701</v>
      </c>
      <c r="G617" s="2">
        <v>-7.3766121487655898</v>
      </c>
      <c r="H617" s="2" t="s">
        <v>2141</v>
      </c>
      <c r="I617" s="2" t="s">
        <v>2142</v>
      </c>
      <c r="J617" s="2" t="s">
        <v>2162</v>
      </c>
      <c r="K617" s="2" t="s">
        <v>2163</v>
      </c>
      <c r="L617" s="2" t="s">
        <v>2164</v>
      </c>
      <c r="M617" s="2" t="s">
        <v>733</v>
      </c>
      <c r="N617" s="2" t="s">
        <v>2065</v>
      </c>
      <c r="O617" s="2" t="s">
        <v>2109</v>
      </c>
      <c r="P617" s="2">
        <v>0.6</v>
      </c>
      <c r="Q617" s="2">
        <v>-14</v>
      </c>
      <c r="R617" s="2">
        <v>-13.4</v>
      </c>
      <c r="S617" s="2">
        <v>-4.07</v>
      </c>
      <c r="T617" s="2" t="s">
        <v>2110</v>
      </c>
    </row>
    <row r="618" spans="1:20">
      <c r="A618" s="2" t="s">
        <v>58</v>
      </c>
      <c r="C618" s="7" t="s">
        <v>1511</v>
      </c>
      <c r="D618" s="2" t="s">
        <v>97</v>
      </c>
      <c r="E618" s="2" t="s">
        <v>2098</v>
      </c>
      <c r="F618" s="110">
        <v>111.35541173784701</v>
      </c>
      <c r="G618" s="2">
        <v>-7.3766121487655898</v>
      </c>
      <c r="H618" s="2" t="s">
        <v>2141</v>
      </c>
      <c r="I618" s="2" t="s">
        <v>2142</v>
      </c>
      <c r="J618" s="2" t="s">
        <v>2162</v>
      </c>
      <c r="K618" s="2" t="s">
        <v>2163</v>
      </c>
      <c r="L618" s="2" t="s">
        <v>2164</v>
      </c>
      <c r="M618" s="2" t="s">
        <v>733</v>
      </c>
      <c r="N618" s="2" t="s">
        <v>2065</v>
      </c>
      <c r="O618" s="2" t="s">
        <v>2109</v>
      </c>
      <c r="P618" s="2">
        <v>0.69310590405480754</v>
      </c>
      <c r="Q618" s="2">
        <v>-14</v>
      </c>
      <c r="R618" s="2">
        <v>-13.306894095945193</v>
      </c>
      <c r="S618" s="2">
        <v>-4.4135186389243852</v>
      </c>
      <c r="T618" s="2" t="s">
        <v>2110</v>
      </c>
    </row>
    <row r="619" spans="1:20">
      <c r="A619" s="2" t="s">
        <v>58</v>
      </c>
      <c r="C619" s="7" t="s">
        <v>1511</v>
      </c>
      <c r="D619" s="2" t="s">
        <v>97</v>
      </c>
      <c r="E619" s="2" t="s">
        <v>2098</v>
      </c>
      <c r="F619" s="110">
        <v>111.35541173784701</v>
      </c>
      <c r="G619" s="2">
        <v>-7.3766121487655898</v>
      </c>
      <c r="H619" s="2" t="s">
        <v>2141</v>
      </c>
      <c r="I619" s="2" t="s">
        <v>2142</v>
      </c>
      <c r="J619" s="2" t="s">
        <v>2162</v>
      </c>
      <c r="K619" s="2" t="s">
        <v>2163</v>
      </c>
      <c r="L619" s="2" t="s">
        <v>751</v>
      </c>
      <c r="M619" s="2" t="s">
        <v>751</v>
      </c>
      <c r="N619" s="2" t="s">
        <v>2065</v>
      </c>
      <c r="O619" s="2" t="s">
        <v>2165</v>
      </c>
      <c r="P619" s="2">
        <v>-6.6868020525455254</v>
      </c>
      <c r="Q619" s="2">
        <v>-14</v>
      </c>
      <c r="R619" s="2">
        <v>-20.686802052545524</v>
      </c>
      <c r="S619" s="2">
        <v>-6.5401499301959118</v>
      </c>
      <c r="T619" s="2" t="s">
        <v>2110</v>
      </c>
    </row>
    <row r="620" spans="1:20">
      <c r="A620" s="2" t="s">
        <v>58</v>
      </c>
      <c r="C620" s="7" t="s">
        <v>1511</v>
      </c>
      <c r="D620" s="2" t="s">
        <v>97</v>
      </c>
      <c r="E620" s="2" t="s">
        <v>2098</v>
      </c>
      <c r="F620" s="110">
        <v>111.35541173784701</v>
      </c>
      <c r="G620" s="2">
        <v>-7.3766121487655898</v>
      </c>
      <c r="H620" s="2" t="s">
        <v>2141</v>
      </c>
      <c r="I620" s="2" t="s">
        <v>2142</v>
      </c>
      <c r="J620" s="2" t="s">
        <v>2162</v>
      </c>
      <c r="K620" s="2" t="s">
        <v>2163</v>
      </c>
      <c r="L620" s="2" t="s">
        <v>751</v>
      </c>
      <c r="M620" s="2" t="s">
        <v>751</v>
      </c>
      <c r="N620" s="2" t="s">
        <v>2065</v>
      </c>
      <c r="O620" s="2" t="s">
        <v>2165</v>
      </c>
      <c r="P620" s="2">
        <v>-6.3</v>
      </c>
      <c r="Q620" s="2">
        <v>-14</v>
      </c>
      <c r="R620" s="2">
        <v>-20.3</v>
      </c>
      <c r="S620" s="2">
        <v>-7.54</v>
      </c>
      <c r="T620" s="2" t="s">
        <v>2110</v>
      </c>
    </row>
    <row r="621" spans="1:20">
      <c r="A621" s="2" t="s">
        <v>58</v>
      </c>
      <c r="C621" s="7" t="s">
        <v>1511</v>
      </c>
      <c r="D621" s="2" t="s">
        <v>97</v>
      </c>
      <c r="E621" s="2" t="s">
        <v>2098</v>
      </c>
      <c r="F621" s="110">
        <v>111.35541173784701</v>
      </c>
      <c r="G621" s="2">
        <v>-7.3766121487655898</v>
      </c>
      <c r="H621" s="2" t="s">
        <v>2141</v>
      </c>
      <c r="I621" s="2" t="s">
        <v>2142</v>
      </c>
      <c r="J621" s="2" t="s">
        <v>2162</v>
      </c>
      <c r="K621" s="2" t="s">
        <v>2163</v>
      </c>
      <c r="L621" s="2" t="s">
        <v>751</v>
      </c>
      <c r="M621" s="2" t="s">
        <v>751</v>
      </c>
      <c r="N621" s="2" t="s">
        <v>2065</v>
      </c>
      <c r="O621" s="2" t="s">
        <v>2165</v>
      </c>
      <c r="P621" s="2">
        <v>-5.7823593889386959</v>
      </c>
      <c r="Q621" s="2">
        <v>-14</v>
      </c>
      <c r="R621" s="2">
        <v>-19.782359388938694</v>
      </c>
      <c r="S621" s="2">
        <v>-5.9083337288939513</v>
      </c>
      <c r="T621" s="2" t="s">
        <v>2110</v>
      </c>
    </row>
    <row r="622" spans="1:20">
      <c r="A622" s="2" t="s">
        <v>58</v>
      </c>
      <c r="C622" s="7" t="s">
        <v>1511</v>
      </c>
      <c r="D622" s="2" t="s">
        <v>97</v>
      </c>
      <c r="E622" s="2" t="s">
        <v>2098</v>
      </c>
      <c r="F622" s="110">
        <v>111.35541173784701</v>
      </c>
      <c r="G622" s="2">
        <v>-7.3766121487655898</v>
      </c>
      <c r="H622" s="2" t="s">
        <v>2141</v>
      </c>
      <c r="I622" s="2" t="s">
        <v>2142</v>
      </c>
      <c r="J622" s="2" t="s">
        <v>2162</v>
      </c>
      <c r="K622" s="2" t="s">
        <v>2163</v>
      </c>
      <c r="L622" s="2" t="s">
        <v>751</v>
      </c>
      <c r="M622" s="2" t="s">
        <v>751</v>
      </c>
      <c r="N622" s="2" t="s">
        <v>2065</v>
      </c>
      <c r="O622" s="2" t="s">
        <v>2165</v>
      </c>
      <c r="P622" s="2">
        <v>-5.7181178205940721</v>
      </c>
      <c r="Q622" s="2">
        <v>-14</v>
      </c>
      <c r="R622" s="2">
        <v>-19.718117820594074</v>
      </c>
      <c r="S622" s="2">
        <v>-6.5663836044111648</v>
      </c>
      <c r="T622" s="2" t="s">
        <v>2110</v>
      </c>
    </row>
    <row r="623" spans="1:20">
      <c r="A623" s="2" t="s">
        <v>58</v>
      </c>
      <c r="C623" s="7" t="s">
        <v>1511</v>
      </c>
      <c r="D623" s="2" t="s">
        <v>97</v>
      </c>
      <c r="E623" s="2" t="s">
        <v>2098</v>
      </c>
      <c r="F623" s="110">
        <v>111.35541173784701</v>
      </c>
      <c r="G623" s="2">
        <v>-7.3766121487655898</v>
      </c>
      <c r="H623" s="2" t="s">
        <v>2141</v>
      </c>
      <c r="I623" s="2" t="s">
        <v>2142</v>
      </c>
      <c r="J623" s="2" t="s">
        <v>2162</v>
      </c>
      <c r="K623" s="2" t="s">
        <v>2163</v>
      </c>
      <c r="L623" s="2" t="s">
        <v>751</v>
      </c>
      <c r="M623" s="2" t="s">
        <v>751</v>
      </c>
      <c r="N623" s="2" t="s">
        <v>2065</v>
      </c>
      <c r="O623" s="2" t="s">
        <v>2165</v>
      </c>
      <c r="P623" s="2">
        <v>-5.595552169431822</v>
      </c>
      <c r="Q623" s="2">
        <v>-14</v>
      </c>
      <c r="R623" s="2">
        <v>-19.595552169431823</v>
      </c>
      <c r="S623" s="2">
        <v>-6.2517368812963685</v>
      </c>
      <c r="T623" s="2" t="s">
        <v>2110</v>
      </c>
    </row>
    <row r="624" spans="1:20">
      <c r="A624" s="2" t="s">
        <v>58</v>
      </c>
      <c r="C624" s="7" t="s">
        <v>1511</v>
      </c>
      <c r="D624" s="2" t="s">
        <v>97</v>
      </c>
      <c r="E624" s="2" t="s">
        <v>2098</v>
      </c>
      <c r="F624" s="110">
        <v>111.35541173784701</v>
      </c>
      <c r="G624" s="2">
        <v>-7.3766121487655898</v>
      </c>
      <c r="H624" s="2" t="s">
        <v>2141</v>
      </c>
      <c r="I624" s="2" t="s">
        <v>2142</v>
      </c>
      <c r="J624" s="2" t="s">
        <v>2162</v>
      </c>
      <c r="K624" s="2" t="s">
        <v>2163</v>
      </c>
      <c r="L624" s="2" t="s">
        <v>751</v>
      </c>
      <c r="M624" s="2" t="s">
        <v>751</v>
      </c>
      <c r="N624" s="2" t="s">
        <v>2065</v>
      </c>
      <c r="O624" s="2" t="s">
        <v>2165</v>
      </c>
      <c r="P624" s="2">
        <v>-4.9249999999999998</v>
      </c>
      <c r="Q624" s="2">
        <v>-14</v>
      </c>
      <c r="R624" s="2">
        <v>-18.925000000000001</v>
      </c>
      <c r="S624" s="2">
        <v>-5.4649999999999999</v>
      </c>
      <c r="T624" s="2" t="s">
        <v>2110</v>
      </c>
    </row>
    <row r="625" spans="1:20">
      <c r="A625" s="2" t="s">
        <v>58</v>
      </c>
      <c r="C625" s="7" t="s">
        <v>1511</v>
      </c>
      <c r="D625" s="2" t="s">
        <v>97</v>
      </c>
      <c r="E625" s="2" t="s">
        <v>2098</v>
      </c>
      <c r="F625" s="110">
        <v>111.35541173784701</v>
      </c>
      <c r="G625" s="2">
        <v>-7.3766121487655898</v>
      </c>
      <c r="H625" s="2" t="s">
        <v>2141</v>
      </c>
      <c r="I625" s="2" t="s">
        <v>2142</v>
      </c>
      <c r="J625" s="2" t="s">
        <v>2162</v>
      </c>
      <c r="K625" s="2" t="s">
        <v>2163</v>
      </c>
      <c r="L625" s="2" t="s">
        <v>751</v>
      </c>
      <c r="M625" s="2" t="s">
        <v>751</v>
      </c>
      <c r="N625" s="2" t="s">
        <v>2065</v>
      </c>
      <c r="O625" s="2" t="s">
        <v>2165</v>
      </c>
      <c r="P625" s="2">
        <v>-4.43</v>
      </c>
      <c r="Q625" s="2">
        <v>-14</v>
      </c>
      <c r="R625" s="2">
        <v>-18.43</v>
      </c>
      <c r="S625" s="2">
        <v>-7.27</v>
      </c>
      <c r="T625" s="2" t="s">
        <v>2110</v>
      </c>
    </row>
    <row r="626" spans="1:20">
      <c r="A626" s="2" t="s">
        <v>58</v>
      </c>
      <c r="C626" s="7" t="s">
        <v>1511</v>
      </c>
      <c r="D626" s="2" t="s">
        <v>97</v>
      </c>
      <c r="E626" s="2" t="s">
        <v>2098</v>
      </c>
      <c r="F626" s="110">
        <v>111.35541173784701</v>
      </c>
      <c r="G626" s="2">
        <v>-7.3766121487655898</v>
      </c>
      <c r="H626" s="2" t="s">
        <v>2141</v>
      </c>
      <c r="I626" s="2" t="s">
        <v>2142</v>
      </c>
      <c r="J626" s="2" t="s">
        <v>2162</v>
      </c>
      <c r="K626" s="2" t="s">
        <v>2163</v>
      </c>
      <c r="L626" s="2" t="s">
        <v>751</v>
      </c>
      <c r="M626" s="2" t="s">
        <v>751</v>
      </c>
      <c r="N626" s="2" t="s">
        <v>2065</v>
      </c>
      <c r="O626" s="2" t="s">
        <v>2165</v>
      </c>
      <c r="P626" s="2">
        <v>-4.16</v>
      </c>
      <c r="Q626" s="2">
        <v>-14</v>
      </c>
      <c r="R626" s="2">
        <v>-18.16</v>
      </c>
      <c r="S626" s="2">
        <v>-6.53</v>
      </c>
      <c r="T626" s="2" t="s">
        <v>2110</v>
      </c>
    </row>
    <row r="627" spans="1:20">
      <c r="A627" s="2" t="s">
        <v>58</v>
      </c>
      <c r="C627" s="7" t="s">
        <v>1511</v>
      </c>
      <c r="D627" s="2" t="s">
        <v>97</v>
      </c>
      <c r="E627" s="2" t="s">
        <v>2098</v>
      </c>
      <c r="F627" s="110">
        <v>111.35541173784701</v>
      </c>
      <c r="G627" s="2">
        <v>-7.3766121487655898</v>
      </c>
      <c r="H627" s="2" t="s">
        <v>2141</v>
      </c>
      <c r="I627" s="2" t="s">
        <v>2142</v>
      </c>
      <c r="J627" s="2" t="s">
        <v>2162</v>
      </c>
      <c r="K627" s="2" t="s">
        <v>2163</v>
      </c>
      <c r="L627" s="2" t="s">
        <v>751</v>
      </c>
      <c r="M627" s="2" t="s">
        <v>751</v>
      </c>
      <c r="N627" s="2" t="s">
        <v>2065</v>
      </c>
      <c r="O627" s="2" t="s">
        <v>2109</v>
      </c>
      <c r="P627" s="2">
        <v>-2.4208623413367589</v>
      </c>
      <c r="Q627" s="2">
        <v>-14</v>
      </c>
      <c r="R627" s="2">
        <v>-16.420862341336758</v>
      </c>
      <c r="S627" s="2">
        <v>-4.136010105356104</v>
      </c>
      <c r="T627" s="2" t="s">
        <v>2110</v>
      </c>
    </row>
    <row r="628" spans="1:20">
      <c r="A628" s="2" t="s">
        <v>58</v>
      </c>
      <c r="C628" s="7" t="s">
        <v>1511</v>
      </c>
      <c r="D628" s="2" t="s">
        <v>97</v>
      </c>
      <c r="E628" s="2" t="s">
        <v>2098</v>
      </c>
      <c r="F628" s="110">
        <v>111.35541173784701</v>
      </c>
      <c r="G628" s="2">
        <v>-7.3766121487655898</v>
      </c>
      <c r="H628" s="2" t="s">
        <v>2141</v>
      </c>
      <c r="I628" s="2" t="s">
        <v>2142</v>
      </c>
      <c r="J628" s="2" t="s">
        <v>2162</v>
      </c>
      <c r="K628" s="2" t="s">
        <v>2163</v>
      </c>
      <c r="L628" s="2" t="s">
        <v>751</v>
      </c>
      <c r="M628" s="2" t="s">
        <v>751</v>
      </c>
      <c r="N628" s="2" t="s">
        <v>2065</v>
      </c>
      <c r="O628" s="2" t="s">
        <v>2109</v>
      </c>
      <c r="P628" s="2">
        <v>-2.3776711840358007</v>
      </c>
      <c r="Q628" s="2">
        <v>-14</v>
      </c>
      <c r="R628" s="2">
        <v>-16.377671184035801</v>
      </c>
      <c r="S628" s="2">
        <v>-5.78198362327932</v>
      </c>
      <c r="T628" s="2" t="s">
        <v>2110</v>
      </c>
    </row>
    <row r="629" spans="1:20">
      <c r="A629" s="2" t="s">
        <v>58</v>
      </c>
      <c r="C629" s="7" t="s">
        <v>1511</v>
      </c>
      <c r="D629" s="2" t="s">
        <v>97</v>
      </c>
      <c r="E629" s="2" t="s">
        <v>2098</v>
      </c>
      <c r="F629" s="110">
        <v>111.35541173784701</v>
      </c>
      <c r="G629" s="2">
        <v>-7.3766121487655898</v>
      </c>
      <c r="H629" s="2" t="s">
        <v>2141</v>
      </c>
      <c r="I629" s="2" t="s">
        <v>2142</v>
      </c>
      <c r="J629" s="2" t="s">
        <v>2162</v>
      </c>
      <c r="K629" s="2" t="s">
        <v>2163</v>
      </c>
      <c r="L629" s="2" t="s">
        <v>751</v>
      </c>
      <c r="M629" s="2" t="s">
        <v>751</v>
      </c>
      <c r="N629" s="2" t="s">
        <v>2065</v>
      </c>
      <c r="O629" s="2" t="s">
        <v>2109</v>
      </c>
      <c r="P629" s="2">
        <v>-1.8274838368683544</v>
      </c>
      <c r="Q629" s="2">
        <v>-14</v>
      </c>
      <c r="R629" s="2">
        <v>-15.827483836868355</v>
      </c>
      <c r="S629" s="2">
        <v>-4.9360930819083633</v>
      </c>
      <c r="T629" s="2" t="s">
        <v>2110</v>
      </c>
    </row>
    <row r="630" spans="1:20">
      <c r="A630" s="2" t="s">
        <v>58</v>
      </c>
      <c r="C630" s="7" t="s">
        <v>1511</v>
      </c>
      <c r="D630" s="2" t="s">
        <v>97</v>
      </c>
      <c r="E630" s="2" t="s">
        <v>2098</v>
      </c>
      <c r="F630" s="110">
        <v>111.35541173784701</v>
      </c>
      <c r="G630" s="2">
        <v>-7.3766121487655898</v>
      </c>
      <c r="H630" s="2" t="s">
        <v>2141</v>
      </c>
      <c r="I630" s="2" t="s">
        <v>2142</v>
      </c>
      <c r="J630" s="2" t="s">
        <v>2162</v>
      </c>
      <c r="K630" s="2" t="s">
        <v>2163</v>
      </c>
      <c r="L630" s="2" t="s">
        <v>751</v>
      </c>
      <c r="M630" s="2" t="s">
        <v>751</v>
      </c>
      <c r="N630" s="2" t="s">
        <v>2065</v>
      </c>
      <c r="O630" s="2" t="s">
        <v>2109</v>
      </c>
      <c r="P630" s="2">
        <v>-1.3914843204512359</v>
      </c>
      <c r="Q630" s="2">
        <v>-14</v>
      </c>
      <c r="R630" s="2">
        <v>-15.391484320451235</v>
      </c>
      <c r="S630" s="2">
        <v>-6.2818199578214164</v>
      </c>
      <c r="T630" s="2" t="s">
        <v>2110</v>
      </c>
    </row>
    <row r="631" spans="1:20">
      <c r="A631" s="2" t="s">
        <v>58</v>
      </c>
      <c r="C631" s="7" t="s">
        <v>1511</v>
      </c>
      <c r="D631" s="2" t="s">
        <v>97</v>
      </c>
      <c r="E631" s="2" t="s">
        <v>2098</v>
      </c>
      <c r="F631" s="110">
        <v>111.35541173784701</v>
      </c>
      <c r="G631" s="2">
        <v>-7.3766121487655898</v>
      </c>
      <c r="H631" s="2" t="s">
        <v>2141</v>
      </c>
      <c r="I631" s="2" t="s">
        <v>2142</v>
      </c>
      <c r="J631" s="2" t="s">
        <v>2162</v>
      </c>
      <c r="K631" s="2" t="s">
        <v>2163</v>
      </c>
      <c r="L631" s="2" t="s">
        <v>751</v>
      </c>
      <c r="M631" s="2" t="s">
        <v>751</v>
      </c>
      <c r="N631" s="2" t="s">
        <v>2065</v>
      </c>
      <c r="O631" s="2" t="s">
        <v>2109</v>
      </c>
      <c r="P631" s="2">
        <v>-1.2651766212485778</v>
      </c>
      <c r="Q631" s="2">
        <v>-14</v>
      </c>
      <c r="R631" s="2">
        <v>-15.265176621248578</v>
      </c>
      <c r="S631" s="2">
        <v>-5.5489000749258528</v>
      </c>
      <c r="T631" s="2" t="s">
        <v>2110</v>
      </c>
    </row>
    <row r="632" spans="1:20">
      <c r="A632" s="2" t="s">
        <v>58</v>
      </c>
      <c r="C632" s="7" t="s">
        <v>1511</v>
      </c>
      <c r="D632" s="2" t="s">
        <v>97</v>
      </c>
      <c r="E632" s="2" t="s">
        <v>2098</v>
      </c>
      <c r="F632" s="110">
        <v>111.35541173784701</v>
      </c>
      <c r="G632" s="2">
        <v>-7.3766121487655898</v>
      </c>
      <c r="H632" s="2" t="s">
        <v>2141</v>
      </c>
      <c r="I632" s="2" t="s">
        <v>2142</v>
      </c>
      <c r="J632" s="2" t="s">
        <v>2162</v>
      </c>
      <c r="K632" s="2" t="s">
        <v>2163</v>
      </c>
      <c r="L632" s="2" t="s">
        <v>751</v>
      </c>
      <c r="M632" s="2" t="s">
        <v>751</v>
      </c>
      <c r="N632" s="2" t="s">
        <v>2065</v>
      </c>
      <c r="O632" s="2" t="s">
        <v>2109</v>
      </c>
      <c r="P632" s="2">
        <v>-0.7567361799128669</v>
      </c>
      <c r="Q632" s="2">
        <v>-14</v>
      </c>
      <c r="R632" s="2">
        <v>-14.756736179912867</v>
      </c>
      <c r="S632" s="2">
        <v>-5.6619194651594711</v>
      </c>
      <c r="T632" s="2" t="s">
        <v>2110</v>
      </c>
    </row>
    <row r="633" spans="1:20">
      <c r="A633" s="2" t="s">
        <v>58</v>
      </c>
      <c r="C633" s="7" t="s">
        <v>1511</v>
      </c>
      <c r="D633" s="2" t="s">
        <v>97</v>
      </c>
      <c r="E633" s="2" t="s">
        <v>2098</v>
      </c>
      <c r="F633" s="110">
        <v>111.35541173784701</v>
      </c>
      <c r="G633" s="2">
        <v>-7.3766121487655898</v>
      </c>
      <c r="H633" s="2" t="s">
        <v>2141</v>
      </c>
      <c r="I633" s="2" t="s">
        <v>2142</v>
      </c>
      <c r="J633" s="2" t="s">
        <v>2162</v>
      </c>
      <c r="K633" s="2" t="s">
        <v>2163</v>
      </c>
      <c r="L633" s="2" t="s">
        <v>751</v>
      </c>
      <c r="M633" s="2" t="s">
        <v>751</v>
      </c>
      <c r="N633" s="2" t="s">
        <v>2065</v>
      </c>
      <c r="O633" s="2" t="s">
        <v>2109</v>
      </c>
      <c r="P633" s="2">
        <v>-0.63100274315768257</v>
      </c>
      <c r="Q633" s="2">
        <v>-14</v>
      </c>
      <c r="R633" s="2">
        <v>-14.631002743157683</v>
      </c>
      <c r="S633" s="2">
        <v>-6.4884584148671811</v>
      </c>
      <c r="T633" s="2" t="s">
        <v>2110</v>
      </c>
    </row>
    <row r="634" spans="1:20">
      <c r="A634" s="2" t="s">
        <v>58</v>
      </c>
      <c r="C634" s="7" t="s">
        <v>1511</v>
      </c>
      <c r="D634" s="2" t="s">
        <v>97</v>
      </c>
      <c r="E634" s="2" t="s">
        <v>2098</v>
      </c>
      <c r="F634" s="110">
        <v>111.35541173784701</v>
      </c>
      <c r="G634" s="2">
        <v>-7.3766121487655898</v>
      </c>
      <c r="H634" s="2" t="s">
        <v>2141</v>
      </c>
      <c r="I634" s="2" t="s">
        <v>2142</v>
      </c>
      <c r="J634" s="2" t="s">
        <v>2162</v>
      </c>
      <c r="K634" s="2" t="s">
        <v>2163</v>
      </c>
      <c r="L634" s="2" t="s">
        <v>751</v>
      </c>
      <c r="M634" s="2" t="s">
        <v>751</v>
      </c>
      <c r="N634" s="2" t="s">
        <v>2065</v>
      </c>
      <c r="O634" s="2" t="s">
        <v>2109</v>
      </c>
      <c r="P634" s="2">
        <v>-0.44792300091539095</v>
      </c>
      <c r="Q634" s="2">
        <v>-14</v>
      </c>
      <c r="R634" s="2">
        <v>-14.447923000915392</v>
      </c>
      <c r="S634" s="2">
        <v>-6.363581917325714</v>
      </c>
      <c r="T634" s="2" t="s">
        <v>2110</v>
      </c>
    </row>
    <row r="635" spans="1:20">
      <c r="A635" s="2" t="s">
        <v>58</v>
      </c>
      <c r="C635" s="7" t="s">
        <v>1511</v>
      </c>
      <c r="D635" s="2" t="s">
        <v>97</v>
      </c>
      <c r="E635" s="2" t="s">
        <v>2098</v>
      </c>
      <c r="F635" s="110">
        <v>111.35541173784701</v>
      </c>
      <c r="G635" s="2">
        <v>-7.3766121487655898</v>
      </c>
      <c r="H635" s="2" t="s">
        <v>2141</v>
      </c>
      <c r="I635" s="2" t="s">
        <v>2142</v>
      </c>
      <c r="J635" s="2" t="s">
        <v>2162</v>
      </c>
      <c r="K635" s="2" t="s">
        <v>2163</v>
      </c>
      <c r="L635" s="2" t="s">
        <v>751</v>
      </c>
      <c r="M635" s="2" t="s">
        <v>751</v>
      </c>
      <c r="N635" s="2" t="s">
        <v>2065</v>
      </c>
      <c r="O635" s="2" t="s">
        <v>2109</v>
      </c>
      <c r="P635" s="2">
        <v>-0.19918019895801675</v>
      </c>
      <c r="Q635" s="2">
        <v>-14</v>
      </c>
      <c r="R635" s="2">
        <v>-14.199180198958016</v>
      </c>
      <c r="S635" s="2">
        <v>-4.7894302938744895</v>
      </c>
      <c r="T635" s="2" t="s">
        <v>2110</v>
      </c>
    </row>
    <row r="636" spans="1:20">
      <c r="A636" s="2" t="s">
        <v>58</v>
      </c>
      <c r="C636" s="7" t="s">
        <v>1511</v>
      </c>
      <c r="D636" s="2" t="s">
        <v>97</v>
      </c>
      <c r="E636" s="2" t="s">
        <v>2098</v>
      </c>
      <c r="F636" s="110">
        <v>111.35541173784701</v>
      </c>
      <c r="G636" s="2">
        <v>-7.3766121487655898</v>
      </c>
      <c r="H636" s="2" t="s">
        <v>2141</v>
      </c>
      <c r="I636" s="2" t="s">
        <v>2142</v>
      </c>
      <c r="J636" s="2" t="s">
        <v>2162</v>
      </c>
      <c r="K636" s="2" t="s">
        <v>2163</v>
      </c>
      <c r="L636" s="2" t="s">
        <v>751</v>
      </c>
      <c r="M636" s="2" t="s">
        <v>751</v>
      </c>
      <c r="N636" s="2" t="s">
        <v>2065</v>
      </c>
      <c r="O636" s="2" t="s">
        <v>2109</v>
      </c>
      <c r="P636" s="2">
        <v>0.29192618993822417</v>
      </c>
      <c r="Q636" s="2">
        <v>-14</v>
      </c>
      <c r="R636" s="2">
        <v>-13.708073810061776</v>
      </c>
      <c r="S636" s="2">
        <v>-6.2591271176449084</v>
      </c>
      <c r="T636" s="2" t="s">
        <v>2110</v>
      </c>
    </row>
    <row r="637" spans="1:20">
      <c r="A637" s="2" t="s">
        <v>58</v>
      </c>
      <c r="C637" s="7" t="s">
        <v>1511</v>
      </c>
      <c r="D637" s="2" t="s">
        <v>97</v>
      </c>
      <c r="E637" s="2" t="s">
        <v>2098</v>
      </c>
      <c r="F637" s="110">
        <v>111.35541173784701</v>
      </c>
      <c r="G637" s="2">
        <v>-7.3766121487655898</v>
      </c>
      <c r="H637" s="2" t="s">
        <v>2141</v>
      </c>
      <c r="I637" s="2" t="s">
        <v>2142</v>
      </c>
      <c r="J637" s="2" t="s">
        <v>2162</v>
      </c>
      <c r="K637" s="2" t="s">
        <v>2163</v>
      </c>
      <c r="L637" s="2" t="s">
        <v>751</v>
      </c>
      <c r="M637" s="2" t="s">
        <v>751</v>
      </c>
      <c r="N637" s="2" t="s">
        <v>2065</v>
      </c>
      <c r="O637" s="2" t="s">
        <v>2109</v>
      </c>
      <c r="P637" s="2">
        <v>1.080830164955173</v>
      </c>
      <c r="Q637" s="2">
        <v>-14</v>
      </c>
      <c r="R637" s="2">
        <v>-12.919169835044826</v>
      </c>
      <c r="S637" s="2">
        <v>-5.3576908254231235</v>
      </c>
      <c r="T637" s="2" t="s">
        <v>2110</v>
      </c>
    </row>
    <row r="638" spans="1:20">
      <c r="A638" s="2" t="s">
        <v>58</v>
      </c>
      <c r="C638" s="7" t="s">
        <v>1511</v>
      </c>
      <c r="D638" s="2" t="s">
        <v>97</v>
      </c>
      <c r="E638" s="2" t="s">
        <v>2098</v>
      </c>
      <c r="F638" s="110">
        <v>111.35541173784701</v>
      </c>
      <c r="G638" s="2">
        <v>-7.3766121487655898</v>
      </c>
      <c r="H638" s="2" t="s">
        <v>2141</v>
      </c>
      <c r="I638" s="2" t="s">
        <v>2142</v>
      </c>
      <c r="J638" s="2" t="s">
        <v>2162</v>
      </c>
      <c r="K638" s="2" t="s">
        <v>2163</v>
      </c>
      <c r="L638" s="2" t="s">
        <v>751</v>
      </c>
      <c r="M638" s="2" t="s">
        <v>751</v>
      </c>
      <c r="N638" s="2" t="s">
        <v>2065</v>
      </c>
      <c r="O638" s="2" t="s">
        <v>2109</v>
      </c>
      <c r="P638" s="2">
        <v>1.1438717738690156</v>
      </c>
      <c r="Q638" s="2">
        <v>-14</v>
      </c>
      <c r="R638" s="2">
        <v>-12.856128226130984</v>
      </c>
      <c r="S638" s="2">
        <v>-4.4379016937723019</v>
      </c>
      <c r="T638" s="2" t="s">
        <v>2110</v>
      </c>
    </row>
    <row r="639" spans="1:20">
      <c r="A639" s="2" t="s">
        <v>58</v>
      </c>
      <c r="C639" s="7" t="s">
        <v>1511</v>
      </c>
      <c r="D639" s="2" t="s">
        <v>97</v>
      </c>
      <c r="E639" s="2" t="s">
        <v>2098</v>
      </c>
      <c r="F639" s="110">
        <v>111.35541173784701</v>
      </c>
      <c r="G639" s="2">
        <v>-7.3766121487655898</v>
      </c>
      <c r="H639" s="2" t="s">
        <v>2141</v>
      </c>
      <c r="I639" s="2" t="s">
        <v>2142</v>
      </c>
      <c r="J639" s="2" t="s">
        <v>2162</v>
      </c>
      <c r="K639" s="2" t="s">
        <v>2163</v>
      </c>
      <c r="L639" s="2" t="s">
        <v>751</v>
      </c>
      <c r="M639" s="2" t="s">
        <v>751</v>
      </c>
      <c r="N639" s="2" t="s">
        <v>2065</v>
      </c>
      <c r="O639" s="2" t="s">
        <v>2109</v>
      </c>
      <c r="P639" s="2">
        <v>1.1606614961900452</v>
      </c>
      <c r="Q639" s="2">
        <v>-14</v>
      </c>
      <c r="R639" s="2">
        <v>-12.839338503809955</v>
      </c>
      <c r="S639" s="2">
        <v>-4.8227774464267466</v>
      </c>
      <c r="T639" s="2" t="s">
        <v>2110</v>
      </c>
    </row>
    <row r="640" spans="1:20">
      <c r="A640" s="2" t="s">
        <v>58</v>
      </c>
      <c r="C640" s="7" t="s">
        <v>1511</v>
      </c>
      <c r="D640" s="2" t="s">
        <v>97</v>
      </c>
      <c r="E640" s="2" t="s">
        <v>2098</v>
      </c>
      <c r="F640" s="110">
        <v>111.35541173784701</v>
      </c>
      <c r="G640" s="2">
        <v>-7.3766121487655898</v>
      </c>
      <c r="H640" s="2" t="s">
        <v>2141</v>
      </c>
      <c r="I640" s="2" t="s">
        <v>2142</v>
      </c>
      <c r="J640" s="2" t="s">
        <v>2162</v>
      </c>
      <c r="K640" s="2" t="s">
        <v>2163</v>
      </c>
      <c r="L640" s="2" t="s">
        <v>751</v>
      </c>
      <c r="M640" s="2" t="s">
        <v>751</v>
      </c>
      <c r="N640" s="2" t="s">
        <v>2065</v>
      </c>
      <c r="O640" s="2" t="s">
        <v>2109</v>
      </c>
      <c r="P640" s="2">
        <v>1.3278772590300738</v>
      </c>
      <c r="Q640" s="2">
        <v>-14</v>
      </c>
      <c r="R640" s="2">
        <v>-12.672122740969925</v>
      </c>
      <c r="S640" s="2">
        <v>-2.4600971011057764</v>
      </c>
      <c r="T640" s="2" t="s">
        <v>2110</v>
      </c>
    </row>
    <row r="641" spans="1:20">
      <c r="A641" s="2" t="s">
        <v>58</v>
      </c>
      <c r="C641" s="7" t="s">
        <v>1511</v>
      </c>
      <c r="D641" s="2" t="s">
        <v>97</v>
      </c>
      <c r="E641" s="2" t="s">
        <v>2098</v>
      </c>
      <c r="F641" s="110">
        <v>111.35541173784701</v>
      </c>
      <c r="G641" s="2">
        <v>-7.3766121487655898</v>
      </c>
      <c r="H641" s="2" t="s">
        <v>2141</v>
      </c>
      <c r="I641" s="2" t="s">
        <v>2142</v>
      </c>
      <c r="J641" s="2" t="s">
        <v>2162</v>
      </c>
      <c r="K641" s="2" t="s">
        <v>2163</v>
      </c>
      <c r="L641" s="2" t="s">
        <v>751</v>
      </c>
      <c r="M641" s="2" t="s">
        <v>751</v>
      </c>
      <c r="N641" s="2" t="s">
        <v>2065</v>
      </c>
      <c r="O641" s="2" t="s">
        <v>2109</v>
      </c>
      <c r="P641" s="2">
        <v>1.5771748432053554</v>
      </c>
      <c r="Q641" s="2">
        <v>-14</v>
      </c>
      <c r="R641" s="2">
        <v>-12.422825156794644</v>
      </c>
      <c r="S641" s="2">
        <v>-4.3056847793466071</v>
      </c>
      <c r="T641" s="2" t="s">
        <v>2110</v>
      </c>
    </row>
    <row r="642" spans="1:20">
      <c r="A642" s="2" t="s">
        <v>58</v>
      </c>
      <c r="C642" s="7" t="s">
        <v>1511</v>
      </c>
      <c r="D642" s="2" t="s">
        <v>97</v>
      </c>
      <c r="E642" s="2" t="s">
        <v>2098</v>
      </c>
      <c r="F642" s="110">
        <v>111.35541173784701</v>
      </c>
      <c r="G642" s="2">
        <v>-7.3766121487655898</v>
      </c>
      <c r="H642" s="2" t="s">
        <v>2141</v>
      </c>
      <c r="I642" s="2" t="s">
        <v>2142</v>
      </c>
      <c r="J642" s="2" t="s">
        <v>2162</v>
      </c>
      <c r="K642" s="2" t="s">
        <v>2163</v>
      </c>
      <c r="L642" s="2" t="s">
        <v>751</v>
      </c>
      <c r="M642" s="2" t="s">
        <v>751</v>
      </c>
      <c r="N642" s="2" t="s">
        <v>2065</v>
      </c>
      <c r="O642" s="2" t="s">
        <v>2109</v>
      </c>
      <c r="P642" s="2">
        <v>1.9876097875471144</v>
      </c>
      <c r="Q642" s="2">
        <v>-14</v>
      </c>
      <c r="R642" s="2">
        <v>-12.012390212452885</v>
      </c>
      <c r="S642" s="2">
        <v>-2.6608540099968088</v>
      </c>
      <c r="T642" s="2" t="s">
        <v>2110</v>
      </c>
    </row>
    <row r="643" spans="1:20">
      <c r="A643" s="2" t="s">
        <v>58</v>
      </c>
      <c r="C643" s="7" t="s">
        <v>1511</v>
      </c>
      <c r="D643" s="2" t="s">
        <v>97</v>
      </c>
      <c r="E643" s="2" t="s">
        <v>2098</v>
      </c>
      <c r="F643" s="110">
        <v>111.35541173784701</v>
      </c>
      <c r="G643" s="2">
        <v>-7.3766121487655898</v>
      </c>
      <c r="H643" s="2" t="s">
        <v>2141</v>
      </c>
      <c r="I643" s="2" t="s">
        <v>2142</v>
      </c>
      <c r="J643" s="2" t="s">
        <v>2162</v>
      </c>
      <c r="K643" s="2" t="s">
        <v>2163</v>
      </c>
      <c r="L643" s="2" t="s">
        <v>751</v>
      </c>
      <c r="M643" s="2" t="s">
        <v>751</v>
      </c>
      <c r="N643" s="2" t="s">
        <v>2065</v>
      </c>
      <c r="O643" s="2" t="s">
        <v>2109</v>
      </c>
      <c r="P643" s="2">
        <v>2.7215445371867824</v>
      </c>
      <c r="Q643" s="2">
        <v>-14</v>
      </c>
      <c r="R643" s="2">
        <v>-11.278455462813218</v>
      </c>
      <c r="S643" s="2">
        <v>-3.7062061686284831</v>
      </c>
      <c r="T643" s="2" t="s">
        <v>2110</v>
      </c>
    </row>
    <row r="644" spans="1:20">
      <c r="A644" s="2" t="s">
        <v>58</v>
      </c>
      <c r="C644" s="7" t="s">
        <v>1511</v>
      </c>
      <c r="D644" s="2" t="s">
        <v>97</v>
      </c>
      <c r="E644" s="2" t="s">
        <v>2098</v>
      </c>
      <c r="F644" s="110">
        <v>111.35541173784701</v>
      </c>
      <c r="G644" s="2">
        <v>-7.3766121487655898</v>
      </c>
      <c r="H644" s="2" t="s">
        <v>2141</v>
      </c>
      <c r="I644" s="2" t="s">
        <v>2142</v>
      </c>
      <c r="J644" s="2" t="s">
        <v>2162</v>
      </c>
      <c r="K644" s="2" t="s">
        <v>2163</v>
      </c>
      <c r="L644" s="2" t="s">
        <v>751</v>
      </c>
      <c r="M644" s="2" t="s">
        <v>751</v>
      </c>
      <c r="N644" s="2" t="s">
        <v>2065</v>
      </c>
      <c r="O644" s="2" t="s">
        <v>2109</v>
      </c>
      <c r="P644" s="2">
        <v>2.7968503716578006</v>
      </c>
      <c r="Q644" s="2">
        <v>-14</v>
      </c>
      <c r="R644" s="2">
        <v>-11.203149628342199</v>
      </c>
      <c r="S644" s="2">
        <v>-6.3263978839556962</v>
      </c>
      <c r="T644" s="2" t="s">
        <v>2110</v>
      </c>
    </row>
    <row r="645" spans="1:20">
      <c r="A645" s="2" t="s">
        <v>58</v>
      </c>
      <c r="C645" s="7" t="s">
        <v>1511</v>
      </c>
      <c r="D645" s="2" t="s">
        <v>97</v>
      </c>
      <c r="E645" s="2" t="s">
        <v>2098</v>
      </c>
      <c r="F645" s="110">
        <v>111.35541173784701</v>
      </c>
      <c r="G645" s="2">
        <v>-7.3766121487655898</v>
      </c>
      <c r="H645" s="2" t="s">
        <v>2141</v>
      </c>
      <c r="I645" s="2" t="s">
        <v>2142</v>
      </c>
      <c r="J645" s="2" t="s">
        <v>2162</v>
      </c>
      <c r="K645" s="2" t="s">
        <v>2163</v>
      </c>
      <c r="L645" s="2" t="s">
        <v>751</v>
      </c>
      <c r="M645" s="2" t="s">
        <v>751</v>
      </c>
      <c r="N645" s="2" t="s">
        <v>2065</v>
      </c>
      <c r="O645" s="2" t="s">
        <v>2109</v>
      </c>
      <c r="P645" s="2">
        <v>2.8096627203627329</v>
      </c>
      <c r="Q645" s="2">
        <v>-14</v>
      </c>
      <c r="R645" s="2">
        <v>-11.190337279637268</v>
      </c>
      <c r="S645" s="2">
        <v>-4.5377965213607903</v>
      </c>
      <c r="T645" s="2" t="s">
        <v>2110</v>
      </c>
    </row>
    <row r="646" spans="1:20">
      <c r="A646" s="2" t="s">
        <v>58</v>
      </c>
      <c r="C646" s="7" t="s">
        <v>1511</v>
      </c>
      <c r="D646" s="2" t="s">
        <v>97</v>
      </c>
      <c r="E646" s="2" t="s">
        <v>2098</v>
      </c>
      <c r="F646" s="110">
        <v>111.35541173784701</v>
      </c>
      <c r="G646" s="2">
        <v>-7.3766121487655898</v>
      </c>
      <c r="H646" s="2" t="s">
        <v>2141</v>
      </c>
      <c r="I646" s="2" t="s">
        <v>2142</v>
      </c>
      <c r="J646" s="2" t="s">
        <v>2162</v>
      </c>
      <c r="K646" s="2" t="s">
        <v>2163</v>
      </c>
      <c r="L646" s="2" t="s">
        <v>751</v>
      </c>
      <c r="M646" s="2" t="s">
        <v>751</v>
      </c>
      <c r="N646" s="2" t="s">
        <v>2065</v>
      </c>
      <c r="O646" s="2" t="s">
        <v>2109</v>
      </c>
      <c r="P646" s="2">
        <v>3.0322218346969927</v>
      </c>
      <c r="Q646" s="2">
        <v>-14</v>
      </c>
      <c r="R646" s="2">
        <v>-10.967778165303008</v>
      </c>
      <c r="S646" s="2">
        <v>-2.9555793430209341</v>
      </c>
      <c r="T646" s="2" t="s">
        <v>2110</v>
      </c>
    </row>
    <row r="647" spans="1:20">
      <c r="A647" s="2" t="s">
        <v>58</v>
      </c>
      <c r="C647" s="7" t="s">
        <v>1511</v>
      </c>
      <c r="D647" s="2" t="s">
        <v>97</v>
      </c>
      <c r="E647" s="2" t="s">
        <v>2098</v>
      </c>
      <c r="F647" s="110">
        <v>111.35541173784701</v>
      </c>
      <c r="G647" s="2">
        <v>-7.3766121487655898</v>
      </c>
      <c r="H647" s="2" t="s">
        <v>2141</v>
      </c>
      <c r="I647" s="2" t="s">
        <v>2142</v>
      </c>
      <c r="J647" s="2" t="s">
        <v>2162</v>
      </c>
      <c r="K647" s="2" t="s">
        <v>2163</v>
      </c>
      <c r="L647" s="2" t="s">
        <v>751</v>
      </c>
      <c r="M647" s="2" t="s">
        <v>751</v>
      </c>
      <c r="N647" s="2" t="s">
        <v>2065</v>
      </c>
      <c r="O647" s="2" t="s">
        <v>2109</v>
      </c>
      <c r="P647" s="2">
        <v>3.8507069090313437</v>
      </c>
      <c r="Q647" s="2">
        <v>-14</v>
      </c>
      <c r="R647" s="2">
        <v>-10.149293090968657</v>
      </c>
      <c r="S647" s="2">
        <v>-2.4880005413561852</v>
      </c>
      <c r="T647" s="2" t="s">
        <v>2110</v>
      </c>
    </row>
    <row r="648" spans="1:20">
      <c r="A648" s="2" t="s">
        <v>58</v>
      </c>
      <c r="C648" s="7" t="s">
        <v>1511</v>
      </c>
      <c r="D648" s="2" t="s">
        <v>97</v>
      </c>
      <c r="E648" s="2" t="s">
        <v>2098</v>
      </c>
      <c r="F648" s="110">
        <v>111.35541173784701</v>
      </c>
      <c r="G648" s="2">
        <v>-7.3766121487655898</v>
      </c>
      <c r="H648" s="2" t="s">
        <v>2141</v>
      </c>
      <c r="I648" s="2" t="s">
        <v>2142</v>
      </c>
      <c r="J648" s="2" t="s">
        <v>2162</v>
      </c>
      <c r="K648" s="2" t="s">
        <v>2163</v>
      </c>
      <c r="L648" s="2" t="s">
        <v>2166</v>
      </c>
      <c r="M648" s="2" t="s">
        <v>751</v>
      </c>
      <c r="N648" s="2" t="s">
        <v>2065</v>
      </c>
      <c r="O648" s="2" t="s">
        <v>2109</v>
      </c>
      <c r="P648" s="2">
        <v>-8.3533333333333335</v>
      </c>
      <c r="Q648" s="2">
        <v>-14</v>
      </c>
      <c r="R648" s="2">
        <v>-22.353333333333332</v>
      </c>
      <c r="S648" s="2">
        <v>-4.0533333333333337</v>
      </c>
      <c r="T648" s="2" t="s">
        <v>2110</v>
      </c>
    </row>
    <row r="649" spans="1:20">
      <c r="A649" s="2" t="s">
        <v>58</v>
      </c>
      <c r="C649" s="7" t="s">
        <v>1511</v>
      </c>
      <c r="D649" s="2" t="s">
        <v>97</v>
      </c>
      <c r="E649" s="2" t="s">
        <v>2098</v>
      </c>
      <c r="F649" s="110">
        <v>111.35541173784701</v>
      </c>
      <c r="G649" s="2">
        <v>-7.3766121487655898</v>
      </c>
      <c r="H649" s="2" t="s">
        <v>2141</v>
      </c>
      <c r="I649" s="2" t="s">
        <v>2142</v>
      </c>
      <c r="J649" s="2" t="s">
        <v>2162</v>
      </c>
      <c r="K649" s="2" t="s">
        <v>2163</v>
      </c>
      <c r="L649" s="2" t="s">
        <v>2166</v>
      </c>
      <c r="M649" s="2" t="s">
        <v>751</v>
      </c>
      <c r="N649" s="2" t="s">
        <v>2065</v>
      </c>
      <c r="O649" s="2" t="s">
        <v>2109</v>
      </c>
      <c r="P649" s="2">
        <v>-1.9277190647254909</v>
      </c>
      <c r="Q649" s="2">
        <v>-14</v>
      </c>
      <c r="R649" s="2">
        <v>-15.92771906472549</v>
      </c>
      <c r="S649" s="2">
        <v>-6.4475270656065575</v>
      </c>
      <c r="T649" s="2" t="s">
        <v>2110</v>
      </c>
    </row>
    <row r="650" spans="1:20">
      <c r="A650" s="2" t="s">
        <v>58</v>
      </c>
      <c r="C650" s="7" t="s">
        <v>1511</v>
      </c>
      <c r="D650" s="2" t="s">
        <v>97</v>
      </c>
      <c r="E650" s="2" t="s">
        <v>2098</v>
      </c>
      <c r="F650" s="110">
        <v>111.35541173784701</v>
      </c>
      <c r="G650" s="2">
        <v>-7.3766121487655898</v>
      </c>
      <c r="H650" s="2" t="s">
        <v>2141</v>
      </c>
      <c r="I650" s="2" t="s">
        <v>2142</v>
      </c>
      <c r="J650" s="2" t="s">
        <v>2162</v>
      </c>
      <c r="K650" s="2" t="s">
        <v>2163</v>
      </c>
      <c r="L650" s="2" t="s">
        <v>2166</v>
      </c>
      <c r="M650" s="2" t="s">
        <v>751</v>
      </c>
      <c r="N650" s="2" t="s">
        <v>2065</v>
      </c>
      <c r="O650" s="2" t="s">
        <v>2109</v>
      </c>
      <c r="P650" s="2">
        <v>-1.7</v>
      </c>
      <c r="Q650" s="2">
        <v>-14</v>
      </c>
      <c r="R650" s="2">
        <v>-15.7</v>
      </c>
      <c r="S650" s="2">
        <v>-4.7</v>
      </c>
      <c r="T650" s="2" t="s">
        <v>2110</v>
      </c>
    </row>
    <row r="651" spans="1:20">
      <c r="A651" s="2" t="s">
        <v>58</v>
      </c>
      <c r="C651" s="7" t="s">
        <v>1511</v>
      </c>
      <c r="D651" s="2" t="s">
        <v>97</v>
      </c>
      <c r="E651" s="2" t="s">
        <v>2098</v>
      </c>
      <c r="F651" s="110">
        <v>111.35541173784701</v>
      </c>
      <c r="G651" s="2">
        <v>-7.3766121487655898</v>
      </c>
      <c r="H651" s="2" t="s">
        <v>2141</v>
      </c>
      <c r="I651" s="2" t="s">
        <v>2142</v>
      </c>
      <c r="J651" s="2" t="s">
        <v>2162</v>
      </c>
      <c r="K651" s="2" t="s">
        <v>2163</v>
      </c>
      <c r="L651" s="2" t="s">
        <v>2166</v>
      </c>
      <c r="M651" s="2" t="s">
        <v>751</v>
      </c>
      <c r="N651" s="2" t="s">
        <v>2065</v>
      </c>
      <c r="O651" s="2" t="s">
        <v>2109</v>
      </c>
      <c r="P651" s="2">
        <v>-1.5</v>
      </c>
      <c r="Q651" s="2">
        <v>-14</v>
      </c>
      <c r="R651" s="2">
        <v>-15.5</v>
      </c>
      <c r="S651" s="2">
        <v>-2.9</v>
      </c>
      <c r="T651" s="2" t="s">
        <v>2110</v>
      </c>
    </row>
    <row r="652" spans="1:20">
      <c r="A652" s="2" t="s">
        <v>58</v>
      </c>
      <c r="C652" s="7" t="s">
        <v>1511</v>
      </c>
      <c r="D652" s="2" t="s">
        <v>97</v>
      </c>
      <c r="E652" s="2" t="s">
        <v>2098</v>
      </c>
      <c r="F652" s="110">
        <v>111.35541173784701</v>
      </c>
      <c r="G652" s="2">
        <v>-7.3766121487655898</v>
      </c>
      <c r="H652" s="2" t="s">
        <v>2141</v>
      </c>
      <c r="I652" s="2" t="s">
        <v>2142</v>
      </c>
      <c r="J652" s="2" t="s">
        <v>2162</v>
      </c>
      <c r="K652" s="2" t="s">
        <v>2163</v>
      </c>
      <c r="L652" s="2" t="s">
        <v>2166</v>
      </c>
      <c r="M652" s="2" t="s">
        <v>751</v>
      </c>
      <c r="N652" s="2" t="s">
        <v>2065</v>
      </c>
      <c r="O652" s="2" t="s">
        <v>2109</v>
      </c>
      <c r="P652" s="2">
        <v>-0.72384615384615381</v>
      </c>
      <c r="Q652" s="2">
        <v>-14</v>
      </c>
      <c r="R652" s="2">
        <v>-14.723846153846154</v>
      </c>
      <c r="S652" s="2">
        <v>-4.75</v>
      </c>
      <c r="T652" s="2" t="s">
        <v>2110</v>
      </c>
    </row>
    <row r="653" spans="1:20">
      <c r="A653" s="2" t="s">
        <v>58</v>
      </c>
      <c r="C653" s="7" t="s">
        <v>1511</v>
      </c>
      <c r="D653" s="2" t="s">
        <v>97</v>
      </c>
      <c r="E653" s="2" t="s">
        <v>2098</v>
      </c>
      <c r="F653" s="110">
        <v>111.35541173784701</v>
      </c>
      <c r="G653" s="2">
        <v>-7.3766121487655898</v>
      </c>
      <c r="H653" s="2" t="s">
        <v>2141</v>
      </c>
      <c r="I653" s="2" t="s">
        <v>2142</v>
      </c>
      <c r="J653" s="2" t="s">
        <v>2162</v>
      </c>
      <c r="K653" s="2" t="s">
        <v>2163</v>
      </c>
      <c r="L653" s="2" t="s">
        <v>2166</v>
      </c>
      <c r="M653" s="2" t="s">
        <v>751</v>
      </c>
      <c r="N653" s="2" t="s">
        <v>2065</v>
      </c>
      <c r="O653" s="2" t="s">
        <v>2109</v>
      </c>
      <c r="P653" s="2">
        <v>-0.58849922831313328</v>
      </c>
      <c r="Q653" s="2">
        <v>-14</v>
      </c>
      <c r="R653" s="2">
        <v>-14.588499228313133</v>
      </c>
      <c r="S653" s="2">
        <v>-0.48585863513439836</v>
      </c>
      <c r="T653" s="2" t="s">
        <v>2110</v>
      </c>
    </row>
    <row r="654" spans="1:20">
      <c r="A654" s="2" t="s">
        <v>58</v>
      </c>
      <c r="C654" s="7" t="s">
        <v>1511</v>
      </c>
      <c r="D654" s="2" t="s">
        <v>97</v>
      </c>
      <c r="E654" s="2" t="s">
        <v>2098</v>
      </c>
      <c r="F654" s="110">
        <v>111.35541173784701</v>
      </c>
      <c r="G654" s="2">
        <v>-7.3766121487655898</v>
      </c>
      <c r="H654" s="2" t="s">
        <v>2141</v>
      </c>
      <c r="I654" s="2" t="s">
        <v>2142</v>
      </c>
      <c r="J654" s="2" t="s">
        <v>2162</v>
      </c>
      <c r="K654" s="2" t="s">
        <v>2163</v>
      </c>
      <c r="L654" s="2" t="s">
        <v>2166</v>
      </c>
      <c r="M654" s="2" t="s">
        <v>751</v>
      </c>
      <c r="N654" s="2" t="s">
        <v>2065</v>
      </c>
      <c r="O654" s="2" t="s">
        <v>2109</v>
      </c>
      <c r="P654" s="2">
        <v>-0.3209559086259503</v>
      </c>
      <c r="Q654" s="2">
        <v>-14</v>
      </c>
      <c r="R654" s="2">
        <v>-14.320955908625951</v>
      </c>
      <c r="S654" s="2">
        <v>-5.4104426212059797</v>
      </c>
      <c r="T654" s="2" t="s">
        <v>2110</v>
      </c>
    </row>
    <row r="655" spans="1:20">
      <c r="A655" s="2" t="s">
        <v>58</v>
      </c>
      <c r="C655" s="7" t="s">
        <v>1511</v>
      </c>
      <c r="D655" s="2" t="s">
        <v>97</v>
      </c>
      <c r="E655" s="2" t="s">
        <v>2098</v>
      </c>
      <c r="F655" s="110">
        <v>111.35541173784701</v>
      </c>
      <c r="G655" s="2">
        <v>-7.3766121487655898</v>
      </c>
      <c r="H655" s="2" t="s">
        <v>2141</v>
      </c>
      <c r="I655" s="2" t="s">
        <v>2142</v>
      </c>
      <c r="J655" s="2" t="s">
        <v>2162</v>
      </c>
      <c r="K655" s="2" t="s">
        <v>2163</v>
      </c>
      <c r="L655" s="2" t="s">
        <v>2166</v>
      </c>
      <c r="M655" s="2" t="s">
        <v>751</v>
      </c>
      <c r="N655" s="2" t="s">
        <v>2065</v>
      </c>
      <c r="O655" s="2" t="s">
        <v>2109</v>
      </c>
      <c r="P655" s="2">
        <v>-5.5210003206252287E-2</v>
      </c>
      <c r="Q655" s="2">
        <v>-14</v>
      </c>
      <c r="R655" s="2">
        <v>-14.055210003206252</v>
      </c>
      <c r="S655" s="2">
        <v>-4.8851296600793797</v>
      </c>
      <c r="T655" s="2" t="s">
        <v>2110</v>
      </c>
    </row>
    <row r="656" spans="1:20">
      <c r="A656" s="2" t="s">
        <v>58</v>
      </c>
      <c r="C656" s="7" t="s">
        <v>1511</v>
      </c>
      <c r="D656" s="2" t="s">
        <v>97</v>
      </c>
      <c r="E656" s="2" t="s">
        <v>2098</v>
      </c>
      <c r="F656" s="110">
        <v>111.35541173784701</v>
      </c>
      <c r="G656" s="2">
        <v>-7.3766121487655898</v>
      </c>
      <c r="H656" s="2" t="s">
        <v>2141</v>
      </c>
      <c r="I656" s="2" t="s">
        <v>2142</v>
      </c>
      <c r="J656" s="2" t="s">
        <v>2162</v>
      </c>
      <c r="K656" s="2" t="s">
        <v>2163</v>
      </c>
      <c r="L656" s="2" t="s">
        <v>2166</v>
      </c>
      <c r="M656" s="2" t="s">
        <v>751</v>
      </c>
      <c r="N656" s="2" t="s">
        <v>2065</v>
      </c>
      <c r="O656" s="2" t="s">
        <v>2109</v>
      </c>
      <c r="P656" s="2">
        <v>2.0000000000000007E-2</v>
      </c>
      <c r="Q656" s="2">
        <v>-14</v>
      </c>
      <c r="R656" s="2">
        <v>-13.98</v>
      </c>
      <c r="S656" s="2">
        <v>-4.0519999999999996</v>
      </c>
      <c r="T656" s="2" t="s">
        <v>2110</v>
      </c>
    </row>
    <row r="657" spans="1:21">
      <c r="A657" s="2" t="s">
        <v>58</v>
      </c>
      <c r="C657" s="7" t="s">
        <v>1511</v>
      </c>
      <c r="D657" s="2" t="s">
        <v>97</v>
      </c>
      <c r="E657" s="2" t="s">
        <v>2098</v>
      </c>
      <c r="F657" s="110">
        <v>111.35541173784701</v>
      </c>
      <c r="G657" s="2">
        <v>-7.3766121487655898</v>
      </c>
      <c r="H657" s="2" t="s">
        <v>2141</v>
      </c>
      <c r="I657" s="2" t="s">
        <v>2142</v>
      </c>
      <c r="J657" s="2" t="s">
        <v>2162</v>
      </c>
      <c r="K657" s="2" t="s">
        <v>2163</v>
      </c>
      <c r="L657" s="2" t="s">
        <v>2166</v>
      </c>
      <c r="M657" s="2" t="s">
        <v>751</v>
      </c>
      <c r="N657" s="2" t="s">
        <v>2065</v>
      </c>
      <c r="O657" s="2" t="s">
        <v>2109</v>
      </c>
      <c r="P657" s="2">
        <v>0.11799999999999999</v>
      </c>
      <c r="Q657" s="2">
        <v>-14</v>
      </c>
      <c r="R657" s="2">
        <v>-13.882</v>
      </c>
      <c r="S657" s="2">
        <v>-3.8040000000000007</v>
      </c>
      <c r="T657" s="2" t="s">
        <v>2110</v>
      </c>
    </row>
    <row r="658" spans="1:21">
      <c r="A658" s="2" t="s">
        <v>58</v>
      </c>
      <c r="C658" s="7" t="s">
        <v>1511</v>
      </c>
      <c r="D658" s="2" t="s">
        <v>97</v>
      </c>
      <c r="E658" s="2" t="s">
        <v>2098</v>
      </c>
      <c r="F658" s="110">
        <v>111.35541173784701</v>
      </c>
      <c r="G658" s="2">
        <v>-7.3766121487655898</v>
      </c>
      <c r="H658" s="2" t="s">
        <v>2141</v>
      </c>
      <c r="I658" s="2" t="s">
        <v>2142</v>
      </c>
      <c r="J658" s="2" t="s">
        <v>2162</v>
      </c>
      <c r="K658" s="2" t="s">
        <v>2163</v>
      </c>
      <c r="L658" s="2" t="s">
        <v>2166</v>
      </c>
      <c r="M658" s="2" t="s">
        <v>751</v>
      </c>
      <c r="N658" s="2" t="s">
        <v>2065</v>
      </c>
      <c r="O658" s="2" t="s">
        <v>2109</v>
      </c>
      <c r="P658" s="2">
        <v>0.13542489736598931</v>
      </c>
      <c r="Q658" s="2">
        <v>-14</v>
      </c>
      <c r="R658" s="2">
        <v>-13.86457510263401</v>
      </c>
      <c r="S658" s="2">
        <v>-4.462556740930478</v>
      </c>
      <c r="T658" s="2" t="s">
        <v>2110</v>
      </c>
    </row>
    <row r="659" spans="1:21">
      <c r="A659" s="2" t="s">
        <v>58</v>
      </c>
      <c r="C659" s="7" t="s">
        <v>1511</v>
      </c>
      <c r="D659" s="2" t="s">
        <v>97</v>
      </c>
      <c r="E659" s="2" t="s">
        <v>2098</v>
      </c>
      <c r="F659" s="110">
        <v>111.35541173784701</v>
      </c>
      <c r="G659" s="2">
        <v>-7.3766121487655898</v>
      </c>
      <c r="H659" s="2" t="s">
        <v>2141</v>
      </c>
      <c r="I659" s="2" t="s">
        <v>2142</v>
      </c>
      <c r="J659" s="2" t="s">
        <v>2162</v>
      </c>
      <c r="K659" s="2" t="s">
        <v>2163</v>
      </c>
      <c r="L659" s="2" t="s">
        <v>823</v>
      </c>
      <c r="M659" s="2" t="s">
        <v>751</v>
      </c>
      <c r="N659" s="2" t="s">
        <v>2065</v>
      </c>
      <c r="O659" s="2" t="s">
        <v>2109</v>
      </c>
      <c r="P659" s="2">
        <v>-0.3</v>
      </c>
      <c r="Q659" s="2">
        <v>-14</v>
      </c>
      <c r="R659" s="2">
        <v>-14.3</v>
      </c>
      <c r="S659" s="2">
        <v>-5.0999999999999996</v>
      </c>
      <c r="T659" s="2" t="s">
        <v>2110</v>
      </c>
    </row>
    <row r="660" spans="1:21">
      <c r="A660" s="2" t="s">
        <v>58</v>
      </c>
      <c r="C660" s="7" t="s">
        <v>1511</v>
      </c>
      <c r="D660" s="2" t="s">
        <v>97</v>
      </c>
      <c r="E660" s="2" t="s">
        <v>2098</v>
      </c>
      <c r="F660" s="110">
        <v>111.35541173784701</v>
      </c>
      <c r="G660" s="2">
        <v>-7.3766121487655898</v>
      </c>
      <c r="H660" s="2" t="s">
        <v>2141</v>
      </c>
      <c r="I660" s="2" t="s">
        <v>2142</v>
      </c>
      <c r="J660" s="2" t="s">
        <v>2162</v>
      </c>
      <c r="K660" s="2" t="s">
        <v>2163</v>
      </c>
      <c r="L660" s="2" t="s">
        <v>823</v>
      </c>
      <c r="M660" s="2" t="s">
        <v>751</v>
      </c>
      <c r="N660" s="2" t="s">
        <v>2065</v>
      </c>
      <c r="O660" s="2" t="s">
        <v>2109</v>
      </c>
      <c r="P660" s="2">
        <v>-0.1</v>
      </c>
      <c r="Q660" s="2">
        <v>-14</v>
      </c>
      <c r="R660" s="2">
        <v>-14.1</v>
      </c>
      <c r="S660" s="2">
        <v>-4.5</v>
      </c>
      <c r="T660" s="2" t="s">
        <v>2110</v>
      </c>
    </row>
    <row r="661" spans="1:21">
      <c r="A661" s="2" t="s">
        <v>58</v>
      </c>
      <c r="C661" s="7" t="s">
        <v>1511</v>
      </c>
      <c r="D661" s="2" t="s">
        <v>97</v>
      </c>
      <c r="E661" s="2" t="s">
        <v>2098</v>
      </c>
      <c r="F661" s="110">
        <v>111.35541173784701</v>
      </c>
      <c r="G661" s="2">
        <v>-7.3766121487655898</v>
      </c>
      <c r="H661" s="2" t="s">
        <v>2141</v>
      </c>
      <c r="I661" s="2" t="s">
        <v>2142</v>
      </c>
      <c r="J661" s="2" t="s">
        <v>2162</v>
      </c>
      <c r="K661" s="2" t="s">
        <v>2163</v>
      </c>
      <c r="L661" s="2" t="s">
        <v>823</v>
      </c>
      <c r="M661" s="2" t="s">
        <v>751</v>
      </c>
      <c r="N661" s="2" t="s">
        <v>2065</v>
      </c>
      <c r="O661" s="2" t="s">
        <v>2109</v>
      </c>
      <c r="P661" s="2">
        <v>0.4</v>
      </c>
      <c r="Q661" s="2">
        <v>-14</v>
      </c>
      <c r="R661" s="2">
        <v>-13.6</v>
      </c>
      <c r="S661" s="2">
        <v>-2.7</v>
      </c>
      <c r="T661" s="2" t="s">
        <v>2110</v>
      </c>
    </row>
    <row r="662" spans="1:21">
      <c r="A662" s="2" t="s">
        <v>58</v>
      </c>
      <c r="C662" s="7" t="s">
        <v>1511</v>
      </c>
      <c r="D662" s="2" t="s">
        <v>97</v>
      </c>
      <c r="E662" s="2" t="s">
        <v>2098</v>
      </c>
      <c r="F662" s="110">
        <v>111.35541173784701</v>
      </c>
      <c r="G662" s="2">
        <v>-7.3766121487655898</v>
      </c>
      <c r="H662" s="2" t="s">
        <v>2141</v>
      </c>
      <c r="I662" s="2" t="s">
        <v>2142</v>
      </c>
      <c r="J662" s="2" t="s">
        <v>2162</v>
      </c>
      <c r="K662" s="2" t="s">
        <v>2163</v>
      </c>
      <c r="L662" s="2" t="s">
        <v>1550</v>
      </c>
      <c r="M662" s="2" t="s">
        <v>841</v>
      </c>
      <c r="N662" s="2" t="s">
        <v>2075</v>
      </c>
      <c r="O662" s="2" t="s">
        <v>2165</v>
      </c>
      <c r="P662" s="2">
        <v>-4.68</v>
      </c>
      <c r="Q662" s="2">
        <v>-11</v>
      </c>
      <c r="R662" s="2">
        <v>-15.68</v>
      </c>
      <c r="S662" s="2">
        <v>-6.61</v>
      </c>
      <c r="T662" s="2" t="s">
        <v>2110</v>
      </c>
    </row>
    <row r="663" spans="1:21">
      <c r="A663" s="2" t="s">
        <v>58</v>
      </c>
      <c r="C663" s="7" t="s">
        <v>1511</v>
      </c>
      <c r="D663" s="2" t="s">
        <v>97</v>
      </c>
      <c r="E663" s="2" t="s">
        <v>2098</v>
      </c>
      <c r="F663" s="110">
        <v>111.35541173784701</v>
      </c>
      <c r="G663" s="2">
        <v>-7.3766121487655898</v>
      </c>
      <c r="H663" s="2" t="s">
        <v>2141</v>
      </c>
      <c r="I663" s="2" t="s">
        <v>2142</v>
      </c>
      <c r="J663" s="2" t="s">
        <v>2162</v>
      </c>
      <c r="K663" s="2" t="s">
        <v>2163</v>
      </c>
      <c r="L663" s="2" t="s">
        <v>1010</v>
      </c>
      <c r="M663" s="2" t="s">
        <v>833</v>
      </c>
      <c r="N663" s="2" t="s">
        <v>2085</v>
      </c>
      <c r="O663" s="2" t="s">
        <v>2109</v>
      </c>
      <c r="P663" s="2">
        <v>-5.63</v>
      </c>
      <c r="Q663" s="2">
        <v>-14</v>
      </c>
      <c r="R663" s="2">
        <v>-19.63</v>
      </c>
      <c r="S663" s="2">
        <v>-6.57</v>
      </c>
      <c r="T663" s="2" t="s">
        <v>2110</v>
      </c>
    </row>
    <row r="664" spans="1:21">
      <c r="A664" s="2" t="s">
        <v>58</v>
      </c>
      <c r="C664" s="7" t="s">
        <v>1511</v>
      </c>
      <c r="D664" s="2" t="s">
        <v>97</v>
      </c>
      <c r="E664" s="2" t="s">
        <v>2098</v>
      </c>
      <c r="F664" s="110">
        <v>111.35541173784701</v>
      </c>
      <c r="G664" s="2">
        <v>-7.3766121487655898</v>
      </c>
      <c r="H664" s="2" t="s">
        <v>2141</v>
      </c>
      <c r="I664" s="2" t="s">
        <v>2142</v>
      </c>
      <c r="J664" s="2" t="s">
        <v>2162</v>
      </c>
      <c r="K664" s="2" t="s">
        <v>2163</v>
      </c>
      <c r="L664" s="2" t="s">
        <v>2167</v>
      </c>
      <c r="M664" s="2" t="s">
        <v>742</v>
      </c>
      <c r="N664" s="2" t="s">
        <v>2075</v>
      </c>
      <c r="O664" s="2" t="s">
        <v>2109</v>
      </c>
      <c r="P664" s="2">
        <v>-12.769575902115857</v>
      </c>
      <c r="Q664" s="2">
        <v>-11</v>
      </c>
      <c r="R664" s="2">
        <v>-23.769575902115857</v>
      </c>
      <c r="S664" s="2">
        <v>-5.4212504111892947</v>
      </c>
      <c r="T664" s="2" t="s">
        <v>2110</v>
      </c>
    </row>
    <row r="665" spans="1:21">
      <c r="A665" s="2" t="s">
        <v>58</v>
      </c>
      <c r="C665" s="7" t="s">
        <v>1511</v>
      </c>
      <c r="D665" s="2" t="s">
        <v>97</v>
      </c>
      <c r="E665" s="2" t="s">
        <v>2098</v>
      </c>
      <c r="F665" s="110">
        <v>111.35541173784701</v>
      </c>
      <c r="G665" s="2">
        <v>-7.3766121487655898</v>
      </c>
      <c r="H665" s="2" t="s">
        <v>2141</v>
      </c>
      <c r="I665" s="2" t="s">
        <v>2142</v>
      </c>
      <c r="J665" s="2" t="s">
        <v>2162</v>
      </c>
      <c r="K665" s="2" t="s">
        <v>2163</v>
      </c>
      <c r="L665" s="2" t="s">
        <v>2167</v>
      </c>
      <c r="M665" s="2" t="s">
        <v>742</v>
      </c>
      <c r="N665" s="2" t="s">
        <v>2075</v>
      </c>
      <c r="O665" s="2" t="s">
        <v>2109</v>
      </c>
      <c r="P665" s="2">
        <v>-5.5058573443721315</v>
      </c>
      <c r="Q665" s="2">
        <v>-11</v>
      </c>
      <c r="R665" s="2">
        <v>-16.505857344372131</v>
      </c>
      <c r="S665" s="2">
        <v>-6.0996696628431568</v>
      </c>
      <c r="T665" s="2" t="s">
        <v>2110</v>
      </c>
    </row>
    <row r="666" spans="1:21">
      <c r="A666" s="2" t="s">
        <v>58</v>
      </c>
      <c r="C666" s="7" t="s">
        <v>1511</v>
      </c>
      <c r="D666" s="2" t="s">
        <v>97</v>
      </c>
      <c r="E666" s="2" t="s">
        <v>2098</v>
      </c>
      <c r="F666" s="110">
        <v>111.35541173784701</v>
      </c>
      <c r="G666" s="2">
        <v>-7.3766121487655898</v>
      </c>
      <c r="H666" s="2" t="s">
        <v>2141</v>
      </c>
      <c r="I666" s="2" t="s">
        <v>2142</v>
      </c>
      <c r="J666" s="2" t="s">
        <v>2162</v>
      </c>
      <c r="K666" s="2" t="s">
        <v>2163</v>
      </c>
      <c r="L666" s="2" t="s">
        <v>2167</v>
      </c>
      <c r="M666" s="2" t="s">
        <v>742</v>
      </c>
      <c r="N666" s="2" t="s">
        <v>2075</v>
      </c>
      <c r="O666" s="2" t="s">
        <v>2109</v>
      </c>
      <c r="P666" s="2">
        <v>-1.9615207008417752</v>
      </c>
      <c r="Q666" s="2">
        <v>-11</v>
      </c>
      <c r="R666" s="2">
        <v>-12.961520700841776</v>
      </c>
      <c r="S666" s="2">
        <v>-7.4851725722747853</v>
      </c>
      <c r="T666" s="2" t="s">
        <v>2110</v>
      </c>
    </row>
    <row r="667" spans="1:21">
      <c r="A667" s="2" t="s">
        <v>58</v>
      </c>
      <c r="C667" s="7" t="s">
        <v>570</v>
      </c>
      <c r="D667" s="2" t="s">
        <v>97</v>
      </c>
      <c r="E667" s="2" t="s">
        <v>2098</v>
      </c>
      <c r="F667" s="110">
        <v>116.15</v>
      </c>
      <c r="G667" s="2">
        <v>-8.6333000000000002</v>
      </c>
      <c r="H667" s="2" t="s">
        <v>2099</v>
      </c>
      <c r="I667" s="2" t="s">
        <v>2135</v>
      </c>
      <c r="J667" s="2" t="s">
        <v>2136</v>
      </c>
      <c r="K667" s="2" t="s">
        <v>2063</v>
      </c>
      <c r="L667" s="2" t="s">
        <v>755</v>
      </c>
      <c r="M667" s="2" t="s">
        <v>751</v>
      </c>
      <c r="N667" s="2" t="s">
        <v>2065</v>
      </c>
      <c r="O667" s="2" t="s">
        <v>2109</v>
      </c>
      <c r="P667" s="2">
        <v>-11.68</v>
      </c>
      <c r="Q667" s="2">
        <v>-14</v>
      </c>
      <c r="R667" s="2">
        <f t="shared" ref="R667:R686" si="11">P667+Q667</f>
        <v>-25.68</v>
      </c>
      <c r="S667" s="2">
        <v>-6.85</v>
      </c>
      <c r="T667" s="2" t="s">
        <v>2110</v>
      </c>
      <c r="U667" s="2">
        <v>73</v>
      </c>
    </row>
    <row r="668" spans="1:21">
      <c r="A668" s="2" t="s">
        <v>58</v>
      </c>
      <c r="C668" s="7" t="s">
        <v>570</v>
      </c>
      <c r="D668" s="2" t="s">
        <v>97</v>
      </c>
      <c r="E668" s="2" t="s">
        <v>2098</v>
      </c>
      <c r="F668" s="110">
        <v>116.15</v>
      </c>
      <c r="G668" s="2">
        <v>-8.6333000000000002</v>
      </c>
      <c r="H668" s="2" t="s">
        <v>2099</v>
      </c>
      <c r="I668" s="2" t="s">
        <v>2135</v>
      </c>
      <c r="J668" s="2" t="s">
        <v>2136</v>
      </c>
      <c r="K668" s="2" t="s">
        <v>2063</v>
      </c>
      <c r="L668" s="2" t="s">
        <v>755</v>
      </c>
      <c r="M668" s="2" t="s">
        <v>751</v>
      </c>
      <c r="N668" s="2" t="s">
        <v>2065</v>
      </c>
      <c r="O668" s="2" t="s">
        <v>2109</v>
      </c>
      <c r="P668" s="2">
        <v>-0.56499999999999995</v>
      </c>
      <c r="Q668" s="2">
        <v>-14</v>
      </c>
      <c r="R668" s="2">
        <f t="shared" si="11"/>
        <v>-14.565</v>
      </c>
      <c r="S668" s="2">
        <v>-4.28</v>
      </c>
      <c r="T668" s="2" t="s">
        <v>2110</v>
      </c>
      <c r="U668" s="2">
        <v>73</v>
      </c>
    </row>
    <row r="669" spans="1:21">
      <c r="A669" s="2" t="s">
        <v>58</v>
      </c>
      <c r="C669" s="7" t="s">
        <v>570</v>
      </c>
      <c r="D669" s="2" t="s">
        <v>97</v>
      </c>
      <c r="E669" s="2" t="s">
        <v>2098</v>
      </c>
      <c r="F669" s="110">
        <v>116.15</v>
      </c>
      <c r="G669" s="2">
        <v>-8.6333000000000002</v>
      </c>
      <c r="H669" s="2" t="s">
        <v>2099</v>
      </c>
      <c r="I669" s="2" t="s">
        <v>2135</v>
      </c>
      <c r="J669" s="2" t="s">
        <v>2136</v>
      </c>
      <c r="K669" s="2" t="s">
        <v>2063</v>
      </c>
      <c r="L669" s="2" t="s">
        <v>755</v>
      </c>
      <c r="M669" s="2" t="s">
        <v>751</v>
      </c>
      <c r="N669" s="2" t="s">
        <v>2065</v>
      </c>
      <c r="O669" s="2" t="s">
        <v>2109</v>
      </c>
      <c r="P669" s="2">
        <v>-0.45</v>
      </c>
      <c r="Q669" s="2">
        <v>-14</v>
      </c>
      <c r="R669" s="2">
        <f t="shared" si="11"/>
        <v>-14.45</v>
      </c>
      <c r="S669" s="2">
        <v>-4.08</v>
      </c>
      <c r="T669" s="2" t="s">
        <v>2110</v>
      </c>
      <c r="U669" s="2">
        <v>73</v>
      </c>
    </row>
    <row r="670" spans="1:21">
      <c r="A670" s="2" t="s">
        <v>58</v>
      </c>
      <c r="C670" s="7" t="s">
        <v>570</v>
      </c>
      <c r="D670" s="2" t="s">
        <v>97</v>
      </c>
      <c r="E670" s="2" t="s">
        <v>2098</v>
      </c>
      <c r="F670" s="110">
        <v>116.15</v>
      </c>
      <c r="G670" s="2">
        <v>-8.6333000000000002</v>
      </c>
      <c r="H670" s="2" t="s">
        <v>2099</v>
      </c>
      <c r="I670" s="2" t="s">
        <v>2135</v>
      </c>
      <c r="J670" s="2" t="s">
        <v>2136</v>
      </c>
      <c r="K670" s="2" t="s">
        <v>2063</v>
      </c>
      <c r="L670" s="2" t="s">
        <v>755</v>
      </c>
      <c r="M670" s="2" t="s">
        <v>751</v>
      </c>
      <c r="N670" s="2" t="s">
        <v>2065</v>
      </c>
      <c r="O670" s="2" t="s">
        <v>2109</v>
      </c>
      <c r="P670" s="2">
        <v>-0.35</v>
      </c>
      <c r="Q670" s="2">
        <v>-14</v>
      </c>
      <c r="R670" s="2">
        <f t="shared" si="11"/>
        <v>-14.35</v>
      </c>
      <c r="S670" s="2">
        <v>-5</v>
      </c>
      <c r="T670" s="2" t="s">
        <v>2110</v>
      </c>
      <c r="U670" s="2">
        <v>73</v>
      </c>
    </row>
    <row r="671" spans="1:21">
      <c r="A671" s="2" t="s">
        <v>58</v>
      </c>
      <c r="C671" s="7" t="s">
        <v>570</v>
      </c>
      <c r="D671" s="2" t="s">
        <v>97</v>
      </c>
      <c r="E671" s="2" t="s">
        <v>2098</v>
      </c>
      <c r="F671" s="110">
        <v>116.15</v>
      </c>
      <c r="G671" s="2">
        <v>-8.6333000000000002</v>
      </c>
      <c r="H671" s="2" t="s">
        <v>2099</v>
      </c>
      <c r="I671" s="2" t="s">
        <v>2135</v>
      </c>
      <c r="J671" s="2" t="s">
        <v>2136</v>
      </c>
      <c r="K671" s="2" t="s">
        <v>2063</v>
      </c>
      <c r="L671" s="2" t="s">
        <v>733</v>
      </c>
      <c r="M671" s="2" t="s">
        <v>733</v>
      </c>
      <c r="N671" s="2" t="s">
        <v>2065</v>
      </c>
      <c r="O671" s="2" t="s">
        <v>2109</v>
      </c>
      <c r="P671" s="2">
        <v>-11.82</v>
      </c>
      <c r="Q671" s="2">
        <v>-14</v>
      </c>
      <c r="R671" s="2">
        <f t="shared" si="11"/>
        <v>-25.82</v>
      </c>
      <c r="S671" s="2">
        <v>-8.1999999999999993</v>
      </c>
      <c r="T671" s="2" t="s">
        <v>2110</v>
      </c>
      <c r="U671" s="2">
        <v>73</v>
      </c>
    </row>
    <row r="672" spans="1:21">
      <c r="A672" s="2" t="s">
        <v>58</v>
      </c>
      <c r="C672" s="7" t="s">
        <v>570</v>
      </c>
      <c r="D672" s="2" t="s">
        <v>97</v>
      </c>
      <c r="E672" s="2" t="s">
        <v>2098</v>
      </c>
      <c r="F672" s="110">
        <v>116.15</v>
      </c>
      <c r="G672" s="2">
        <v>-8.6333000000000002</v>
      </c>
      <c r="H672" s="2" t="s">
        <v>2099</v>
      </c>
      <c r="I672" s="2" t="s">
        <v>2135</v>
      </c>
      <c r="J672" s="2" t="s">
        <v>2136</v>
      </c>
      <c r="K672" s="2" t="s">
        <v>2063</v>
      </c>
      <c r="L672" s="2" t="s">
        <v>733</v>
      </c>
      <c r="M672" s="2" t="s">
        <v>733</v>
      </c>
      <c r="N672" s="2" t="s">
        <v>2065</v>
      </c>
      <c r="O672" s="2" t="s">
        <v>2109</v>
      </c>
      <c r="P672" s="2">
        <v>-10.659999999999998</v>
      </c>
      <c r="Q672" s="2">
        <v>-14</v>
      </c>
      <c r="R672" s="2">
        <f t="shared" si="11"/>
        <v>-24.659999999999997</v>
      </c>
      <c r="S672" s="2">
        <v>-4.4933333333333332</v>
      </c>
      <c r="T672" s="2" t="s">
        <v>2110</v>
      </c>
      <c r="U672" s="2">
        <v>73</v>
      </c>
    </row>
    <row r="673" spans="1:21">
      <c r="A673" s="2" t="s">
        <v>58</v>
      </c>
      <c r="C673" s="7" t="s">
        <v>570</v>
      </c>
      <c r="D673" s="2" t="s">
        <v>97</v>
      </c>
      <c r="E673" s="2" t="s">
        <v>2098</v>
      </c>
      <c r="F673" s="110">
        <v>116.15</v>
      </c>
      <c r="G673" s="2">
        <v>-8.6333000000000002</v>
      </c>
      <c r="H673" s="2" t="s">
        <v>2099</v>
      </c>
      <c r="I673" s="2" t="s">
        <v>2135</v>
      </c>
      <c r="J673" s="2" t="s">
        <v>2136</v>
      </c>
      <c r="K673" s="2" t="s">
        <v>2063</v>
      </c>
      <c r="L673" s="2" t="s">
        <v>733</v>
      </c>
      <c r="M673" s="2" t="s">
        <v>733</v>
      </c>
      <c r="N673" s="2" t="s">
        <v>2065</v>
      </c>
      <c r="O673" s="2" t="s">
        <v>2109</v>
      </c>
      <c r="P673" s="2">
        <v>-5.8966666666666674</v>
      </c>
      <c r="Q673" s="2">
        <v>-14</v>
      </c>
      <c r="R673" s="2">
        <f t="shared" si="11"/>
        <v>-19.896666666666668</v>
      </c>
      <c r="S673" s="2">
        <v>-6.6000000000000005</v>
      </c>
      <c r="T673" s="2" t="s">
        <v>2110</v>
      </c>
      <c r="U673" s="2">
        <v>73</v>
      </c>
    </row>
    <row r="674" spans="1:21">
      <c r="A674" s="2" t="s">
        <v>58</v>
      </c>
      <c r="C674" s="7" t="s">
        <v>570</v>
      </c>
      <c r="D674" s="2" t="s">
        <v>97</v>
      </c>
      <c r="E674" s="2" t="s">
        <v>2098</v>
      </c>
      <c r="F674" s="110">
        <v>116.15</v>
      </c>
      <c r="G674" s="2">
        <v>-8.6333000000000002</v>
      </c>
      <c r="H674" s="2" t="s">
        <v>2099</v>
      </c>
      <c r="I674" s="2" t="s">
        <v>2135</v>
      </c>
      <c r="J674" s="2" t="s">
        <v>2136</v>
      </c>
      <c r="K674" s="2" t="s">
        <v>2063</v>
      </c>
      <c r="L674" s="2" t="s">
        <v>969</v>
      </c>
      <c r="M674" s="2" t="s">
        <v>733</v>
      </c>
      <c r="N674" s="2" t="s">
        <v>2065</v>
      </c>
      <c r="O674" s="2" t="s">
        <v>2109</v>
      </c>
      <c r="P674" s="2">
        <v>-9.75</v>
      </c>
      <c r="Q674" s="2">
        <v>-14</v>
      </c>
      <c r="R674" s="2">
        <f t="shared" si="11"/>
        <v>-23.75</v>
      </c>
      <c r="S674" s="2">
        <v>-5.74</v>
      </c>
      <c r="T674" s="2" t="s">
        <v>2110</v>
      </c>
      <c r="U674" s="2">
        <v>73</v>
      </c>
    </row>
    <row r="675" spans="1:21">
      <c r="A675" s="2" t="s">
        <v>58</v>
      </c>
      <c r="C675" s="7" t="s">
        <v>570</v>
      </c>
      <c r="D675" s="2" t="s">
        <v>97</v>
      </c>
      <c r="E675" s="2" t="s">
        <v>2098</v>
      </c>
      <c r="F675" s="110">
        <v>116.15</v>
      </c>
      <c r="G675" s="2">
        <v>-8.6333000000000002</v>
      </c>
      <c r="H675" s="2" t="s">
        <v>2099</v>
      </c>
      <c r="I675" s="2" t="s">
        <v>2135</v>
      </c>
      <c r="J675" s="2" t="s">
        <v>2136</v>
      </c>
      <c r="K675" s="2" t="s">
        <v>2063</v>
      </c>
      <c r="L675" s="2" t="s">
        <v>969</v>
      </c>
      <c r="M675" s="2" t="s">
        <v>733</v>
      </c>
      <c r="N675" s="2" t="s">
        <v>2065</v>
      </c>
      <c r="O675" s="2" t="s">
        <v>2109</v>
      </c>
      <c r="P675" s="2">
        <v>-4.2433333333333332</v>
      </c>
      <c r="Q675" s="2">
        <v>-14</v>
      </c>
      <c r="R675" s="2">
        <f t="shared" si="11"/>
        <v>-18.243333333333332</v>
      </c>
      <c r="S675" s="2">
        <v>-6.66</v>
      </c>
      <c r="T675" s="2" t="s">
        <v>2110</v>
      </c>
      <c r="U675" s="2">
        <v>73</v>
      </c>
    </row>
    <row r="676" spans="1:21">
      <c r="A676" s="2" t="s">
        <v>58</v>
      </c>
      <c r="C676" s="7" t="s">
        <v>570</v>
      </c>
      <c r="D676" s="2" t="s">
        <v>97</v>
      </c>
      <c r="E676" s="2" t="s">
        <v>2098</v>
      </c>
      <c r="F676" s="110">
        <v>116.15</v>
      </c>
      <c r="G676" s="2">
        <v>-8.6333000000000002</v>
      </c>
      <c r="H676" s="2" t="s">
        <v>2099</v>
      </c>
      <c r="I676" s="2" t="s">
        <v>2135</v>
      </c>
      <c r="J676" s="2" t="s">
        <v>2136</v>
      </c>
      <c r="K676" s="2" t="s">
        <v>2063</v>
      </c>
      <c r="L676" s="2" t="s">
        <v>2111</v>
      </c>
      <c r="M676" s="2" t="s">
        <v>742</v>
      </c>
      <c r="N676" s="2" t="s">
        <v>2075</v>
      </c>
      <c r="O676" s="2" t="s">
        <v>2109</v>
      </c>
      <c r="P676" s="2">
        <v>-7.665</v>
      </c>
      <c r="Q676" s="2">
        <v>-11</v>
      </c>
      <c r="R676" s="2">
        <f t="shared" si="11"/>
        <v>-18.664999999999999</v>
      </c>
      <c r="S676" s="2">
        <v>-5.87</v>
      </c>
      <c r="T676" s="2" t="s">
        <v>2110</v>
      </c>
      <c r="U676" s="2">
        <v>73</v>
      </c>
    </row>
    <row r="677" spans="1:21">
      <c r="A677" s="2" t="s">
        <v>58</v>
      </c>
      <c r="C677" s="7" t="s">
        <v>623</v>
      </c>
      <c r="D677" s="2" t="s">
        <v>18</v>
      </c>
      <c r="E677" s="2" t="s">
        <v>2098</v>
      </c>
      <c r="F677" s="110">
        <v>47.836109999999998</v>
      </c>
      <c r="G677" s="2">
        <v>98.327219999999997</v>
      </c>
      <c r="H677" s="2" t="s">
        <v>2141</v>
      </c>
      <c r="I677" s="2" t="s">
        <v>2142</v>
      </c>
      <c r="J677" s="2" t="s">
        <v>2155</v>
      </c>
      <c r="K677" s="2" t="s">
        <v>2155</v>
      </c>
      <c r="L677" s="2" t="s">
        <v>2084</v>
      </c>
      <c r="M677" s="2" t="s">
        <v>800</v>
      </c>
      <c r="N677" s="2" t="s">
        <v>2085</v>
      </c>
      <c r="O677" s="2" t="s">
        <v>2066</v>
      </c>
      <c r="P677" s="2">
        <v>-9.4</v>
      </c>
      <c r="Q677" s="2">
        <v>-9</v>
      </c>
      <c r="R677" s="2">
        <f t="shared" si="11"/>
        <v>-18.399999999999999</v>
      </c>
      <c r="S677" s="2">
        <v>-7</v>
      </c>
      <c r="T677" s="2" t="s">
        <v>2173</v>
      </c>
    </row>
    <row r="678" spans="1:21">
      <c r="A678" s="2" t="s">
        <v>58</v>
      </c>
      <c r="C678" s="7" t="s">
        <v>623</v>
      </c>
      <c r="D678" s="2" t="s">
        <v>18</v>
      </c>
      <c r="E678" s="2" t="s">
        <v>2098</v>
      </c>
      <c r="F678" s="110">
        <v>47.836109999999998</v>
      </c>
      <c r="G678" s="2">
        <v>98.327219999999997</v>
      </c>
      <c r="H678" s="2" t="s">
        <v>2141</v>
      </c>
      <c r="I678" s="2" t="s">
        <v>2142</v>
      </c>
      <c r="J678" s="2" t="s">
        <v>2155</v>
      </c>
      <c r="K678" s="2" t="s">
        <v>2155</v>
      </c>
      <c r="L678" s="2" t="s">
        <v>2084</v>
      </c>
      <c r="M678" s="2" t="s">
        <v>800</v>
      </c>
      <c r="N678" s="2" t="s">
        <v>2085</v>
      </c>
      <c r="O678" s="2" t="s">
        <v>2066</v>
      </c>
      <c r="P678" s="2">
        <v>-1.5</v>
      </c>
      <c r="Q678" s="2">
        <v>-9</v>
      </c>
      <c r="R678" s="2">
        <f t="shared" si="11"/>
        <v>-10.5</v>
      </c>
      <c r="S678" s="2">
        <v>-5.8</v>
      </c>
      <c r="T678" s="2" t="s">
        <v>2173</v>
      </c>
    </row>
    <row r="679" spans="1:21">
      <c r="A679" s="2" t="s">
        <v>58</v>
      </c>
      <c r="C679" s="7" t="s">
        <v>623</v>
      </c>
      <c r="D679" s="2" t="s">
        <v>18</v>
      </c>
      <c r="E679" s="2" t="s">
        <v>2098</v>
      </c>
      <c r="F679" s="110">
        <v>47.836109999999998</v>
      </c>
      <c r="G679" s="2">
        <v>98.327219999999997</v>
      </c>
      <c r="H679" s="2" t="s">
        <v>2141</v>
      </c>
      <c r="I679" s="2" t="s">
        <v>2142</v>
      </c>
      <c r="J679" s="2" t="s">
        <v>2155</v>
      </c>
      <c r="K679" s="2" t="s">
        <v>2155</v>
      </c>
      <c r="L679" s="2" t="s">
        <v>2174</v>
      </c>
      <c r="M679" s="2" t="s">
        <v>730</v>
      </c>
      <c r="N679" s="2" t="s">
        <v>2065</v>
      </c>
      <c r="O679" s="2" t="s">
        <v>2066</v>
      </c>
      <c r="P679" s="2">
        <v>-13.9</v>
      </c>
      <c r="Q679" s="2">
        <v>-11</v>
      </c>
      <c r="R679" s="2">
        <f t="shared" si="11"/>
        <v>-24.9</v>
      </c>
      <c r="S679" s="2">
        <v>-6.6</v>
      </c>
      <c r="T679" s="2" t="s">
        <v>2173</v>
      </c>
    </row>
    <row r="680" spans="1:21">
      <c r="A680" s="2" t="s">
        <v>58</v>
      </c>
      <c r="C680" s="7" t="s">
        <v>623</v>
      </c>
      <c r="D680" s="2" t="s">
        <v>18</v>
      </c>
      <c r="E680" s="2" t="s">
        <v>2098</v>
      </c>
      <c r="F680" s="110">
        <v>47.836109999999998</v>
      </c>
      <c r="G680" s="2">
        <v>98.327219999999997</v>
      </c>
      <c r="H680" s="2" t="s">
        <v>2141</v>
      </c>
      <c r="I680" s="2" t="s">
        <v>2142</v>
      </c>
      <c r="J680" s="2" t="s">
        <v>2155</v>
      </c>
      <c r="K680" s="2" t="s">
        <v>2155</v>
      </c>
      <c r="L680" s="2" t="s">
        <v>2174</v>
      </c>
      <c r="M680" s="2" t="s">
        <v>730</v>
      </c>
      <c r="N680" s="2" t="s">
        <v>2065</v>
      </c>
      <c r="O680" s="2" t="s">
        <v>2066</v>
      </c>
      <c r="P680" s="2">
        <v>-12.9</v>
      </c>
      <c r="Q680" s="2">
        <v>-11</v>
      </c>
      <c r="R680" s="2">
        <f t="shared" si="11"/>
        <v>-23.9</v>
      </c>
      <c r="S680" s="2">
        <v>-6.4</v>
      </c>
      <c r="T680" s="2" t="s">
        <v>2173</v>
      </c>
    </row>
    <row r="681" spans="1:21">
      <c r="A681" s="2" t="s">
        <v>58</v>
      </c>
      <c r="C681" s="7" t="s">
        <v>623</v>
      </c>
      <c r="D681" s="2" t="s">
        <v>18</v>
      </c>
      <c r="E681" s="2" t="s">
        <v>2098</v>
      </c>
      <c r="F681" s="110">
        <v>47.836109999999998</v>
      </c>
      <c r="G681" s="2">
        <v>98.327219999999997</v>
      </c>
      <c r="H681" s="2" t="s">
        <v>2141</v>
      </c>
      <c r="I681" s="2" t="s">
        <v>2142</v>
      </c>
      <c r="J681" s="2" t="s">
        <v>2155</v>
      </c>
      <c r="K681" s="2" t="s">
        <v>2155</v>
      </c>
      <c r="L681" s="2" t="s">
        <v>1056</v>
      </c>
      <c r="M681" s="2" t="s">
        <v>818</v>
      </c>
      <c r="N681" s="2" t="s">
        <v>2065</v>
      </c>
      <c r="O681" s="2" t="s">
        <v>2066</v>
      </c>
      <c r="P681" s="2">
        <v>-17.322222222222219</v>
      </c>
      <c r="Q681" s="2">
        <v>-14</v>
      </c>
      <c r="R681" s="2">
        <f t="shared" si="11"/>
        <v>-31.322222222222219</v>
      </c>
      <c r="S681" s="2">
        <v>-7.4444444444444446</v>
      </c>
      <c r="T681" s="2" t="s">
        <v>2173</v>
      </c>
    </row>
    <row r="682" spans="1:21">
      <c r="A682" s="2" t="s">
        <v>58</v>
      </c>
      <c r="C682" s="7" t="s">
        <v>623</v>
      </c>
      <c r="D682" s="2" t="s">
        <v>18</v>
      </c>
      <c r="E682" s="2" t="s">
        <v>2098</v>
      </c>
      <c r="F682" s="110">
        <v>47.836109999999998</v>
      </c>
      <c r="G682" s="2">
        <v>98.327219999999997</v>
      </c>
      <c r="H682" s="2" t="s">
        <v>2141</v>
      </c>
      <c r="I682" s="2" t="s">
        <v>2142</v>
      </c>
      <c r="J682" s="2" t="s">
        <v>2155</v>
      </c>
      <c r="K682" s="2" t="s">
        <v>2155</v>
      </c>
      <c r="L682" s="2" t="s">
        <v>1056</v>
      </c>
      <c r="M682" s="2" t="s">
        <v>818</v>
      </c>
      <c r="N682" s="2" t="s">
        <v>2065</v>
      </c>
      <c r="O682" s="2" t="s">
        <v>2066</v>
      </c>
      <c r="P682" s="2">
        <v>-15.6</v>
      </c>
      <c r="Q682" s="2">
        <v>-14</v>
      </c>
      <c r="R682" s="2">
        <f t="shared" si="11"/>
        <v>-29.6</v>
      </c>
      <c r="S682" s="2">
        <v>-6.5</v>
      </c>
      <c r="T682" s="2" t="s">
        <v>2173</v>
      </c>
    </row>
    <row r="683" spans="1:21">
      <c r="A683" s="2" t="s">
        <v>58</v>
      </c>
      <c r="C683" s="7" t="s">
        <v>623</v>
      </c>
      <c r="D683" s="2" t="s">
        <v>18</v>
      </c>
      <c r="E683" s="2" t="s">
        <v>2098</v>
      </c>
      <c r="F683" s="110">
        <v>47.836109999999998</v>
      </c>
      <c r="G683" s="2">
        <v>98.327219999999997</v>
      </c>
      <c r="H683" s="2" t="s">
        <v>2141</v>
      </c>
      <c r="I683" s="2" t="s">
        <v>2142</v>
      </c>
      <c r="J683" s="2" t="s">
        <v>2155</v>
      </c>
      <c r="K683" s="2" t="s">
        <v>2155</v>
      </c>
      <c r="L683" s="2" t="s">
        <v>1056</v>
      </c>
      <c r="M683" s="2" t="s">
        <v>818</v>
      </c>
      <c r="N683" s="2" t="s">
        <v>2065</v>
      </c>
      <c r="O683" s="2" t="s">
        <v>2066</v>
      </c>
      <c r="P683" s="2">
        <v>-14.7</v>
      </c>
      <c r="Q683" s="2">
        <v>-14</v>
      </c>
      <c r="R683" s="2">
        <f t="shared" si="11"/>
        <v>-28.7</v>
      </c>
      <c r="S683" s="2">
        <v>-7.9</v>
      </c>
      <c r="T683" s="2" t="s">
        <v>2173</v>
      </c>
    </row>
    <row r="684" spans="1:21">
      <c r="A684" s="2" t="s">
        <v>58</v>
      </c>
      <c r="C684" s="7" t="s">
        <v>623</v>
      </c>
      <c r="D684" s="2" t="s">
        <v>18</v>
      </c>
      <c r="E684" s="2" t="s">
        <v>2098</v>
      </c>
      <c r="F684" s="110">
        <v>47.836109999999998</v>
      </c>
      <c r="G684" s="2">
        <v>98.327219999999997</v>
      </c>
      <c r="H684" s="2" t="s">
        <v>2141</v>
      </c>
      <c r="I684" s="2" t="s">
        <v>2142</v>
      </c>
      <c r="J684" s="2" t="s">
        <v>2155</v>
      </c>
      <c r="K684" s="2" t="s">
        <v>2155</v>
      </c>
      <c r="L684" s="2" t="s">
        <v>1056</v>
      </c>
      <c r="M684" s="2" t="s">
        <v>818</v>
      </c>
      <c r="N684" s="2" t="s">
        <v>2065</v>
      </c>
      <c r="O684" s="2" t="s">
        <v>2066</v>
      </c>
      <c r="P684" s="2">
        <v>-13.7</v>
      </c>
      <c r="Q684" s="2">
        <v>-14</v>
      </c>
      <c r="R684" s="2">
        <f t="shared" si="11"/>
        <v>-27.7</v>
      </c>
      <c r="S684" s="2">
        <v>-4.5</v>
      </c>
      <c r="T684" s="2" t="s">
        <v>2173</v>
      </c>
    </row>
    <row r="685" spans="1:21">
      <c r="A685" s="2" t="s">
        <v>58</v>
      </c>
      <c r="C685" s="7" t="s">
        <v>623</v>
      </c>
      <c r="D685" s="2" t="s">
        <v>18</v>
      </c>
      <c r="E685" s="2" t="s">
        <v>2098</v>
      </c>
      <c r="F685" s="110">
        <v>47.836109999999998</v>
      </c>
      <c r="G685" s="2">
        <v>98.327219999999997</v>
      </c>
      <c r="H685" s="2" t="s">
        <v>2141</v>
      </c>
      <c r="I685" s="2" t="s">
        <v>2142</v>
      </c>
      <c r="J685" s="2" t="s">
        <v>2155</v>
      </c>
      <c r="K685" s="2" t="s">
        <v>2155</v>
      </c>
      <c r="L685" s="2" t="s">
        <v>1056</v>
      </c>
      <c r="M685" s="2" t="s">
        <v>818</v>
      </c>
      <c r="N685" s="2" t="s">
        <v>2065</v>
      </c>
      <c r="O685" s="2" t="s">
        <v>2066</v>
      </c>
      <c r="P685" s="2">
        <v>-13.4</v>
      </c>
      <c r="Q685" s="2">
        <v>-14</v>
      </c>
      <c r="R685" s="2">
        <f t="shared" si="11"/>
        <v>-27.4</v>
      </c>
      <c r="S685" s="2">
        <v>-7.8777777777777782</v>
      </c>
      <c r="T685" s="2" t="s">
        <v>2173</v>
      </c>
    </row>
    <row r="686" spans="1:21">
      <c r="A686" s="2" t="s">
        <v>58</v>
      </c>
      <c r="C686" s="7" t="s">
        <v>623</v>
      </c>
      <c r="D686" s="2" t="s">
        <v>18</v>
      </c>
      <c r="E686" s="2" t="s">
        <v>2098</v>
      </c>
      <c r="F686" s="110">
        <v>47.836109999999998</v>
      </c>
      <c r="G686" s="2">
        <v>98.327219999999997</v>
      </c>
      <c r="H686" s="2" t="s">
        <v>2141</v>
      </c>
      <c r="I686" s="2" t="s">
        <v>2142</v>
      </c>
      <c r="J686" s="2" t="s">
        <v>2155</v>
      </c>
      <c r="K686" s="2" t="s">
        <v>2155</v>
      </c>
      <c r="L686" s="2" t="s">
        <v>1072</v>
      </c>
      <c r="M686" s="2" t="s">
        <v>733</v>
      </c>
      <c r="N686" s="2" t="s">
        <v>2065</v>
      </c>
      <c r="O686" s="2" t="s">
        <v>2066</v>
      </c>
      <c r="P686" s="2">
        <v>1.7</v>
      </c>
      <c r="Q686" s="2">
        <v>-14</v>
      </c>
      <c r="R686" s="2">
        <f t="shared" si="11"/>
        <v>-12.3</v>
      </c>
      <c r="S686" s="2">
        <v>-6.2</v>
      </c>
      <c r="T686" s="2" t="s">
        <v>2173</v>
      </c>
    </row>
    <row r="687" spans="1:21">
      <c r="A687" s="2" t="s">
        <v>58</v>
      </c>
      <c r="C687" s="7" t="s">
        <v>2480</v>
      </c>
      <c r="D687" s="2" t="s">
        <v>2058</v>
      </c>
      <c r="E687" s="2" t="s">
        <v>2059</v>
      </c>
      <c r="F687" s="110">
        <v>107.38330000000001</v>
      </c>
      <c r="G687" s="2">
        <v>22.233329999999999</v>
      </c>
      <c r="H687" s="2" t="s">
        <v>2060</v>
      </c>
      <c r="I687" s="2" t="s">
        <v>2131</v>
      </c>
      <c r="J687" s="2" t="s">
        <v>2155</v>
      </c>
      <c r="K687" s="2" t="s">
        <v>2155</v>
      </c>
      <c r="L687" s="2" t="s">
        <v>2481</v>
      </c>
      <c r="M687" s="2" t="s">
        <v>733</v>
      </c>
      <c r="N687" s="2" t="s">
        <v>2065</v>
      </c>
      <c r="O687" s="2" t="s">
        <v>2200</v>
      </c>
      <c r="P687" s="2" t="s">
        <v>2482</v>
      </c>
      <c r="Q687" s="2" t="s">
        <v>2483</v>
      </c>
      <c r="R687" s="2" t="s">
        <v>2350</v>
      </c>
      <c r="S687" s="2" t="s">
        <v>2258</v>
      </c>
      <c r="T687" s="2" t="s">
        <v>2484</v>
      </c>
    </row>
    <row r="688" spans="1:21">
      <c r="A688" s="2" t="s">
        <v>58</v>
      </c>
      <c r="C688" s="7" t="s">
        <v>2480</v>
      </c>
      <c r="D688" s="2" t="s">
        <v>2058</v>
      </c>
      <c r="E688" s="2" t="s">
        <v>2059</v>
      </c>
      <c r="F688" s="110">
        <v>107.38330000000001</v>
      </c>
      <c r="G688" s="2">
        <v>22.233329999999999</v>
      </c>
      <c r="H688" s="2" t="s">
        <v>2060</v>
      </c>
      <c r="I688" s="2" t="s">
        <v>2131</v>
      </c>
      <c r="J688" s="2" t="s">
        <v>2155</v>
      </c>
      <c r="K688" s="2" t="s">
        <v>2155</v>
      </c>
      <c r="L688" s="2" t="s">
        <v>2481</v>
      </c>
      <c r="M688" s="2" t="s">
        <v>733</v>
      </c>
      <c r="N688" s="2" t="s">
        <v>2065</v>
      </c>
      <c r="O688" s="2" t="s">
        <v>2200</v>
      </c>
      <c r="P688" s="2" t="s">
        <v>2202</v>
      </c>
      <c r="Q688" s="2" t="s">
        <v>2485</v>
      </c>
      <c r="R688" s="2" t="s">
        <v>2294</v>
      </c>
      <c r="S688" s="2" t="s">
        <v>2323</v>
      </c>
      <c r="T688" s="2" t="s">
        <v>2484</v>
      </c>
    </row>
    <row r="689" spans="1:20">
      <c r="A689" s="2" t="s">
        <v>58</v>
      </c>
      <c r="C689" s="7" t="s">
        <v>2480</v>
      </c>
      <c r="D689" s="2" t="s">
        <v>2058</v>
      </c>
      <c r="E689" s="2" t="s">
        <v>2059</v>
      </c>
      <c r="F689" s="110">
        <v>107.38330000000001</v>
      </c>
      <c r="G689" s="2">
        <v>22.233329999999999</v>
      </c>
      <c r="H689" s="2" t="s">
        <v>2060</v>
      </c>
      <c r="I689" s="2" t="s">
        <v>2131</v>
      </c>
      <c r="J689" s="2" t="s">
        <v>2155</v>
      </c>
      <c r="K689" s="2" t="s">
        <v>2155</v>
      </c>
      <c r="L689" s="2" t="s">
        <v>2481</v>
      </c>
      <c r="M689" s="2" t="s">
        <v>733</v>
      </c>
      <c r="N689" s="2" t="s">
        <v>2065</v>
      </c>
      <c r="O689" s="2" t="s">
        <v>2200</v>
      </c>
      <c r="P689" s="2" t="s">
        <v>2202</v>
      </c>
      <c r="Q689" s="2" t="s">
        <v>2486</v>
      </c>
      <c r="R689" s="2" t="s">
        <v>2284</v>
      </c>
      <c r="S689" s="2" t="s">
        <v>2377</v>
      </c>
      <c r="T689" s="2" t="s">
        <v>2484</v>
      </c>
    </row>
    <row r="690" spans="1:20">
      <c r="A690" s="2" t="s">
        <v>58</v>
      </c>
      <c r="C690" s="7" t="s">
        <v>2480</v>
      </c>
      <c r="D690" s="2" t="s">
        <v>2058</v>
      </c>
      <c r="E690" s="2" t="s">
        <v>2059</v>
      </c>
      <c r="F690" s="110">
        <v>107.38330000000001</v>
      </c>
      <c r="G690" s="2">
        <v>22.233329999999999</v>
      </c>
      <c r="H690" s="2" t="s">
        <v>2060</v>
      </c>
      <c r="I690" s="2" t="s">
        <v>2131</v>
      </c>
      <c r="J690" s="2" t="s">
        <v>2155</v>
      </c>
      <c r="K690" s="2" t="s">
        <v>2155</v>
      </c>
      <c r="L690" s="2" t="s">
        <v>2481</v>
      </c>
      <c r="M690" s="2" t="s">
        <v>733</v>
      </c>
      <c r="N690" s="2" t="s">
        <v>2065</v>
      </c>
      <c r="O690" s="2" t="s">
        <v>2200</v>
      </c>
      <c r="P690" s="2" t="s">
        <v>2202</v>
      </c>
      <c r="Q690" s="2" t="s">
        <v>2487</v>
      </c>
      <c r="R690" s="2" t="s">
        <v>2488</v>
      </c>
      <c r="S690" s="2" t="s">
        <v>2198</v>
      </c>
      <c r="T690" s="2" t="s">
        <v>2484</v>
      </c>
    </row>
    <row r="691" spans="1:20">
      <c r="A691" s="2" t="s">
        <v>58</v>
      </c>
      <c r="C691" s="7" t="s">
        <v>2480</v>
      </c>
      <c r="D691" s="2" t="s">
        <v>2058</v>
      </c>
      <c r="E691" s="2" t="s">
        <v>2059</v>
      </c>
      <c r="F691" s="110">
        <v>107.38330000000001</v>
      </c>
      <c r="G691" s="2">
        <v>22.233329999999999</v>
      </c>
      <c r="H691" s="2" t="s">
        <v>2060</v>
      </c>
      <c r="I691" s="2" t="s">
        <v>2131</v>
      </c>
      <c r="J691" s="2" t="s">
        <v>2155</v>
      </c>
      <c r="K691" s="2" t="s">
        <v>2155</v>
      </c>
      <c r="L691" s="2" t="s">
        <v>2489</v>
      </c>
      <c r="M691" s="2" t="s">
        <v>751</v>
      </c>
      <c r="N691" s="2" t="s">
        <v>2065</v>
      </c>
      <c r="O691" s="2" t="s">
        <v>2490</v>
      </c>
      <c r="P691" s="2" t="s">
        <v>2491</v>
      </c>
      <c r="Q691" s="2" t="s">
        <v>2492</v>
      </c>
      <c r="R691" s="2" t="s">
        <v>2493</v>
      </c>
      <c r="S691" s="2" t="s">
        <v>2209</v>
      </c>
      <c r="T691" s="2" t="s">
        <v>2484</v>
      </c>
    </row>
    <row r="692" spans="1:20">
      <c r="A692" s="2" t="s">
        <v>58</v>
      </c>
      <c r="C692" s="7" t="s">
        <v>2480</v>
      </c>
      <c r="D692" s="2" t="s">
        <v>2058</v>
      </c>
      <c r="E692" s="2" t="s">
        <v>2059</v>
      </c>
      <c r="F692" s="110">
        <v>107.38330000000001</v>
      </c>
      <c r="G692" s="2">
        <v>22.233329999999999</v>
      </c>
      <c r="H692" s="2" t="s">
        <v>2060</v>
      </c>
      <c r="I692" s="2" t="s">
        <v>2131</v>
      </c>
      <c r="J692" s="2" t="s">
        <v>2155</v>
      </c>
      <c r="K692" s="2" t="s">
        <v>2155</v>
      </c>
      <c r="L692" s="2" t="s">
        <v>2489</v>
      </c>
      <c r="M692" s="2" t="s">
        <v>751</v>
      </c>
      <c r="N692" s="2" t="s">
        <v>2065</v>
      </c>
      <c r="O692" s="2" t="s">
        <v>2490</v>
      </c>
      <c r="P692" s="2" t="s">
        <v>2491</v>
      </c>
      <c r="Q692" s="2" t="s">
        <v>2494</v>
      </c>
      <c r="R692" s="2" t="s">
        <v>2369</v>
      </c>
      <c r="S692" s="2" t="s">
        <v>2228</v>
      </c>
      <c r="T692" s="2" t="s">
        <v>2484</v>
      </c>
    </row>
    <row r="693" spans="1:20">
      <c r="A693" s="2" t="s">
        <v>58</v>
      </c>
      <c r="C693" s="7" t="s">
        <v>2480</v>
      </c>
      <c r="D693" s="2" t="s">
        <v>2058</v>
      </c>
      <c r="E693" s="2" t="s">
        <v>2059</v>
      </c>
      <c r="F693" s="110">
        <v>107.38330000000001</v>
      </c>
      <c r="G693" s="2">
        <v>22.233329999999999</v>
      </c>
      <c r="H693" s="2" t="s">
        <v>2060</v>
      </c>
      <c r="I693" s="2" t="s">
        <v>2131</v>
      </c>
      <c r="J693" s="2" t="s">
        <v>2155</v>
      </c>
      <c r="K693" s="2" t="s">
        <v>2155</v>
      </c>
      <c r="L693" s="2" t="s">
        <v>2489</v>
      </c>
      <c r="M693" s="2" t="s">
        <v>751</v>
      </c>
      <c r="N693" s="2" t="s">
        <v>2065</v>
      </c>
      <c r="O693" s="2" t="s">
        <v>2490</v>
      </c>
      <c r="P693" s="2" t="s">
        <v>2491</v>
      </c>
      <c r="Q693" s="2" t="s">
        <v>2495</v>
      </c>
      <c r="R693" s="2" t="s">
        <v>2224</v>
      </c>
      <c r="S693" s="2" t="s">
        <v>2377</v>
      </c>
      <c r="T693" s="2" t="s">
        <v>2484</v>
      </c>
    </row>
    <row r="694" spans="1:20">
      <c r="A694" s="2" t="s">
        <v>58</v>
      </c>
      <c r="C694" s="7" t="s">
        <v>2480</v>
      </c>
      <c r="D694" s="2" t="s">
        <v>2058</v>
      </c>
      <c r="E694" s="2" t="s">
        <v>2059</v>
      </c>
      <c r="F694" s="110">
        <v>107.38330000000001</v>
      </c>
      <c r="G694" s="2">
        <v>22.233329999999999</v>
      </c>
      <c r="H694" s="2" t="s">
        <v>2060</v>
      </c>
      <c r="I694" s="2" t="s">
        <v>2131</v>
      </c>
      <c r="J694" s="2" t="s">
        <v>2155</v>
      </c>
      <c r="K694" s="2" t="s">
        <v>2155</v>
      </c>
      <c r="L694" s="2" t="s">
        <v>2489</v>
      </c>
      <c r="M694" s="2" t="s">
        <v>751</v>
      </c>
      <c r="N694" s="2" t="s">
        <v>2065</v>
      </c>
      <c r="O694" s="2" t="s">
        <v>2490</v>
      </c>
      <c r="P694" s="2" t="s">
        <v>2491</v>
      </c>
      <c r="Q694" s="2" t="s">
        <v>2496</v>
      </c>
      <c r="R694" s="2" t="s">
        <v>2198</v>
      </c>
      <c r="S694" s="2" t="s">
        <v>2228</v>
      </c>
      <c r="T694" s="2" t="s">
        <v>2484</v>
      </c>
    </row>
    <row r="695" spans="1:20">
      <c r="A695" s="2" t="s">
        <v>58</v>
      </c>
      <c r="C695" s="7" t="s">
        <v>2480</v>
      </c>
      <c r="D695" s="2" t="s">
        <v>2058</v>
      </c>
      <c r="E695" s="2" t="s">
        <v>2059</v>
      </c>
      <c r="F695" s="110">
        <v>107.38330000000001</v>
      </c>
      <c r="G695" s="2">
        <v>22.233329999999999</v>
      </c>
      <c r="H695" s="2" t="s">
        <v>2060</v>
      </c>
      <c r="I695" s="2" t="s">
        <v>2131</v>
      </c>
      <c r="J695" s="2" t="s">
        <v>2155</v>
      </c>
      <c r="K695" s="2" t="s">
        <v>2155</v>
      </c>
      <c r="L695" s="2" t="s">
        <v>2314</v>
      </c>
      <c r="M695" s="2" t="s">
        <v>818</v>
      </c>
      <c r="N695" s="2" t="s">
        <v>2065</v>
      </c>
      <c r="O695" s="2" t="s">
        <v>2409</v>
      </c>
      <c r="P695" s="2" t="s">
        <v>2410</v>
      </c>
      <c r="Q695" s="2" t="s">
        <v>2497</v>
      </c>
      <c r="R695" s="2" t="s">
        <v>2312</v>
      </c>
      <c r="S695" s="2" t="s">
        <v>2267</v>
      </c>
      <c r="T695" s="2" t="s">
        <v>2484</v>
      </c>
    </row>
    <row r="696" spans="1:20">
      <c r="A696" s="2" t="s">
        <v>58</v>
      </c>
      <c r="C696" s="7" t="s">
        <v>2480</v>
      </c>
      <c r="D696" s="2" t="s">
        <v>2058</v>
      </c>
      <c r="E696" s="2" t="s">
        <v>2059</v>
      </c>
      <c r="F696" s="110">
        <v>107.38330000000001</v>
      </c>
      <c r="G696" s="2">
        <v>22.233329999999999</v>
      </c>
      <c r="H696" s="2" t="s">
        <v>2060</v>
      </c>
      <c r="I696" s="2" t="s">
        <v>2131</v>
      </c>
      <c r="J696" s="2" t="s">
        <v>2155</v>
      </c>
      <c r="K696" s="2" t="s">
        <v>2155</v>
      </c>
      <c r="L696" s="2" t="s">
        <v>2314</v>
      </c>
      <c r="M696" s="2" t="s">
        <v>818</v>
      </c>
      <c r="N696" s="2" t="s">
        <v>2065</v>
      </c>
      <c r="O696" s="2" t="s">
        <v>2409</v>
      </c>
      <c r="P696" s="2" t="s">
        <v>2410</v>
      </c>
      <c r="Q696" s="2" t="s">
        <v>2497</v>
      </c>
      <c r="R696" s="2" t="s">
        <v>2312</v>
      </c>
      <c r="S696" s="2" t="s">
        <v>2207</v>
      </c>
      <c r="T696" s="2" t="s">
        <v>2484</v>
      </c>
    </row>
    <row r="697" spans="1:20">
      <c r="A697" s="2" t="s">
        <v>58</v>
      </c>
      <c r="C697" s="7" t="s">
        <v>2480</v>
      </c>
      <c r="D697" s="2" t="s">
        <v>2058</v>
      </c>
      <c r="E697" s="2" t="s">
        <v>2059</v>
      </c>
      <c r="F697" s="110">
        <v>107.38330000000001</v>
      </c>
      <c r="G697" s="2">
        <v>22.233329999999999</v>
      </c>
      <c r="H697" s="2" t="s">
        <v>2060</v>
      </c>
      <c r="I697" s="2" t="s">
        <v>2131</v>
      </c>
      <c r="J697" s="2" t="s">
        <v>2155</v>
      </c>
      <c r="K697" s="2" t="s">
        <v>2155</v>
      </c>
      <c r="L697" s="2" t="s">
        <v>2314</v>
      </c>
      <c r="M697" s="2" t="s">
        <v>818</v>
      </c>
      <c r="N697" s="2" t="s">
        <v>2065</v>
      </c>
      <c r="O697" s="2" t="s">
        <v>2409</v>
      </c>
      <c r="P697" s="2" t="s">
        <v>2410</v>
      </c>
      <c r="Q697" s="2" t="s">
        <v>2498</v>
      </c>
      <c r="R697" s="2" t="s">
        <v>2193</v>
      </c>
      <c r="S697" s="2" t="s">
        <v>2460</v>
      </c>
      <c r="T697" s="2" t="s">
        <v>2484</v>
      </c>
    </row>
    <row r="698" spans="1:20">
      <c r="A698" s="2" t="s">
        <v>58</v>
      </c>
      <c r="C698" s="7" t="s">
        <v>2480</v>
      </c>
      <c r="D698" s="2" t="s">
        <v>2058</v>
      </c>
      <c r="E698" s="2" t="s">
        <v>2059</v>
      </c>
      <c r="F698" s="110">
        <v>107.38330000000001</v>
      </c>
      <c r="G698" s="2">
        <v>22.233329999999999</v>
      </c>
      <c r="H698" s="2" t="s">
        <v>2060</v>
      </c>
      <c r="I698" s="2" t="s">
        <v>2131</v>
      </c>
      <c r="J698" s="2" t="s">
        <v>2155</v>
      </c>
      <c r="K698" s="2" t="s">
        <v>2155</v>
      </c>
      <c r="L698" s="2" t="s">
        <v>2314</v>
      </c>
      <c r="M698" s="2" t="s">
        <v>818</v>
      </c>
      <c r="N698" s="2" t="s">
        <v>2065</v>
      </c>
      <c r="O698" s="2" t="s">
        <v>2409</v>
      </c>
      <c r="P698" s="2" t="s">
        <v>2410</v>
      </c>
      <c r="Q698" s="2" t="s">
        <v>2499</v>
      </c>
      <c r="R698" s="2" t="s">
        <v>2219</v>
      </c>
      <c r="S698" s="2" t="s">
        <v>2311</v>
      </c>
      <c r="T698" s="2" t="s">
        <v>2484</v>
      </c>
    </row>
    <row r="699" spans="1:20">
      <c r="A699" s="2" t="s">
        <v>58</v>
      </c>
      <c r="C699" s="7" t="s">
        <v>2480</v>
      </c>
      <c r="D699" s="2" t="s">
        <v>2058</v>
      </c>
      <c r="E699" s="2" t="s">
        <v>2059</v>
      </c>
      <c r="F699" s="110">
        <v>107.38330000000001</v>
      </c>
      <c r="G699" s="2">
        <v>22.233329999999999</v>
      </c>
      <c r="H699" s="2" t="s">
        <v>2060</v>
      </c>
      <c r="I699" s="2" t="s">
        <v>2131</v>
      </c>
      <c r="J699" s="2" t="s">
        <v>2155</v>
      </c>
      <c r="K699" s="2" t="s">
        <v>2155</v>
      </c>
      <c r="L699" s="2" t="s">
        <v>2424</v>
      </c>
      <c r="M699" s="2" t="s">
        <v>1078</v>
      </c>
      <c r="N699" s="2" t="s">
        <v>2065</v>
      </c>
      <c r="O699" s="2" t="s">
        <v>2425</v>
      </c>
      <c r="P699" s="2" t="s">
        <v>2426</v>
      </c>
      <c r="Q699" s="2" t="s">
        <v>2500</v>
      </c>
      <c r="R699" s="2" t="s">
        <v>2288</v>
      </c>
      <c r="S699" s="2" t="s">
        <v>2192</v>
      </c>
      <c r="T699" s="2" t="s">
        <v>2484</v>
      </c>
    </row>
    <row r="700" spans="1:20">
      <c r="A700" s="2" t="s">
        <v>58</v>
      </c>
      <c r="C700" s="7" t="s">
        <v>2480</v>
      </c>
      <c r="D700" s="2" t="s">
        <v>2058</v>
      </c>
      <c r="E700" s="2" t="s">
        <v>2059</v>
      </c>
      <c r="F700" s="110">
        <v>107.38330000000001</v>
      </c>
      <c r="G700" s="2">
        <v>22.233329999999999</v>
      </c>
      <c r="H700" s="2" t="s">
        <v>2060</v>
      </c>
      <c r="I700" s="2" t="s">
        <v>2131</v>
      </c>
      <c r="J700" s="2" t="s">
        <v>2155</v>
      </c>
      <c r="K700" s="2" t="s">
        <v>2155</v>
      </c>
      <c r="L700" s="2" t="s">
        <v>2424</v>
      </c>
      <c r="M700" s="2" t="s">
        <v>1078</v>
      </c>
      <c r="N700" s="2" t="s">
        <v>2065</v>
      </c>
      <c r="O700" s="2" t="s">
        <v>2425</v>
      </c>
      <c r="P700" s="2" t="s">
        <v>2426</v>
      </c>
      <c r="Q700" s="2" t="s">
        <v>2501</v>
      </c>
      <c r="R700" s="2" t="s">
        <v>2315</v>
      </c>
      <c r="S700" s="2" t="s">
        <v>2189</v>
      </c>
      <c r="T700" s="2" t="s">
        <v>2484</v>
      </c>
    </row>
    <row r="701" spans="1:20">
      <c r="A701" s="2" t="s">
        <v>58</v>
      </c>
      <c r="C701" s="7" t="s">
        <v>2480</v>
      </c>
      <c r="D701" s="2" t="s">
        <v>2058</v>
      </c>
      <c r="E701" s="2" t="s">
        <v>2059</v>
      </c>
      <c r="F701" s="110">
        <v>107.38330000000001</v>
      </c>
      <c r="G701" s="2">
        <v>22.233329999999999</v>
      </c>
      <c r="H701" s="2" t="s">
        <v>2060</v>
      </c>
      <c r="I701" s="2" t="s">
        <v>2131</v>
      </c>
      <c r="J701" s="2" t="s">
        <v>2155</v>
      </c>
      <c r="K701" s="2" t="s">
        <v>2155</v>
      </c>
      <c r="L701" s="2" t="s">
        <v>2424</v>
      </c>
      <c r="M701" s="2" t="s">
        <v>1078</v>
      </c>
      <c r="N701" s="2" t="s">
        <v>2065</v>
      </c>
      <c r="O701" s="2" t="s">
        <v>2425</v>
      </c>
      <c r="P701" s="2" t="s">
        <v>2426</v>
      </c>
      <c r="Q701" s="2" t="s">
        <v>2502</v>
      </c>
      <c r="R701" s="2" t="s">
        <v>2201</v>
      </c>
      <c r="S701" s="2" t="s">
        <v>2460</v>
      </c>
      <c r="T701" s="2" t="s">
        <v>2484</v>
      </c>
    </row>
    <row r="702" spans="1:20">
      <c r="A702" s="2" t="s">
        <v>58</v>
      </c>
      <c r="C702" s="7" t="s">
        <v>2480</v>
      </c>
      <c r="D702" s="2" t="s">
        <v>2058</v>
      </c>
      <c r="E702" s="2" t="s">
        <v>2059</v>
      </c>
      <c r="F702" s="110">
        <v>107.38330000000001</v>
      </c>
      <c r="G702" s="2">
        <v>22.233329999999999</v>
      </c>
      <c r="H702" s="2" t="s">
        <v>2060</v>
      </c>
      <c r="I702" s="2" t="s">
        <v>2131</v>
      </c>
      <c r="J702" s="2" t="s">
        <v>2155</v>
      </c>
      <c r="K702" s="2" t="s">
        <v>2155</v>
      </c>
      <c r="L702" s="2" t="s">
        <v>2503</v>
      </c>
      <c r="M702" s="2" t="s">
        <v>702</v>
      </c>
      <c r="N702" s="2" t="s">
        <v>2065</v>
      </c>
      <c r="O702" s="2" t="s">
        <v>2359</v>
      </c>
      <c r="P702" s="2" t="s">
        <v>2360</v>
      </c>
      <c r="Q702" s="2" t="s">
        <v>2504</v>
      </c>
      <c r="R702" s="2" t="s">
        <v>2303</v>
      </c>
      <c r="S702" s="2" t="s">
        <v>2198</v>
      </c>
      <c r="T702" s="2" t="s">
        <v>2484</v>
      </c>
    </row>
    <row r="703" spans="1:20">
      <c r="A703" s="2" t="s">
        <v>58</v>
      </c>
      <c r="C703" s="7" t="s">
        <v>2480</v>
      </c>
      <c r="D703" s="2" t="s">
        <v>2058</v>
      </c>
      <c r="E703" s="2" t="s">
        <v>2059</v>
      </c>
      <c r="F703" s="110">
        <v>107.38330000000001</v>
      </c>
      <c r="G703" s="2">
        <v>22.233329999999999</v>
      </c>
      <c r="H703" s="2" t="s">
        <v>2060</v>
      </c>
      <c r="I703" s="2" t="s">
        <v>2131</v>
      </c>
      <c r="J703" s="2" t="s">
        <v>2155</v>
      </c>
      <c r="K703" s="2" t="s">
        <v>2155</v>
      </c>
      <c r="L703" s="2" t="s">
        <v>2503</v>
      </c>
      <c r="M703" s="2" t="s">
        <v>702</v>
      </c>
      <c r="N703" s="2" t="s">
        <v>2065</v>
      </c>
      <c r="O703" s="2" t="s">
        <v>2359</v>
      </c>
      <c r="P703" s="2" t="s">
        <v>2360</v>
      </c>
      <c r="Q703" s="2" t="s">
        <v>2505</v>
      </c>
      <c r="R703" s="2" t="s">
        <v>2324</v>
      </c>
      <c r="S703" s="2" t="s">
        <v>2209</v>
      </c>
      <c r="T703" s="2" t="s">
        <v>2484</v>
      </c>
    </row>
    <row r="704" spans="1:20">
      <c r="A704" s="2" t="s">
        <v>58</v>
      </c>
      <c r="C704" s="7" t="s">
        <v>2480</v>
      </c>
      <c r="D704" s="2" t="s">
        <v>2058</v>
      </c>
      <c r="E704" s="2" t="s">
        <v>2059</v>
      </c>
      <c r="F704" s="110">
        <v>107.38330000000001</v>
      </c>
      <c r="G704" s="2">
        <v>22.233329999999999</v>
      </c>
      <c r="H704" s="2" t="s">
        <v>2060</v>
      </c>
      <c r="I704" s="2" t="s">
        <v>2131</v>
      </c>
      <c r="J704" s="2" t="s">
        <v>2155</v>
      </c>
      <c r="K704" s="2" t="s">
        <v>2155</v>
      </c>
      <c r="L704" s="2" t="s">
        <v>2503</v>
      </c>
      <c r="M704" s="2" t="s">
        <v>702</v>
      </c>
      <c r="N704" s="2" t="s">
        <v>2065</v>
      </c>
      <c r="O704" s="2" t="s">
        <v>2359</v>
      </c>
      <c r="P704" s="2" t="s">
        <v>2360</v>
      </c>
      <c r="Q704" s="2" t="s">
        <v>2506</v>
      </c>
      <c r="R704" s="2" t="s">
        <v>2321</v>
      </c>
      <c r="S704" s="2" t="s">
        <v>2388</v>
      </c>
      <c r="T704" s="2" t="s">
        <v>2484</v>
      </c>
    </row>
    <row r="705" spans="1:20">
      <c r="A705" s="2" t="s">
        <v>58</v>
      </c>
      <c r="C705" s="7" t="s">
        <v>2480</v>
      </c>
      <c r="D705" s="2" t="s">
        <v>2058</v>
      </c>
      <c r="E705" s="2" t="s">
        <v>2059</v>
      </c>
      <c r="F705" s="110">
        <v>107.38330000000001</v>
      </c>
      <c r="G705" s="2">
        <v>22.233329999999999</v>
      </c>
      <c r="H705" s="2" t="s">
        <v>2060</v>
      </c>
      <c r="I705" s="2" t="s">
        <v>2131</v>
      </c>
      <c r="J705" s="2" t="s">
        <v>2155</v>
      </c>
      <c r="K705" s="2" t="s">
        <v>2155</v>
      </c>
      <c r="L705" s="2" t="s">
        <v>2503</v>
      </c>
      <c r="M705" s="2" t="s">
        <v>702</v>
      </c>
      <c r="N705" s="2" t="s">
        <v>2065</v>
      </c>
      <c r="O705" s="2" t="s">
        <v>2359</v>
      </c>
      <c r="P705" s="2" t="s">
        <v>2360</v>
      </c>
      <c r="Q705" s="2" t="s">
        <v>2507</v>
      </c>
      <c r="R705" s="2" t="s">
        <v>2307</v>
      </c>
      <c r="S705" s="2" t="s">
        <v>2198</v>
      </c>
      <c r="T705" s="2" t="s">
        <v>2484</v>
      </c>
    </row>
    <row r="706" spans="1:20">
      <c r="A706" s="2" t="s">
        <v>58</v>
      </c>
      <c r="C706" s="7" t="s">
        <v>2480</v>
      </c>
      <c r="D706" s="2" t="s">
        <v>2058</v>
      </c>
      <c r="E706" s="2" t="s">
        <v>2059</v>
      </c>
      <c r="F706" s="110">
        <v>107.38330000000001</v>
      </c>
      <c r="G706" s="2">
        <v>22.233329999999999</v>
      </c>
      <c r="H706" s="2" t="s">
        <v>2060</v>
      </c>
      <c r="I706" s="2" t="s">
        <v>2131</v>
      </c>
      <c r="J706" s="2" t="s">
        <v>2155</v>
      </c>
      <c r="K706" s="2" t="s">
        <v>2155</v>
      </c>
      <c r="L706" s="2" t="s">
        <v>2503</v>
      </c>
      <c r="M706" s="2" t="s">
        <v>702</v>
      </c>
      <c r="N706" s="2" t="s">
        <v>2065</v>
      </c>
      <c r="O706" s="2" t="s">
        <v>2359</v>
      </c>
      <c r="P706" s="2" t="s">
        <v>2360</v>
      </c>
      <c r="Q706" s="2" t="s">
        <v>2508</v>
      </c>
      <c r="R706" s="2" t="s">
        <v>2208</v>
      </c>
      <c r="S706" s="2" t="s">
        <v>2304</v>
      </c>
      <c r="T706" s="2" t="s">
        <v>2484</v>
      </c>
    </row>
    <row r="707" spans="1:20">
      <c r="A707" s="2" t="s">
        <v>58</v>
      </c>
      <c r="C707" s="7" t="s">
        <v>2480</v>
      </c>
      <c r="D707" s="2" t="s">
        <v>2058</v>
      </c>
      <c r="E707" s="2" t="s">
        <v>2059</v>
      </c>
      <c r="F707" s="110">
        <v>107.38330000000001</v>
      </c>
      <c r="G707" s="2">
        <v>22.233329999999999</v>
      </c>
      <c r="H707" s="2" t="s">
        <v>2060</v>
      </c>
      <c r="I707" s="2" t="s">
        <v>2131</v>
      </c>
      <c r="J707" s="2" t="s">
        <v>2155</v>
      </c>
      <c r="K707" s="2" t="s">
        <v>2155</v>
      </c>
      <c r="L707" s="2" t="s">
        <v>2503</v>
      </c>
      <c r="M707" s="2" t="s">
        <v>702</v>
      </c>
      <c r="N707" s="2" t="s">
        <v>2065</v>
      </c>
      <c r="O707" s="2" t="s">
        <v>2359</v>
      </c>
      <c r="P707" s="2" t="s">
        <v>2360</v>
      </c>
      <c r="Q707" s="2" t="s">
        <v>2509</v>
      </c>
      <c r="R707" s="2" t="s">
        <v>2234</v>
      </c>
      <c r="S707" s="2" t="s">
        <v>2446</v>
      </c>
      <c r="T707" s="2" t="s">
        <v>2484</v>
      </c>
    </row>
    <row r="708" spans="1:20">
      <c r="A708" s="2" t="s">
        <v>58</v>
      </c>
      <c r="C708" s="7" t="s">
        <v>2480</v>
      </c>
      <c r="D708" s="2" t="s">
        <v>2058</v>
      </c>
      <c r="E708" s="2" t="s">
        <v>2059</v>
      </c>
      <c r="F708" s="110">
        <v>107.38330000000001</v>
      </c>
      <c r="G708" s="2">
        <v>22.233329999999999</v>
      </c>
      <c r="H708" s="2" t="s">
        <v>2060</v>
      </c>
      <c r="I708" s="2" t="s">
        <v>2131</v>
      </c>
      <c r="J708" s="2" t="s">
        <v>2155</v>
      </c>
      <c r="K708" s="2" t="s">
        <v>2155</v>
      </c>
      <c r="L708" s="2" t="s">
        <v>2503</v>
      </c>
      <c r="M708" s="2" t="s">
        <v>702</v>
      </c>
      <c r="N708" s="2" t="s">
        <v>2065</v>
      </c>
      <c r="O708" s="2" t="s">
        <v>2272</v>
      </c>
      <c r="P708" s="2" t="s">
        <v>2273</v>
      </c>
      <c r="Q708" s="2" t="s">
        <v>2191</v>
      </c>
      <c r="R708" s="2" t="s">
        <v>2389</v>
      </c>
      <c r="S708" s="2" t="s">
        <v>2209</v>
      </c>
      <c r="T708" s="2" t="s">
        <v>2484</v>
      </c>
    </row>
    <row r="709" spans="1:20">
      <c r="A709" s="2" t="s">
        <v>58</v>
      </c>
      <c r="C709" s="7" t="s">
        <v>2480</v>
      </c>
      <c r="D709" s="2" t="s">
        <v>2058</v>
      </c>
      <c r="E709" s="2" t="s">
        <v>2059</v>
      </c>
      <c r="F709" s="110">
        <v>107.38330000000001</v>
      </c>
      <c r="G709" s="2">
        <v>22.233329999999999</v>
      </c>
      <c r="H709" s="2" t="s">
        <v>2060</v>
      </c>
      <c r="I709" s="2" t="s">
        <v>2131</v>
      </c>
      <c r="J709" s="2" t="s">
        <v>2155</v>
      </c>
      <c r="K709" s="2" t="s">
        <v>2155</v>
      </c>
      <c r="L709" s="2" t="s">
        <v>2503</v>
      </c>
      <c r="M709" s="2" t="s">
        <v>702</v>
      </c>
      <c r="N709" s="2" t="s">
        <v>2065</v>
      </c>
      <c r="O709" s="2" t="s">
        <v>2272</v>
      </c>
      <c r="P709" s="2" t="s">
        <v>2273</v>
      </c>
      <c r="Q709" s="2" t="s">
        <v>2244</v>
      </c>
      <c r="R709" s="2" t="s">
        <v>2371</v>
      </c>
      <c r="S709" s="2" t="s">
        <v>2362</v>
      </c>
      <c r="T709" s="2" t="s">
        <v>2484</v>
      </c>
    </row>
    <row r="710" spans="1:20">
      <c r="A710" s="2" t="s">
        <v>58</v>
      </c>
      <c r="C710" s="7" t="s">
        <v>2480</v>
      </c>
      <c r="D710" s="2" t="s">
        <v>2058</v>
      </c>
      <c r="E710" s="2" t="s">
        <v>2059</v>
      </c>
      <c r="F710" s="110">
        <v>107.38330000000001</v>
      </c>
      <c r="G710" s="2">
        <v>22.233329999999999</v>
      </c>
      <c r="H710" s="2" t="s">
        <v>2060</v>
      </c>
      <c r="I710" s="2" t="s">
        <v>2131</v>
      </c>
      <c r="J710" s="2" t="s">
        <v>2155</v>
      </c>
      <c r="K710" s="2" t="s">
        <v>2155</v>
      </c>
      <c r="L710" s="2" t="s">
        <v>2510</v>
      </c>
      <c r="M710" s="2" t="s">
        <v>742</v>
      </c>
      <c r="N710" s="2" t="s">
        <v>2075</v>
      </c>
      <c r="O710" s="2" t="s">
        <v>2181</v>
      </c>
      <c r="P710" s="2" t="s">
        <v>2183</v>
      </c>
      <c r="Q710" s="2" t="s">
        <v>2511</v>
      </c>
      <c r="R710" s="2" t="s">
        <v>2296</v>
      </c>
      <c r="S710" s="2" t="s">
        <v>2330</v>
      </c>
      <c r="T710" s="2" t="s">
        <v>2484</v>
      </c>
    </row>
    <row r="711" spans="1:20">
      <c r="A711" s="2" t="s">
        <v>58</v>
      </c>
      <c r="C711" s="7" t="s">
        <v>2480</v>
      </c>
      <c r="D711" s="2" t="s">
        <v>2058</v>
      </c>
      <c r="E711" s="2" t="s">
        <v>2059</v>
      </c>
      <c r="F711" s="110">
        <v>107.38330000000001</v>
      </c>
      <c r="G711" s="2">
        <v>22.233329999999999</v>
      </c>
      <c r="H711" s="2" t="s">
        <v>2060</v>
      </c>
      <c r="I711" s="2" t="s">
        <v>2131</v>
      </c>
      <c r="J711" s="2" t="s">
        <v>2155</v>
      </c>
      <c r="K711" s="2" t="s">
        <v>2155</v>
      </c>
      <c r="L711" s="2" t="s">
        <v>2510</v>
      </c>
      <c r="M711" s="2" t="s">
        <v>742</v>
      </c>
      <c r="N711" s="2" t="s">
        <v>2075</v>
      </c>
      <c r="O711" s="2" t="s">
        <v>2181</v>
      </c>
      <c r="P711" s="2" t="s">
        <v>2183</v>
      </c>
      <c r="Q711" s="2" t="s">
        <v>2486</v>
      </c>
      <c r="R711" s="2" t="s">
        <v>2335</v>
      </c>
      <c r="S711" s="2" t="s">
        <v>2311</v>
      </c>
      <c r="T711" s="2" t="s">
        <v>2484</v>
      </c>
    </row>
    <row r="712" spans="1:20">
      <c r="A712" s="2" t="s">
        <v>58</v>
      </c>
      <c r="C712" s="7" t="s">
        <v>2480</v>
      </c>
      <c r="D712" s="2" t="s">
        <v>2058</v>
      </c>
      <c r="E712" s="2" t="s">
        <v>2059</v>
      </c>
      <c r="F712" s="110">
        <v>107.38330000000001</v>
      </c>
      <c r="G712" s="2">
        <v>22.233329999999999</v>
      </c>
      <c r="H712" s="2" t="s">
        <v>2060</v>
      </c>
      <c r="I712" s="2" t="s">
        <v>2131</v>
      </c>
      <c r="J712" s="2" t="s">
        <v>2155</v>
      </c>
      <c r="K712" s="2" t="s">
        <v>2155</v>
      </c>
      <c r="L712" s="2" t="s">
        <v>2510</v>
      </c>
      <c r="M712" s="2" t="s">
        <v>742</v>
      </c>
      <c r="N712" s="2" t="s">
        <v>2075</v>
      </c>
      <c r="O712" s="2" t="s">
        <v>2181</v>
      </c>
      <c r="P712" s="2" t="s">
        <v>2183</v>
      </c>
      <c r="Q712" s="2" t="s">
        <v>2512</v>
      </c>
      <c r="R712" s="2" t="s">
        <v>2222</v>
      </c>
      <c r="S712" s="2" t="s">
        <v>2228</v>
      </c>
      <c r="T712" s="2" t="s">
        <v>2484</v>
      </c>
    </row>
    <row r="713" spans="1:20">
      <c r="A713" s="2" t="s">
        <v>58</v>
      </c>
      <c r="C713" s="7" t="s">
        <v>2480</v>
      </c>
      <c r="D713" s="2" t="s">
        <v>2058</v>
      </c>
      <c r="E713" s="2" t="s">
        <v>2059</v>
      </c>
      <c r="F713" s="110">
        <v>107.38330000000001</v>
      </c>
      <c r="G713" s="2">
        <v>22.233329999999999</v>
      </c>
      <c r="H713" s="2" t="s">
        <v>2060</v>
      </c>
      <c r="I713" s="2" t="s">
        <v>2131</v>
      </c>
      <c r="J713" s="2" t="s">
        <v>2155</v>
      </c>
      <c r="K713" s="2" t="s">
        <v>2155</v>
      </c>
      <c r="L713" s="2" t="s">
        <v>2510</v>
      </c>
      <c r="M713" s="2" t="s">
        <v>742</v>
      </c>
      <c r="N713" s="2" t="s">
        <v>2075</v>
      </c>
      <c r="O713" s="2" t="s">
        <v>2181</v>
      </c>
      <c r="P713" s="2" t="s">
        <v>2183</v>
      </c>
      <c r="Q713" s="2" t="s">
        <v>2513</v>
      </c>
      <c r="R713" s="2" t="s">
        <v>2514</v>
      </c>
      <c r="S713" s="2" t="s">
        <v>2221</v>
      </c>
      <c r="T713" s="2" t="s">
        <v>2484</v>
      </c>
    </row>
    <row r="714" spans="1:20">
      <c r="A714" s="2" t="s">
        <v>58</v>
      </c>
      <c r="C714" s="7" t="s">
        <v>2480</v>
      </c>
      <c r="D714" s="2" t="s">
        <v>2058</v>
      </c>
      <c r="E714" s="2" t="s">
        <v>2059</v>
      </c>
      <c r="F714" s="110">
        <v>107.38330000000001</v>
      </c>
      <c r="G714" s="2">
        <v>22.233329999999999</v>
      </c>
      <c r="H714" s="2" t="s">
        <v>2060</v>
      </c>
      <c r="I714" s="2" t="s">
        <v>2131</v>
      </c>
      <c r="J714" s="2" t="s">
        <v>2155</v>
      </c>
      <c r="K714" s="2" t="s">
        <v>2155</v>
      </c>
      <c r="L714" s="2" t="s">
        <v>2510</v>
      </c>
      <c r="M714" s="2" t="s">
        <v>742</v>
      </c>
      <c r="N714" s="2" t="s">
        <v>2075</v>
      </c>
      <c r="O714" s="2" t="s">
        <v>2181</v>
      </c>
      <c r="P714" s="2" t="s">
        <v>2183</v>
      </c>
      <c r="Q714" s="2" t="s">
        <v>2515</v>
      </c>
      <c r="R714" s="2" t="s">
        <v>2371</v>
      </c>
      <c r="S714" s="2" t="s">
        <v>2221</v>
      </c>
      <c r="T714" s="2" t="s">
        <v>2484</v>
      </c>
    </row>
    <row r="715" spans="1:20">
      <c r="A715" s="2" t="s">
        <v>58</v>
      </c>
      <c r="C715" s="7" t="s">
        <v>2480</v>
      </c>
      <c r="D715" s="2" t="s">
        <v>2058</v>
      </c>
      <c r="E715" s="2" t="s">
        <v>2059</v>
      </c>
      <c r="F715" s="110">
        <v>107.38330000000001</v>
      </c>
      <c r="G715" s="2">
        <v>22.233329999999999</v>
      </c>
      <c r="H715" s="2" t="s">
        <v>2060</v>
      </c>
      <c r="I715" s="2" t="s">
        <v>2131</v>
      </c>
      <c r="J715" s="2" t="s">
        <v>2155</v>
      </c>
      <c r="K715" s="2" t="s">
        <v>2155</v>
      </c>
      <c r="L715" s="2" t="s">
        <v>2510</v>
      </c>
      <c r="M715" s="2" t="s">
        <v>742</v>
      </c>
      <c r="N715" s="2" t="s">
        <v>2075</v>
      </c>
      <c r="O715" s="2" t="s">
        <v>2181</v>
      </c>
      <c r="P715" s="2" t="s">
        <v>2516</v>
      </c>
      <c r="Q715" s="2" t="s">
        <v>2517</v>
      </c>
      <c r="R715" s="2" t="s">
        <v>2518</v>
      </c>
      <c r="S715" s="2" t="s">
        <v>2519</v>
      </c>
      <c r="T715" s="2" t="s">
        <v>2484</v>
      </c>
    </row>
  </sheetData>
  <sortState xmlns:xlrd2="http://schemas.microsoft.com/office/spreadsheetml/2017/richdata2" ref="A2:BL267">
    <sortCondition ref="H2:H267"/>
  </sortState>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E42"/>
  <sheetViews>
    <sheetView topLeftCell="B1" workbookViewId="0">
      <selection activeCell="C28" sqref="C28"/>
    </sheetView>
  </sheetViews>
  <sheetFormatPr baseColWidth="10" defaultColWidth="8.6640625" defaultRowHeight="15"/>
  <cols>
    <col min="1" max="1" width="53.5" bestFit="1" customWidth="1"/>
    <col min="2" max="2" width="65.1640625" bestFit="1" customWidth="1"/>
    <col min="3" max="3" width="11.6640625" bestFit="1" customWidth="1"/>
  </cols>
  <sheetData>
    <row r="1" spans="1:5">
      <c r="A1" s="86" t="s">
        <v>1406</v>
      </c>
      <c r="B1" s="19" t="s">
        <v>1147</v>
      </c>
      <c r="C1" s="19" t="s">
        <v>1407</v>
      </c>
      <c r="D1" s="19"/>
      <c r="E1" s="19"/>
    </row>
    <row r="2" spans="1:5">
      <c r="A2" s="87" t="s">
        <v>1408</v>
      </c>
      <c r="B2" s="19" t="s">
        <v>1409</v>
      </c>
      <c r="C2" s="19" t="s">
        <v>1410</v>
      </c>
      <c r="D2" s="87" t="s">
        <v>1411</v>
      </c>
      <c r="E2" s="19" t="s">
        <v>1412</v>
      </c>
    </row>
    <row r="3" spans="1:5">
      <c r="A3" s="87" t="s">
        <v>1413</v>
      </c>
      <c r="B3" s="19" t="s">
        <v>1414</v>
      </c>
      <c r="C3" s="19" t="s">
        <v>1415</v>
      </c>
      <c r="D3" s="72" t="s">
        <v>705</v>
      </c>
      <c r="E3" s="19" t="s">
        <v>1416</v>
      </c>
    </row>
    <row r="4" spans="1:5">
      <c r="A4" s="87" t="s">
        <v>1417</v>
      </c>
      <c r="B4" s="19" t="s">
        <v>1418</v>
      </c>
      <c r="C4" s="19" t="s">
        <v>1419</v>
      </c>
      <c r="D4" s="79" t="s">
        <v>782</v>
      </c>
      <c r="E4" s="19" t="s">
        <v>1420</v>
      </c>
    </row>
    <row r="5" spans="1:5">
      <c r="A5" s="87" t="s">
        <v>1421</v>
      </c>
      <c r="B5" s="19" t="s">
        <v>1422</v>
      </c>
      <c r="C5" s="19" t="s">
        <v>1423</v>
      </c>
      <c r="D5" s="71" t="s">
        <v>1424</v>
      </c>
      <c r="E5" s="19" t="s">
        <v>1425</v>
      </c>
    </row>
    <row r="6" spans="1:5">
      <c r="A6" s="87" t="s">
        <v>1426</v>
      </c>
      <c r="B6" s="19" t="s">
        <v>1427</v>
      </c>
      <c r="C6" s="19" t="s">
        <v>1428</v>
      </c>
      <c r="D6" s="73" t="s">
        <v>291</v>
      </c>
      <c r="E6" s="19" t="s">
        <v>1429</v>
      </c>
    </row>
    <row r="7" spans="1:5">
      <c r="A7" s="87" t="s">
        <v>1430</v>
      </c>
      <c r="B7" s="19" t="s">
        <v>1431</v>
      </c>
      <c r="C7" s="19" t="s">
        <v>293</v>
      </c>
      <c r="D7" s="88" t="s">
        <v>293</v>
      </c>
      <c r="E7" s="19"/>
    </row>
    <row r="8" spans="1:5">
      <c r="A8" s="87" t="s">
        <v>1432</v>
      </c>
      <c r="B8" s="19" t="s">
        <v>1433</v>
      </c>
      <c r="C8" s="19" t="s">
        <v>1434</v>
      </c>
      <c r="D8" s="89" t="s">
        <v>1434</v>
      </c>
      <c r="E8" s="19"/>
    </row>
    <row r="9" spans="1:5">
      <c r="A9" s="87" t="s">
        <v>1435</v>
      </c>
      <c r="B9" s="19" t="s">
        <v>1436</v>
      </c>
      <c r="C9" s="19" t="s">
        <v>1437</v>
      </c>
      <c r="D9" s="90" t="s">
        <v>1437</v>
      </c>
      <c r="E9" s="19"/>
    </row>
    <row r="10" spans="1:5">
      <c r="A10" s="87" t="s">
        <v>1438</v>
      </c>
      <c r="B10" s="19" t="s">
        <v>1439</v>
      </c>
      <c r="C10" s="19"/>
      <c r="D10" s="83" t="s">
        <v>295</v>
      </c>
      <c r="E10" s="19"/>
    </row>
    <row r="11" spans="1:5">
      <c r="A11" s="91" t="s">
        <v>1440</v>
      </c>
      <c r="B11" s="19" t="s">
        <v>1441</v>
      </c>
      <c r="C11" s="19"/>
      <c r="D11" s="81" t="s">
        <v>296</v>
      </c>
      <c r="E11" s="19"/>
    </row>
    <row r="12" spans="1:5">
      <c r="A12" s="90" t="s">
        <v>1442</v>
      </c>
      <c r="B12" s="19" t="s">
        <v>1443</v>
      </c>
      <c r="C12" s="19" t="s">
        <v>1444</v>
      </c>
      <c r="D12" s="80" t="s">
        <v>292</v>
      </c>
      <c r="E12" s="19" t="s">
        <v>1445</v>
      </c>
    </row>
    <row r="13" spans="1:5">
      <c r="A13" s="90" t="s">
        <v>1446</v>
      </c>
      <c r="B13" s="19" t="s">
        <v>1447</v>
      </c>
      <c r="C13" s="19"/>
      <c r="D13" s="19"/>
      <c r="E13" s="19"/>
    </row>
    <row r="14" spans="1:5">
      <c r="A14" s="92" t="s">
        <v>1448</v>
      </c>
      <c r="B14" s="19" t="s">
        <v>1449</v>
      </c>
      <c r="C14" s="19"/>
      <c r="D14" s="19"/>
      <c r="E14" s="19"/>
    </row>
    <row r="15" spans="1:5">
      <c r="A15" s="93" t="s">
        <v>1450</v>
      </c>
      <c r="B15" s="19" t="s">
        <v>1451</v>
      </c>
      <c r="C15" s="19"/>
      <c r="D15" s="19"/>
      <c r="E15" s="19"/>
    </row>
    <row r="16" spans="1:5">
      <c r="A16" s="93" t="s">
        <v>1452</v>
      </c>
      <c r="B16" s="19" t="s">
        <v>1453</v>
      </c>
      <c r="C16" s="19"/>
      <c r="D16" s="19"/>
      <c r="E16" s="19"/>
    </row>
    <row r="17" spans="1:5">
      <c r="A17" s="93" t="s">
        <v>1454</v>
      </c>
      <c r="B17" s="19" t="s">
        <v>1455</v>
      </c>
      <c r="C17" s="19"/>
      <c r="D17" s="19"/>
      <c r="E17" s="19"/>
    </row>
    <row r="18" spans="1:5">
      <c r="A18" s="93" t="s">
        <v>1456</v>
      </c>
      <c r="B18" s="19" t="s">
        <v>1457</v>
      </c>
      <c r="C18" s="19"/>
      <c r="D18" s="19"/>
      <c r="E18" s="19"/>
    </row>
    <row r="19" spans="1:5">
      <c r="A19" s="93" t="s">
        <v>1458</v>
      </c>
      <c r="B19" s="19" t="s">
        <v>1459</v>
      </c>
      <c r="C19" s="19"/>
      <c r="D19" s="19"/>
      <c r="E19" s="19"/>
    </row>
    <row r="20" spans="1:5">
      <c r="A20" s="93" t="s">
        <v>1460</v>
      </c>
      <c r="B20" s="19"/>
      <c r="C20" s="19"/>
      <c r="D20" s="19"/>
      <c r="E20" s="19"/>
    </row>
    <row r="21" spans="1:5">
      <c r="A21" s="93" t="s">
        <v>1461</v>
      </c>
      <c r="B21" s="19"/>
      <c r="C21" s="19"/>
      <c r="D21" s="19"/>
      <c r="E21" s="19"/>
    </row>
    <row r="22" spans="1:5">
      <c r="A22" s="93" t="s">
        <v>1462</v>
      </c>
      <c r="B22" s="19"/>
      <c r="C22" s="19"/>
      <c r="D22" s="19"/>
      <c r="E22" s="19"/>
    </row>
    <row r="23" spans="1:5">
      <c r="A23" s="94" t="s">
        <v>1463</v>
      </c>
      <c r="B23" s="19" t="s">
        <v>1407</v>
      </c>
      <c r="C23" s="19"/>
      <c r="D23" s="19"/>
      <c r="E23" s="19"/>
    </row>
    <row r="24" spans="1:5">
      <c r="A24" s="95" t="s">
        <v>1464</v>
      </c>
      <c r="B24" s="19" t="s">
        <v>1410</v>
      </c>
      <c r="C24" s="19"/>
      <c r="D24" s="19"/>
      <c r="E24" s="19"/>
    </row>
    <row r="25" spans="1:5">
      <c r="A25" s="95" t="s">
        <v>1465</v>
      </c>
      <c r="B25" s="19" t="s">
        <v>1415</v>
      </c>
      <c r="C25" s="19"/>
      <c r="D25" s="19"/>
      <c r="E25" s="19"/>
    </row>
    <row r="26" spans="1:5">
      <c r="A26" s="95" t="s">
        <v>1466</v>
      </c>
      <c r="B26" s="19" t="s">
        <v>1419</v>
      </c>
      <c r="C26" s="19"/>
      <c r="D26" s="19"/>
      <c r="E26" s="19"/>
    </row>
    <row r="27" spans="1:5">
      <c r="A27" s="95" t="s">
        <v>1467</v>
      </c>
      <c r="B27" s="19" t="s">
        <v>1199</v>
      </c>
      <c r="C27" s="19"/>
      <c r="D27" s="19"/>
      <c r="E27" s="19"/>
    </row>
    <row r="28" spans="1:5">
      <c r="A28" s="95" t="s">
        <v>1468</v>
      </c>
      <c r="B28" s="19" t="s">
        <v>1428</v>
      </c>
      <c r="C28" s="19"/>
      <c r="D28" s="19"/>
      <c r="E28" s="19"/>
    </row>
    <row r="29" spans="1:5">
      <c r="A29" s="95" t="s">
        <v>1469</v>
      </c>
      <c r="B29" s="19" t="s">
        <v>293</v>
      </c>
      <c r="C29" s="19"/>
      <c r="D29" s="19"/>
      <c r="E29" s="19"/>
    </row>
    <row r="30" spans="1:5">
      <c r="A30" s="95" t="s">
        <v>1470</v>
      </c>
      <c r="B30" s="19" t="s">
        <v>1434</v>
      </c>
      <c r="C30" s="19"/>
      <c r="D30" s="19"/>
      <c r="E30" s="19"/>
    </row>
    <row r="31" spans="1:5">
      <c r="A31" s="96" t="s">
        <v>1471</v>
      </c>
      <c r="B31" s="19" t="s">
        <v>1437</v>
      </c>
      <c r="C31" s="19"/>
      <c r="D31" s="19"/>
      <c r="E31" s="19"/>
    </row>
    <row r="32" spans="1:5">
      <c r="A32" s="97" t="s">
        <v>1472</v>
      </c>
      <c r="B32" s="19"/>
      <c r="C32" s="19"/>
      <c r="D32" s="19"/>
      <c r="E32" s="19"/>
    </row>
    <row r="33" spans="1:5">
      <c r="A33" s="97" t="s">
        <v>1473</v>
      </c>
      <c r="B33" s="19"/>
      <c r="C33" s="19"/>
      <c r="D33" s="19"/>
      <c r="E33" s="19"/>
    </row>
    <row r="34" spans="1:5">
      <c r="A34" s="97" t="s">
        <v>1474</v>
      </c>
      <c r="B34" s="19"/>
      <c r="C34" s="19"/>
      <c r="D34" s="19"/>
      <c r="E34" s="19"/>
    </row>
    <row r="35" spans="1:5">
      <c r="A35" s="98" t="s">
        <v>1475</v>
      </c>
      <c r="B35" s="19"/>
      <c r="C35" s="19"/>
      <c r="D35" s="19"/>
      <c r="E35" s="19"/>
    </row>
    <row r="36" spans="1:5">
      <c r="A36" s="99" t="s">
        <v>1476</v>
      </c>
      <c r="B36" s="19"/>
      <c r="C36" s="19"/>
      <c r="D36" s="19"/>
      <c r="E36" s="19"/>
    </row>
    <row r="37" spans="1:5">
      <c r="A37" s="99" t="s">
        <v>1477</v>
      </c>
      <c r="B37" s="19"/>
      <c r="C37" s="19"/>
      <c r="D37" s="19"/>
      <c r="E37" s="19"/>
    </row>
    <row r="38" spans="1:5">
      <c r="A38" s="99" t="s">
        <v>1478</v>
      </c>
      <c r="B38" s="19"/>
      <c r="C38" s="19"/>
      <c r="D38" s="19"/>
      <c r="E38" s="19"/>
    </row>
    <row r="39" spans="1:5">
      <c r="A39" s="99" t="s">
        <v>1479</v>
      </c>
      <c r="B39" s="19"/>
      <c r="C39" s="19"/>
      <c r="D39" s="19"/>
      <c r="E39" s="19"/>
    </row>
    <row r="40" spans="1:5">
      <c r="A40" s="99" t="s">
        <v>1480</v>
      </c>
      <c r="B40" s="19"/>
      <c r="C40" s="19"/>
      <c r="D40" s="19"/>
      <c r="E40" s="19"/>
    </row>
    <row r="41" spans="1:5">
      <c r="A41" s="99" t="s">
        <v>1481</v>
      </c>
      <c r="B41" s="19"/>
      <c r="C41" s="19"/>
      <c r="D41" s="19"/>
      <c r="E41" s="19"/>
    </row>
    <row r="42" spans="1:5">
      <c r="A42" s="100" t="s">
        <v>1482</v>
      </c>
      <c r="B42" s="19"/>
      <c r="C42" s="19"/>
      <c r="D42" s="19"/>
      <c r="E42"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K204"/>
  <sheetViews>
    <sheetView workbookViewId="0">
      <selection activeCell="H28" sqref="H28"/>
    </sheetView>
  </sheetViews>
  <sheetFormatPr baseColWidth="10" defaultColWidth="9.1640625" defaultRowHeight="12"/>
  <cols>
    <col min="1" max="1" width="14.5" style="19" bestFit="1" customWidth="1"/>
    <col min="2" max="2" width="29.5" style="19" bestFit="1" customWidth="1"/>
    <col min="3" max="3" width="25" style="19" bestFit="1" customWidth="1"/>
    <col min="4" max="4" width="9.1640625" style="19"/>
    <col min="5" max="5" width="8.5" style="19" customWidth="1"/>
    <col min="6" max="6" width="6.5" style="19" customWidth="1"/>
    <col min="7" max="35" width="4.6640625" style="19" bestFit="1" customWidth="1"/>
    <col min="36" max="36" width="9.1640625" style="28"/>
    <col min="37" max="16384" width="9.1640625" style="19"/>
  </cols>
  <sheetData>
    <row r="1" spans="1:37" ht="16.5" customHeight="1">
      <c r="A1" s="19" t="s">
        <v>650</v>
      </c>
      <c r="B1" s="19" t="s">
        <v>651</v>
      </c>
      <c r="C1" s="19" t="s">
        <v>652</v>
      </c>
      <c r="D1" s="19" t="s">
        <v>1144</v>
      </c>
      <c r="E1" s="19" t="s">
        <v>1145</v>
      </c>
      <c r="F1" s="19" t="s">
        <v>1146</v>
      </c>
      <c r="G1" s="64">
        <v>1.1000000000000001</v>
      </c>
      <c r="H1" s="64">
        <v>1.2</v>
      </c>
      <c r="I1" s="64">
        <v>1.3</v>
      </c>
      <c r="J1" s="64">
        <v>1.4</v>
      </c>
      <c r="K1" s="64">
        <v>1.5</v>
      </c>
      <c r="L1" s="64">
        <v>1.6</v>
      </c>
      <c r="M1" s="64">
        <v>1.7</v>
      </c>
      <c r="N1" s="64">
        <v>1.8</v>
      </c>
      <c r="O1" s="64">
        <v>1.9</v>
      </c>
      <c r="P1" s="65">
        <v>2.1</v>
      </c>
      <c r="Q1" s="65">
        <v>2.2000000000000002</v>
      </c>
      <c r="R1" s="66">
        <v>3.1</v>
      </c>
      <c r="S1" s="66">
        <v>3.2</v>
      </c>
      <c r="T1" s="66">
        <v>3.3</v>
      </c>
      <c r="U1" s="66">
        <v>3.4</v>
      </c>
      <c r="V1" s="66">
        <v>3.5</v>
      </c>
      <c r="W1" s="66">
        <v>3.6</v>
      </c>
      <c r="X1" s="66">
        <v>3.7</v>
      </c>
      <c r="Y1" s="66">
        <v>3.8</v>
      </c>
      <c r="Z1" s="67">
        <v>4.0999999999999996</v>
      </c>
      <c r="AA1" s="67">
        <v>4.2</v>
      </c>
      <c r="AB1" s="67">
        <v>4.3</v>
      </c>
      <c r="AC1" s="67">
        <v>4.4000000000000004</v>
      </c>
      <c r="AD1" s="67">
        <v>4.5</v>
      </c>
      <c r="AE1" s="67">
        <v>4.5999999999999996</v>
      </c>
      <c r="AF1" s="67">
        <v>4.7</v>
      </c>
      <c r="AG1" s="68">
        <v>8.1</v>
      </c>
      <c r="AH1" s="68">
        <v>8.1999999999999993</v>
      </c>
      <c r="AI1" s="68">
        <v>8.3000000000000007</v>
      </c>
      <c r="AJ1" s="69" t="s">
        <v>1147</v>
      </c>
      <c r="AK1" s="19" t="s">
        <v>1148</v>
      </c>
    </row>
    <row r="2" spans="1:37">
      <c r="A2" s="19" t="s">
        <v>698</v>
      </c>
      <c r="B2" s="70" t="s">
        <v>699</v>
      </c>
      <c r="C2" s="19" t="s">
        <v>700</v>
      </c>
      <c r="D2" s="71" t="s">
        <v>1149</v>
      </c>
      <c r="F2" s="19">
        <v>2400</v>
      </c>
      <c r="L2" s="19" t="s">
        <v>2</v>
      </c>
      <c r="O2" s="19" t="s">
        <v>2</v>
      </c>
      <c r="AJ2" s="28" t="s">
        <v>1150</v>
      </c>
      <c r="AK2" s="19" t="s">
        <v>1151</v>
      </c>
    </row>
    <row r="3" spans="1:37">
      <c r="A3" s="19" t="s">
        <v>702</v>
      </c>
      <c r="B3" s="70" t="s">
        <v>703</v>
      </c>
      <c r="C3" s="19" t="s">
        <v>704</v>
      </c>
      <c r="D3" s="72" t="s">
        <v>705</v>
      </c>
      <c r="E3" s="19">
        <v>1200</v>
      </c>
      <c r="F3" s="19">
        <v>4100</v>
      </c>
      <c r="J3" s="19" t="s">
        <v>2</v>
      </c>
      <c r="AK3" s="19" t="s">
        <v>1152</v>
      </c>
    </row>
    <row r="4" spans="1:37">
      <c r="A4" s="19" t="s">
        <v>706</v>
      </c>
      <c r="B4" s="70" t="s">
        <v>707</v>
      </c>
      <c r="C4" s="19" t="s">
        <v>708</v>
      </c>
      <c r="D4" s="71" t="s">
        <v>1149</v>
      </c>
      <c r="E4" s="19">
        <v>0</v>
      </c>
      <c r="F4" s="19">
        <v>600</v>
      </c>
      <c r="L4" s="19" t="s">
        <v>2</v>
      </c>
      <c r="O4" s="19" t="s">
        <v>2</v>
      </c>
      <c r="AK4" s="19" t="s">
        <v>1153</v>
      </c>
    </row>
    <row r="5" spans="1:37">
      <c r="A5" s="19" t="s">
        <v>709</v>
      </c>
      <c r="B5" s="70" t="s">
        <v>710</v>
      </c>
      <c r="C5" s="19" t="s">
        <v>711</v>
      </c>
      <c r="D5" s="73" t="s">
        <v>291</v>
      </c>
      <c r="E5" s="19">
        <v>0</v>
      </c>
      <c r="F5" s="19">
        <v>2000</v>
      </c>
      <c r="L5" s="19" t="s">
        <v>2</v>
      </c>
      <c r="M5" s="19" t="s">
        <v>2</v>
      </c>
      <c r="N5" s="19" t="s">
        <v>2</v>
      </c>
      <c r="O5" s="19" t="s">
        <v>2</v>
      </c>
      <c r="W5" s="19" t="s">
        <v>2</v>
      </c>
      <c r="AE5" s="19" t="s">
        <v>2</v>
      </c>
      <c r="AJ5" s="28" t="s">
        <v>1154</v>
      </c>
      <c r="AK5" s="19" t="s">
        <v>1155</v>
      </c>
    </row>
    <row r="6" spans="1:37">
      <c r="A6" s="19" t="s">
        <v>712</v>
      </c>
      <c r="B6" s="70" t="s">
        <v>713</v>
      </c>
      <c r="C6" s="19" t="s">
        <v>714</v>
      </c>
      <c r="D6" s="72" t="s">
        <v>705</v>
      </c>
      <c r="L6" s="19" t="s">
        <v>2</v>
      </c>
      <c r="AK6" s="19" t="s">
        <v>1156</v>
      </c>
    </row>
    <row r="7" spans="1:37">
      <c r="A7" s="19" t="s">
        <v>715</v>
      </c>
      <c r="B7" s="70" t="s">
        <v>716</v>
      </c>
      <c r="C7" s="19" t="s">
        <v>717</v>
      </c>
      <c r="D7" s="71" t="s">
        <v>1149</v>
      </c>
      <c r="F7" s="19">
        <v>1800</v>
      </c>
      <c r="L7" s="19" t="s">
        <v>2</v>
      </c>
      <c r="O7" s="19" t="s">
        <v>2</v>
      </c>
      <c r="AK7" s="19" t="s">
        <v>1157</v>
      </c>
    </row>
    <row r="8" spans="1:37">
      <c r="A8" s="19" t="s">
        <v>715</v>
      </c>
      <c r="B8" s="70" t="s">
        <v>718</v>
      </c>
      <c r="C8" s="19" t="s">
        <v>719</v>
      </c>
      <c r="D8" s="71" t="s">
        <v>1149</v>
      </c>
      <c r="K8" s="19" t="s">
        <v>2</v>
      </c>
      <c r="L8" s="19" t="s">
        <v>2</v>
      </c>
      <c r="AJ8" s="28" t="s">
        <v>1158</v>
      </c>
      <c r="AK8" s="19" t="s">
        <v>1159</v>
      </c>
    </row>
    <row r="9" spans="1:37">
      <c r="A9" s="19" t="s">
        <v>715</v>
      </c>
      <c r="B9" s="70" t="s">
        <v>720</v>
      </c>
      <c r="C9" s="19" t="s">
        <v>721</v>
      </c>
      <c r="D9" s="72" t="s">
        <v>705</v>
      </c>
      <c r="F9" s="19">
        <v>200</v>
      </c>
      <c r="L9" s="19" t="s">
        <v>2</v>
      </c>
      <c r="N9" s="19" t="s">
        <v>2</v>
      </c>
      <c r="AK9" s="19" t="s">
        <v>1160</v>
      </c>
    </row>
    <row r="10" spans="1:37">
      <c r="A10" s="19" t="s">
        <v>709</v>
      </c>
      <c r="B10" s="70" t="s">
        <v>722</v>
      </c>
      <c r="C10" s="19" t="s">
        <v>711</v>
      </c>
      <c r="D10" s="73" t="s">
        <v>291</v>
      </c>
      <c r="E10" s="19">
        <v>0</v>
      </c>
      <c r="F10" s="19">
        <v>2000</v>
      </c>
      <c r="L10" s="19" t="s">
        <v>2</v>
      </c>
      <c r="M10" s="19" t="s">
        <v>2</v>
      </c>
      <c r="N10" s="19" t="s">
        <v>2</v>
      </c>
      <c r="O10" s="19" t="s">
        <v>2</v>
      </c>
      <c r="W10" s="19" t="s">
        <v>2</v>
      </c>
      <c r="AE10" s="19" t="s">
        <v>2</v>
      </c>
      <c r="AJ10" s="28" t="s">
        <v>1161</v>
      </c>
      <c r="AK10" s="19" t="s">
        <v>1162</v>
      </c>
    </row>
    <row r="11" spans="1:37">
      <c r="A11" s="19" t="s">
        <v>723</v>
      </c>
      <c r="B11" s="70" t="s">
        <v>724</v>
      </c>
      <c r="C11" s="19" t="s">
        <v>725</v>
      </c>
      <c r="D11" s="71" t="s">
        <v>1149</v>
      </c>
      <c r="E11" s="19">
        <v>0</v>
      </c>
      <c r="F11" s="19">
        <v>3000</v>
      </c>
      <c r="L11" s="19" t="s">
        <v>2</v>
      </c>
      <c r="N11" s="19" t="s">
        <v>2</v>
      </c>
      <c r="O11" s="19" t="s">
        <v>2</v>
      </c>
      <c r="AJ11" s="28" t="s">
        <v>1163</v>
      </c>
      <c r="AK11" s="19" t="s">
        <v>1164</v>
      </c>
    </row>
    <row r="12" spans="1:37">
      <c r="A12" s="19" t="s">
        <v>723</v>
      </c>
      <c r="B12" s="70" t="s">
        <v>726</v>
      </c>
      <c r="C12" s="19" t="s">
        <v>727</v>
      </c>
      <c r="D12" s="71" t="s">
        <v>1149</v>
      </c>
      <c r="E12" s="19">
        <v>0</v>
      </c>
      <c r="F12" s="19">
        <v>2100</v>
      </c>
      <c r="L12" s="19" t="s">
        <v>2</v>
      </c>
      <c r="O12" s="19" t="s">
        <v>2</v>
      </c>
      <c r="AJ12" s="28" t="s">
        <v>1158</v>
      </c>
      <c r="AK12" s="19" t="s">
        <v>1165</v>
      </c>
    </row>
    <row r="13" spans="1:37">
      <c r="A13" s="19" t="s">
        <v>709</v>
      </c>
      <c r="B13" s="74" t="s">
        <v>728</v>
      </c>
      <c r="C13" s="19" t="s">
        <v>729</v>
      </c>
      <c r="D13" s="73" t="s">
        <v>291</v>
      </c>
      <c r="E13" s="19">
        <v>0</v>
      </c>
      <c r="F13" s="19">
        <v>2300</v>
      </c>
      <c r="K13" s="19" t="s">
        <v>2</v>
      </c>
      <c r="L13" s="19" t="s">
        <v>2</v>
      </c>
      <c r="O13" s="19" t="s">
        <v>2</v>
      </c>
      <c r="P13" s="19" t="s">
        <v>2</v>
      </c>
      <c r="Q13" s="19" t="s">
        <v>2</v>
      </c>
      <c r="V13" s="19" t="s">
        <v>2</v>
      </c>
      <c r="W13" s="19" t="s">
        <v>2</v>
      </c>
      <c r="AD13" s="19" t="s">
        <v>2</v>
      </c>
      <c r="AE13" s="19" t="s">
        <v>2</v>
      </c>
      <c r="AJ13" s="28">
        <v>14.6</v>
      </c>
      <c r="AK13" s="19" t="s">
        <v>1166</v>
      </c>
    </row>
    <row r="14" spans="1:37">
      <c r="A14" s="19" t="s">
        <v>730</v>
      </c>
      <c r="B14" s="70" t="s">
        <v>731</v>
      </c>
      <c r="C14" s="19" t="s">
        <v>732</v>
      </c>
      <c r="D14" s="71" t="s">
        <v>1149</v>
      </c>
      <c r="L14" s="19" t="s">
        <v>2</v>
      </c>
      <c r="O14" s="19" t="s">
        <v>2</v>
      </c>
      <c r="AK14" s="19" t="s">
        <v>1167</v>
      </c>
    </row>
    <row r="15" spans="1:37">
      <c r="A15" s="19" t="s">
        <v>733</v>
      </c>
      <c r="B15" s="70" t="s">
        <v>736</v>
      </c>
      <c r="C15" s="19" t="s">
        <v>737</v>
      </c>
      <c r="D15" s="73" t="s">
        <v>291</v>
      </c>
      <c r="L15" s="19" t="s">
        <v>2</v>
      </c>
      <c r="M15" s="19" t="s">
        <v>2</v>
      </c>
      <c r="Q15" s="19" t="s">
        <v>2</v>
      </c>
      <c r="AE15" s="19" t="s">
        <v>2</v>
      </c>
      <c r="AK15" s="19" t="s">
        <v>1168</v>
      </c>
    </row>
    <row r="16" spans="1:37">
      <c r="A16" s="19" t="s">
        <v>733</v>
      </c>
      <c r="B16" s="70" t="s">
        <v>738</v>
      </c>
      <c r="C16" s="19" t="s">
        <v>739</v>
      </c>
      <c r="D16" s="73" t="s">
        <v>291</v>
      </c>
      <c r="E16" s="19">
        <v>0</v>
      </c>
      <c r="F16" s="19">
        <v>500</v>
      </c>
      <c r="L16" s="19" t="s">
        <v>2</v>
      </c>
      <c r="AE16" s="19" t="s">
        <v>2</v>
      </c>
      <c r="AJ16" s="28" t="s">
        <v>1169</v>
      </c>
      <c r="AK16" s="19" t="s">
        <v>1170</v>
      </c>
    </row>
    <row r="17" spans="1:37">
      <c r="A17" s="19" t="s">
        <v>733</v>
      </c>
      <c r="B17" s="70" t="s">
        <v>740</v>
      </c>
      <c r="C17" s="19" t="s">
        <v>741</v>
      </c>
      <c r="D17" s="73" t="s">
        <v>291</v>
      </c>
      <c r="Q17" s="19" t="s">
        <v>2</v>
      </c>
      <c r="W17" s="19" t="s">
        <v>2</v>
      </c>
      <c r="AE17" s="19" t="s">
        <v>2</v>
      </c>
      <c r="AJ17" s="28" t="s">
        <v>1171</v>
      </c>
      <c r="AK17" s="19" t="s">
        <v>1172</v>
      </c>
    </row>
    <row r="18" spans="1:37">
      <c r="A18" s="19" t="s">
        <v>733</v>
      </c>
      <c r="B18" s="70" t="s">
        <v>734</v>
      </c>
      <c r="C18" s="19" t="s">
        <v>735</v>
      </c>
      <c r="D18" s="75" t="s">
        <v>292</v>
      </c>
      <c r="E18" s="19">
        <v>0</v>
      </c>
      <c r="F18" s="19">
        <v>1100</v>
      </c>
      <c r="K18" s="19" t="s">
        <v>2</v>
      </c>
      <c r="O18" s="19" t="s">
        <v>2</v>
      </c>
      <c r="P18" s="19" t="s">
        <v>2</v>
      </c>
      <c r="AD18" s="19" t="s">
        <v>2</v>
      </c>
      <c r="AE18" s="19" t="s">
        <v>2</v>
      </c>
      <c r="AJ18" s="28" t="s">
        <v>1173</v>
      </c>
      <c r="AK18" s="19" t="s">
        <v>1174</v>
      </c>
    </row>
    <row r="19" spans="1:37">
      <c r="A19" s="19" t="s">
        <v>745</v>
      </c>
      <c r="B19" s="70" t="s">
        <v>746</v>
      </c>
      <c r="C19" s="19" t="s">
        <v>747</v>
      </c>
      <c r="D19" s="18" t="s">
        <v>294</v>
      </c>
      <c r="E19" s="19">
        <v>0</v>
      </c>
      <c r="F19" s="19">
        <v>1500</v>
      </c>
      <c r="U19" s="19" t="s">
        <v>2</v>
      </c>
      <c r="V19" s="19" t="s">
        <v>2</v>
      </c>
      <c r="W19" s="19" t="s">
        <v>2</v>
      </c>
      <c r="X19" s="19" t="s">
        <v>2</v>
      </c>
      <c r="AC19" s="19" t="s">
        <v>2</v>
      </c>
      <c r="AD19" s="19" t="s">
        <v>2</v>
      </c>
      <c r="AE19" s="19" t="s">
        <v>2</v>
      </c>
      <c r="AF19" s="19" t="s">
        <v>2</v>
      </c>
      <c r="AJ19" s="28" t="s">
        <v>1175</v>
      </c>
      <c r="AK19" s="19" t="s">
        <v>1176</v>
      </c>
    </row>
    <row r="20" spans="1:37">
      <c r="A20" s="19" t="s">
        <v>742</v>
      </c>
      <c r="B20" s="70" t="s">
        <v>743</v>
      </c>
      <c r="C20" s="19" t="s">
        <v>744</v>
      </c>
      <c r="D20" s="72" t="s">
        <v>705</v>
      </c>
      <c r="L20" s="19" t="s">
        <v>2</v>
      </c>
      <c r="AK20" s="19" t="s">
        <v>1177</v>
      </c>
    </row>
    <row r="21" spans="1:37">
      <c r="A21" s="19" t="s">
        <v>748</v>
      </c>
      <c r="B21" s="70" t="s">
        <v>749</v>
      </c>
      <c r="C21" s="19" t="s">
        <v>750</v>
      </c>
      <c r="D21" s="72" t="s">
        <v>705</v>
      </c>
      <c r="E21" s="19">
        <v>0</v>
      </c>
      <c r="F21" s="19">
        <v>20</v>
      </c>
      <c r="M21" s="19" t="s">
        <v>2</v>
      </c>
      <c r="AK21" s="19" t="s">
        <v>1178</v>
      </c>
    </row>
    <row r="22" spans="1:37">
      <c r="A22" s="19" t="s">
        <v>751</v>
      </c>
      <c r="B22" s="70" t="s">
        <v>752</v>
      </c>
      <c r="D22" s="76" t="s">
        <v>295</v>
      </c>
    </row>
    <row r="23" spans="1:37">
      <c r="A23" s="19" t="s">
        <v>751</v>
      </c>
      <c r="B23" s="70" t="s">
        <v>753</v>
      </c>
      <c r="C23" s="19" t="s">
        <v>754</v>
      </c>
      <c r="D23" s="73" t="s">
        <v>291</v>
      </c>
      <c r="E23" s="19">
        <v>0</v>
      </c>
      <c r="F23" s="19">
        <v>2800</v>
      </c>
      <c r="K23" s="19" t="s">
        <v>2</v>
      </c>
      <c r="L23" s="19" t="s">
        <v>2</v>
      </c>
      <c r="O23" s="19" t="s">
        <v>2</v>
      </c>
      <c r="Q23" s="19" t="s">
        <v>2</v>
      </c>
      <c r="AD23" s="19" t="s">
        <v>2</v>
      </c>
      <c r="AE23" s="19" t="s">
        <v>2</v>
      </c>
      <c r="AJ23" s="28" t="s">
        <v>1179</v>
      </c>
      <c r="AK23" s="19" t="s">
        <v>1180</v>
      </c>
    </row>
    <row r="24" spans="1:37">
      <c r="A24" s="19" t="s">
        <v>751</v>
      </c>
      <c r="B24" s="70" t="s">
        <v>755</v>
      </c>
      <c r="C24" s="19" t="s">
        <v>756</v>
      </c>
      <c r="D24" s="73" t="s">
        <v>291</v>
      </c>
      <c r="E24" s="19">
        <v>0</v>
      </c>
      <c r="F24" s="19">
        <v>2100</v>
      </c>
      <c r="K24" s="19" t="s">
        <v>2</v>
      </c>
      <c r="L24" s="19" t="s">
        <v>2</v>
      </c>
      <c r="M24" s="19" t="s">
        <v>2</v>
      </c>
      <c r="N24" s="19" t="s">
        <v>2</v>
      </c>
      <c r="O24" s="19" t="s">
        <v>2</v>
      </c>
      <c r="AE24" s="19" t="s">
        <v>2</v>
      </c>
      <c r="AF24" s="19" t="s">
        <v>2</v>
      </c>
      <c r="AK24" s="19" t="s">
        <v>1181</v>
      </c>
    </row>
    <row r="25" spans="1:37">
      <c r="A25" s="19" t="s">
        <v>751</v>
      </c>
      <c r="B25" s="70" t="s">
        <v>757</v>
      </c>
      <c r="C25" s="19" t="s">
        <v>758</v>
      </c>
      <c r="D25" s="73" t="s">
        <v>291</v>
      </c>
      <c r="K25" s="19" t="s">
        <v>2</v>
      </c>
      <c r="Q25" s="19" t="s">
        <v>2</v>
      </c>
      <c r="AD25" s="19" t="s">
        <v>2</v>
      </c>
      <c r="AE25" s="19" t="s">
        <v>2</v>
      </c>
      <c r="AK25" s="19" t="s">
        <v>1182</v>
      </c>
    </row>
    <row r="26" spans="1:37">
      <c r="A26" s="19" t="s">
        <v>751</v>
      </c>
      <c r="B26" s="70" t="s">
        <v>759</v>
      </c>
      <c r="C26" s="19" t="s">
        <v>760</v>
      </c>
      <c r="D26" s="73" t="s">
        <v>291</v>
      </c>
      <c r="E26" s="19">
        <v>0</v>
      </c>
      <c r="F26" s="19">
        <v>1500</v>
      </c>
      <c r="K26" s="19" t="s">
        <v>2</v>
      </c>
      <c r="L26" s="19" t="s">
        <v>2</v>
      </c>
      <c r="N26" s="19" t="s">
        <v>2</v>
      </c>
      <c r="P26" s="19" t="s">
        <v>2</v>
      </c>
      <c r="AD26" s="19" t="s">
        <v>2</v>
      </c>
      <c r="AE26" s="19" t="s">
        <v>2</v>
      </c>
      <c r="AJ26" s="28" t="s">
        <v>1183</v>
      </c>
      <c r="AK26" s="19" t="s">
        <v>1184</v>
      </c>
    </row>
    <row r="27" spans="1:37">
      <c r="A27" s="77" t="s">
        <v>751</v>
      </c>
      <c r="B27" s="78" t="s">
        <v>761</v>
      </c>
      <c r="C27" s="77" t="s">
        <v>762</v>
      </c>
      <c r="D27" s="72" t="s">
        <v>705</v>
      </c>
      <c r="E27" s="19">
        <v>0</v>
      </c>
      <c r="F27" s="19">
        <v>1000</v>
      </c>
      <c r="L27" s="19" t="s">
        <v>2</v>
      </c>
      <c r="M27" s="19" t="s">
        <v>2</v>
      </c>
      <c r="N27" s="19" t="s">
        <v>2</v>
      </c>
    </row>
    <row r="28" spans="1:37">
      <c r="A28" s="77" t="s">
        <v>751</v>
      </c>
      <c r="B28" s="78" t="s">
        <v>763</v>
      </c>
      <c r="C28" s="77"/>
      <c r="D28" s="76" t="s">
        <v>295</v>
      </c>
    </row>
    <row r="29" spans="1:37">
      <c r="A29" s="19" t="s">
        <v>764</v>
      </c>
      <c r="B29" s="70" t="s">
        <v>765</v>
      </c>
      <c r="C29" s="19" t="s">
        <v>766</v>
      </c>
      <c r="D29" s="72" t="s">
        <v>705</v>
      </c>
      <c r="F29" s="19">
        <v>1600</v>
      </c>
      <c r="L29" s="19" t="s">
        <v>2</v>
      </c>
      <c r="AJ29" s="28" t="s">
        <v>1185</v>
      </c>
      <c r="AK29" s="19" t="s">
        <v>1186</v>
      </c>
    </row>
    <row r="30" spans="1:37">
      <c r="A30" s="19" t="s">
        <v>715</v>
      </c>
      <c r="B30" s="70" t="s">
        <v>767</v>
      </c>
      <c r="C30" s="19" t="s">
        <v>768</v>
      </c>
      <c r="D30" s="71" t="s">
        <v>1149</v>
      </c>
      <c r="F30" s="19">
        <v>1750</v>
      </c>
      <c r="L30" s="19" t="s">
        <v>2</v>
      </c>
      <c r="O30" s="19" t="s">
        <v>2</v>
      </c>
      <c r="AK30" s="19" t="s">
        <v>1187</v>
      </c>
    </row>
    <row r="31" spans="1:37">
      <c r="A31" s="19" t="s">
        <v>745</v>
      </c>
      <c r="B31" s="70" t="s">
        <v>771</v>
      </c>
      <c r="C31" s="19" t="s">
        <v>772</v>
      </c>
      <c r="D31" s="71" t="s">
        <v>1149</v>
      </c>
      <c r="E31" s="19">
        <v>200</v>
      </c>
      <c r="F31" s="19">
        <v>2200</v>
      </c>
      <c r="L31" s="19" t="s">
        <v>2</v>
      </c>
      <c r="O31" s="19" t="s">
        <v>2</v>
      </c>
      <c r="AK31" s="19" t="s">
        <v>1188</v>
      </c>
    </row>
    <row r="32" spans="1:37">
      <c r="A32" s="19" t="s">
        <v>745</v>
      </c>
      <c r="B32" s="70" t="s">
        <v>769</v>
      </c>
      <c r="C32" s="19" t="s">
        <v>770</v>
      </c>
      <c r="D32" s="73" t="s">
        <v>291</v>
      </c>
      <c r="F32" s="19">
        <v>1400</v>
      </c>
      <c r="L32" s="19" t="s">
        <v>2</v>
      </c>
      <c r="W32" s="19" t="s">
        <v>2</v>
      </c>
      <c r="AK32" s="19" t="s">
        <v>1189</v>
      </c>
    </row>
    <row r="33" spans="1:37">
      <c r="A33" s="19" t="s">
        <v>773</v>
      </c>
      <c r="B33" s="70" t="s">
        <v>774</v>
      </c>
      <c r="C33" s="19" t="s">
        <v>775</v>
      </c>
      <c r="D33" s="71" t="s">
        <v>1149</v>
      </c>
      <c r="M33" s="19" t="s">
        <v>2</v>
      </c>
      <c r="O33" s="19" t="s">
        <v>2</v>
      </c>
      <c r="AK33" s="19" t="s">
        <v>1190</v>
      </c>
    </row>
    <row r="34" spans="1:37">
      <c r="A34" s="19" t="s">
        <v>773</v>
      </c>
      <c r="B34" s="70" t="s">
        <v>776</v>
      </c>
      <c r="C34" s="19" t="s">
        <v>777</v>
      </c>
      <c r="D34" s="73" t="s">
        <v>291</v>
      </c>
      <c r="L34" s="19" t="s">
        <v>2</v>
      </c>
      <c r="O34" s="19" t="s">
        <v>2</v>
      </c>
      <c r="W34" s="19" t="s">
        <v>2</v>
      </c>
      <c r="AJ34" s="28" t="s">
        <v>1191</v>
      </c>
      <c r="AK34" s="19" t="s">
        <v>1192</v>
      </c>
    </row>
    <row r="35" spans="1:37">
      <c r="A35" s="19" t="s">
        <v>773</v>
      </c>
      <c r="B35" s="70" t="s">
        <v>778</v>
      </c>
      <c r="C35" s="19" t="s">
        <v>779</v>
      </c>
      <c r="D35" s="73" t="s">
        <v>291</v>
      </c>
      <c r="F35" s="19">
        <v>1500</v>
      </c>
      <c r="L35" s="19" t="s">
        <v>2</v>
      </c>
      <c r="M35" s="19" t="s">
        <v>2</v>
      </c>
      <c r="N35" s="19" t="s">
        <v>2</v>
      </c>
      <c r="V35" s="19" t="s">
        <v>2</v>
      </c>
      <c r="W35" s="19" t="s">
        <v>2</v>
      </c>
      <c r="AJ35" s="28" t="s">
        <v>1193</v>
      </c>
      <c r="AK35" s="19" t="s">
        <v>1194</v>
      </c>
    </row>
    <row r="36" spans="1:37">
      <c r="A36" s="19" t="s">
        <v>773</v>
      </c>
      <c r="B36" s="70" t="s">
        <v>780</v>
      </c>
      <c r="C36" s="19" t="s">
        <v>781</v>
      </c>
      <c r="D36" s="79" t="s">
        <v>782</v>
      </c>
      <c r="O36" s="19" t="s">
        <v>2</v>
      </c>
      <c r="AK36" s="19" t="s">
        <v>1195</v>
      </c>
    </row>
    <row r="37" spans="1:37">
      <c r="A37" s="19" t="s">
        <v>773</v>
      </c>
      <c r="B37" s="70" t="s">
        <v>783</v>
      </c>
      <c r="C37" s="19" t="s">
        <v>784</v>
      </c>
      <c r="D37" s="72" t="s">
        <v>705</v>
      </c>
      <c r="L37" s="19" t="s">
        <v>2</v>
      </c>
      <c r="AK37" s="19" t="s">
        <v>1196</v>
      </c>
    </row>
    <row r="38" spans="1:37">
      <c r="A38" s="19" t="s">
        <v>785</v>
      </c>
      <c r="B38" s="70" t="s">
        <v>786</v>
      </c>
      <c r="C38" s="19" t="s">
        <v>787</v>
      </c>
      <c r="D38" s="80" t="s">
        <v>292</v>
      </c>
      <c r="E38" s="19">
        <v>0</v>
      </c>
      <c r="F38" s="19">
        <v>2000</v>
      </c>
      <c r="K38" s="19" t="s">
        <v>2</v>
      </c>
      <c r="P38" s="19" t="s">
        <v>2</v>
      </c>
      <c r="Q38" s="19" t="s">
        <v>2</v>
      </c>
      <c r="V38" s="19" t="s">
        <v>2</v>
      </c>
      <c r="AD38" s="19" t="s">
        <v>2</v>
      </c>
      <c r="AJ38" s="28" t="s">
        <v>1197</v>
      </c>
      <c r="AK38" s="19" t="s">
        <v>1198</v>
      </c>
    </row>
    <row r="39" spans="1:37">
      <c r="A39" s="19" t="s">
        <v>785</v>
      </c>
      <c r="B39" s="70" t="s">
        <v>788</v>
      </c>
      <c r="C39" s="19" t="s">
        <v>789</v>
      </c>
      <c r="D39" s="81" t="s">
        <v>296</v>
      </c>
    </row>
    <row r="40" spans="1:37">
      <c r="A40" s="19" t="s">
        <v>745</v>
      </c>
      <c r="B40" s="70" t="s">
        <v>790</v>
      </c>
      <c r="C40" s="19" t="s">
        <v>791</v>
      </c>
      <c r="D40" s="71" t="s">
        <v>1199</v>
      </c>
      <c r="F40" s="19">
        <v>2000</v>
      </c>
      <c r="J40" s="19" t="s">
        <v>2</v>
      </c>
      <c r="O40" s="19" t="s">
        <v>2</v>
      </c>
      <c r="AJ40" s="28" t="s">
        <v>1158</v>
      </c>
      <c r="AK40" s="19" t="s">
        <v>1200</v>
      </c>
    </row>
    <row r="41" spans="1:37">
      <c r="A41" s="19" t="s">
        <v>751</v>
      </c>
      <c r="B41" s="70" t="s">
        <v>792</v>
      </c>
      <c r="C41" s="19" t="s">
        <v>793</v>
      </c>
      <c r="D41" s="73" t="s">
        <v>291</v>
      </c>
      <c r="E41" s="19">
        <v>200</v>
      </c>
      <c r="F41" s="19">
        <v>3000</v>
      </c>
      <c r="J41" s="19" t="s">
        <v>2</v>
      </c>
      <c r="K41" s="19" t="s">
        <v>2</v>
      </c>
      <c r="L41" s="19" t="s">
        <v>2</v>
      </c>
      <c r="O41" s="19" t="s">
        <v>2</v>
      </c>
      <c r="U41" s="19" t="s">
        <v>2</v>
      </c>
      <c r="X41" s="19" t="s">
        <v>2</v>
      </c>
      <c r="AC41" s="19" t="s">
        <v>2</v>
      </c>
      <c r="AJ41" s="28" t="s">
        <v>1201</v>
      </c>
      <c r="AK41" s="19" t="s">
        <v>1202</v>
      </c>
    </row>
    <row r="42" spans="1:37">
      <c r="A42" s="19" t="s">
        <v>794</v>
      </c>
      <c r="B42" s="70" t="s">
        <v>795</v>
      </c>
      <c r="C42" s="19" t="s">
        <v>796</v>
      </c>
      <c r="D42" s="71" t="s">
        <v>1149</v>
      </c>
      <c r="L42" s="19" t="s">
        <v>2</v>
      </c>
      <c r="O42" s="19" t="s">
        <v>2</v>
      </c>
      <c r="W42" s="19" t="s">
        <v>2</v>
      </c>
      <c r="AJ42" s="28" t="s">
        <v>1203</v>
      </c>
      <c r="AK42" s="19" t="s">
        <v>1204</v>
      </c>
    </row>
    <row r="43" spans="1:37">
      <c r="A43" s="20" t="s">
        <v>797</v>
      </c>
      <c r="B43" s="74" t="s">
        <v>798</v>
      </c>
      <c r="C43" s="19" t="s">
        <v>799</v>
      </c>
      <c r="D43" s="72" t="s">
        <v>705</v>
      </c>
      <c r="L43" s="19" t="s">
        <v>2</v>
      </c>
      <c r="AK43" s="19" t="s">
        <v>1205</v>
      </c>
    </row>
    <row r="44" spans="1:37">
      <c r="A44" s="19" t="s">
        <v>800</v>
      </c>
      <c r="B44" s="70" t="s">
        <v>801</v>
      </c>
      <c r="C44" s="19" t="s">
        <v>802</v>
      </c>
      <c r="D44" s="80" t="s">
        <v>292</v>
      </c>
      <c r="E44" s="19">
        <v>0</v>
      </c>
      <c r="F44" s="19">
        <v>4100</v>
      </c>
      <c r="P44" s="19" t="s">
        <v>2</v>
      </c>
      <c r="AD44" s="19" t="s">
        <v>2</v>
      </c>
      <c r="AF44" s="19" t="s">
        <v>2</v>
      </c>
      <c r="AK44" s="19" t="s">
        <v>1206</v>
      </c>
    </row>
    <row r="45" spans="1:37">
      <c r="A45" s="19" t="s">
        <v>785</v>
      </c>
      <c r="B45" s="74" t="s">
        <v>803</v>
      </c>
      <c r="C45" s="19" t="s">
        <v>804</v>
      </c>
      <c r="D45" s="73" t="s">
        <v>291</v>
      </c>
      <c r="G45" s="19" t="s">
        <v>2</v>
      </c>
      <c r="J45" s="19" t="s">
        <v>2</v>
      </c>
      <c r="K45" s="19" t="s">
        <v>2</v>
      </c>
      <c r="L45" s="19" t="s">
        <v>2</v>
      </c>
      <c r="O45" s="19" t="s">
        <v>2</v>
      </c>
      <c r="W45" s="19" t="s">
        <v>2</v>
      </c>
      <c r="AC45" s="19" t="s">
        <v>2</v>
      </c>
      <c r="AD45" s="19" t="s">
        <v>2</v>
      </c>
      <c r="AF45" s="19" t="s">
        <v>2</v>
      </c>
      <c r="AK45" s="19" t="s">
        <v>1207</v>
      </c>
    </row>
    <row r="46" spans="1:37">
      <c r="A46" s="19" t="s">
        <v>748</v>
      </c>
      <c r="B46" s="70" t="s">
        <v>805</v>
      </c>
      <c r="C46" s="19" t="s">
        <v>806</v>
      </c>
      <c r="D46" s="72" t="s">
        <v>705</v>
      </c>
      <c r="E46" s="19">
        <v>0</v>
      </c>
      <c r="F46" s="19">
        <v>400</v>
      </c>
      <c r="N46" s="19" t="s">
        <v>2</v>
      </c>
      <c r="AJ46" s="28" t="s">
        <v>1208</v>
      </c>
      <c r="AK46" s="19" t="s">
        <v>1209</v>
      </c>
    </row>
    <row r="47" spans="1:37">
      <c r="A47" s="19" t="s">
        <v>748</v>
      </c>
      <c r="B47" s="70" t="s">
        <v>807</v>
      </c>
      <c r="C47" s="19" t="s">
        <v>808</v>
      </c>
      <c r="D47" s="71" t="s">
        <v>1149</v>
      </c>
      <c r="E47" s="19">
        <v>350</v>
      </c>
      <c r="F47" s="19">
        <v>1200</v>
      </c>
      <c r="L47" s="19" t="s">
        <v>2</v>
      </c>
      <c r="O47" s="19" t="s">
        <v>2</v>
      </c>
      <c r="AJ47" s="28" t="s">
        <v>1210</v>
      </c>
      <c r="AK47" s="19" t="s">
        <v>1211</v>
      </c>
    </row>
    <row r="48" spans="1:37">
      <c r="A48" s="19" t="s">
        <v>748</v>
      </c>
      <c r="B48" s="70" t="s">
        <v>809</v>
      </c>
      <c r="C48" s="19" t="s">
        <v>810</v>
      </c>
      <c r="D48" s="72" t="s">
        <v>705</v>
      </c>
      <c r="J48" s="19" t="s">
        <v>2</v>
      </c>
      <c r="AJ48" s="28" t="s">
        <v>1203</v>
      </c>
      <c r="AK48" s="19" t="s">
        <v>1212</v>
      </c>
    </row>
    <row r="49" spans="1:37">
      <c r="A49" s="19" t="s">
        <v>748</v>
      </c>
      <c r="B49" s="70" t="s">
        <v>811</v>
      </c>
      <c r="C49" s="19" t="s">
        <v>812</v>
      </c>
      <c r="D49" s="72" t="s">
        <v>705</v>
      </c>
      <c r="L49" s="19" t="s">
        <v>2</v>
      </c>
      <c r="N49" s="19" t="s">
        <v>2</v>
      </c>
      <c r="AJ49" s="28" t="s">
        <v>1213</v>
      </c>
      <c r="AK49" s="19" t="s">
        <v>1214</v>
      </c>
    </row>
    <row r="50" spans="1:37">
      <c r="A50" s="19" t="s">
        <v>748</v>
      </c>
      <c r="B50" s="70" t="s">
        <v>813</v>
      </c>
      <c r="C50" s="19" t="s">
        <v>814</v>
      </c>
      <c r="D50" s="72" t="s">
        <v>705</v>
      </c>
      <c r="E50" s="19">
        <v>0</v>
      </c>
      <c r="F50" s="19">
        <v>1000</v>
      </c>
      <c r="L50" s="19" t="s">
        <v>2</v>
      </c>
      <c r="AJ50" s="28" t="s">
        <v>1215</v>
      </c>
      <c r="AK50" s="19" t="s">
        <v>1216</v>
      </c>
    </row>
    <row r="51" spans="1:37">
      <c r="A51" s="19" t="s">
        <v>815</v>
      </c>
      <c r="B51" s="70" t="s">
        <v>816</v>
      </c>
      <c r="C51" s="19" t="s">
        <v>817</v>
      </c>
      <c r="D51" s="71" t="s">
        <v>1149</v>
      </c>
      <c r="E51" s="19">
        <v>0</v>
      </c>
      <c r="F51" s="19">
        <v>1600</v>
      </c>
      <c r="L51" s="19" t="s">
        <v>2</v>
      </c>
      <c r="O51" s="19" t="s">
        <v>2</v>
      </c>
      <c r="AJ51" s="28" t="s">
        <v>1185</v>
      </c>
      <c r="AK51" s="19" t="s">
        <v>1217</v>
      </c>
    </row>
    <row r="52" spans="1:37">
      <c r="A52" s="19" t="s">
        <v>818</v>
      </c>
      <c r="B52" s="70" t="s">
        <v>819</v>
      </c>
      <c r="C52" s="19" t="s">
        <v>820</v>
      </c>
      <c r="D52" s="71" t="s">
        <v>1149</v>
      </c>
      <c r="E52" s="19">
        <v>0</v>
      </c>
      <c r="F52" s="19">
        <v>2500</v>
      </c>
      <c r="L52" s="19" t="s">
        <v>2</v>
      </c>
      <c r="O52" s="19" t="s">
        <v>2</v>
      </c>
      <c r="AK52" s="19" t="s">
        <v>1218</v>
      </c>
    </row>
    <row r="53" spans="1:37">
      <c r="A53" s="19" t="s">
        <v>712</v>
      </c>
      <c r="B53" s="70" t="s">
        <v>821</v>
      </c>
      <c r="C53" s="19" t="s">
        <v>822</v>
      </c>
      <c r="D53" s="72" t="s">
        <v>705</v>
      </c>
      <c r="L53" s="19" t="s">
        <v>2</v>
      </c>
      <c r="AJ53" s="28" t="s">
        <v>1219</v>
      </c>
      <c r="AK53" s="19" t="s">
        <v>1220</v>
      </c>
    </row>
    <row r="54" spans="1:37">
      <c r="A54" s="77" t="s">
        <v>751</v>
      </c>
      <c r="B54" s="78" t="s">
        <v>823</v>
      </c>
      <c r="C54" s="77"/>
      <c r="D54" s="76" t="s">
        <v>295</v>
      </c>
    </row>
    <row r="55" spans="1:37">
      <c r="A55" s="20" t="s">
        <v>824</v>
      </c>
      <c r="B55" s="74" t="s">
        <v>825</v>
      </c>
      <c r="C55" s="19" t="s">
        <v>826</v>
      </c>
      <c r="D55" s="72" t="s">
        <v>705</v>
      </c>
      <c r="E55" s="19">
        <v>0</v>
      </c>
      <c r="F55" s="19">
        <v>1000</v>
      </c>
      <c r="L55" s="19" t="s">
        <v>2</v>
      </c>
      <c r="M55" s="19" t="s">
        <v>2</v>
      </c>
      <c r="N55" s="19" t="s">
        <v>2</v>
      </c>
      <c r="AJ55" s="28" t="s">
        <v>1221</v>
      </c>
      <c r="AK55" s="19" t="s">
        <v>1222</v>
      </c>
    </row>
    <row r="56" spans="1:37">
      <c r="A56" s="77" t="s">
        <v>827</v>
      </c>
      <c r="B56" s="78" t="s">
        <v>828</v>
      </c>
      <c r="C56" s="77"/>
      <c r="D56" s="76" t="s">
        <v>295</v>
      </c>
    </row>
    <row r="57" spans="1:37">
      <c r="A57" s="77" t="s">
        <v>827</v>
      </c>
      <c r="B57" s="78" t="s">
        <v>831</v>
      </c>
      <c r="C57" s="82" t="s">
        <v>832</v>
      </c>
      <c r="D57" s="76" t="s">
        <v>295</v>
      </c>
    </row>
    <row r="58" spans="1:37">
      <c r="A58" s="19" t="s">
        <v>827</v>
      </c>
      <c r="B58" s="70" t="s">
        <v>829</v>
      </c>
      <c r="C58" s="19" t="s">
        <v>830</v>
      </c>
      <c r="D58" s="73" t="s">
        <v>291</v>
      </c>
      <c r="E58" s="19">
        <v>0</v>
      </c>
      <c r="F58" s="19">
        <v>3000</v>
      </c>
      <c r="K58" s="19" t="s">
        <v>2</v>
      </c>
      <c r="L58" s="19" t="s">
        <v>2</v>
      </c>
      <c r="O58" s="19" t="s">
        <v>2</v>
      </c>
      <c r="V58" s="19" t="s">
        <v>2</v>
      </c>
      <c r="W58" s="19" t="s">
        <v>2</v>
      </c>
      <c r="AD58" s="19" t="s">
        <v>2</v>
      </c>
      <c r="AE58" s="19" t="s">
        <v>2</v>
      </c>
      <c r="AJ58" s="28" t="s">
        <v>1223</v>
      </c>
      <c r="AK58" s="19" t="s">
        <v>1224</v>
      </c>
    </row>
    <row r="59" spans="1:37">
      <c r="A59" s="19" t="s">
        <v>833</v>
      </c>
      <c r="B59" s="70" t="s">
        <v>834</v>
      </c>
      <c r="C59" s="19" t="s">
        <v>835</v>
      </c>
      <c r="D59" s="71" t="s">
        <v>1149</v>
      </c>
      <c r="E59" s="19">
        <v>0</v>
      </c>
      <c r="F59" s="19">
        <v>800</v>
      </c>
      <c r="L59" s="19" t="s">
        <v>2</v>
      </c>
      <c r="N59" s="19" t="s">
        <v>2</v>
      </c>
      <c r="O59" s="19" t="s">
        <v>2</v>
      </c>
      <c r="AK59" s="19" t="s">
        <v>1225</v>
      </c>
    </row>
    <row r="60" spans="1:37">
      <c r="A60" s="19" t="s">
        <v>833</v>
      </c>
      <c r="B60" s="74" t="s">
        <v>836</v>
      </c>
      <c r="C60" s="19" t="s">
        <v>837</v>
      </c>
      <c r="D60" s="73" t="s">
        <v>291</v>
      </c>
      <c r="E60" s="19">
        <v>0</v>
      </c>
      <c r="F60" s="19">
        <v>3738</v>
      </c>
      <c r="K60" s="19" t="s">
        <v>2</v>
      </c>
      <c r="L60" s="19" t="s">
        <v>2</v>
      </c>
      <c r="O60" s="19" t="s">
        <v>2</v>
      </c>
      <c r="Q60" s="19" t="s">
        <v>2</v>
      </c>
      <c r="V60" s="19" t="s">
        <v>2</v>
      </c>
      <c r="W60" s="19" t="s">
        <v>2</v>
      </c>
      <c r="X60" s="19" t="s">
        <v>2</v>
      </c>
      <c r="AD60" s="19" t="s">
        <v>2</v>
      </c>
      <c r="AF60" s="19" t="s">
        <v>2</v>
      </c>
      <c r="AK60" s="19" t="s">
        <v>1226</v>
      </c>
    </row>
    <row r="61" spans="1:37">
      <c r="A61" s="19" t="s">
        <v>838</v>
      </c>
      <c r="B61" s="70" t="s">
        <v>839</v>
      </c>
      <c r="C61" s="19" t="s">
        <v>840</v>
      </c>
      <c r="D61" s="72" t="s">
        <v>705</v>
      </c>
      <c r="F61" s="19">
        <v>1000</v>
      </c>
      <c r="L61" s="19" t="s">
        <v>2</v>
      </c>
      <c r="M61" s="19" t="s">
        <v>2</v>
      </c>
      <c r="AJ61" s="28" t="s">
        <v>1221</v>
      </c>
      <c r="AK61" s="19" t="s">
        <v>1227</v>
      </c>
    </row>
    <row r="62" spans="1:37">
      <c r="A62" s="77" t="s">
        <v>841</v>
      </c>
      <c r="B62" s="78" t="s">
        <v>842</v>
      </c>
      <c r="C62" s="77"/>
      <c r="D62" s="76" t="s">
        <v>295</v>
      </c>
    </row>
    <row r="63" spans="1:37">
      <c r="A63" s="19" t="s">
        <v>698</v>
      </c>
      <c r="B63" s="70" t="s">
        <v>843</v>
      </c>
      <c r="C63" s="19" t="s">
        <v>844</v>
      </c>
      <c r="D63" s="72" t="s">
        <v>705</v>
      </c>
      <c r="F63" s="19">
        <v>3000</v>
      </c>
      <c r="M63" s="19" t="s">
        <v>2</v>
      </c>
      <c r="AJ63" s="28" t="s">
        <v>1228</v>
      </c>
      <c r="AK63" s="19" t="s">
        <v>1229</v>
      </c>
    </row>
    <row r="64" spans="1:37">
      <c r="A64" s="19" t="s">
        <v>702</v>
      </c>
      <c r="B64" s="70" t="s">
        <v>845</v>
      </c>
      <c r="C64" s="19" t="s">
        <v>846</v>
      </c>
      <c r="D64" s="73" t="s">
        <v>291</v>
      </c>
      <c r="E64" s="19">
        <v>1</v>
      </c>
      <c r="F64" s="19">
        <v>3000</v>
      </c>
      <c r="K64" s="19" t="s">
        <v>2</v>
      </c>
      <c r="L64" s="19" t="s">
        <v>2</v>
      </c>
      <c r="N64" s="19" t="s">
        <v>2</v>
      </c>
      <c r="O64" s="19" t="s">
        <v>2</v>
      </c>
      <c r="V64" s="19" t="s">
        <v>2</v>
      </c>
      <c r="W64" s="19" t="s">
        <v>2</v>
      </c>
      <c r="AJ64" s="28" t="s">
        <v>1221</v>
      </c>
      <c r="AK64" s="19" t="s">
        <v>1230</v>
      </c>
    </row>
    <row r="65" spans="1:37">
      <c r="A65" s="19" t="s">
        <v>833</v>
      </c>
      <c r="B65" s="70" t="s">
        <v>847</v>
      </c>
      <c r="C65" s="19" t="s">
        <v>848</v>
      </c>
      <c r="D65" s="71" t="s">
        <v>1149</v>
      </c>
      <c r="E65" s="19">
        <v>0</v>
      </c>
      <c r="F65" s="19">
        <v>1600</v>
      </c>
      <c r="L65" s="19" t="s">
        <v>2</v>
      </c>
      <c r="N65" s="19" t="s">
        <v>2</v>
      </c>
      <c r="O65" s="19" t="s">
        <v>2</v>
      </c>
      <c r="AJ65" s="28" t="s">
        <v>1231</v>
      </c>
      <c r="AK65" s="19" t="s">
        <v>1232</v>
      </c>
    </row>
    <row r="66" spans="1:37">
      <c r="A66" s="19" t="s">
        <v>748</v>
      </c>
      <c r="B66" s="70" t="s">
        <v>849</v>
      </c>
      <c r="C66" s="19" t="s">
        <v>850</v>
      </c>
      <c r="D66" s="72" t="s">
        <v>705</v>
      </c>
      <c r="N66" s="19" t="s">
        <v>2</v>
      </c>
      <c r="AJ66" s="28" t="s">
        <v>1183</v>
      </c>
      <c r="AK66" s="19" t="s">
        <v>1233</v>
      </c>
    </row>
    <row r="67" spans="1:37">
      <c r="A67" s="19" t="s">
        <v>748</v>
      </c>
      <c r="B67" s="70" t="s">
        <v>851</v>
      </c>
      <c r="C67" s="19" t="s">
        <v>852</v>
      </c>
      <c r="D67" s="72" t="s">
        <v>705</v>
      </c>
      <c r="L67" s="19" t="s">
        <v>2</v>
      </c>
      <c r="AJ67" s="28" t="s">
        <v>1213</v>
      </c>
      <c r="AK67" s="19" t="s">
        <v>1234</v>
      </c>
    </row>
    <row r="68" spans="1:37">
      <c r="A68" s="19" t="s">
        <v>748</v>
      </c>
      <c r="B68" s="70" t="s">
        <v>853</v>
      </c>
      <c r="C68" s="19" t="s">
        <v>854</v>
      </c>
      <c r="D68" s="72" t="s">
        <v>705</v>
      </c>
      <c r="L68" s="19" t="s">
        <v>2</v>
      </c>
      <c r="AJ68" s="28" t="s">
        <v>1213</v>
      </c>
      <c r="AK68" s="19" t="s">
        <v>1235</v>
      </c>
    </row>
    <row r="69" spans="1:37">
      <c r="A69" s="19" t="s">
        <v>855</v>
      </c>
      <c r="B69" s="70" t="s">
        <v>856</v>
      </c>
      <c r="C69" s="19" t="s">
        <v>857</v>
      </c>
      <c r="D69" s="73" t="s">
        <v>291</v>
      </c>
      <c r="E69" s="19">
        <v>0</v>
      </c>
      <c r="F69" s="19">
        <v>1500</v>
      </c>
      <c r="L69" s="19" t="s">
        <v>2</v>
      </c>
      <c r="M69" s="19" t="s">
        <v>2</v>
      </c>
      <c r="N69" s="19" t="s">
        <v>2</v>
      </c>
      <c r="O69" s="19" t="s">
        <v>2</v>
      </c>
      <c r="W69" s="19" t="s">
        <v>2</v>
      </c>
      <c r="X69" s="19" t="s">
        <v>2</v>
      </c>
      <c r="AJ69" s="28" t="s">
        <v>1236</v>
      </c>
      <c r="AK69" s="19" t="s">
        <v>1237</v>
      </c>
    </row>
    <row r="70" spans="1:37">
      <c r="A70" s="77" t="s">
        <v>858</v>
      </c>
      <c r="B70" s="78" t="s">
        <v>859</v>
      </c>
      <c r="C70" s="77" t="s">
        <v>860</v>
      </c>
      <c r="D70" s="72" t="s">
        <v>705</v>
      </c>
      <c r="AJ70" s="28" t="s">
        <v>1183</v>
      </c>
      <c r="AK70" s="19" t="s">
        <v>1238</v>
      </c>
    </row>
    <row r="71" spans="1:37">
      <c r="A71" s="19" t="s">
        <v>861</v>
      </c>
      <c r="B71" s="70" t="s">
        <v>862</v>
      </c>
      <c r="C71" s="19" t="s">
        <v>863</v>
      </c>
      <c r="D71" s="73" t="s">
        <v>291</v>
      </c>
      <c r="E71" s="19">
        <v>0</v>
      </c>
      <c r="F71" s="19">
        <v>1200</v>
      </c>
      <c r="K71" s="19" t="s">
        <v>2</v>
      </c>
      <c r="L71" s="19" t="s">
        <v>2</v>
      </c>
      <c r="M71" s="19" t="s">
        <v>2</v>
      </c>
      <c r="O71" s="19" t="s">
        <v>2</v>
      </c>
      <c r="P71" s="19" t="s">
        <v>2</v>
      </c>
      <c r="V71" s="19" t="s">
        <v>2</v>
      </c>
      <c r="AJ71" s="28" t="s">
        <v>1239</v>
      </c>
      <c r="AK71" s="19" t="s">
        <v>1240</v>
      </c>
    </row>
    <row r="72" spans="1:37">
      <c r="A72" s="19" t="s">
        <v>861</v>
      </c>
      <c r="B72" s="70" t="s">
        <v>864</v>
      </c>
      <c r="C72" s="19" t="s">
        <v>865</v>
      </c>
      <c r="D72" s="72" t="s">
        <v>705</v>
      </c>
      <c r="E72" s="19">
        <v>0</v>
      </c>
      <c r="F72" s="19">
        <v>600</v>
      </c>
      <c r="L72" s="19" t="s">
        <v>2</v>
      </c>
      <c r="AJ72" s="28" t="s">
        <v>1241</v>
      </c>
      <c r="AK72" s="19" t="s">
        <v>1242</v>
      </c>
    </row>
    <row r="73" spans="1:37">
      <c r="A73" s="19" t="s">
        <v>861</v>
      </c>
      <c r="B73" s="70" t="s">
        <v>866</v>
      </c>
      <c r="C73" s="19" t="s">
        <v>867</v>
      </c>
      <c r="D73" s="73" t="s">
        <v>291</v>
      </c>
      <c r="E73" s="19">
        <v>0</v>
      </c>
      <c r="F73" s="19">
        <v>1300</v>
      </c>
      <c r="L73" s="19" t="s">
        <v>2</v>
      </c>
      <c r="O73" s="19" t="s">
        <v>2</v>
      </c>
      <c r="P73" s="19" t="s">
        <v>2</v>
      </c>
      <c r="AJ73" s="28" t="s">
        <v>1243</v>
      </c>
      <c r="AK73" s="19" t="s">
        <v>1244</v>
      </c>
    </row>
    <row r="74" spans="1:37">
      <c r="A74" s="19" t="s">
        <v>861</v>
      </c>
      <c r="B74" s="70" t="s">
        <v>868</v>
      </c>
      <c r="C74" s="19" t="s">
        <v>869</v>
      </c>
      <c r="D74" s="71" t="s">
        <v>1149</v>
      </c>
      <c r="E74" s="19">
        <v>0</v>
      </c>
      <c r="F74" s="19">
        <v>2000</v>
      </c>
      <c r="L74" s="19" t="s">
        <v>2</v>
      </c>
      <c r="O74" s="19" t="s">
        <v>2</v>
      </c>
      <c r="AJ74" s="28" t="s">
        <v>1245</v>
      </c>
      <c r="AK74" s="19" t="s">
        <v>1246</v>
      </c>
    </row>
    <row r="75" spans="1:37">
      <c r="A75" s="19" t="s">
        <v>870</v>
      </c>
      <c r="B75" s="70" t="s">
        <v>871</v>
      </c>
      <c r="C75" s="19" t="s">
        <v>872</v>
      </c>
      <c r="D75" s="71" t="s">
        <v>1149</v>
      </c>
      <c r="E75" s="19">
        <v>0</v>
      </c>
      <c r="F75" s="19">
        <v>1500</v>
      </c>
      <c r="K75" s="19" t="s">
        <v>2</v>
      </c>
      <c r="L75" s="19" t="s">
        <v>2</v>
      </c>
      <c r="O75" s="19" t="s">
        <v>2</v>
      </c>
      <c r="AK75" s="19" t="s">
        <v>1247</v>
      </c>
    </row>
    <row r="76" spans="1:37">
      <c r="A76" s="19" t="s">
        <v>870</v>
      </c>
      <c r="B76" s="70" t="s">
        <v>873</v>
      </c>
      <c r="C76" s="19" t="s">
        <v>874</v>
      </c>
      <c r="D76" s="71" t="s">
        <v>1149</v>
      </c>
      <c r="L76" s="19" t="s">
        <v>2</v>
      </c>
      <c r="O76" s="19" t="s">
        <v>2</v>
      </c>
      <c r="AK76" s="19" t="s">
        <v>1248</v>
      </c>
    </row>
    <row r="77" spans="1:37">
      <c r="A77" s="19" t="s">
        <v>870</v>
      </c>
      <c r="B77" s="70" t="s">
        <v>875</v>
      </c>
      <c r="C77" s="19" t="s">
        <v>876</v>
      </c>
      <c r="D77" s="71" t="s">
        <v>1149</v>
      </c>
      <c r="F77" s="19">
        <v>1700</v>
      </c>
      <c r="L77" s="19" t="s">
        <v>2</v>
      </c>
      <c r="O77" s="19" t="s">
        <v>2</v>
      </c>
      <c r="AK77" s="19" t="s">
        <v>1249</v>
      </c>
    </row>
    <row r="78" spans="1:37">
      <c r="A78" s="19" t="s">
        <v>773</v>
      </c>
      <c r="B78" s="70" t="s">
        <v>877</v>
      </c>
      <c r="C78" s="19" t="s">
        <v>878</v>
      </c>
      <c r="D78" s="72" t="s">
        <v>705</v>
      </c>
      <c r="E78" s="19">
        <v>0</v>
      </c>
      <c r="F78" s="19">
        <v>100</v>
      </c>
      <c r="L78" s="19" t="s">
        <v>2</v>
      </c>
      <c r="AK78" s="19" t="s">
        <v>1250</v>
      </c>
    </row>
    <row r="79" spans="1:37">
      <c r="A79" s="19" t="s">
        <v>773</v>
      </c>
      <c r="B79" s="70" t="s">
        <v>879</v>
      </c>
      <c r="C79" s="19" t="s">
        <v>880</v>
      </c>
      <c r="D79" s="71" t="s">
        <v>1149</v>
      </c>
      <c r="L79" s="19" t="s">
        <v>2</v>
      </c>
      <c r="O79" s="19" t="s">
        <v>2</v>
      </c>
      <c r="AJ79" s="28" t="s">
        <v>1158</v>
      </c>
      <c r="AK79" s="19" t="s">
        <v>1251</v>
      </c>
    </row>
    <row r="80" spans="1:37">
      <c r="A80" s="19" t="s">
        <v>730</v>
      </c>
      <c r="B80" s="70" t="s">
        <v>881</v>
      </c>
      <c r="C80" s="19" t="s">
        <v>882</v>
      </c>
      <c r="D80" s="73" t="s">
        <v>291</v>
      </c>
      <c r="F80" s="19">
        <v>1500</v>
      </c>
      <c r="J80" s="19" t="s">
        <v>2</v>
      </c>
      <c r="K80" s="19" t="s">
        <v>2</v>
      </c>
      <c r="L80" s="19" t="s">
        <v>2</v>
      </c>
      <c r="O80" s="19" t="s">
        <v>2</v>
      </c>
      <c r="V80" s="19" t="s">
        <v>2</v>
      </c>
      <c r="W80" s="19" t="s">
        <v>2</v>
      </c>
      <c r="X80" s="19" t="s">
        <v>2</v>
      </c>
      <c r="AC80" s="19" t="s">
        <v>2</v>
      </c>
      <c r="AD80" s="19" t="s">
        <v>2</v>
      </c>
      <c r="AF80" s="19" t="s">
        <v>2</v>
      </c>
      <c r="AJ80" s="28" t="s">
        <v>1252</v>
      </c>
      <c r="AK80" s="19" t="s">
        <v>1253</v>
      </c>
    </row>
    <row r="81" spans="1:37">
      <c r="A81" s="19" t="s">
        <v>730</v>
      </c>
      <c r="B81" s="70" t="s">
        <v>881</v>
      </c>
      <c r="C81" s="19" t="s">
        <v>882</v>
      </c>
      <c r="D81" s="73" t="s">
        <v>291</v>
      </c>
      <c r="F81" s="19">
        <v>1500</v>
      </c>
      <c r="J81" s="19" t="s">
        <v>2</v>
      </c>
      <c r="K81" s="19" t="s">
        <v>2</v>
      </c>
      <c r="L81" s="19" t="s">
        <v>2</v>
      </c>
      <c r="O81" s="19" t="s">
        <v>2</v>
      </c>
      <c r="V81" s="19" t="s">
        <v>2</v>
      </c>
      <c r="W81" s="19" t="s">
        <v>2</v>
      </c>
      <c r="X81" s="19" t="s">
        <v>2</v>
      </c>
      <c r="AC81" s="19" t="s">
        <v>2</v>
      </c>
      <c r="AD81" s="19" t="s">
        <v>2</v>
      </c>
      <c r="AF81" s="19" t="s">
        <v>2</v>
      </c>
      <c r="AJ81" s="28" t="s">
        <v>1252</v>
      </c>
      <c r="AK81" s="19" t="s">
        <v>1254</v>
      </c>
    </row>
    <row r="82" spans="1:37">
      <c r="A82" s="19" t="s">
        <v>730</v>
      </c>
      <c r="B82" s="70" t="s">
        <v>883</v>
      </c>
      <c r="C82" s="19" t="s">
        <v>884</v>
      </c>
      <c r="D82" s="72" t="s">
        <v>705</v>
      </c>
      <c r="E82" s="19">
        <v>0</v>
      </c>
      <c r="F82" s="19">
        <v>1200</v>
      </c>
      <c r="L82" s="19" t="s">
        <v>2</v>
      </c>
      <c r="AJ82" s="28" t="s">
        <v>1255</v>
      </c>
      <c r="AK82" s="19" t="s">
        <v>1256</v>
      </c>
    </row>
    <row r="83" spans="1:37">
      <c r="A83" s="19" t="s">
        <v>730</v>
      </c>
      <c r="B83" s="70" t="s">
        <v>885</v>
      </c>
      <c r="C83" s="19" t="s">
        <v>886</v>
      </c>
      <c r="D83" s="73" t="s">
        <v>291</v>
      </c>
      <c r="L83" s="19" t="s">
        <v>2</v>
      </c>
      <c r="W83" s="19" t="s">
        <v>2</v>
      </c>
      <c r="AJ83" s="28" t="s">
        <v>1163</v>
      </c>
      <c r="AK83" s="19" t="s">
        <v>1257</v>
      </c>
    </row>
    <row r="84" spans="1:37">
      <c r="A84" s="19" t="s">
        <v>730</v>
      </c>
      <c r="B84" s="70" t="s">
        <v>887</v>
      </c>
      <c r="C84" s="19" t="s">
        <v>888</v>
      </c>
      <c r="D84" s="73" t="s">
        <v>291</v>
      </c>
      <c r="L84" s="19" t="s">
        <v>2</v>
      </c>
      <c r="W84" s="19" t="s">
        <v>2</v>
      </c>
      <c r="AJ84" s="28" t="s">
        <v>1163</v>
      </c>
      <c r="AK84" s="19" t="s">
        <v>1258</v>
      </c>
    </row>
    <row r="85" spans="1:37">
      <c r="A85" s="19" t="s">
        <v>698</v>
      </c>
      <c r="B85" s="70" t="s">
        <v>889</v>
      </c>
      <c r="C85" s="19" t="s">
        <v>890</v>
      </c>
      <c r="D85" s="73" t="s">
        <v>291</v>
      </c>
      <c r="E85" s="19">
        <v>300</v>
      </c>
      <c r="F85" s="19">
        <v>2700</v>
      </c>
      <c r="L85" s="19" t="s">
        <v>2</v>
      </c>
      <c r="O85" s="19" t="s">
        <v>2</v>
      </c>
      <c r="V85" s="19" t="s">
        <v>2</v>
      </c>
      <c r="AK85" s="19" t="s">
        <v>1259</v>
      </c>
    </row>
    <row r="86" spans="1:37">
      <c r="A86" s="19" t="s">
        <v>748</v>
      </c>
      <c r="B86" s="70" t="s">
        <v>891</v>
      </c>
      <c r="C86" s="19" t="s">
        <v>892</v>
      </c>
      <c r="D86" s="17" t="s">
        <v>292</v>
      </c>
      <c r="E86" s="19">
        <v>0</v>
      </c>
      <c r="F86" s="19">
        <v>600</v>
      </c>
      <c r="K86" s="19" t="s">
        <v>2</v>
      </c>
      <c r="V86" s="19" t="s">
        <v>2</v>
      </c>
      <c r="AK86" s="19" t="s">
        <v>1260</v>
      </c>
    </row>
    <row r="87" spans="1:37">
      <c r="A87" s="19" t="s">
        <v>745</v>
      </c>
      <c r="B87" s="70" t="s">
        <v>893</v>
      </c>
      <c r="C87" s="19" t="s">
        <v>894</v>
      </c>
      <c r="D87" s="72" t="s">
        <v>705</v>
      </c>
      <c r="L87" s="19" t="s">
        <v>2</v>
      </c>
      <c r="AK87" s="19" t="s">
        <v>1261</v>
      </c>
    </row>
    <row r="88" spans="1:37">
      <c r="A88" s="19" t="s">
        <v>764</v>
      </c>
      <c r="B88" s="70" t="s">
        <v>895</v>
      </c>
      <c r="C88" s="19" t="s">
        <v>896</v>
      </c>
      <c r="D88" s="72" t="s">
        <v>705</v>
      </c>
      <c r="E88" s="19" t="s">
        <v>1262</v>
      </c>
      <c r="F88" s="19">
        <v>1600</v>
      </c>
      <c r="L88" s="19" t="s">
        <v>2</v>
      </c>
      <c r="AJ88" s="28" t="s">
        <v>1263</v>
      </c>
      <c r="AK88" s="19" t="s">
        <v>1264</v>
      </c>
    </row>
    <row r="89" spans="1:37">
      <c r="A89" s="19" t="s">
        <v>745</v>
      </c>
      <c r="B89" s="70" t="s">
        <v>897</v>
      </c>
      <c r="C89" s="19" t="s">
        <v>898</v>
      </c>
      <c r="D89" s="71" t="s">
        <v>1149</v>
      </c>
      <c r="E89" s="19">
        <v>0</v>
      </c>
      <c r="F89" s="19">
        <v>1559</v>
      </c>
      <c r="AK89" s="19" t="s">
        <v>1265</v>
      </c>
    </row>
    <row r="90" spans="1:37" ht="12.75" customHeight="1">
      <c r="A90" s="19" t="s">
        <v>745</v>
      </c>
      <c r="B90" s="70" t="s">
        <v>899</v>
      </c>
      <c r="C90" s="19" t="s">
        <v>900</v>
      </c>
      <c r="D90" s="71" t="s">
        <v>1149</v>
      </c>
      <c r="E90" s="19">
        <v>300</v>
      </c>
      <c r="F90" s="19">
        <v>3100</v>
      </c>
      <c r="L90" s="19" t="s">
        <v>2</v>
      </c>
      <c r="O90" s="19" t="s">
        <v>2</v>
      </c>
      <c r="AK90" s="19" t="s">
        <v>1266</v>
      </c>
    </row>
    <row r="91" spans="1:37" ht="12.75" customHeight="1">
      <c r="A91" s="19" t="s">
        <v>901</v>
      </c>
      <c r="B91" s="70" t="s">
        <v>902</v>
      </c>
      <c r="C91" s="19" t="s">
        <v>903</v>
      </c>
      <c r="D91" s="73" t="s">
        <v>291</v>
      </c>
      <c r="K91" s="19" t="s">
        <v>2</v>
      </c>
      <c r="L91" s="19" t="s">
        <v>2</v>
      </c>
      <c r="M91" s="19" t="s">
        <v>2</v>
      </c>
      <c r="AE91" s="19" t="s">
        <v>2</v>
      </c>
      <c r="AJ91" s="28" t="s">
        <v>1267</v>
      </c>
      <c r="AK91" s="19" t="s">
        <v>1268</v>
      </c>
    </row>
    <row r="92" spans="1:37">
      <c r="A92" s="19" t="s">
        <v>904</v>
      </c>
      <c r="B92" s="70" t="s">
        <v>905</v>
      </c>
      <c r="C92" s="19" t="s">
        <v>906</v>
      </c>
      <c r="D92" s="73" t="s">
        <v>291</v>
      </c>
      <c r="E92" s="19">
        <v>0</v>
      </c>
      <c r="F92" s="19">
        <v>1300</v>
      </c>
      <c r="K92" s="19" t="s">
        <v>2</v>
      </c>
      <c r="L92" s="19" t="s">
        <v>2</v>
      </c>
      <c r="P92" s="19" t="s">
        <v>2</v>
      </c>
      <c r="V92" s="19" t="s">
        <v>2</v>
      </c>
      <c r="W92" s="19" t="s">
        <v>2</v>
      </c>
      <c r="AD92" s="19" t="s">
        <v>2</v>
      </c>
      <c r="AE92" s="19" t="s">
        <v>2</v>
      </c>
      <c r="AJ92" s="28" t="s">
        <v>1269</v>
      </c>
      <c r="AK92" s="19" t="s">
        <v>1270</v>
      </c>
    </row>
    <row r="93" spans="1:37">
      <c r="A93" s="19" t="s">
        <v>907</v>
      </c>
      <c r="B93" s="70" t="s">
        <v>908</v>
      </c>
      <c r="C93" s="19" t="s">
        <v>909</v>
      </c>
      <c r="D93" s="72" t="s">
        <v>705</v>
      </c>
      <c r="L93" s="19" t="s">
        <v>2</v>
      </c>
      <c r="W93" s="19" t="s">
        <v>2</v>
      </c>
      <c r="AD93" s="19" t="s">
        <v>2</v>
      </c>
      <c r="AJ93" s="28" t="s">
        <v>1271</v>
      </c>
      <c r="AK93" s="19" t="s">
        <v>1272</v>
      </c>
    </row>
    <row r="94" spans="1:37" ht="10.5" customHeight="1">
      <c r="A94" s="19" t="s">
        <v>910</v>
      </c>
      <c r="B94" s="70" t="s">
        <v>911</v>
      </c>
      <c r="C94" s="19" t="s">
        <v>912</v>
      </c>
      <c r="D94" s="72" t="s">
        <v>705</v>
      </c>
      <c r="F94" s="19">
        <v>3000</v>
      </c>
      <c r="L94" s="19" t="s">
        <v>2</v>
      </c>
      <c r="AK94" s="19" t="s">
        <v>1273</v>
      </c>
    </row>
    <row r="95" spans="1:37">
      <c r="A95" s="19" t="s">
        <v>910</v>
      </c>
      <c r="B95" s="70" t="s">
        <v>913</v>
      </c>
      <c r="C95" s="19" t="s">
        <v>914</v>
      </c>
      <c r="D95" s="72" t="s">
        <v>705</v>
      </c>
      <c r="E95" s="19">
        <v>10</v>
      </c>
      <c r="F95" s="19">
        <v>1000</v>
      </c>
      <c r="L95" s="19" t="s">
        <v>2</v>
      </c>
      <c r="N95" s="19" t="s">
        <v>2</v>
      </c>
      <c r="AJ95" s="28" t="s">
        <v>1163</v>
      </c>
      <c r="AK95" s="19" t="s">
        <v>1274</v>
      </c>
    </row>
    <row r="96" spans="1:37">
      <c r="A96" s="19" t="s">
        <v>709</v>
      </c>
      <c r="B96" s="70" t="s">
        <v>915</v>
      </c>
      <c r="C96" s="19" t="s">
        <v>916</v>
      </c>
      <c r="D96" s="73" t="s">
        <v>291</v>
      </c>
      <c r="L96" s="19" t="s">
        <v>2</v>
      </c>
      <c r="M96" s="19" t="s">
        <v>2</v>
      </c>
      <c r="N96" s="19" t="s">
        <v>2</v>
      </c>
      <c r="W96" s="19" t="s">
        <v>2</v>
      </c>
      <c r="AE96" s="19" t="s">
        <v>2</v>
      </c>
      <c r="AJ96" s="28" t="s">
        <v>1161</v>
      </c>
      <c r="AK96" s="19" t="s">
        <v>1275</v>
      </c>
    </row>
    <row r="97" spans="1:37">
      <c r="A97" s="19" t="s">
        <v>709</v>
      </c>
      <c r="B97" s="70" t="s">
        <v>917</v>
      </c>
      <c r="C97" s="19" t="s">
        <v>918</v>
      </c>
      <c r="D97" s="73" t="s">
        <v>291</v>
      </c>
      <c r="E97" s="19">
        <v>0</v>
      </c>
      <c r="F97" s="19">
        <v>700</v>
      </c>
      <c r="L97" s="19" t="s">
        <v>2</v>
      </c>
      <c r="M97" s="19" t="s">
        <v>2</v>
      </c>
      <c r="N97" s="19" t="s">
        <v>2</v>
      </c>
      <c r="O97" s="19" t="s">
        <v>2</v>
      </c>
      <c r="W97" s="19" t="s">
        <v>2</v>
      </c>
      <c r="AE97" s="19" t="s">
        <v>2</v>
      </c>
      <c r="AJ97" s="28" t="s">
        <v>1276</v>
      </c>
      <c r="AK97" s="19" t="s">
        <v>1277</v>
      </c>
    </row>
    <row r="98" spans="1:37">
      <c r="A98" s="19" t="s">
        <v>919</v>
      </c>
      <c r="B98" s="70" t="s">
        <v>920</v>
      </c>
      <c r="C98" s="19" t="s">
        <v>921</v>
      </c>
      <c r="D98" s="71" t="s">
        <v>1149</v>
      </c>
      <c r="E98" s="19">
        <v>50</v>
      </c>
      <c r="F98" s="19">
        <v>2800</v>
      </c>
      <c r="L98" s="19" t="s">
        <v>2</v>
      </c>
      <c r="O98" s="19" t="s">
        <v>2</v>
      </c>
      <c r="AK98" s="19" t="s">
        <v>1278</v>
      </c>
    </row>
    <row r="99" spans="1:37">
      <c r="A99" s="19" t="s">
        <v>919</v>
      </c>
      <c r="B99" s="70" t="s">
        <v>922</v>
      </c>
      <c r="C99" s="19" t="s">
        <v>923</v>
      </c>
      <c r="D99" s="71" t="s">
        <v>1149</v>
      </c>
      <c r="E99" s="19">
        <v>200</v>
      </c>
      <c r="F99" s="19">
        <v>3100</v>
      </c>
      <c r="K99" s="19" t="s">
        <v>2</v>
      </c>
      <c r="O99" s="19" t="s">
        <v>2</v>
      </c>
      <c r="AK99" s="19" t="s">
        <v>1279</v>
      </c>
    </row>
    <row r="100" spans="1:37">
      <c r="A100" s="19" t="s">
        <v>919</v>
      </c>
      <c r="B100" s="70" t="s">
        <v>924</v>
      </c>
      <c r="C100" s="19" t="s">
        <v>925</v>
      </c>
      <c r="D100" s="71" t="s">
        <v>1149</v>
      </c>
      <c r="F100" s="19">
        <v>1800</v>
      </c>
      <c r="L100" s="19" t="s">
        <v>2</v>
      </c>
      <c r="M100" s="19" t="s">
        <v>2</v>
      </c>
      <c r="N100" s="19" t="s">
        <v>2</v>
      </c>
      <c r="O100" s="19" t="s">
        <v>2</v>
      </c>
      <c r="AJ100" s="28" t="s">
        <v>1280</v>
      </c>
      <c r="AK100" s="19" t="s">
        <v>1281</v>
      </c>
    </row>
    <row r="101" spans="1:37">
      <c r="A101" s="19" t="s">
        <v>919</v>
      </c>
      <c r="B101" s="70" t="s">
        <v>926</v>
      </c>
      <c r="C101" s="19" t="s">
        <v>927</v>
      </c>
      <c r="D101" s="73" t="s">
        <v>291</v>
      </c>
      <c r="E101" s="19">
        <v>0</v>
      </c>
      <c r="F101" s="19">
        <v>4000</v>
      </c>
      <c r="J101" s="19" t="s">
        <v>2</v>
      </c>
      <c r="K101" s="19" t="s">
        <v>2</v>
      </c>
      <c r="L101" s="19" t="s">
        <v>2</v>
      </c>
      <c r="M101" s="19" t="s">
        <v>2</v>
      </c>
      <c r="O101" s="19" t="s">
        <v>2</v>
      </c>
      <c r="P101" s="19" t="s">
        <v>2</v>
      </c>
      <c r="Q101" s="19" t="s">
        <v>2</v>
      </c>
      <c r="U101" s="19" t="s">
        <v>2</v>
      </c>
      <c r="V101" s="19" t="s">
        <v>2</v>
      </c>
      <c r="W101" s="19" t="s">
        <v>2</v>
      </c>
      <c r="AJ101" s="28" t="s">
        <v>1282</v>
      </c>
      <c r="AK101" s="19" t="s">
        <v>1283</v>
      </c>
    </row>
    <row r="102" spans="1:37" ht="10.5" customHeight="1">
      <c r="A102" s="19" t="s">
        <v>919</v>
      </c>
      <c r="B102" s="70" t="s">
        <v>928</v>
      </c>
      <c r="C102" s="19" t="s">
        <v>929</v>
      </c>
      <c r="D102" s="71" t="s">
        <v>1149</v>
      </c>
      <c r="F102" s="19">
        <v>1900</v>
      </c>
      <c r="L102" s="19" t="s">
        <v>2</v>
      </c>
      <c r="M102" s="19" t="s">
        <v>2</v>
      </c>
      <c r="N102" s="19" t="s">
        <v>2</v>
      </c>
      <c r="O102" s="19" t="s">
        <v>2</v>
      </c>
      <c r="AJ102" s="28" t="s">
        <v>1169</v>
      </c>
      <c r="AK102" s="19" t="s">
        <v>1284</v>
      </c>
    </row>
    <row r="103" spans="1:37">
      <c r="A103" s="19" t="s">
        <v>698</v>
      </c>
      <c r="B103" s="70" t="s">
        <v>930</v>
      </c>
      <c r="C103" s="19" t="s">
        <v>931</v>
      </c>
      <c r="D103" s="73" t="s">
        <v>291</v>
      </c>
      <c r="K103" s="19" t="s">
        <v>2</v>
      </c>
      <c r="L103" s="19" t="s">
        <v>2</v>
      </c>
      <c r="M103" s="19" t="s">
        <v>2</v>
      </c>
      <c r="P103" s="19" t="s">
        <v>2</v>
      </c>
      <c r="V103" s="19" t="s">
        <v>2</v>
      </c>
      <c r="AJ103" s="28" t="s">
        <v>1285</v>
      </c>
      <c r="AK103" s="19" t="s">
        <v>1286</v>
      </c>
    </row>
    <row r="104" spans="1:37">
      <c r="A104" s="19" t="s">
        <v>723</v>
      </c>
      <c r="B104" s="70" t="s">
        <v>932</v>
      </c>
      <c r="C104" s="19" t="s">
        <v>933</v>
      </c>
      <c r="D104" s="71" t="s">
        <v>1149</v>
      </c>
      <c r="E104" s="19">
        <v>0</v>
      </c>
      <c r="F104" s="19">
        <v>2600</v>
      </c>
      <c r="L104" s="19" t="s">
        <v>2</v>
      </c>
      <c r="O104" s="19" t="s">
        <v>2</v>
      </c>
      <c r="AK104" s="19" t="s">
        <v>1287</v>
      </c>
    </row>
    <row r="105" spans="1:37">
      <c r="A105" s="19" t="s">
        <v>934</v>
      </c>
      <c r="B105" s="70" t="s">
        <v>935</v>
      </c>
      <c r="C105" s="19" t="s">
        <v>936</v>
      </c>
      <c r="D105" s="73" t="s">
        <v>291</v>
      </c>
      <c r="E105" s="19">
        <v>0</v>
      </c>
      <c r="F105" s="19">
        <v>1000</v>
      </c>
      <c r="L105" s="19" t="s">
        <v>2</v>
      </c>
      <c r="O105" s="19" t="s">
        <v>2</v>
      </c>
      <c r="W105" s="19" t="s">
        <v>2</v>
      </c>
      <c r="AJ105" s="28" t="s">
        <v>1288</v>
      </c>
      <c r="AK105" s="19" t="s">
        <v>1289</v>
      </c>
    </row>
    <row r="106" spans="1:37">
      <c r="A106" s="19" t="s">
        <v>937</v>
      </c>
      <c r="B106" s="70" t="s">
        <v>938</v>
      </c>
      <c r="C106" s="19" t="s">
        <v>939</v>
      </c>
      <c r="D106" s="73" t="s">
        <v>291</v>
      </c>
      <c r="E106" s="19">
        <v>0</v>
      </c>
      <c r="F106" s="19">
        <v>2015</v>
      </c>
      <c r="L106" s="19" t="s">
        <v>2</v>
      </c>
      <c r="W106" s="19" t="s">
        <v>2</v>
      </c>
      <c r="AJ106" s="28" t="s">
        <v>1223</v>
      </c>
      <c r="AK106" s="19" t="s">
        <v>1290</v>
      </c>
    </row>
    <row r="107" spans="1:37">
      <c r="A107" s="19" t="s">
        <v>937</v>
      </c>
      <c r="B107" s="70" t="s">
        <v>940</v>
      </c>
      <c r="C107" s="19" t="s">
        <v>941</v>
      </c>
      <c r="D107" s="73" t="s">
        <v>291</v>
      </c>
      <c r="E107" s="19">
        <v>0</v>
      </c>
      <c r="F107" s="19">
        <v>1700</v>
      </c>
      <c r="K107" s="19" t="s">
        <v>2</v>
      </c>
      <c r="L107" s="19" t="s">
        <v>2</v>
      </c>
      <c r="M107" s="19" t="s">
        <v>2</v>
      </c>
      <c r="N107" s="19" t="s">
        <v>2</v>
      </c>
      <c r="O107" s="19" t="s">
        <v>2</v>
      </c>
      <c r="W107" s="19" t="s">
        <v>2</v>
      </c>
      <c r="AJ107" s="28" t="s">
        <v>1291</v>
      </c>
      <c r="AK107" s="19" t="s">
        <v>1292</v>
      </c>
    </row>
    <row r="108" spans="1:37">
      <c r="A108" s="19" t="s">
        <v>937</v>
      </c>
      <c r="B108" s="74" t="s">
        <v>942</v>
      </c>
      <c r="C108" s="19" t="s">
        <v>943</v>
      </c>
      <c r="D108" s="83" t="s">
        <v>295</v>
      </c>
    </row>
    <row r="109" spans="1:37">
      <c r="A109" s="19" t="s">
        <v>944</v>
      </c>
      <c r="B109" s="70" t="s">
        <v>945</v>
      </c>
      <c r="C109" s="19" t="s">
        <v>946</v>
      </c>
      <c r="D109" s="71" t="s">
        <v>1149</v>
      </c>
      <c r="E109" s="19">
        <v>600</v>
      </c>
      <c r="F109" s="19">
        <v>1500</v>
      </c>
      <c r="L109" s="19" t="s">
        <v>2</v>
      </c>
      <c r="O109" s="19" t="s">
        <v>2</v>
      </c>
      <c r="AK109" s="19" t="s">
        <v>1293</v>
      </c>
    </row>
    <row r="110" spans="1:37">
      <c r="A110" s="19" t="s">
        <v>944</v>
      </c>
      <c r="B110" s="70" t="s">
        <v>947</v>
      </c>
      <c r="C110" s="19" t="s">
        <v>946</v>
      </c>
      <c r="D110" s="71" t="s">
        <v>1149</v>
      </c>
      <c r="E110" s="19">
        <v>600</v>
      </c>
      <c r="F110" s="19">
        <v>1500</v>
      </c>
      <c r="L110" s="19" t="s">
        <v>2</v>
      </c>
      <c r="O110" s="19" t="s">
        <v>2</v>
      </c>
      <c r="AK110" s="19" t="s">
        <v>1294</v>
      </c>
    </row>
    <row r="111" spans="1:37">
      <c r="A111" s="19" t="s">
        <v>709</v>
      </c>
      <c r="B111" s="70" t="s">
        <v>948</v>
      </c>
      <c r="C111" s="19" t="s">
        <v>949</v>
      </c>
      <c r="D111" s="73" t="s">
        <v>291</v>
      </c>
      <c r="E111" s="19">
        <v>0</v>
      </c>
      <c r="F111" s="19">
        <v>4510</v>
      </c>
      <c r="G111" s="19" t="s">
        <v>2</v>
      </c>
      <c r="J111" s="19" t="s">
        <v>2</v>
      </c>
      <c r="K111" s="19" t="s">
        <v>2</v>
      </c>
      <c r="L111" s="19" t="s">
        <v>2</v>
      </c>
      <c r="O111" s="19" t="s">
        <v>2</v>
      </c>
      <c r="T111" s="19" t="s">
        <v>2</v>
      </c>
      <c r="U111" s="19" t="s">
        <v>2</v>
      </c>
      <c r="V111" s="19" t="s">
        <v>2</v>
      </c>
      <c r="W111" s="19" t="s">
        <v>2</v>
      </c>
      <c r="X111" s="19" t="s">
        <v>2</v>
      </c>
      <c r="AJ111" s="28" t="s">
        <v>1163</v>
      </c>
      <c r="AK111" s="19" t="s">
        <v>1295</v>
      </c>
    </row>
    <row r="112" spans="1:37">
      <c r="A112" s="19" t="s">
        <v>745</v>
      </c>
      <c r="B112" s="70" t="s">
        <v>952</v>
      </c>
      <c r="C112" s="19" t="s">
        <v>953</v>
      </c>
      <c r="D112" s="72" t="s">
        <v>705</v>
      </c>
      <c r="E112" s="19">
        <v>0</v>
      </c>
      <c r="F112" s="19">
        <v>1550</v>
      </c>
      <c r="L112" s="19" t="s">
        <v>2</v>
      </c>
      <c r="AJ112" s="28" t="s">
        <v>1158</v>
      </c>
      <c r="AK112" s="19" t="s">
        <v>1296</v>
      </c>
    </row>
    <row r="113" spans="1:37">
      <c r="A113" s="19" t="s">
        <v>745</v>
      </c>
      <c r="B113" s="70" t="s">
        <v>1297</v>
      </c>
      <c r="C113" s="19" t="s">
        <v>1298</v>
      </c>
      <c r="D113" s="73" t="s">
        <v>291</v>
      </c>
      <c r="L113" s="19" t="s">
        <v>2</v>
      </c>
      <c r="O113" s="19" t="s">
        <v>2</v>
      </c>
      <c r="W113" s="19" t="s">
        <v>2</v>
      </c>
      <c r="AK113" s="19" t="s">
        <v>1299</v>
      </c>
    </row>
    <row r="114" spans="1:37">
      <c r="A114" s="19" t="s">
        <v>745</v>
      </c>
      <c r="B114" s="70" t="s">
        <v>950</v>
      </c>
      <c r="C114" s="19" t="s">
        <v>951</v>
      </c>
      <c r="D114" s="72" t="s">
        <v>705</v>
      </c>
      <c r="L114" s="19" t="s">
        <v>2</v>
      </c>
      <c r="AK114" s="19" t="s">
        <v>1300</v>
      </c>
    </row>
    <row r="115" spans="1:37">
      <c r="A115" s="19" t="s">
        <v>745</v>
      </c>
      <c r="B115" s="70" t="s">
        <v>954</v>
      </c>
      <c r="C115" s="19" t="s">
        <v>955</v>
      </c>
      <c r="D115" s="71" t="s">
        <v>1149</v>
      </c>
      <c r="E115" s="19">
        <v>0</v>
      </c>
      <c r="F115" s="19">
        <v>1680</v>
      </c>
      <c r="K115" s="19" t="s">
        <v>2</v>
      </c>
      <c r="L115" s="19" t="s">
        <v>2</v>
      </c>
      <c r="O115" s="19" t="s">
        <v>2</v>
      </c>
      <c r="AJ115" s="28" t="s">
        <v>1201</v>
      </c>
      <c r="AK115" s="19" t="s">
        <v>1301</v>
      </c>
    </row>
    <row r="116" spans="1:37">
      <c r="A116" s="19" t="s">
        <v>956</v>
      </c>
      <c r="B116" s="70" t="s">
        <v>957</v>
      </c>
      <c r="C116" s="19" t="s">
        <v>958</v>
      </c>
      <c r="D116" s="71" t="s">
        <v>1149</v>
      </c>
      <c r="E116" s="19">
        <v>0</v>
      </c>
      <c r="F116" s="19">
        <v>1600</v>
      </c>
      <c r="L116" s="19" t="s">
        <v>2</v>
      </c>
      <c r="M116" s="19" t="s">
        <v>2</v>
      </c>
      <c r="N116" s="19" t="s">
        <v>2</v>
      </c>
      <c r="O116" s="19" t="s">
        <v>2</v>
      </c>
      <c r="AJ116" s="28" t="s">
        <v>1302</v>
      </c>
      <c r="AK116" s="19" t="s">
        <v>1303</v>
      </c>
    </row>
    <row r="117" spans="1:37">
      <c r="A117" s="19" t="s">
        <v>959</v>
      </c>
      <c r="B117" s="70" t="s">
        <v>960</v>
      </c>
      <c r="D117" s="83" t="s">
        <v>295</v>
      </c>
    </row>
    <row r="118" spans="1:37">
      <c r="A118" s="19" t="s">
        <v>709</v>
      </c>
      <c r="B118" s="74" t="s">
        <v>961</v>
      </c>
      <c r="C118" s="19" t="s">
        <v>962</v>
      </c>
      <c r="D118" s="73" t="s">
        <v>291</v>
      </c>
      <c r="E118" s="19">
        <v>0</v>
      </c>
      <c r="F118" s="19">
        <v>3300</v>
      </c>
      <c r="G118" s="19" t="s">
        <v>2</v>
      </c>
      <c r="J118" s="19" t="s">
        <v>2</v>
      </c>
      <c r="T118" s="19" t="s">
        <v>2</v>
      </c>
      <c r="U118" s="19" t="s">
        <v>2</v>
      </c>
      <c r="AC118" s="19" t="s">
        <v>2</v>
      </c>
      <c r="AD118" s="19" t="s">
        <v>2</v>
      </c>
      <c r="AJ118" s="28" t="s">
        <v>1304</v>
      </c>
      <c r="AK118" s="19" t="s">
        <v>1305</v>
      </c>
    </row>
    <row r="119" spans="1:37">
      <c r="A119" s="19" t="s">
        <v>709</v>
      </c>
      <c r="B119" s="70" t="s">
        <v>963</v>
      </c>
      <c r="C119" s="19" t="s">
        <v>964</v>
      </c>
      <c r="D119" s="73" t="s">
        <v>291</v>
      </c>
      <c r="E119" s="19">
        <v>260</v>
      </c>
      <c r="F119" s="19">
        <v>2230</v>
      </c>
      <c r="O119" s="19" t="s">
        <v>2</v>
      </c>
      <c r="W119" s="19" t="s">
        <v>2</v>
      </c>
      <c r="AJ119" s="28" t="s">
        <v>1269</v>
      </c>
      <c r="AK119" s="19" t="s">
        <v>1306</v>
      </c>
    </row>
    <row r="120" spans="1:37">
      <c r="A120" s="19" t="s">
        <v>709</v>
      </c>
      <c r="B120" s="74" t="s">
        <v>965</v>
      </c>
      <c r="C120" s="19" t="s">
        <v>966</v>
      </c>
      <c r="D120" s="73" t="s">
        <v>291</v>
      </c>
      <c r="E120" s="19">
        <v>15</v>
      </c>
      <c r="F120" s="19">
        <v>1520</v>
      </c>
      <c r="K120" s="19" t="s">
        <v>2</v>
      </c>
      <c r="L120" s="19" t="s">
        <v>2</v>
      </c>
      <c r="V120" s="19" t="s">
        <v>2</v>
      </c>
      <c r="W120" s="19" t="s">
        <v>2</v>
      </c>
      <c r="AD120" s="19" t="s">
        <v>2</v>
      </c>
      <c r="AE120" s="19" t="s">
        <v>2</v>
      </c>
      <c r="AJ120" s="28" t="s">
        <v>1307</v>
      </c>
      <c r="AK120" s="19" t="s">
        <v>1308</v>
      </c>
    </row>
    <row r="121" spans="1:37">
      <c r="A121" s="19" t="s">
        <v>733</v>
      </c>
      <c r="B121" s="70" t="s">
        <v>967</v>
      </c>
      <c r="C121" s="19" t="s">
        <v>968</v>
      </c>
      <c r="D121" s="72" t="s">
        <v>705</v>
      </c>
      <c r="L121" s="19" t="s">
        <v>2</v>
      </c>
      <c r="AK121" s="19" t="s">
        <v>1309</v>
      </c>
    </row>
    <row r="122" spans="1:37">
      <c r="A122" s="19" t="s">
        <v>733</v>
      </c>
      <c r="B122" s="70" t="s">
        <v>969</v>
      </c>
      <c r="C122" s="19" t="s">
        <v>970</v>
      </c>
      <c r="D122" s="71" t="s">
        <v>1149</v>
      </c>
      <c r="K122" s="19" t="s">
        <v>2</v>
      </c>
      <c r="L122" s="19" t="s">
        <v>2</v>
      </c>
      <c r="O122" s="19" t="s">
        <v>2</v>
      </c>
      <c r="AJ122" s="28" t="s">
        <v>1282</v>
      </c>
      <c r="AK122" s="19" t="s">
        <v>1310</v>
      </c>
    </row>
    <row r="123" spans="1:37">
      <c r="A123" s="19" t="s">
        <v>971</v>
      </c>
      <c r="B123" s="70" t="s">
        <v>972</v>
      </c>
      <c r="C123" s="19" t="s">
        <v>973</v>
      </c>
      <c r="D123" s="73" t="s">
        <v>291</v>
      </c>
      <c r="E123" s="19">
        <v>0</v>
      </c>
      <c r="F123" s="19">
        <v>300</v>
      </c>
      <c r="K123" s="19" t="s">
        <v>2</v>
      </c>
      <c r="L123" s="19" t="s">
        <v>2</v>
      </c>
      <c r="M123" s="19" t="s">
        <v>2</v>
      </c>
      <c r="N123" s="19" t="s">
        <v>2</v>
      </c>
      <c r="V123" s="19" t="s">
        <v>2</v>
      </c>
      <c r="W123" s="19" t="s">
        <v>2</v>
      </c>
      <c r="AJ123" s="28" t="s">
        <v>1311</v>
      </c>
      <c r="AK123" s="19" t="s">
        <v>1312</v>
      </c>
    </row>
    <row r="124" spans="1:37">
      <c r="A124" s="19" t="s">
        <v>974</v>
      </c>
      <c r="B124" s="70" t="s">
        <v>975</v>
      </c>
      <c r="C124" s="19" t="s">
        <v>976</v>
      </c>
      <c r="D124" s="19" t="s">
        <v>977</v>
      </c>
      <c r="AJ124" s="28" t="s">
        <v>1313</v>
      </c>
      <c r="AK124" s="19" t="s">
        <v>1314</v>
      </c>
    </row>
    <row r="125" spans="1:37">
      <c r="A125" s="19" t="s">
        <v>751</v>
      </c>
      <c r="B125" s="70" t="s">
        <v>978</v>
      </c>
      <c r="C125" s="19" t="s">
        <v>979</v>
      </c>
      <c r="D125" s="73" t="s">
        <v>291</v>
      </c>
      <c r="E125" s="19">
        <v>0</v>
      </c>
      <c r="F125" s="19">
        <v>2000</v>
      </c>
      <c r="J125" s="19" t="s">
        <v>2</v>
      </c>
      <c r="U125" s="19" t="s">
        <v>2</v>
      </c>
      <c r="AC125" s="19" t="s">
        <v>2</v>
      </c>
      <c r="AK125" s="19" t="s">
        <v>1315</v>
      </c>
    </row>
    <row r="126" spans="1:37">
      <c r="A126" s="77" t="s">
        <v>751</v>
      </c>
      <c r="B126" s="78" t="s">
        <v>982</v>
      </c>
      <c r="C126" s="19" t="s">
        <v>983</v>
      </c>
      <c r="D126" s="73" t="s">
        <v>291</v>
      </c>
      <c r="J126" s="19" t="s">
        <v>2</v>
      </c>
      <c r="U126" s="19" t="s">
        <v>2</v>
      </c>
      <c r="AC126" s="19" t="s">
        <v>2</v>
      </c>
      <c r="AK126" s="19" t="s">
        <v>1316</v>
      </c>
    </row>
    <row r="127" spans="1:37">
      <c r="A127" s="77" t="s">
        <v>751</v>
      </c>
      <c r="B127" s="78" t="s">
        <v>980</v>
      </c>
      <c r="C127" s="19" t="s">
        <v>981</v>
      </c>
      <c r="D127" s="73" t="s">
        <v>291</v>
      </c>
      <c r="E127" s="19">
        <v>900</v>
      </c>
      <c r="F127" s="19">
        <v>4000</v>
      </c>
      <c r="J127" s="19" t="s">
        <v>2</v>
      </c>
      <c r="L127" s="19" t="s">
        <v>2</v>
      </c>
      <c r="O127" s="19" t="s">
        <v>2</v>
      </c>
      <c r="U127" s="19" t="s">
        <v>2</v>
      </c>
      <c r="X127" s="19" t="s">
        <v>2</v>
      </c>
      <c r="AC127" s="19" t="s">
        <v>2</v>
      </c>
      <c r="AF127" s="19" t="s">
        <v>2</v>
      </c>
      <c r="AK127" s="19" t="s">
        <v>1317</v>
      </c>
    </row>
    <row r="128" spans="1:37">
      <c r="A128" s="19" t="s">
        <v>833</v>
      </c>
      <c r="B128" s="74" t="s">
        <v>984</v>
      </c>
      <c r="C128" s="19" t="s">
        <v>985</v>
      </c>
      <c r="D128" s="71" t="s">
        <v>1149</v>
      </c>
      <c r="E128" s="19">
        <v>0</v>
      </c>
      <c r="F128" s="19">
        <v>1500</v>
      </c>
      <c r="L128" s="19" t="s">
        <v>2</v>
      </c>
      <c r="M128" s="19" t="s">
        <v>2</v>
      </c>
      <c r="N128" s="19" t="s">
        <v>2</v>
      </c>
      <c r="O128" s="19" t="s">
        <v>2</v>
      </c>
      <c r="AK128" s="19" t="s">
        <v>1318</v>
      </c>
    </row>
    <row r="129" spans="1:37">
      <c r="A129" s="19" t="s">
        <v>833</v>
      </c>
      <c r="B129" s="74" t="s">
        <v>986</v>
      </c>
      <c r="C129" s="19" t="s">
        <v>987</v>
      </c>
      <c r="D129" s="73" t="s">
        <v>291</v>
      </c>
      <c r="E129" s="19">
        <v>0</v>
      </c>
      <c r="F129" s="19">
        <v>3500</v>
      </c>
      <c r="K129" s="19" t="s">
        <v>2</v>
      </c>
      <c r="L129" s="19" t="s">
        <v>2</v>
      </c>
      <c r="M129" s="19" t="s">
        <v>2</v>
      </c>
      <c r="N129" s="19" t="s">
        <v>2</v>
      </c>
      <c r="O129" s="19" t="s">
        <v>2</v>
      </c>
      <c r="V129" s="19" t="s">
        <v>2</v>
      </c>
      <c r="W129" s="19" t="s">
        <v>2</v>
      </c>
      <c r="X129" s="19" t="s">
        <v>2</v>
      </c>
      <c r="Y129" s="19" t="s">
        <v>2</v>
      </c>
      <c r="AK129" s="19" t="s">
        <v>1319</v>
      </c>
    </row>
    <row r="130" spans="1:37">
      <c r="A130" s="19" t="s">
        <v>698</v>
      </c>
      <c r="B130" s="70" t="s">
        <v>988</v>
      </c>
      <c r="C130" s="19" t="s">
        <v>989</v>
      </c>
      <c r="D130" s="73" t="s">
        <v>291</v>
      </c>
      <c r="F130" s="19">
        <v>1500</v>
      </c>
      <c r="L130" s="19" t="s">
        <v>2</v>
      </c>
      <c r="P130" s="19" t="s">
        <v>2</v>
      </c>
      <c r="AJ130" s="28" t="s">
        <v>1320</v>
      </c>
      <c r="AK130" s="19" t="s">
        <v>1321</v>
      </c>
    </row>
    <row r="131" spans="1:37">
      <c r="A131" s="19" t="s">
        <v>745</v>
      </c>
      <c r="B131" s="70" t="s">
        <v>990</v>
      </c>
      <c r="C131" s="19" t="s">
        <v>991</v>
      </c>
      <c r="D131" s="71" t="s">
        <v>1149</v>
      </c>
      <c r="E131" s="19">
        <v>180</v>
      </c>
      <c r="F131" s="19">
        <v>2682</v>
      </c>
      <c r="J131" s="19" t="s">
        <v>2</v>
      </c>
      <c r="L131" s="19" t="s">
        <v>2</v>
      </c>
      <c r="O131" s="19" t="s">
        <v>2</v>
      </c>
      <c r="AJ131" s="28" t="s">
        <v>1201</v>
      </c>
      <c r="AK131" s="19" t="s">
        <v>1322</v>
      </c>
    </row>
    <row r="132" spans="1:37">
      <c r="A132" s="19" t="s">
        <v>870</v>
      </c>
      <c r="B132" s="70" t="s">
        <v>992</v>
      </c>
      <c r="C132" s="19" t="s">
        <v>993</v>
      </c>
      <c r="D132" s="71" t="s">
        <v>1149</v>
      </c>
      <c r="K132" s="19" t="s">
        <v>2</v>
      </c>
      <c r="O132" s="19" t="s">
        <v>2</v>
      </c>
      <c r="AK132" s="19" t="s">
        <v>1323</v>
      </c>
    </row>
    <row r="133" spans="1:37" ht="10.5" customHeight="1">
      <c r="A133" s="19" t="s">
        <v>748</v>
      </c>
      <c r="B133" s="70" t="s">
        <v>994</v>
      </c>
      <c r="C133" s="19" t="s">
        <v>995</v>
      </c>
      <c r="D133" s="72" t="s">
        <v>705</v>
      </c>
      <c r="L133" s="19" t="s">
        <v>2</v>
      </c>
      <c r="AJ133" s="28" t="s">
        <v>1324</v>
      </c>
      <c r="AK133" s="19" t="s">
        <v>1325</v>
      </c>
    </row>
    <row r="134" spans="1:37">
      <c r="A134" s="19" t="s">
        <v>996</v>
      </c>
      <c r="B134" s="70" t="s">
        <v>997</v>
      </c>
      <c r="C134" s="19" t="s">
        <v>998</v>
      </c>
      <c r="D134" s="72" t="s">
        <v>705</v>
      </c>
      <c r="E134" s="19">
        <v>0</v>
      </c>
      <c r="F134" s="19">
        <v>100</v>
      </c>
      <c r="L134" s="19" t="s">
        <v>2</v>
      </c>
      <c r="AJ134" s="28" t="s">
        <v>1201</v>
      </c>
      <c r="AK134" s="19" t="s">
        <v>1326</v>
      </c>
    </row>
    <row r="135" spans="1:37">
      <c r="A135" s="19" t="s">
        <v>996</v>
      </c>
      <c r="B135" s="70" t="s">
        <v>999</v>
      </c>
      <c r="C135" s="19" t="s">
        <v>1000</v>
      </c>
      <c r="D135" s="71" t="s">
        <v>1149</v>
      </c>
      <c r="E135" s="19">
        <v>0</v>
      </c>
      <c r="F135" s="19">
        <v>2300</v>
      </c>
      <c r="L135" s="19" t="s">
        <v>2</v>
      </c>
      <c r="O135" s="19" t="s">
        <v>2</v>
      </c>
      <c r="AJ135" s="28" t="s">
        <v>1327</v>
      </c>
      <c r="AK135" s="19" t="s">
        <v>1328</v>
      </c>
    </row>
    <row r="136" spans="1:37">
      <c r="A136" s="19" t="s">
        <v>1001</v>
      </c>
      <c r="B136" s="70" t="s">
        <v>1002</v>
      </c>
      <c r="C136" s="19" t="s">
        <v>1003</v>
      </c>
      <c r="D136" s="73" t="s">
        <v>291</v>
      </c>
      <c r="L136" s="19" t="s">
        <v>2</v>
      </c>
      <c r="M136" s="19" t="s">
        <v>2</v>
      </c>
      <c r="N136" s="19" t="s">
        <v>2</v>
      </c>
      <c r="O136" s="19" t="s">
        <v>2</v>
      </c>
      <c r="W136" s="19" t="s">
        <v>2</v>
      </c>
      <c r="AF136" s="19" t="s">
        <v>2</v>
      </c>
      <c r="AJ136" s="28" t="s">
        <v>1329</v>
      </c>
      <c r="AK136" s="19" t="s">
        <v>1330</v>
      </c>
    </row>
    <row r="137" spans="1:37">
      <c r="A137" s="19" t="s">
        <v>748</v>
      </c>
      <c r="B137" s="70" t="s">
        <v>1004</v>
      </c>
      <c r="C137" s="19" t="s">
        <v>1005</v>
      </c>
      <c r="D137" s="72" t="s">
        <v>705</v>
      </c>
      <c r="L137" s="19" t="s">
        <v>2</v>
      </c>
      <c r="N137" s="19" t="s">
        <v>2</v>
      </c>
      <c r="AJ137" s="28" t="s">
        <v>1331</v>
      </c>
      <c r="AK137" s="19" t="s">
        <v>1332</v>
      </c>
    </row>
    <row r="138" spans="1:37">
      <c r="A138" s="19" t="s">
        <v>723</v>
      </c>
      <c r="B138" s="70" t="s">
        <v>1006</v>
      </c>
      <c r="C138" s="19" t="s">
        <v>1007</v>
      </c>
      <c r="D138" s="73" t="s">
        <v>291</v>
      </c>
      <c r="E138" s="19">
        <v>20</v>
      </c>
      <c r="F138" s="19">
        <v>2700</v>
      </c>
      <c r="J138" s="19" t="s">
        <v>2</v>
      </c>
      <c r="K138" s="19" t="s">
        <v>2</v>
      </c>
      <c r="L138" s="19" t="s">
        <v>2</v>
      </c>
      <c r="N138" s="19" t="s">
        <v>2</v>
      </c>
      <c r="O138" s="19" t="s">
        <v>2</v>
      </c>
      <c r="U138" s="19" t="s">
        <v>2</v>
      </c>
      <c r="W138" s="19" t="s">
        <v>2</v>
      </c>
      <c r="X138" s="19" t="s">
        <v>2</v>
      </c>
      <c r="AJ138" s="28" t="s">
        <v>1307</v>
      </c>
      <c r="AK138" s="19" t="s">
        <v>1333</v>
      </c>
    </row>
    <row r="139" spans="1:37">
      <c r="A139" s="19" t="s">
        <v>833</v>
      </c>
      <c r="B139" s="70" t="s">
        <v>1008</v>
      </c>
      <c r="C139" s="19" t="s">
        <v>1009</v>
      </c>
      <c r="D139" s="73" t="s">
        <v>291</v>
      </c>
      <c r="E139" s="19">
        <v>0</v>
      </c>
      <c r="F139" s="19">
        <v>5200</v>
      </c>
      <c r="J139" s="19" t="s">
        <v>2</v>
      </c>
      <c r="K139" s="19" t="s">
        <v>2</v>
      </c>
      <c r="L139" s="19" t="s">
        <v>2</v>
      </c>
      <c r="M139" s="19" t="s">
        <v>2</v>
      </c>
      <c r="N139" s="19" t="s">
        <v>2</v>
      </c>
      <c r="O139" s="19" t="s">
        <v>2</v>
      </c>
      <c r="P139" s="19" t="s">
        <v>2</v>
      </c>
      <c r="Q139" s="19" t="s">
        <v>2</v>
      </c>
      <c r="U139" s="19" t="s">
        <v>2</v>
      </c>
      <c r="V139" s="19" t="s">
        <v>2</v>
      </c>
      <c r="W139" s="19" t="s">
        <v>2</v>
      </c>
      <c r="X139" s="19" t="s">
        <v>2</v>
      </c>
      <c r="Y139" s="19" t="s">
        <v>2</v>
      </c>
      <c r="AC139" s="19" t="s">
        <v>2</v>
      </c>
      <c r="AD139" s="19" t="s">
        <v>2</v>
      </c>
      <c r="AE139" s="19" t="s">
        <v>2</v>
      </c>
      <c r="AF139" s="19" t="s">
        <v>2</v>
      </c>
      <c r="AG139" s="19" t="s">
        <v>2</v>
      </c>
      <c r="AH139" s="19" t="s">
        <v>2</v>
      </c>
      <c r="AK139" s="19" t="s">
        <v>1334</v>
      </c>
    </row>
    <row r="140" spans="1:37">
      <c r="A140" s="19" t="s">
        <v>833</v>
      </c>
      <c r="B140" s="70" t="s">
        <v>1010</v>
      </c>
      <c r="C140" s="19" t="s">
        <v>1011</v>
      </c>
      <c r="D140" s="73" t="s">
        <v>291</v>
      </c>
      <c r="E140" s="19">
        <v>0</v>
      </c>
      <c r="F140" s="19">
        <v>4500</v>
      </c>
      <c r="G140" s="19" t="s">
        <v>2</v>
      </c>
      <c r="J140" s="19" t="s">
        <v>2</v>
      </c>
      <c r="K140" s="19" t="s">
        <v>2</v>
      </c>
      <c r="L140" s="19" t="s">
        <v>2</v>
      </c>
      <c r="M140" s="19" t="s">
        <v>2</v>
      </c>
      <c r="O140" s="19" t="s">
        <v>2</v>
      </c>
      <c r="V140" s="19" t="s">
        <v>2</v>
      </c>
      <c r="W140" s="19" t="s">
        <v>2</v>
      </c>
      <c r="AD140" s="19" t="s">
        <v>2</v>
      </c>
      <c r="AE140" s="19" t="s">
        <v>2</v>
      </c>
      <c r="AK140" s="19" t="s">
        <v>1335</v>
      </c>
    </row>
    <row r="141" spans="1:37">
      <c r="A141" s="19" t="s">
        <v>745</v>
      </c>
      <c r="B141" s="70" t="s">
        <v>1014</v>
      </c>
      <c r="C141" s="19" t="s">
        <v>1015</v>
      </c>
      <c r="D141" s="71" t="s">
        <v>1149</v>
      </c>
      <c r="L141" s="19" t="s">
        <v>2</v>
      </c>
      <c r="M141" s="19" t="s">
        <v>2</v>
      </c>
      <c r="AK141" s="19" t="s">
        <v>1336</v>
      </c>
    </row>
    <row r="142" spans="1:37">
      <c r="A142" s="19" t="s">
        <v>723</v>
      </c>
      <c r="B142" s="70" t="s">
        <v>1012</v>
      </c>
      <c r="C142" s="19" t="s">
        <v>1013</v>
      </c>
      <c r="D142" s="73" t="s">
        <v>291</v>
      </c>
      <c r="E142" s="19">
        <v>0</v>
      </c>
      <c r="F142" s="19">
        <v>2500</v>
      </c>
      <c r="K142" s="19" t="s">
        <v>2</v>
      </c>
      <c r="L142" s="19" t="s">
        <v>2</v>
      </c>
      <c r="M142" s="19" t="s">
        <v>2</v>
      </c>
      <c r="N142" s="19" t="s">
        <v>2</v>
      </c>
      <c r="O142" s="19" t="s">
        <v>2</v>
      </c>
      <c r="V142" s="19" t="s">
        <v>2</v>
      </c>
      <c r="W142" s="19" t="s">
        <v>2</v>
      </c>
      <c r="X142" s="19" t="s">
        <v>2</v>
      </c>
      <c r="AD142" s="19" t="s">
        <v>2</v>
      </c>
      <c r="AE142" s="19" t="s">
        <v>2</v>
      </c>
      <c r="AF142" s="19" t="s">
        <v>2</v>
      </c>
      <c r="AJ142" s="28" t="s">
        <v>1291</v>
      </c>
      <c r="AK142" s="19" t="s">
        <v>1337</v>
      </c>
    </row>
    <row r="143" spans="1:37">
      <c r="A143" s="19" t="s">
        <v>712</v>
      </c>
      <c r="B143" s="70" t="s">
        <v>1016</v>
      </c>
      <c r="C143" s="19" t="s">
        <v>1017</v>
      </c>
      <c r="D143" s="72" t="s">
        <v>705</v>
      </c>
      <c r="L143" s="19" t="s">
        <v>2</v>
      </c>
      <c r="M143" s="19" t="s">
        <v>2</v>
      </c>
      <c r="AJ143" s="28" t="s">
        <v>1338</v>
      </c>
      <c r="AK143" s="19" t="s">
        <v>1339</v>
      </c>
    </row>
    <row r="144" spans="1:37">
      <c r="A144" s="19" t="s">
        <v>773</v>
      </c>
      <c r="B144" s="70" t="s">
        <v>1018</v>
      </c>
      <c r="C144" s="19" t="s">
        <v>1019</v>
      </c>
      <c r="D144" s="71" t="s">
        <v>1149</v>
      </c>
      <c r="E144" s="19">
        <v>0</v>
      </c>
      <c r="F144" s="19">
        <v>3100</v>
      </c>
      <c r="J144" s="19" t="s">
        <v>2</v>
      </c>
      <c r="K144" s="19" t="s">
        <v>2</v>
      </c>
      <c r="L144" s="19" t="s">
        <v>2</v>
      </c>
      <c r="N144" s="19" t="s">
        <v>2</v>
      </c>
      <c r="O144" s="19" t="s">
        <v>2</v>
      </c>
      <c r="AK144" s="19" t="s">
        <v>1340</v>
      </c>
    </row>
    <row r="145" spans="1:37">
      <c r="A145" s="19" t="s">
        <v>745</v>
      </c>
      <c r="B145" s="70" t="s">
        <v>1020</v>
      </c>
      <c r="C145" s="19" t="s">
        <v>1021</v>
      </c>
      <c r="D145" s="72" t="s">
        <v>705</v>
      </c>
      <c r="E145" s="19">
        <v>0</v>
      </c>
      <c r="F145" s="19">
        <v>1200</v>
      </c>
      <c r="L145" s="19" t="s">
        <v>2</v>
      </c>
      <c r="AK145" s="19" t="s">
        <v>1341</v>
      </c>
    </row>
    <row r="146" spans="1:37" ht="12.75" customHeight="1">
      <c r="A146" s="19" t="s">
        <v>1022</v>
      </c>
      <c r="B146" s="70" t="s">
        <v>1023</v>
      </c>
      <c r="C146" s="19" t="s">
        <v>1024</v>
      </c>
      <c r="D146" s="72" t="s">
        <v>705</v>
      </c>
      <c r="E146" s="19">
        <v>100</v>
      </c>
      <c r="F146" s="19">
        <v>800</v>
      </c>
      <c r="L146" s="19" t="s">
        <v>2</v>
      </c>
      <c r="AJ146" s="28" t="s">
        <v>1203</v>
      </c>
      <c r="AK146" s="19" t="s">
        <v>1342</v>
      </c>
    </row>
    <row r="147" spans="1:37">
      <c r="A147" s="19" t="s">
        <v>841</v>
      </c>
      <c r="B147" s="70" t="s">
        <v>1025</v>
      </c>
      <c r="D147" s="83" t="s">
        <v>295</v>
      </c>
    </row>
    <row r="148" spans="1:37">
      <c r="A148" s="19" t="s">
        <v>841</v>
      </c>
      <c r="B148" s="70" t="s">
        <v>1026</v>
      </c>
      <c r="C148" s="19" t="s">
        <v>1027</v>
      </c>
      <c r="D148" s="72" t="s">
        <v>705</v>
      </c>
      <c r="E148" s="19">
        <v>0</v>
      </c>
      <c r="F148" s="19">
        <v>500</v>
      </c>
      <c r="L148" s="19" t="s">
        <v>2</v>
      </c>
      <c r="AK148" s="19" t="s">
        <v>1343</v>
      </c>
    </row>
    <row r="149" spans="1:37">
      <c r="A149" s="19" t="s">
        <v>919</v>
      </c>
      <c r="B149" s="70" t="s">
        <v>1028</v>
      </c>
      <c r="C149" s="19" t="s">
        <v>1029</v>
      </c>
      <c r="D149" s="71" t="s">
        <v>1149</v>
      </c>
      <c r="E149" s="19">
        <v>0</v>
      </c>
      <c r="F149" s="19">
        <v>2565</v>
      </c>
      <c r="L149" s="19" t="s">
        <v>2</v>
      </c>
      <c r="O149" s="19" t="s">
        <v>2</v>
      </c>
      <c r="AK149" s="19" t="s">
        <v>1344</v>
      </c>
    </row>
    <row r="150" spans="1:37">
      <c r="A150" s="19" t="s">
        <v>833</v>
      </c>
      <c r="B150" s="70" t="s">
        <v>1030</v>
      </c>
      <c r="C150" s="19" t="s">
        <v>1031</v>
      </c>
      <c r="D150" s="73" t="s">
        <v>291</v>
      </c>
      <c r="E150" s="19">
        <v>0</v>
      </c>
      <c r="F150" s="19">
        <v>3240</v>
      </c>
      <c r="H150" s="19" t="s">
        <v>2</v>
      </c>
      <c r="J150" s="19" t="s">
        <v>2</v>
      </c>
      <c r="K150" s="19" t="s">
        <v>2</v>
      </c>
      <c r="L150" s="19" t="s">
        <v>2</v>
      </c>
      <c r="M150" s="19" t="s">
        <v>2</v>
      </c>
      <c r="N150" s="19" t="s">
        <v>2</v>
      </c>
      <c r="O150" s="19" t="s">
        <v>2</v>
      </c>
      <c r="U150" s="19" t="s">
        <v>2</v>
      </c>
      <c r="V150" s="19" t="s">
        <v>2</v>
      </c>
      <c r="W150" s="19" t="s">
        <v>2</v>
      </c>
      <c r="X150" s="19" t="s">
        <v>2</v>
      </c>
      <c r="AD150" s="19" t="s">
        <v>2</v>
      </c>
      <c r="AJ150" s="28" t="s">
        <v>1345</v>
      </c>
      <c r="AK150" s="19" t="s">
        <v>1346</v>
      </c>
    </row>
    <row r="151" spans="1:37">
      <c r="A151" s="19" t="s">
        <v>833</v>
      </c>
      <c r="B151" s="70" t="s">
        <v>1032</v>
      </c>
      <c r="C151" s="19" t="s">
        <v>1033</v>
      </c>
      <c r="D151" s="71" t="s">
        <v>1149</v>
      </c>
      <c r="E151" s="19">
        <v>0</v>
      </c>
      <c r="F151" s="19">
        <v>700</v>
      </c>
      <c r="L151" s="19" t="s">
        <v>2</v>
      </c>
      <c r="M151" s="19" t="s">
        <v>2</v>
      </c>
      <c r="N151" s="19" t="s">
        <v>2</v>
      </c>
      <c r="AJ151" s="28" t="s">
        <v>1347</v>
      </c>
      <c r="AK151" s="19" t="s">
        <v>1348</v>
      </c>
    </row>
    <row r="152" spans="1:37">
      <c r="A152" s="19" t="s">
        <v>833</v>
      </c>
      <c r="B152" s="70" t="s">
        <v>1034</v>
      </c>
      <c r="C152" s="19" t="s">
        <v>1035</v>
      </c>
      <c r="D152" s="73" t="s">
        <v>291</v>
      </c>
      <c r="E152" s="19">
        <v>0</v>
      </c>
      <c r="F152" s="19">
        <v>1800</v>
      </c>
      <c r="K152" s="19" t="s">
        <v>2</v>
      </c>
      <c r="L152" s="19" t="s">
        <v>2</v>
      </c>
      <c r="M152" s="19" t="s">
        <v>2</v>
      </c>
      <c r="N152" s="19" t="s">
        <v>2</v>
      </c>
      <c r="O152" s="19" t="s">
        <v>2</v>
      </c>
      <c r="V152" s="19" t="s">
        <v>2</v>
      </c>
      <c r="W152" s="19" t="s">
        <v>2</v>
      </c>
      <c r="AE152" s="19" t="s">
        <v>2</v>
      </c>
      <c r="AJ152" s="28" t="s">
        <v>1349</v>
      </c>
      <c r="AK152" s="19" t="s">
        <v>1350</v>
      </c>
    </row>
    <row r="153" spans="1:37">
      <c r="A153" s="19" t="s">
        <v>815</v>
      </c>
      <c r="B153" s="70" t="s">
        <v>1036</v>
      </c>
      <c r="C153" s="19" t="s">
        <v>1037</v>
      </c>
      <c r="D153" s="71" t="s">
        <v>1149</v>
      </c>
      <c r="E153" s="19">
        <v>0</v>
      </c>
      <c r="F153" s="19">
        <v>1250</v>
      </c>
      <c r="L153" s="19" t="s">
        <v>2</v>
      </c>
      <c r="O153" s="19" t="s">
        <v>2</v>
      </c>
      <c r="AJ153" s="28" t="s">
        <v>1185</v>
      </c>
      <c r="AK153" s="19" t="s">
        <v>1351</v>
      </c>
    </row>
    <row r="154" spans="1:37">
      <c r="A154" s="19" t="s">
        <v>919</v>
      </c>
      <c r="B154" s="70" t="s">
        <v>1038</v>
      </c>
      <c r="C154" s="19" t="s">
        <v>1039</v>
      </c>
      <c r="D154" s="71" t="s">
        <v>1149</v>
      </c>
      <c r="E154" s="19">
        <v>0</v>
      </c>
      <c r="F154" s="19">
        <v>1800</v>
      </c>
      <c r="L154" s="19" t="s">
        <v>2</v>
      </c>
      <c r="O154" s="19" t="s">
        <v>2</v>
      </c>
      <c r="AK154" s="19" t="s">
        <v>1352</v>
      </c>
    </row>
    <row r="155" spans="1:37">
      <c r="A155" s="19" t="s">
        <v>745</v>
      </c>
      <c r="B155" s="78" t="s">
        <v>1040</v>
      </c>
      <c r="C155" s="19" t="s">
        <v>1041</v>
      </c>
      <c r="D155" s="71" t="s">
        <v>1149</v>
      </c>
      <c r="E155" s="19">
        <v>0</v>
      </c>
      <c r="F155" s="19">
        <v>2000</v>
      </c>
      <c r="J155" s="19" t="s">
        <v>2</v>
      </c>
      <c r="L155" s="19" t="s">
        <v>2</v>
      </c>
      <c r="O155" s="19" t="s">
        <v>2</v>
      </c>
      <c r="AK155" s="19" t="s">
        <v>1353</v>
      </c>
    </row>
    <row r="156" spans="1:37" ht="13">
      <c r="A156" s="19" t="s">
        <v>745</v>
      </c>
      <c r="B156" s="84" t="s">
        <v>1044</v>
      </c>
      <c r="C156" s="19" t="s">
        <v>1045</v>
      </c>
      <c r="D156" s="73" t="s">
        <v>291</v>
      </c>
      <c r="L156" s="19" t="s">
        <v>2</v>
      </c>
      <c r="O156" s="19" t="s">
        <v>2</v>
      </c>
      <c r="W156" s="19" t="s">
        <v>2</v>
      </c>
      <c r="X156" s="19" t="s">
        <v>2</v>
      </c>
      <c r="AK156" s="19" t="s">
        <v>1354</v>
      </c>
    </row>
    <row r="157" spans="1:37" ht="13">
      <c r="A157" s="19" t="s">
        <v>745</v>
      </c>
      <c r="B157" s="84" t="s">
        <v>1042</v>
      </c>
      <c r="C157" s="19" t="s">
        <v>1043</v>
      </c>
      <c r="D157" s="19" t="s">
        <v>977</v>
      </c>
    </row>
    <row r="158" spans="1:37">
      <c r="A158" s="19" t="s">
        <v>745</v>
      </c>
      <c r="B158" s="70" t="s">
        <v>1046</v>
      </c>
      <c r="C158" s="19" t="s">
        <v>1047</v>
      </c>
      <c r="D158" s="71" t="s">
        <v>1149</v>
      </c>
      <c r="L158" s="19" t="s">
        <v>2</v>
      </c>
      <c r="O158" s="19" t="s">
        <v>2</v>
      </c>
      <c r="AE158" s="19" t="s">
        <v>2</v>
      </c>
      <c r="AJ158" s="28" t="s">
        <v>1355</v>
      </c>
      <c r="AK158" s="19" t="s">
        <v>1356</v>
      </c>
    </row>
    <row r="159" spans="1:37">
      <c r="A159" s="19" t="s">
        <v>773</v>
      </c>
      <c r="B159" s="70" t="s">
        <v>1048</v>
      </c>
      <c r="C159" s="19" t="s">
        <v>1049</v>
      </c>
      <c r="D159" s="71" t="s">
        <v>1149</v>
      </c>
      <c r="F159" s="19">
        <v>1500</v>
      </c>
      <c r="L159" s="19" t="s">
        <v>2</v>
      </c>
      <c r="O159" s="19" t="s">
        <v>2</v>
      </c>
      <c r="AJ159" s="28" t="s">
        <v>1158</v>
      </c>
      <c r="AK159" s="19" t="s">
        <v>1357</v>
      </c>
    </row>
    <row r="160" spans="1:37">
      <c r="A160" s="19" t="s">
        <v>773</v>
      </c>
      <c r="B160" s="70" t="s">
        <v>1050</v>
      </c>
      <c r="C160" s="19" t="s">
        <v>1051</v>
      </c>
      <c r="D160" s="71" t="s">
        <v>1149</v>
      </c>
      <c r="E160" s="19">
        <v>500</v>
      </c>
      <c r="F160" s="19">
        <v>2500</v>
      </c>
      <c r="L160" s="19" t="s">
        <v>2</v>
      </c>
      <c r="O160" s="19" t="s">
        <v>2</v>
      </c>
      <c r="AK160" s="19" t="s">
        <v>1358</v>
      </c>
    </row>
    <row r="161" spans="1:37">
      <c r="A161" s="19" t="s">
        <v>715</v>
      </c>
      <c r="B161" s="70" t="s">
        <v>1052</v>
      </c>
      <c r="C161" s="19" t="s">
        <v>1053</v>
      </c>
      <c r="D161" s="72" t="s">
        <v>705</v>
      </c>
      <c r="F161" s="19">
        <v>30</v>
      </c>
      <c r="L161" s="19" t="s">
        <v>2</v>
      </c>
      <c r="N161" s="19" t="s">
        <v>2</v>
      </c>
      <c r="AK161" s="19" t="s">
        <v>1359</v>
      </c>
    </row>
    <row r="162" spans="1:37">
      <c r="A162" s="19" t="s">
        <v>818</v>
      </c>
      <c r="B162" s="70" t="s">
        <v>1054</v>
      </c>
      <c r="C162" s="19" t="s">
        <v>1055</v>
      </c>
      <c r="D162" s="83" t="s">
        <v>295</v>
      </c>
    </row>
    <row r="163" spans="1:37">
      <c r="A163" s="19" t="s">
        <v>818</v>
      </c>
      <c r="B163" s="70" t="s">
        <v>1056</v>
      </c>
      <c r="C163" s="19" t="s">
        <v>1057</v>
      </c>
      <c r="D163" s="71" t="s">
        <v>1149</v>
      </c>
      <c r="E163" s="19">
        <v>0</v>
      </c>
      <c r="F163" s="19">
        <v>600</v>
      </c>
      <c r="L163" s="19" t="s">
        <v>2</v>
      </c>
      <c r="O163" s="19" t="s">
        <v>2</v>
      </c>
      <c r="AK163" s="19" t="s">
        <v>1360</v>
      </c>
    </row>
    <row r="164" spans="1:37">
      <c r="A164" s="19" t="s">
        <v>818</v>
      </c>
      <c r="B164" s="74" t="s">
        <v>1058</v>
      </c>
      <c r="C164" s="19" t="s">
        <v>1059</v>
      </c>
      <c r="D164" s="73" t="s">
        <v>291</v>
      </c>
      <c r="E164" s="19">
        <v>0</v>
      </c>
      <c r="F164" s="19">
        <v>415</v>
      </c>
      <c r="K164" s="19" t="s">
        <v>2</v>
      </c>
      <c r="L164" s="19" t="s">
        <v>2</v>
      </c>
      <c r="AE164" s="19" t="s">
        <v>2</v>
      </c>
      <c r="AJ164" s="28" t="s">
        <v>1361</v>
      </c>
      <c r="AK164" s="19" t="s">
        <v>1362</v>
      </c>
    </row>
    <row r="165" spans="1:37">
      <c r="A165" s="19" t="s">
        <v>1060</v>
      </c>
      <c r="B165" s="70" t="s">
        <v>1061</v>
      </c>
      <c r="C165" s="19" t="s">
        <v>1062</v>
      </c>
      <c r="D165" s="72" t="s">
        <v>705</v>
      </c>
      <c r="E165" s="19">
        <v>0</v>
      </c>
      <c r="F165" s="19">
        <v>1500</v>
      </c>
      <c r="L165" s="19" t="s">
        <v>2</v>
      </c>
      <c r="AJ165" s="28" t="s">
        <v>1241</v>
      </c>
      <c r="AK165" s="19" t="s">
        <v>1363</v>
      </c>
    </row>
    <row r="166" spans="1:37">
      <c r="A166" s="19" t="s">
        <v>1063</v>
      </c>
      <c r="B166" s="70" t="s">
        <v>1064</v>
      </c>
      <c r="C166" s="19" t="s">
        <v>1065</v>
      </c>
      <c r="D166" s="71" t="s">
        <v>1149</v>
      </c>
      <c r="E166" s="19">
        <v>1219</v>
      </c>
      <c r="F166" s="19">
        <v>3962</v>
      </c>
      <c r="J166" s="19" t="s">
        <v>2</v>
      </c>
      <c r="L166" s="19" t="s">
        <v>2</v>
      </c>
      <c r="O166" s="19" t="s">
        <v>2</v>
      </c>
      <c r="AJ166" s="28" t="s">
        <v>1158</v>
      </c>
      <c r="AK166" s="19" t="s">
        <v>1364</v>
      </c>
    </row>
    <row r="167" spans="1:37">
      <c r="A167" s="19" t="s">
        <v>745</v>
      </c>
      <c r="B167" s="70" t="s">
        <v>1066</v>
      </c>
      <c r="C167" s="19" t="s">
        <v>1067</v>
      </c>
      <c r="D167" s="71" t="s">
        <v>1149</v>
      </c>
      <c r="E167" s="19">
        <v>1000</v>
      </c>
      <c r="F167" s="19">
        <v>4000</v>
      </c>
      <c r="L167" s="19" t="s">
        <v>2</v>
      </c>
      <c r="O167" s="19" t="s">
        <v>2</v>
      </c>
      <c r="AJ167" s="28" t="s">
        <v>1269</v>
      </c>
      <c r="AK167" s="19" t="s">
        <v>1365</v>
      </c>
    </row>
    <row r="168" spans="1:37">
      <c r="A168" s="19" t="s">
        <v>733</v>
      </c>
      <c r="B168" s="70" t="s">
        <v>1068</v>
      </c>
      <c r="C168" s="19" t="s">
        <v>1069</v>
      </c>
      <c r="D168" s="73" t="s">
        <v>291</v>
      </c>
      <c r="K168" s="19" t="s">
        <v>2</v>
      </c>
      <c r="Q168" s="19" t="s">
        <v>2</v>
      </c>
      <c r="W168" s="19" t="s">
        <v>2</v>
      </c>
      <c r="AE168" s="19" t="s">
        <v>2</v>
      </c>
      <c r="AJ168" s="28" t="s">
        <v>1366</v>
      </c>
      <c r="AK168" s="19" t="s">
        <v>1367</v>
      </c>
    </row>
    <row r="169" spans="1:37">
      <c r="A169" s="19" t="s">
        <v>733</v>
      </c>
      <c r="B169" s="70" t="s">
        <v>1070</v>
      </c>
      <c r="C169" s="19" t="s">
        <v>1071</v>
      </c>
      <c r="D169" s="73" t="s">
        <v>291</v>
      </c>
      <c r="E169" s="19">
        <v>0</v>
      </c>
      <c r="F169" s="19">
        <v>900</v>
      </c>
      <c r="K169" s="19" t="s">
        <v>2</v>
      </c>
      <c r="L169" s="19" t="s">
        <v>2</v>
      </c>
      <c r="Q169" s="19" t="s">
        <v>2</v>
      </c>
      <c r="AE169" s="19" t="s">
        <v>2</v>
      </c>
      <c r="AJ169" s="28" t="s">
        <v>1223</v>
      </c>
      <c r="AK169" s="19" t="s">
        <v>1368</v>
      </c>
    </row>
    <row r="170" spans="1:37">
      <c r="A170" s="19" t="s">
        <v>733</v>
      </c>
      <c r="B170" s="70" t="s">
        <v>1072</v>
      </c>
      <c r="C170" s="19" t="s">
        <v>1073</v>
      </c>
      <c r="D170" s="73" t="s">
        <v>291</v>
      </c>
      <c r="E170" s="19">
        <v>0</v>
      </c>
      <c r="F170" s="19">
        <v>3900</v>
      </c>
      <c r="J170" s="19" t="s">
        <v>2</v>
      </c>
      <c r="K170" s="19" t="s">
        <v>2</v>
      </c>
      <c r="L170" s="19" t="s">
        <v>2</v>
      </c>
      <c r="O170" s="19" t="s">
        <v>2</v>
      </c>
      <c r="P170" s="19" t="s">
        <v>2</v>
      </c>
      <c r="Q170" s="19" t="s">
        <v>2</v>
      </c>
      <c r="V170" s="19" t="s">
        <v>2</v>
      </c>
      <c r="W170" s="19" t="s">
        <v>2</v>
      </c>
      <c r="X170" s="19" t="s">
        <v>2</v>
      </c>
      <c r="AE170" s="19" t="s">
        <v>2</v>
      </c>
      <c r="AJ170" s="28" t="s">
        <v>1369</v>
      </c>
      <c r="AK170" s="19" t="s">
        <v>1370</v>
      </c>
    </row>
    <row r="171" spans="1:37">
      <c r="A171" s="19" t="s">
        <v>748</v>
      </c>
      <c r="B171" s="70" t="s">
        <v>1074</v>
      </c>
      <c r="C171" s="19" t="s">
        <v>1075</v>
      </c>
      <c r="D171" s="72" t="s">
        <v>705</v>
      </c>
      <c r="L171" s="19" t="s">
        <v>2</v>
      </c>
      <c r="N171" s="19" t="s">
        <v>2</v>
      </c>
      <c r="AJ171" s="28" t="s">
        <v>1210</v>
      </c>
      <c r="AK171" s="19" t="s">
        <v>1371</v>
      </c>
    </row>
    <row r="172" spans="1:37">
      <c r="A172" s="19" t="s">
        <v>748</v>
      </c>
      <c r="B172" s="70" t="s">
        <v>1076</v>
      </c>
      <c r="C172" s="19" t="s">
        <v>1077</v>
      </c>
      <c r="D172" s="72" t="s">
        <v>705</v>
      </c>
      <c r="E172" s="19">
        <v>10</v>
      </c>
      <c r="F172" s="19">
        <v>300</v>
      </c>
      <c r="L172" s="19" t="s">
        <v>2</v>
      </c>
      <c r="M172" s="19" t="s">
        <v>2</v>
      </c>
      <c r="AJ172" s="28" t="s">
        <v>1372</v>
      </c>
      <c r="AK172" s="19" t="s">
        <v>1373</v>
      </c>
    </row>
    <row r="173" spans="1:37">
      <c r="A173" s="19" t="s">
        <v>1078</v>
      </c>
      <c r="B173" s="74" t="s">
        <v>1079</v>
      </c>
      <c r="D173" s="83" t="s">
        <v>295</v>
      </c>
      <c r="E173" s="19">
        <v>0</v>
      </c>
      <c r="F173" s="19">
        <v>5300</v>
      </c>
    </row>
    <row r="174" spans="1:37">
      <c r="A174" s="77" t="s">
        <v>1078</v>
      </c>
      <c r="B174" s="85" t="s">
        <v>1080</v>
      </c>
      <c r="C174" s="77"/>
      <c r="D174" s="83" t="s">
        <v>295</v>
      </c>
    </row>
    <row r="175" spans="1:37">
      <c r="A175" s="77" t="s">
        <v>706</v>
      </c>
      <c r="B175" s="78" t="s">
        <v>1081</v>
      </c>
      <c r="C175" s="77" t="s">
        <v>1082</v>
      </c>
      <c r="D175" s="72" t="s">
        <v>705</v>
      </c>
      <c r="L175" s="19" t="s">
        <v>2</v>
      </c>
      <c r="AK175" s="19" t="s">
        <v>1374</v>
      </c>
    </row>
    <row r="176" spans="1:37">
      <c r="A176" s="19" t="s">
        <v>764</v>
      </c>
      <c r="B176" s="70" t="s">
        <v>1083</v>
      </c>
      <c r="C176" s="19" t="s">
        <v>1084</v>
      </c>
      <c r="D176" s="72" t="s">
        <v>705</v>
      </c>
      <c r="E176" s="19">
        <v>750</v>
      </c>
      <c r="F176" s="19">
        <v>2500</v>
      </c>
      <c r="L176" s="19" t="s">
        <v>2</v>
      </c>
      <c r="AJ176" s="28" t="s">
        <v>1185</v>
      </c>
      <c r="AK176" s="19" t="s">
        <v>1375</v>
      </c>
    </row>
    <row r="177" spans="1:37">
      <c r="A177" s="19" t="s">
        <v>745</v>
      </c>
      <c r="B177" s="70" t="s">
        <v>1085</v>
      </c>
      <c r="C177" s="19" t="s">
        <v>1086</v>
      </c>
      <c r="D177" s="72" t="s">
        <v>705</v>
      </c>
      <c r="E177" s="19">
        <v>900</v>
      </c>
      <c r="F177" s="19">
        <v>1350</v>
      </c>
      <c r="L177" s="19" t="s">
        <v>2</v>
      </c>
      <c r="AK177" s="19" t="s">
        <v>1376</v>
      </c>
    </row>
    <row r="178" spans="1:37">
      <c r="A178" s="19" t="s">
        <v>745</v>
      </c>
      <c r="B178" s="70" t="s">
        <v>1087</v>
      </c>
      <c r="C178" s="19" t="s">
        <v>1088</v>
      </c>
      <c r="D178" s="73" t="s">
        <v>291</v>
      </c>
      <c r="F178" s="19">
        <v>1650</v>
      </c>
      <c r="L178" s="19" t="s">
        <v>2</v>
      </c>
      <c r="M178" s="19" t="s">
        <v>2</v>
      </c>
      <c r="N178" s="19" t="s">
        <v>2</v>
      </c>
      <c r="W178" s="19" t="s">
        <v>2</v>
      </c>
      <c r="AK178" s="19" t="s">
        <v>1377</v>
      </c>
    </row>
    <row r="179" spans="1:37">
      <c r="A179" s="19" t="s">
        <v>773</v>
      </c>
      <c r="B179" s="70" t="s">
        <v>1089</v>
      </c>
      <c r="C179" s="19" t="s">
        <v>1090</v>
      </c>
      <c r="D179" s="72" t="s">
        <v>705</v>
      </c>
      <c r="L179" s="19" t="s">
        <v>2</v>
      </c>
      <c r="AJ179" s="28" t="s">
        <v>1185</v>
      </c>
      <c r="AK179" s="19" t="s">
        <v>1378</v>
      </c>
    </row>
    <row r="180" spans="1:37">
      <c r="A180" s="19" t="s">
        <v>742</v>
      </c>
      <c r="B180" s="70" t="s">
        <v>1091</v>
      </c>
      <c r="C180" s="19" t="s">
        <v>1092</v>
      </c>
      <c r="D180" s="71" t="s">
        <v>1149</v>
      </c>
      <c r="E180" s="19">
        <v>0</v>
      </c>
      <c r="F180" s="19">
        <v>1500</v>
      </c>
      <c r="L180" s="19" t="s">
        <v>2</v>
      </c>
      <c r="O180" s="19" t="s">
        <v>2</v>
      </c>
      <c r="AJ180" s="28" t="s">
        <v>1221</v>
      </c>
      <c r="AK180" s="19" t="s">
        <v>1379</v>
      </c>
    </row>
    <row r="181" spans="1:37">
      <c r="A181" s="19" t="s">
        <v>742</v>
      </c>
      <c r="B181" s="70" t="s">
        <v>1093</v>
      </c>
      <c r="C181" s="19" t="s">
        <v>1094</v>
      </c>
      <c r="D181" s="71" t="s">
        <v>1149</v>
      </c>
      <c r="L181" s="19" t="s">
        <v>2</v>
      </c>
      <c r="M181" s="19" t="s">
        <v>2</v>
      </c>
      <c r="N181" s="19" t="s">
        <v>2</v>
      </c>
      <c r="O181" s="19" t="s">
        <v>2</v>
      </c>
      <c r="AJ181" s="28" t="s">
        <v>1380</v>
      </c>
      <c r="AK181" s="19" t="s">
        <v>1381</v>
      </c>
    </row>
    <row r="182" spans="1:37">
      <c r="A182" s="77" t="s">
        <v>742</v>
      </c>
      <c r="B182" s="78" t="s">
        <v>1095</v>
      </c>
      <c r="C182" s="77"/>
      <c r="D182" s="76" t="s">
        <v>295</v>
      </c>
    </row>
    <row r="183" spans="1:37">
      <c r="A183" s="77" t="s">
        <v>742</v>
      </c>
      <c r="B183" s="78" t="s">
        <v>1096</v>
      </c>
      <c r="C183" s="77"/>
      <c r="D183" s="76" t="s">
        <v>295</v>
      </c>
    </row>
    <row r="184" spans="1:37">
      <c r="A184" s="19" t="s">
        <v>742</v>
      </c>
      <c r="B184" s="70" t="s">
        <v>1097</v>
      </c>
      <c r="C184" s="19" t="s">
        <v>1098</v>
      </c>
      <c r="D184" s="73" t="s">
        <v>291</v>
      </c>
      <c r="E184" s="19">
        <v>0</v>
      </c>
      <c r="J184" s="19" t="s">
        <v>2</v>
      </c>
      <c r="K184" s="19" t="s">
        <v>2</v>
      </c>
      <c r="L184" s="19" t="s">
        <v>2</v>
      </c>
      <c r="M184" s="19" t="s">
        <v>2</v>
      </c>
      <c r="N184" s="19" t="s">
        <v>2</v>
      </c>
      <c r="O184" s="19" t="s">
        <v>2</v>
      </c>
      <c r="P184" s="19" t="s">
        <v>2</v>
      </c>
      <c r="Q184" s="19" t="s">
        <v>2</v>
      </c>
      <c r="U184" s="19" t="s">
        <v>2</v>
      </c>
      <c r="V184" s="19" t="s">
        <v>2</v>
      </c>
      <c r="W184" s="19" t="s">
        <v>2</v>
      </c>
      <c r="X184" s="19" t="s">
        <v>2</v>
      </c>
      <c r="Y184" s="19" t="s">
        <v>2</v>
      </c>
      <c r="AC184" s="19" t="s">
        <v>2</v>
      </c>
      <c r="AD184" s="19" t="s">
        <v>2</v>
      </c>
      <c r="AG184" s="19" t="s">
        <v>2</v>
      </c>
      <c r="AH184" s="19" t="s">
        <v>2</v>
      </c>
      <c r="AI184" s="19" t="s">
        <v>2</v>
      </c>
      <c r="AJ184" s="28" t="s">
        <v>1382</v>
      </c>
      <c r="AK184" s="19" t="s">
        <v>1383</v>
      </c>
    </row>
    <row r="185" spans="1:37">
      <c r="A185" s="19" t="s">
        <v>742</v>
      </c>
      <c r="B185" s="70" t="s">
        <v>1099</v>
      </c>
      <c r="C185" s="19" t="s">
        <v>1100</v>
      </c>
      <c r="D185" s="73" t="s">
        <v>291</v>
      </c>
      <c r="E185" s="19">
        <v>0</v>
      </c>
      <c r="F185" s="19">
        <v>800</v>
      </c>
      <c r="L185" s="19" t="s">
        <v>2</v>
      </c>
      <c r="M185" s="19" t="s">
        <v>2</v>
      </c>
      <c r="N185" s="19" t="s">
        <v>2</v>
      </c>
      <c r="AE185" s="19" t="s">
        <v>2</v>
      </c>
      <c r="AJ185" s="28" t="s">
        <v>1355</v>
      </c>
      <c r="AK185" s="19" t="s">
        <v>1384</v>
      </c>
    </row>
    <row r="186" spans="1:37">
      <c r="A186" s="19" t="s">
        <v>870</v>
      </c>
      <c r="B186" s="70" t="s">
        <v>1101</v>
      </c>
      <c r="C186" s="19" t="s">
        <v>1102</v>
      </c>
      <c r="D186" s="71" t="s">
        <v>1149</v>
      </c>
      <c r="E186" s="19">
        <v>0</v>
      </c>
      <c r="F186" s="19">
        <v>2000</v>
      </c>
      <c r="L186" s="19" t="s">
        <v>2</v>
      </c>
      <c r="O186" s="19" t="s">
        <v>2</v>
      </c>
      <c r="AK186" s="19" t="s">
        <v>1385</v>
      </c>
    </row>
    <row r="187" spans="1:37" ht="13">
      <c r="A187" s="77" t="s">
        <v>745</v>
      </c>
      <c r="B187" s="84" t="s">
        <v>1103</v>
      </c>
      <c r="C187" s="19" t="s">
        <v>1104</v>
      </c>
      <c r="D187" s="72" t="s">
        <v>705</v>
      </c>
      <c r="E187" s="19">
        <v>0</v>
      </c>
      <c r="F187" s="19">
        <v>1200</v>
      </c>
      <c r="L187" s="19" t="s">
        <v>2</v>
      </c>
      <c r="AK187" s="19" t="s">
        <v>1386</v>
      </c>
    </row>
    <row r="188" spans="1:37" ht="13">
      <c r="A188" s="77" t="s">
        <v>745</v>
      </c>
      <c r="B188" s="84" t="s">
        <v>1105</v>
      </c>
      <c r="C188" s="19" t="s">
        <v>1106</v>
      </c>
      <c r="D188" s="71" t="s">
        <v>1149</v>
      </c>
      <c r="F188" s="19">
        <v>2100</v>
      </c>
      <c r="L188" s="19" t="s">
        <v>2</v>
      </c>
      <c r="O188" s="19" t="s">
        <v>2</v>
      </c>
      <c r="AK188" s="19" t="s">
        <v>1387</v>
      </c>
    </row>
    <row r="189" spans="1:37">
      <c r="A189" s="19" t="s">
        <v>959</v>
      </c>
      <c r="B189" s="70" t="s">
        <v>1107</v>
      </c>
      <c r="C189" s="19" t="s">
        <v>1108</v>
      </c>
      <c r="D189" s="83" t="s">
        <v>295</v>
      </c>
    </row>
    <row r="190" spans="1:37">
      <c r="A190" s="19" t="s">
        <v>959</v>
      </c>
      <c r="B190" s="70" t="s">
        <v>1109</v>
      </c>
      <c r="C190" s="19" t="s">
        <v>1110</v>
      </c>
      <c r="D190" s="73" t="s">
        <v>291</v>
      </c>
      <c r="E190" s="19">
        <v>0</v>
      </c>
      <c r="F190" s="19">
        <v>2150</v>
      </c>
      <c r="L190" s="19" t="s">
        <v>2</v>
      </c>
      <c r="N190" s="19" t="s">
        <v>2</v>
      </c>
      <c r="AE190" s="19" t="s">
        <v>2</v>
      </c>
      <c r="AJ190" s="28" t="s">
        <v>1388</v>
      </c>
      <c r="AK190" s="19" t="s">
        <v>1389</v>
      </c>
    </row>
    <row r="191" spans="1:37">
      <c r="A191" s="19" t="s">
        <v>919</v>
      </c>
      <c r="B191" s="70" t="s">
        <v>1111</v>
      </c>
      <c r="C191" s="19" t="s">
        <v>1112</v>
      </c>
      <c r="D191" s="71" t="s">
        <v>1149</v>
      </c>
      <c r="E191" s="19">
        <v>0</v>
      </c>
      <c r="F191" s="19">
        <v>3676</v>
      </c>
      <c r="L191" s="19" t="s">
        <v>2</v>
      </c>
      <c r="M191" s="19" t="s">
        <v>2</v>
      </c>
      <c r="N191" s="19" t="s">
        <v>2</v>
      </c>
      <c r="O191" s="19" t="s">
        <v>2</v>
      </c>
      <c r="AK191" s="19" t="s">
        <v>1390</v>
      </c>
    </row>
    <row r="192" spans="1:37">
      <c r="A192" s="19" t="s">
        <v>919</v>
      </c>
      <c r="B192" s="70" t="s">
        <v>1113</v>
      </c>
      <c r="C192" s="19" t="s">
        <v>1114</v>
      </c>
      <c r="D192" s="71" t="s">
        <v>1149</v>
      </c>
      <c r="F192" s="19">
        <v>300</v>
      </c>
      <c r="L192" s="19" t="s">
        <v>2</v>
      </c>
      <c r="M192" s="19" t="s">
        <v>2</v>
      </c>
      <c r="N192" s="19" t="s">
        <v>2</v>
      </c>
      <c r="O192" s="19" t="s">
        <v>2</v>
      </c>
      <c r="AJ192" s="28" t="s">
        <v>1158</v>
      </c>
      <c r="AK192" s="19" t="s">
        <v>1391</v>
      </c>
    </row>
    <row r="193" spans="1:37">
      <c r="A193" s="19" t="s">
        <v>919</v>
      </c>
      <c r="B193" s="70" t="s">
        <v>1115</v>
      </c>
      <c r="C193" s="19" t="s">
        <v>1116</v>
      </c>
      <c r="D193" s="72" t="s">
        <v>705</v>
      </c>
      <c r="L193" s="19" t="s">
        <v>2</v>
      </c>
      <c r="AK193" s="19" t="s">
        <v>1392</v>
      </c>
    </row>
    <row r="194" spans="1:37">
      <c r="A194" s="19" t="s">
        <v>919</v>
      </c>
      <c r="B194" s="70" t="s">
        <v>1117</v>
      </c>
      <c r="C194" s="19" t="s">
        <v>1118</v>
      </c>
      <c r="D194" s="71" t="s">
        <v>1149</v>
      </c>
      <c r="L194" s="19" t="s">
        <v>2</v>
      </c>
      <c r="O194" s="19" t="s">
        <v>2</v>
      </c>
      <c r="AK194" s="19" t="s">
        <v>1393</v>
      </c>
    </row>
    <row r="195" spans="1:37">
      <c r="A195" s="19" t="s">
        <v>1119</v>
      </c>
      <c r="B195" s="70" t="s">
        <v>1120</v>
      </c>
      <c r="C195" s="19" t="s">
        <v>1121</v>
      </c>
      <c r="D195" s="71" t="s">
        <v>1149</v>
      </c>
      <c r="E195" s="19">
        <v>0</v>
      </c>
      <c r="F195" s="19">
        <v>1600</v>
      </c>
      <c r="L195" s="19" t="s">
        <v>2</v>
      </c>
      <c r="O195" s="19" t="s">
        <v>2</v>
      </c>
      <c r="AJ195" s="28" t="s">
        <v>1394</v>
      </c>
      <c r="AK195" s="19" t="s">
        <v>1395</v>
      </c>
    </row>
    <row r="196" spans="1:37">
      <c r="A196" s="19" t="s">
        <v>1119</v>
      </c>
      <c r="B196" s="70" t="s">
        <v>1122</v>
      </c>
      <c r="C196" s="19" t="s">
        <v>1123</v>
      </c>
      <c r="D196" s="71" t="s">
        <v>1149</v>
      </c>
      <c r="E196" s="19">
        <v>0</v>
      </c>
      <c r="F196" s="19">
        <v>1100</v>
      </c>
      <c r="L196" s="19" t="s">
        <v>2</v>
      </c>
      <c r="N196" s="19" t="s">
        <v>2</v>
      </c>
      <c r="O196" s="19" t="s">
        <v>2</v>
      </c>
      <c r="AJ196" s="28" t="s">
        <v>1163</v>
      </c>
      <c r="AK196" s="19" t="s">
        <v>1396</v>
      </c>
    </row>
    <row r="197" spans="1:37">
      <c r="A197" s="19" t="s">
        <v>730</v>
      </c>
      <c r="B197" s="70" t="s">
        <v>1124</v>
      </c>
      <c r="C197" s="19" t="s">
        <v>1125</v>
      </c>
      <c r="D197" s="72" t="s">
        <v>705</v>
      </c>
      <c r="L197" s="19" t="s">
        <v>2</v>
      </c>
      <c r="AJ197" s="28" t="s">
        <v>1169</v>
      </c>
      <c r="AK197" s="19" t="s">
        <v>1397</v>
      </c>
    </row>
    <row r="198" spans="1:37">
      <c r="A198" s="19" t="s">
        <v>1126</v>
      </c>
      <c r="B198" s="70" t="s">
        <v>1127</v>
      </c>
      <c r="C198" s="19" t="s">
        <v>1128</v>
      </c>
      <c r="D198" s="72" t="s">
        <v>705</v>
      </c>
      <c r="K198" s="19" t="s">
        <v>2</v>
      </c>
      <c r="L198" s="19" t="s">
        <v>2</v>
      </c>
      <c r="AK198" s="19" t="s">
        <v>1398</v>
      </c>
    </row>
    <row r="199" spans="1:37">
      <c r="A199" s="19" t="s">
        <v>702</v>
      </c>
      <c r="B199" s="70" t="s">
        <v>1129</v>
      </c>
      <c r="C199" s="19" t="s">
        <v>1130</v>
      </c>
      <c r="D199" s="73" t="s">
        <v>291</v>
      </c>
      <c r="E199" s="19">
        <v>0</v>
      </c>
      <c r="F199" s="19">
        <v>4300</v>
      </c>
      <c r="G199" s="19" t="s">
        <v>2</v>
      </c>
      <c r="J199" s="19" t="s">
        <v>2</v>
      </c>
      <c r="K199" s="19" t="s">
        <v>2</v>
      </c>
      <c r="L199" s="19" t="s">
        <v>2</v>
      </c>
      <c r="O199" s="19" t="s">
        <v>2</v>
      </c>
      <c r="V199" s="19" t="s">
        <v>2</v>
      </c>
      <c r="AF199" s="19" t="s">
        <v>2</v>
      </c>
      <c r="AJ199" s="28" t="s">
        <v>1399</v>
      </c>
      <c r="AK199" s="19" t="s">
        <v>1400</v>
      </c>
    </row>
    <row r="200" spans="1:37">
      <c r="A200" s="19" t="s">
        <v>1131</v>
      </c>
      <c r="B200" s="70" t="s">
        <v>1132</v>
      </c>
      <c r="C200" s="19" t="s">
        <v>1133</v>
      </c>
      <c r="D200" s="72" t="s">
        <v>705</v>
      </c>
      <c r="L200" s="19" t="s">
        <v>2</v>
      </c>
      <c r="AK200" s="19" t="s">
        <v>1401</v>
      </c>
    </row>
    <row r="201" spans="1:37">
      <c r="A201" s="19" t="s">
        <v>1131</v>
      </c>
      <c r="B201" s="78" t="s">
        <v>1134</v>
      </c>
      <c r="C201" s="19" t="s">
        <v>1135</v>
      </c>
      <c r="D201" s="71" t="s">
        <v>1149</v>
      </c>
      <c r="F201" s="19">
        <v>1800</v>
      </c>
      <c r="L201" s="19" t="s">
        <v>2</v>
      </c>
      <c r="M201" s="19" t="s">
        <v>2</v>
      </c>
      <c r="N201" s="19" t="s">
        <v>2</v>
      </c>
      <c r="O201" s="19" t="s">
        <v>2</v>
      </c>
      <c r="W201" s="19" t="s">
        <v>2</v>
      </c>
      <c r="AJ201" s="28" t="s">
        <v>1136</v>
      </c>
      <c r="AK201" s="19" t="s">
        <v>1137</v>
      </c>
    </row>
    <row r="202" spans="1:37">
      <c r="A202" s="19" t="s">
        <v>723</v>
      </c>
      <c r="B202" s="74" t="s">
        <v>1138</v>
      </c>
      <c r="C202" s="19" t="s">
        <v>1139</v>
      </c>
      <c r="D202" s="73" t="s">
        <v>291</v>
      </c>
      <c r="E202" s="19">
        <v>0</v>
      </c>
      <c r="F202" s="19">
        <v>800</v>
      </c>
      <c r="K202" s="19" t="s">
        <v>2</v>
      </c>
      <c r="L202" s="19" t="s">
        <v>2</v>
      </c>
      <c r="N202" s="19" t="s">
        <v>2</v>
      </c>
      <c r="V202" s="19" t="s">
        <v>2</v>
      </c>
      <c r="W202" s="19" t="s">
        <v>2</v>
      </c>
      <c r="AJ202" s="28" t="s">
        <v>1402</v>
      </c>
      <c r="AK202" s="19" t="s">
        <v>1403</v>
      </c>
    </row>
    <row r="203" spans="1:37">
      <c r="A203" s="19" t="s">
        <v>723</v>
      </c>
      <c r="B203" s="70" t="s">
        <v>1140</v>
      </c>
      <c r="C203" s="19" t="s">
        <v>1141</v>
      </c>
      <c r="D203" s="73" t="s">
        <v>291</v>
      </c>
      <c r="E203" s="19">
        <v>0</v>
      </c>
      <c r="F203" s="19">
        <v>2100</v>
      </c>
      <c r="L203" s="19" t="s">
        <v>2</v>
      </c>
      <c r="N203" s="19" t="s">
        <v>2</v>
      </c>
      <c r="O203" s="19" t="s">
        <v>2</v>
      </c>
      <c r="W203" s="19" t="s">
        <v>2</v>
      </c>
      <c r="AJ203" s="28" t="s">
        <v>1223</v>
      </c>
      <c r="AK203" s="19" t="s">
        <v>1404</v>
      </c>
    </row>
    <row r="204" spans="1:37">
      <c r="A204" s="19" t="s">
        <v>723</v>
      </c>
      <c r="B204" s="74" t="s">
        <v>1142</v>
      </c>
      <c r="C204" s="19" t="s">
        <v>1143</v>
      </c>
      <c r="D204" s="73" t="s">
        <v>291</v>
      </c>
      <c r="E204" s="19">
        <v>0</v>
      </c>
      <c r="F204" s="19">
        <v>3080</v>
      </c>
      <c r="K204" s="19" t="s">
        <v>2</v>
      </c>
      <c r="L204" s="19" t="s">
        <v>2</v>
      </c>
      <c r="M204" s="19" t="s">
        <v>2</v>
      </c>
      <c r="N204" s="19" t="s">
        <v>2</v>
      </c>
      <c r="O204" s="19" t="s">
        <v>2</v>
      </c>
      <c r="V204" s="19" t="s">
        <v>2</v>
      </c>
      <c r="W204" s="19" t="s">
        <v>2</v>
      </c>
      <c r="X204" s="19" t="s">
        <v>2</v>
      </c>
      <c r="AJ204" s="28" t="s">
        <v>1221</v>
      </c>
      <c r="AK204" s="19" t="s">
        <v>1405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FC204"/>
  <sheetViews>
    <sheetView topLeftCell="A7" workbookViewId="0">
      <selection activeCell="H36" sqref="H36"/>
    </sheetView>
  </sheetViews>
  <sheetFormatPr baseColWidth="10" defaultColWidth="9.6640625" defaultRowHeight="12"/>
  <cols>
    <col min="1" max="1" width="13.6640625" style="39" bestFit="1" customWidth="1"/>
    <col min="2" max="2" width="37.1640625" style="39" bestFit="1" customWidth="1"/>
    <col min="3" max="3" width="26" style="39" bestFit="1" customWidth="1"/>
    <col min="4" max="4" width="17" style="39" bestFit="1" customWidth="1"/>
    <col min="5" max="5" width="10.1640625" style="45" bestFit="1" customWidth="1"/>
    <col min="6" max="6" width="10.6640625" style="45" bestFit="1" customWidth="1"/>
    <col min="7" max="7" width="8.5" style="45" bestFit="1" customWidth="1"/>
    <col min="8" max="8" width="11" style="45" bestFit="1" customWidth="1"/>
    <col min="9" max="9" width="9" style="45" bestFit="1" customWidth="1"/>
    <col min="10" max="10" width="12" style="45" bestFit="1" customWidth="1"/>
    <col min="11" max="11" width="19" style="45" bestFit="1" customWidth="1"/>
    <col min="12" max="12" width="18.1640625" style="45" bestFit="1" customWidth="1"/>
    <col min="13" max="14" width="15.1640625" style="45" bestFit="1" customWidth="1"/>
    <col min="15" max="15" width="6" style="45" bestFit="1" customWidth="1"/>
    <col min="16" max="16" width="16.5" style="45" bestFit="1" customWidth="1"/>
    <col min="17" max="17" width="16.1640625" style="45" bestFit="1" customWidth="1"/>
    <col min="18" max="18" width="31.5" style="45" bestFit="1" customWidth="1"/>
    <col min="19" max="19" width="41.5" style="45" bestFit="1" customWidth="1"/>
    <col min="20" max="21" width="36.1640625" style="45" bestFit="1" customWidth="1"/>
    <col min="22" max="22" width="44.6640625" style="45" bestFit="1" customWidth="1"/>
    <col min="23" max="23" width="42.6640625" style="45" bestFit="1" customWidth="1"/>
    <col min="24" max="24" width="43.1640625" style="45" bestFit="1" customWidth="1"/>
    <col min="25" max="26" width="34.6640625" style="45" bestFit="1" customWidth="1"/>
    <col min="27" max="27" width="14.1640625" style="45" bestFit="1" customWidth="1"/>
    <col min="28" max="28" width="14.6640625" style="45" bestFit="1" customWidth="1"/>
    <col min="29" max="29" width="12.6640625" style="45" bestFit="1" customWidth="1"/>
    <col min="30" max="30" width="35.1640625" style="45" bestFit="1" customWidth="1"/>
    <col min="31" max="31" width="33.5" style="45" bestFit="1" customWidth="1"/>
    <col min="32" max="32" width="38.1640625" style="45" bestFit="1" customWidth="1"/>
    <col min="33" max="33" width="26.5" style="45" bestFit="1" customWidth="1"/>
    <col min="34" max="34" width="19" style="45" bestFit="1" customWidth="1"/>
    <col min="35" max="35" width="21" style="45" bestFit="1" customWidth="1"/>
    <col min="36" max="36" width="216.1640625" style="45" bestFit="1" customWidth="1"/>
    <col min="37" max="37" width="8.6640625" style="45" bestFit="1" customWidth="1"/>
    <col min="38" max="38" width="36.6640625" style="45" bestFit="1" customWidth="1"/>
    <col min="39" max="39" width="30.6640625" style="45" bestFit="1" customWidth="1"/>
    <col min="40" max="40" width="25.6640625" style="45" bestFit="1" customWidth="1"/>
    <col min="41" max="41" width="22.6640625" style="45" bestFit="1" customWidth="1"/>
    <col min="42" max="42" width="9.1640625" style="45" bestFit="1" customWidth="1"/>
    <col min="43" max="43" width="30.1640625" style="45" bestFit="1" customWidth="1"/>
    <col min="44" max="44" width="24.6640625" style="45" bestFit="1" customWidth="1"/>
    <col min="45" max="45" width="21" style="45" bestFit="1" customWidth="1"/>
    <col min="46" max="46" width="22.1640625" style="45" bestFit="1" customWidth="1"/>
    <col min="47" max="47" width="16.5" style="45" bestFit="1" customWidth="1"/>
    <col min="48" max="48" width="11" style="45" bestFit="1" customWidth="1"/>
    <col min="49" max="49" width="11.5" style="45" bestFit="1" customWidth="1"/>
    <col min="50" max="50" width="9.6640625" style="45" bestFit="1" customWidth="1"/>
    <col min="51" max="51" width="10.1640625" style="45" bestFit="1" customWidth="1"/>
    <col min="52" max="52" width="20.1640625" style="45" bestFit="1" customWidth="1"/>
    <col min="53" max="53" width="9.5" style="45" bestFit="1" customWidth="1"/>
    <col min="54" max="54" width="14.5" style="45" bestFit="1" customWidth="1"/>
    <col min="55" max="56" width="15.6640625" style="45" bestFit="1" customWidth="1"/>
    <col min="57" max="57" width="8.6640625" style="45" bestFit="1" customWidth="1"/>
    <col min="58" max="58" width="10.6640625" style="45" bestFit="1" customWidth="1"/>
    <col min="59" max="59" width="8.1640625" style="45" bestFit="1" customWidth="1"/>
    <col min="60" max="60" width="12.6640625" style="45" bestFit="1" customWidth="1"/>
    <col min="61" max="61" width="5.6640625" style="45" bestFit="1" customWidth="1"/>
    <col min="62" max="62" width="8.1640625" style="45" bestFit="1" customWidth="1"/>
    <col min="63" max="63" width="6.6640625" style="45" bestFit="1" customWidth="1"/>
    <col min="64" max="64" width="11" style="45" bestFit="1" customWidth="1"/>
    <col min="65" max="65" width="9.5" style="45" bestFit="1" customWidth="1"/>
    <col min="66" max="66" width="17.6640625" style="45" bestFit="1" customWidth="1"/>
    <col min="67" max="67" width="18.5" style="45" bestFit="1" customWidth="1"/>
    <col min="68" max="68" width="10.1640625" style="45" bestFit="1" customWidth="1"/>
    <col min="69" max="69" width="8.1640625" style="45" bestFit="1" customWidth="1"/>
    <col min="70" max="70" width="10.6640625" style="45" bestFit="1" customWidth="1"/>
    <col min="71" max="71" width="7.1640625" style="45" bestFit="1" customWidth="1"/>
    <col min="72" max="73" width="10.6640625" style="45" bestFit="1" customWidth="1"/>
    <col min="74" max="74" width="9" style="45" bestFit="1" customWidth="1"/>
    <col min="75" max="75" width="10.1640625" style="45" bestFit="1" customWidth="1"/>
    <col min="76" max="76" width="15.6640625" style="45" bestFit="1" customWidth="1"/>
    <col min="77" max="77" width="11.6640625" style="45" bestFit="1" customWidth="1"/>
    <col min="78" max="79" width="11" style="45" bestFit="1" customWidth="1"/>
    <col min="80" max="81" width="7.6640625" style="45" bestFit="1" customWidth="1"/>
    <col min="82" max="82" width="11" style="45" bestFit="1" customWidth="1"/>
    <col min="83" max="83" width="5.6640625" style="45" bestFit="1" customWidth="1"/>
    <col min="84" max="84" width="7" style="45" bestFit="1" customWidth="1"/>
    <col min="85" max="85" width="8.5" style="45" bestFit="1" customWidth="1"/>
    <col min="86" max="86" width="7.1640625" style="45" bestFit="1" customWidth="1"/>
    <col min="87" max="87" width="7.6640625" style="45" bestFit="1" customWidth="1"/>
    <col min="88" max="88" width="6.1640625" style="45" bestFit="1" customWidth="1"/>
    <col min="89" max="89" width="10.1640625" style="45" bestFit="1" customWidth="1"/>
    <col min="90" max="16384" width="9.6640625" style="45"/>
  </cols>
  <sheetData>
    <row r="1" spans="1:89" s="40" customFormat="1" ht="15">
      <c r="A1" s="39" t="s">
        <v>650</v>
      </c>
      <c r="B1" s="39" t="s">
        <v>651</v>
      </c>
      <c r="C1" s="39" t="s">
        <v>652</v>
      </c>
      <c r="D1" s="39" t="s">
        <v>653</v>
      </c>
      <c r="E1" s="40" t="s">
        <v>328</v>
      </c>
      <c r="F1" s="40" t="s">
        <v>330</v>
      </c>
      <c r="G1" s="40" t="s">
        <v>344</v>
      </c>
      <c r="H1" s="40" t="s">
        <v>327</v>
      </c>
      <c r="I1" s="41" t="s">
        <v>331</v>
      </c>
      <c r="J1" s="40" t="s">
        <v>324</v>
      </c>
      <c r="K1" s="40" t="s">
        <v>654</v>
      </c>
      <c r="L1" s="40" t="s">
        <v>655</v>
      </c>
      <c r="M1" s="40" t="s">
        <v>656</v>
      </c>
      <c r="N1" s="40" t="s">
        <v>657</v>
      </c>
      <c r="O1" s="40" t="s">
        <v>658</v>
      </c>
      <c r="P1" s="40" t="s">
        <v>659</v>
      </c>
      <c r="Q1" s="40" t="s">
        <v>660</v>
      </c>
      <c r="R1" s="40" t="s">
        <v>661</v>
      </c>
      <c r="S1" s="40" t="s">
        <v>662</v>
      </c>
      <c r="T1" s="40" t="s">
        <v>663</v>
      </c>
      <c r="U1" s="40" t="s">
        <v>664</v>
      </c>
      <c r="V1" s="40" t="s">
        <v>665</v>
      </c>
      <c r="W1" s="40" t="s">
        <v>666</v>
      </c>
      <c r="X1" s="40" t="s">
        <v>667</v>
      </c>
      <c r="Y1" s="40" t="s">
        <v>668</v>
      </c>
      <c r="Z1" s="40" t="s">
        <v>669</v>
      </c>
      <c r="AA1" s="40" t="s">
        <v>670</v>
      </c>
      <c r="AB1" s="40" t="s">
        <v>671</v>
      </c>
      <c r="AC1" s="40" t="s">
        <v>349</v>
      </c>
      <c r="AD1" s="40" t="s">
        <v>672</v>
      </c>
      <c r="AE1" s="40" t="s">
        <v>673</v>
      </c>
      <c r="AF1" s="40" t="s">
        <v>674</v>
      </c>
      <c r="AG1" s="40" t="s">
        <v>675</v>
      </c>
      <c r="AH1" s="40" t="s">
        <v>676</v>
      </c>
      <c r="AI1" s="40" t="s">
        <v>677</v>
      </c>
      <c r="AJ1" s="40" t="s">
        <v>678</v>
      </c>
      <c r="AK1" s="40" t="s">
        <v>679</v>
      </c>
      <c r="AL1" s="40" t="s">
        <v>680</v>
      </c>
      <c r="AM1" s="40" t="s">
        <v>681</v>
      </c>
      <c r="AN1" s="40" t="s">
        <v>682</v>
      </c>
      <c r="AO1" s="40" t="s">
        <v>683</v>
      </c>
      <c r="AP1" s="40" t="s">
        <v>366</v>
      </c>
      <c r="AQ1" s="40" t="s">
        <v>684</v>
      </c>
      <c r="AR1" s="40" t="s">
        <v>685</v>
      </c>
      <c r="AS1" s="40" t="s">
        <v>686</v>
      </c>
      <c r="AT1" s="40" t="s">
        <v>687</v>
      </c>
      <c r="AU1" s="40" t="s">
        <v>688</v>
      </c>
      <c r="AV1" s="42" t="s">
        <v>320</v>
      </c>
      <c r="AW1" s="42" t="s">
        <v>384</v>
      </c>
      <c r="AX1" s="42" t="s">
        <v>322</v>
      </c>
      <c r="AY1" s="42" t="s">
        <v>334</v>
      </c>
      <c r="AZ1" s="42" t="s">
        <v>394</v>
      </c>
      <c r="BA1" s="42" t="s">
        <v>689</v>
      </c>
      <c r="BB1" s="42" t="s">
        <v>324</v>
      </c>
      <c r="BC1" s="40" t="s">
        <v>540</v>
      </c>
      <c r="BD1" s="40" t="s">
        <v>546</v>
      </c>
      <c r="BE1" s="40" t="s">
        <v>690</v>
      </c>
      <c r="BF1" s="40" t="s">
        <v>555</v>
      </c>
      <c r="BG1" s="40" t="s">
        <v>558</v>
      </c>
      <c r="BH1" s="40" t="s">
        <v>565</v>
      </c>
      <c r="BI1" s="40" t="s">
        <v>570</v>
      </c>
      <c r="BJ1" s="40" t="s">
        <v>574</v>
      </c>
      <c r="BK1" s="40" t="s">
        <v>578</v>
      </c>
      <c r="BL1" s="40" t="s">
        <v>691</v>
      </c>
      <c r="BM1" s="40" t="s">
        <v>586</v>
      </c>
      <c r="BN1" s="40" t="s">
        <v>692</v>
      </c>
      <c r="BO1" s="40" t="s">
        <v>693</v>
      </c>
      <c r="BP1" s="40" t="s">
        <v>594</v>
      </c>
      <c r="BQ1" s="40" t="s">
        <v>558</v>
      </c>
      <c r="BR1" s="40" t="s">
        <v>694</v>
      </c>
      <c r="BS1" s="40" t="s">
        <v>604</v>
      </c>
      <c r="BT1" s="40" t="s">
        <v>607</v>
      </c>
      <c r="BU1" s="40" t="s">
        <v>599</v>
      </c>
      <c r="BV1" s="40" t="s">
        <v>620</v>
      </c>
      <c r="BW1" s="40" t="s">
        <v>695</v>
      </c>
      <c r="BX1" s="40" t="s">
        <v>617</v>
      </c>
      <c r="BY1" s="40" t="s">
        <v>629</v>
      </c>
      <c r="BZ1" s="40" t="s">
        <v>632</v>
      </c>
      <c r="CA1" s="40" t="s">
        <v>634</v>
      </c>
      <c r="CB1" s="40" t="s">
        <v>636</v>
      </c>
      <c r="CC1" s="40" t="s">
        <v>638</v>
      </c>
      <c r="CD1" s="40" t="s">
        <v>641</v>
      </c>
      <c r="CE1" s="40" t="s">
        <v>696</v>
      </c>
      <c r="CF1" s="40" t="s">
        <v>643</v>
      </c>
      <c r="CG1" s="40" t="s">
        <v>648</v>
      </c>
      <c r="CH1" s="40" t="s">
        <v>623</v>
      </c>
      <c r="CI1" s="40" t="s">
        <v>611</v>
      </c>
      <c r="CJ1" s="40" t="s">
        <v>615</v>
      </c>
      <c r="CK1" s="40" t="s">
        <v>697</v>
      </c>
    </row>
    <row r="2" spans="1:89">
      <c r="A2" s="39" t="s">
        <v>698</v>
      </c>
      <c r="B2" s="43" t="s">
        <v>699</v>
      </c>
      <c r="C2" s="39" t="s">
        <v>700</v>
      </c>
      <c r="D2" s="44" t="s">
        <v>701</v>
      </c>
      <c r="R2" s="45" t="s">
        <v>2</v>
      </c>
      <c r="T2" s="45" t="s">
        <v>2</v>
      </c>
      <c r="U2" s="45" t="s">
        <v>2</v>
      </c>
      <c r="W2" s="45" t="s">
        <v>2</v>
      </c>
      <c r="X2" s="45" t="s">
        <v>2</v>
      </c>
    </row>
    <row r="3" spans="1:89">
      <c r="A3" s="39" t="s">
        <v>702</v>
      </c>
      <c r="B3" s="43" t="s">
        <v>703</v>
      </c>
      <c r="C3" s="39" t="s">
        <v>704</v>
      </c>
      <c r="D3" s="46" t="s">
        <v>705</v>
      </c>
      <c r="G3" s="45" t="s">
        <v>2</v>
      </c>
      <c r="H3" s="45" t="s">
        <v>2</v>
      </c>
      <c r="W3" s="45" t="s">
        <v>2</v>
      </c>
      <c r="AV3" s="45" t="s">
        <v>2</v>
      </c>
      <c r="AX3" s="45" t="s">
        <v>2</v>
      </c>
      <c r="AZ3" s="45" t="s">
        <v>2</v>
      </c>
      <c r="BL3" s="45" t="s">
        <v>2</v>
      </c>
      <c r="BW3" s="45" t="s">
        <v>2</v>
      </c>
      <c r="BX3" s="45" t="s">
        <v>2</v>
      </c>
      <c r="CA3" s="45" t="s">
        <v>2</v>
      </c>
      <c r="CC3" s="45" t="s">
        <v>2</v>
      </c>
    </row>
    <row r="4" spans="1:89">
      <c r="A4" s="47" t="s">
        <v>706</v>
      </c>
      <c r="B4" s="48" t="s">
        <v>707</v>
      </c>
      <c r="C4" s="47" t="s">
        <v>708</v>
      </c>
      <c r="D4" s="49" t="s">
        <v>701</v>
      </c>
      <c r="BN4" s="45" t="s">
        <v>2</v>
      </c>
      <c r="BO4" s="45" t="s">
        <v>2</v>
      </c>
    </row>
    <row r="5" spans="1:89">
      <c r="A5" s="39" t="s">
        <v>709</v>
      </c>
      <c r="B5" s="43" t="s">
        <v>710</v>
      </c>
      <c r="C5" s="39" t="s">
        <v>711</v>
      </c>
      <c r="D5" s="50" t="s">
        <v>291</v>
      </c>
      <c r="AT5" s="45" t="s">
        <v>2</v>
      </c>
    </row>
    <row r="6" spans="1:89">
      <c r="A6" s="39" t="s">
        <v>712</v>
      </c>
      <c r="B6" s="43" t="s">
        <v>713</v>
      </c>
      <c r="C6" s="39" t="s">
        <v>714</v>
      </c>
      <c r="D6" s="46" t="s">
        <v>705</v>
      </c>
      <c r="S6" s="45" t="s">
        <v>2</v>
      </c>
      <c r="T6" s="45" t="s">
        <v>2</v>
      </c>
      <c r="U6" s="45" t="s">
        <v>2</v>
      </c>
      <c r="W6" s="45" t="s">
        <v>2</v>
      </c>
      <c r="X6" s="45" t="s">
        <v>2</v>
      </c>
      <c r="Z6" s="45" t="s">
        <v>2</v>
      </c>
      <c r="AJ6" s="45" t="s">
        <v>2</v>
      </c>
      <c r="AO6" s="45" t="s">
        <v>2</v>
      </c>
    </row>
    <row r="7" spans="1:89">
      <c r="A7" s="39" t="s">
        <v>715</v>
      </c>
      <c r="B7" s="43" t="s">
        <v>716</v>
      </c>
      <c r="C7" s="39" t="s">
        <v>717</v>
      </c>
      <c r="D7" s="44" t="s">
        <v>701</v>
      </c>
      <c r="T7" s="45" t="s">
        <v>2</v>
      </c>
      <c r="W7" s="45" t="s">
        <v>2</v>
      </c>
    </row>
    <row r="8" spans="1:89">
      <c r="A8" s="39" t="s">
        <v>715</v>
      </c>
      <c r="B8" s="43" t="s">
        <v>718</v>
      </c>
      <c r="C8" s="39" t="s">
        <v>719</v>
      </c>
      <c r="D8" s="44" t="s">
        <v>701</v>
      </c>
      <c r="W8" s="45" t="s">
        <v>2</v>
      </c>
      <c r="Z8" s="45" t="s">
        <v>2</v>
      </c>
    </row>
    <row r="9" spans="1:89">
      <c r="A9" s="39" t="s">
        <v>715</v>
      </c>
      <c r="B9" s="43" t="s">
        <v>720</v>
      </c>
      <c r="C9" s="39" t="s">
        <v>721</v>
      </c>
      <c r="D9" s="46" t="s">
        <v>705</v>
      </c>
      <c r="T9" s="45" t="s">
        <v>2</v>
      </c>
      <c r="W9" s="45" t="s">
        <v>2</v>
      </c>
    </row>
    <row r="10" spans="1:89">
      <c r="A10" s="39" t="s">
        <v>709</v>
      </c>
      <c r="B10" s="43" t="s">
        <v>722</v>
      </c>
      <c r="C10" s="39" t="s">
        <v>711</v>
      </c>
      <c r="D10" s="50" t="s">
        <v>291</v>
      </c>
      <c r="M10" s="45" t="s">
        <v>2</v>
      </c>
      <c r="W10" s="45" t="s">
        <v>2</v>
      </c>
      <c r="AP10" s="45" t="s">
        <v>2</v>
      </c>
      <c r="BP10" s="45" t="s">
        <v>2</v>
      </c>
      <c r="BS10" s="45" t="s">
        <v>2</v>
      </c>
    </row>
    <row r="11" spans="1:89">
      <c r="A11" s="39" t="s">
        <v>723</v>
      </c>
      <c r="B11" s="43" t="s">
        <v>724</v>
      </c>
      <c r="C11" s="39" t="s">
        <v>725</v>
      </c>
      <c r="D11" s="44" t="s">
        <v>701</v>
      </c>
      <c r="P11" s="45" t="s">
        <v>2</v>
      </c>
      <c r="R11" s="45" t="s">
        <v>2</v>
      </c>
      <c r="S11" s="45" t="s">
        <v>2</v>
      </c>
      <c r="T11" s="45" t="s">
        <v>2</v>
      </c>
      <c r="U11" s="45" t="s">
        <v>2</v>
      </c>
      <c r="V11" s="45" t="s">
        <v>2</v>
      </c>
      <c r="W11" s="45" t="s">
        <v>2</v>
      </c>
      <c r="X11" s="45" t="s">
        <v>2</v>
      </c>
      <c r="Z11" s="45" t="s">
        <v>2</v>
      </c>
      <c r="AT11" s="45" t="s">
        <v>2</v>
      </c>
      <c r="AU11" s="45" t="s">
        <v>2</v>
      </c>
      <c r="BK11" s="45" t="s">
        <v>2</v>
      </c>
    </row>
    <row r="12" spans="1:89">
      <c r="A12" s="39" t="s">
        <v>723</v>
      </c>
      <c r="B12" s="43" t="s">
        <v>726</v>
      </c>
      <c r="C12" s="39" t="s">
        <v>727</v>
      </c>
      <c r="D12" s="44" t="s">
        <v>701</v>
      </c>
      <c r="M12" s="45" t="s">
        <v>2</v>
      </c>
      <c r="N12" s="45" t="s">
        <v>2</v>
      </c>
      <c r="W12" s="45" t="s">
        <v>2</v>
      </c>
      <c r="X12" s="45" t="s">
        <v>2</v>
      </c>
    </row>
    <row r="13" spans="1:89">
      <c r="A13" s="39" t="s">
        <v>709</v>
      </c>
      <c r="B13" s="51" t="s">
        <v>728</v>
      </c>
      <c r="C13" s="39" t="s">
        <v>729</v>
      </c>
      <c r="D13" s="50" t="s">
        <v>291</v>
      </c>
      <c r="E13" s="45" t="s">
        <v>2</v>
      </c>
      <c r="F13" s="45" t="s">
        <v>2</v>
      </c>
      <c r="G13" s="45" t="s">
        <v>2</v>
      </c>
      <c r="H13" s="45" t="s">
        <v>2</v>
      </c>
      <c r="I13" s="45" t="s">
        <v>2</v>
      </c>
      <c r="M13" s="45" t="s">
        <v>2</v>
      </c>
      <c r="N13" s="45" t="s">
        <v>2</v>
      </c>
      <c r="O13" s="45" t="s">
        <v>2</v>
      </c>
      <c r="P13" s="45" t="s">
        <v>2</v>
      </c>
      <c r="Q13" s="45" t="s">
        <v>2</v>
      </c>
      <c r="AB13" s="45" t="s">
        <v>2</v>
      </c>
      <c r="AW13" s="45" t="s">
        <v>2</v>
      </c>
      <c r="AY13" s="45" t="s">
        <v>2</v>
      </c>
      <c r="BC13" s="45" t="s">
        <v>2</v>
      </c>
      <c r="BJ13" s="45" t="s">
        <v>2</v>
      </c>
      <c r="BK13" s="45" t="s">
        <v>2</v>
      </c>
      <c r="BL13" s="45" t="s">
        <v>2</v>
      </c>
      <c r="BW13" s="45" t="s">
        <v>2</v>
      </c>
      <c r="CA13" s="45" t="s">
        <v>2</v>
      </c>
      <c r="CC13" s="45" t="s">
        <v>2</v>
      </c>
    </row>
    <row r="14" spans="1:89">
      <c r="A14" s="39" t="s">
        <v>730</v>
      </c>
      <c r="B14" s="43" t="s">
        <v>731</v>
      </c>
      <c r="C14" s="39" t="s">
        <v>732</v>
      </c>
      <c r="D14" s="44" t="s">
        <v>701</v>
      </c>
      <c r="E14" s="45" t="s">
        <v>2</v>
      </c>
      <c r="G14" s="45" t="s">
        <v>2</v>
      </c>
      <c r="H14" s="45" t="s">
        <v>2</v>
      </c>
      <c r="AZ14" s="45" t="s">
        <v>2</v>
      </c>
      <c r="BD14" s="45" t="s">
        <v>2</v>
      </c>
      <c r="BH14" s="45" t="s">
        <v>2</v>
      </c>
      <c r="BL14" s="45" t="s">
        <v>2</v>
      </c>
      <c r="BM14" s="45" t="s">
        <v>2</v>
      </c>
      <c r="BP14" s="45" t="s">
        <v>2</v>
      </c>
    </row>
    <row r="15" spans="1:89">
      <c r="A15" s="47" t="s">
        <v>733</v>
      </c>
      <c r="B15" s="48" t="s">
        <v>734</v>
      </c>
      <c r="C15" s="47" t="s">
        <v>735</v>
      </c>
      <c r="D15" s="52" t="s">
        <v>292</v>
      </c>
      <c r="BV15" s="45" t="s">
        <v>2</v>
      </c>
    </row>
    <row r="16" spans="1:89">
      <c r="A16" s="39" t="s">
        <v>733</v>
      </c>
      <c r="B16" s="43" t="s">
        <v>736</v>
      </c>
      <c r="C16" s="39" t="s">
        <v>737</v>
      </c>
      <c r="D16" s="50" t="s">
        <v>291</v>
      </c>
      <c r="AQ16" s="45" t="s">
        <v>2</v>
      </c>
      <c r="AR16" s="45" t="s">
        <v>2</v>
      </c>
      <c r="AS16" s="45" t="s">
        <v>2</v>
      </c>
      <c r="AT16" s="45" t="s">
        <v>2</v>
      </c>
      <c r="AU16" s="45" t="s">
        <v>2</v>
      </c>
    </row>
    <row r="17" spans="1:16383">
      <c r="A17" s="39" t="s">
        <v>733</v>
      </c>
      <c r="B17" s="43" t="s">
        <v>738</v>
      </c>
      <c r="C17" s="39" t="s">
        <v>739</v>
      </c>
      <c r="D17" s="50" t="s">
        <v>291</v>
      </c>
      <c r="AD17" s="45" t="s">
        <v>2</v>
      </c>
      <c r="AE17" s="45" t="s">
        <v>2</v>
      </c>
      <c r="AF17" s="45" t="s">
        <v>2</v>
      </c>
      <c r="AG17" s="45" t="s">
        <v>2</v>
      </c>
      <c r="AH17" s="45" t="s">
        <v>2</v>
      </c>
      <c r="AI17" s="45" t="s">
        <v>2</v>
      </c>
      <c r="AJ17" s="45" t="s">
        <v>2</v>
      </c>
      <c r="AM17" s="45" t="s">
        <v>2</v>
      </c>
      <c r="AN17" s="45" t="s">
        <v>2</v>
      </c>
      <c r="AO17" s="45" t="s">
        <v>2</v>
      </c>
    </row>
    <row r="18" spans="1:16383">
      <c r="A18" s="39" t="s">
        <v>733</v>
      </c>
      <c r="B18" s="43" t="s">
        <v>740</v>
      </c>
      <c r="C18" s="39" t="s">
        <v>741</v>
      </c>
      <c r="D18" s="50" t="s">
        <v>291</v>
      </c>
      <c r="K18" s="45" t="s">
        <v>2</v>
      </c>
      <c r="L18" s="45" t="s">
        <v>2</v>
      </c>
      <c r="Q18" s="45" t="s">
        <v>2</v>
      </c>
      <c r="AZ18" s="45" t="s">
        <v>2</v>
      </c>
      <c r="BC18" s="45" t="s">
        <v>2</v>
      </c>
      <c r="BL18" s="45" t="s">
        <v>2</v>
      </c>
    </row>
    <row r="19" spans="1:16383">
      <c r="A19" s="47" t="s">
        <v>742</v>
      </c>
      <c r="B19" s="48" t="s">
        <v>743</v>
      </c>
      <c r="C19" s="47" t="s">
        <v>744</v>
      </c>
      <c r="D19" s="53" t="s">
        <v>705</v>
      </c>
      <c r="BN19" s="45" t="s">
        <v>2</v>
      </c>
      <c r="BO19" s="45" t="s">
        <v>2</v>
      </c>
    </row>
    <row r="20" spans="1:16383">
      <c r="A20" s="47" t="s">
        <v>745</v>
      </c>
      <c r="B20" s="48" t="s">
        <v>746</v>
      </c>
      <c r="C20" s="47" t="s">
        <v>747</v>
      </c>
      <c r="D20" s="54" t="s">
        <v>294</v>
      </c>
      <c r="BJ20" s="45" t="s">
        <v>2</v>
      </c>
    </row>
    <row r="21" spans="1:16383">
      <c r="A21" s="47" t="s">
        <v>748</v>
      </c>
      <c r="B21" s="48" t="s">
        <v>749</v>
      </c>
      <c r="C21" s="47" t="s">
        <v>750</v>
      </c>
      <c r="D21" s="53" t="s">
        <v>705</v>
      </c>
      <c r="E21" s="48"/>
      <c r="F21" s="47"/>
      <c r="G21" s="47"/>
      <c r="H21" s="47"/>
      <c r="I21" s="48"/>
      <c r="J21" s="47"/>
      <c r="K21" s="47"/>
      <c r="L21" s="47"/>
      <c r="M21" s="48"/>
      <c r="N21" s="47"/>
      <c r="O21" s="47"/>
      <c r="P21" s="47"/>
      <c r="Q21" s="48"/>
      <c r="R21" s="47"/>
      <c r="S21" s="47"/>
      <c r="T21" s="47"/>
      <c r="U21" s="48"/>
      <c r="V21" s="47"/>
      <c r="W21" s="47"/>
      <c r="X21" s="47"/>
      <c r="Y21" s="48"/>
      <c r="Z21" s="47"/>
      <c r="AA21" s="47"/>
      <c r="AB21" s="47"/>
      <c r="AC21" s="48"/>
      <c r="AD21" s="47"/>
      <c r="AE21" s="47"/>
      <c r="AF21" s="47"/>
      <c r="AG21" s="48"/>
      <c r="AH21" s="47"/>
      <c r="AI21" s="47"/>
      <c r="AJ21" s="47"/>
      <c r="AK21" s="48"/>
      <c r="AL21" s="47"/>
      <c r="AM21" s="47"/>
      <c r="AN21" s="47"/>
      <c r="AO21" s="48"/>
      <c r="AP21" s="47"/>
      <c r="AQ21" s="47"/>
      <c r="AR21" s="47"/>
      <c r="AS21" s="48"/>
      <c r="AT21" s="47"/>
      <c r="AU21" s="47"/>
      <c r="AV21" s="47"/>
      <c r="AW21" s="48"/>
      <c r="AX21" s="47"/>
      <c r="AY21" s="47"/>
      <c r="AZ21" s="47"/>
      <c r="BA21" s="48"/>
      <c r="BB21" s="47"/>
      <c r="BC21" s="47"/>
      <c r="BD21" s="47"/>
      <c r="BE21" s="48"/>
      <c r="BF21" s="47"/>
      <c r="BG21" s="47"/>
      <c r="BH21" s="47"/>
      <c r="BI21" s="48"/>
      <c r="BJ21" s="47"/>
      <c r="BK21" s="47"/>
      <c r="BL21" s="47"/>
      <c r="BM21" s="48"/>
      <c r="BN21" s="47"/>
      <c r="BO21" s="47"/>
      <c r="BP21" s="47"/>
      <c r="BQ21" s="48"/>
      <c r="BR21" s="47"/>
      <c r="BS21" s="47" t="s">
        <v>2</v>
      </c>
      <c r="BT21" s="47"/>
      <c r="BU21" s="48"/>
      <c r="BV21" s="47"/>
      <c r="BW21" s="47"/>
      <c r="BX21" s="47"/>
      <c r="BY21" s="48"/>
      <c r="BZ21" s="47"/>
      <c r="CA21" s="47"/>
      <c r="CB21" s="47"/>
      <c r="CC21" s="48"/>
      <c r="CD21" s="47"/>
      <c r="CE21" s="47"/>
      <c r="CF21" s="47"/>
      <c r="CG21" s="47"/>
      <c r="CH21" s="48"/>
      <c r="CI21" s="47"/>
      <c r="CJ21" s="47"/>
      <c r="CK21" s="47"/>
      <c r="CL21" s="48"/>
      <c r="CM21" s="47"/>
      <c r="CN21" s="47"/>
      <c r="CO21" s="47"/>
      <c r="CP21" s="48"/>
      <c r="CQ21" s="47"/>
      <c r="CR21" s="47"/>
      <c r="CS21" s="47"/>
      <c r="CT21" s="48"/>
      <c r="CU21" s="47"/>
      <c r="CV21" s="47"/>
      <c r="CW21" s="47"/>
      <c r="CX21" s="48"/>
      <c r="CY21" s="47"/>
      <c r="CZ21" s="47"/>
      <c r="DA21" s="47"/>
      <c r="DB21" s="48"/>
      <c r="DC21" s="47"/>
      <c r="DD21" s="47"/>
      <c r="DE21" s="47"/>
      <c r="DF21" s="48"/>
      <c r="DG21" s="47"/>
      <c r="DH21" s="47"/>
      <c r="DI21" s="47"/>
      <c r="DJ21" s="48"/>
      <c r="DK21" s="47"/>
      <c r="DL21" s="47"/>
      <c r="DM21" s="47"/>
      <c r="DN21" s="48"/>
      <c r="DO21" s="47"/>
      <c r="DP21" s="47"/>
      <c r="DQ21" s="47"/>
      <c r="DR21" s="48"/>
      <c r="DS21" s="47"/>
      <c r="DT21" s="47"/>
      <c r="DU21" s="47"/>
      <c r="DV21" s="48"/>
      <c r="DW21" s="47"/>
      <c r="DX21" s="47"/>
      <c r="DY21" s="47"/>
      <c r="DZ21" s="48"/>
      <c r="EA21" s="47"/>
      <c r="EB21" s="47"/>
      <c r="EC21" s="47"/>
      <c r="ED21" s="48"/>
      <c r="EE21" s="47"/>
      <c r="EF21" s="47"/>
      <c r="EG21" s="47"/>
      <c r="EH21" s="48"/>
      <c r="EI21" s="47"/>
      <c r="EJ21" s="47"/>
      <c r="EK21" s="47"/>
      <c r="EL21" s="48"/>
      <c r="EM21" s="47"/>
      <c r="EN21" s="47"/>
      <c r="EO21" s="47"/>
      <c r="EP21" s="48"/>
      <c r="EQ21" s="47"/>
      <c r="ER21" s="47"/>
      <c r="ES21" s="47"/>
      <c r="ET21" s="48"/>
      <c r="EU21" s="47"/>
      <c r="EV21" s="47"/>
      <c r="EW21" s="47"/>
      <c r="EX21" s="48"/>
      <c r="EY21" s="47"/>
      <c r="EZ21" s="47"/>
      <c r="FA21" s="47"/>
      <c r="FB21" s="48"/>
      <c r="FC21" s="47"/>
      <c r="FD21" s="47"/>
      <c r="FE21" s="47"/>
      <c r="FF21" s="48"/>
      <c r="FG21" s="47"/>
      <c r="FH21" s="47"/>
      <c r="FI21" s="47"/>
      <c r="FJ21" s="48"/>
      <c r="FK21" s="47"/>
      <c r="FL21" s="47"/>
      <c r="FM21" s="47"/>
      <c r="FN21" s="48"/>
      <c r="FO21" s="47"/>
      <c r="FP21" s="47"/>
      <c r="FQ21" s="47"/>
      <c r="FR21" s="48"/>
      <c r="FS21" s="47"/>
      <c r="FT21" s="47"/>
      <c r="FU21" s="47"/>
      <c r="FV21" s="48"/>
      <c r="FW21" s="47"/>
      <c r="FX21" s="47"/>
      <c r="FY21" s="47"/>
      <c r="FZ21" s="48"/>
      <c r="GA21" s="47"/>
      <c r="GB21" s="47"/>
      <c r="GC21" s="47"/>
      <c r="GD21" s="48"/>
      <c r="GE21" s="47"/>
      <c r="GF21" s="47"/>
      <c r="GG21" s="47"/>
      <c r="GH21" s="48"/>
      <c r="GI21" s="47"/>
      <c r="GJ21" s="47"/>
      <c r="GK21" s="47"/>
      <c r="GL21" s="48"/>
      <c r="GM21" s="47"/>
      <c r="GN21" s="47"/>
      <c r="GO21" s="47"/>
      <c r="GP21" s="48"/>
      <c r="GQ21" s="47"/>
      <c r="GR21" s="47"/>
      <c r="GS21" s="47"/>
      <c r="GT21" s="48"/>
      <c r="GU21" s="47"/>
      <c r="GV21" s="47"/>
      <c r="GW21" s="47"/>
      <c r="GX21" s="48"/>
      <c r="GY21" s="47"/>
      <c r="GZ21" s="47"/>
      <c r="HA21" s="47"/>
      <c r="HB21" s="48"/>
      <c r="HC21" s="47"/>
      <c r="HD21" s="47"/>
      <c r="HE21" s="47"/>
      <c r="HF21" s="48"/>
      <c r="HG21" s="47"/>
      <c r="HH21" s="47"/>
      <c r="HI21" s="47"/>
      <c r="HJ21" s="48"/>
      <c r="HK21" s="47"/>
      <c r="HL21" s="47"/>
      <c r="HM21" s="47"/>
      <c r="HN21" s="48"/>
      <c r="HO21" s="47"/>
      <c r="HP21" s="47"/>
      <c r="HQ21" s="47"/>
      <c r="HR21" s="48"/>
      <c r="HS21" s="47"/>
      <c r="HT21" s="47"/>
      <c r="HU21" s="47"/>
      <c r="HV21" s="48"/>
      <c r="HW21" s="47"/>
      <c r="HX21" s="47"/>
      <c r="HY21" s="47"/>
      <c r="HZ21" s="48"/>
      <c r="IA21" s="47"/>
      <c r="IB21" s="47"/>
      <c r="IC21" s="47"/>
      <c r="ID21" s="48"/>
      <c r="IE21" s="47"/>
      <c r="IF21" s="47"/>
      <c r="IG21" s="47"/>
      <c r="IH21" s="48"/>
      <c r="II21" s="47"/>
      <c r="IJ21" s="47"/>
      <c r="IK21" s="47"/>
      <c r="IL21" s="48"/>
      <c r="IM21" s="47"/>
      <c r="IN21" s="47"/>
      <c r="IO21" s="47"/>
      <c r="IP21" s="48"/>
      <c r="IQ21" s="47"/>
      <c r="IR21" s="47"/>
      <c r="IS21" s="47"/>
      <c r="IT21" s="48"/>
      <c r="IU21" s="47"/>
      <c r="IV21" s="47"/>
      <c r="IW21" s="47"/>
      <c r="IX21" s="48"/>
      <c r="IY21" s="47"/>
      <c r="IZ21" s="47"/>
      <c r="JA21" s="47"/>
      <c r="JB21" s="48"/>
      <c r="JC21" s="47"/>
      <c r="JD21" s="47"/>
      <c r="JE21" s="47"/>
      <c r="JF21" s="48"/>
      <c r="JG21" s="47"/>
      <c r="JH21" s="47"/>
      <c r="JI21" s="47"/>
      <c r="JJ21" s="48"/>
      <c r="JK21" s="47"/>
      <c r="JL21" s="47"/>
      <c r="JM21" s="47"/>
      <c r="JN21" s="48"/>
      <c r="JO21" s="47"/>
      <c r="JP21" s="47"/>
      <c r="JQ21" s="47"/>
      <c r="JR21" s="48"/>
      <c r="JS21" s="47"/>
      <c r="JT21" s="47"/>
      <c r="JU21" s="47"/>
      <c r="JV21" s="48"/>
      <c r="JW21" s="47"/>
      <c r="JX21" s="47"/>
      <c r="JY21" s="47"/>
      <c r="JZ21" s="48"/>
      <c r="KA21" s="47"/>
      <c r="KB21" s="47"/>
      <c r="KC21" s="47"/>
      <c r="KD21" s="48"/>
      <c r="KE21" s="47"/>
      <c r="KF21" s="47"/>
      <c r="KG21" s="47"/>
      <c r="KH21" s="48"/>
      <c r="KI21" s="47"/>
      <c r="KJ21" s="47"/>
      <c r="KK21" s="47"/>
      <c r="KL21" s="48"/>
      <c r="KM21" s="47"/>
      <c r="KN21" s="47"/>
      <c r="KO21" s="47"/>
      <c r="KP21" s="48"/>
      <c r="KQ21" s="47"/>
      <c r="KR21" s="47"/>
      <c r="KS21" s="47"/>
      <c r="KT21" s="48"/>
      <c r="KU21" s="47"/>
      <c r="KV21" s="47"/>
      <c r="KW21" s="47"/>
      <c r="KX21" s="48"/>
      <c r="KY21" s="47"/>
      <c r="KZ21" s="47"/>
      <c r="LA21" s="47"/>
      <c r="LB21" s="48"/>
      <c r="LC21" s="47"/>
      <c r="LD21" s="47"/>
      <c r="LE21" s="47"/>
      <c r="LF21" s="48"/>
      <c r="LG21" s="47"/>
      <c r="LH21" s="47"/>
      <c r="LI21" s="47"/>
      <c r="LJ21" s="48"/>
      <c r="LK21" s="47"/>
      <c r="LL21" s="47"/>
      <c r="LM21" s="47"/>
      <c r="LN21" s="48"/>
      <c r="LO21" s="47"/>
      <c r="LP21" s="47"/>
      <c r="LQ21" s="47"/>
      <c r="LR21" s="48"/>
      <c r="LS21" s="47"/>
      <c r="LT21" s="47"/>
      <c r="LU21" s="47"/>
      <c r="LV21" s="48"/>
      <c r="LW21" s="47"/>
      <c r="LX21" s="47"/>
      <c r="LY21" s="47"/>
      <c r="LZ21" s="48"/>
      <c r="MA21" s="47"/>
      <c r="MB21" s="47"/>
      <c r="MC21" s="47"/>
      <c r="MD21" s="48"/>
      <c r="ME21" s="47"/>
      <c r="MF21" s="47"/>
      <c r="MG21" s="47"/>
      <c r="MH21" s="48"/>
      <c r="MI21" s="47"/>
      <c r="MJ21" s="47"/>
      <c r="MK21" s="47"/>
      <c r="ML21" s="48"/>
      <c r="MM21" s="47"/>
      <c r="MN21" s="47"/>
      <c r="MO21" s="47"/>
      <c r="MP21" s="48"/>
      <c r="MQ21" s="47"/>
      <c r="MR21" s="47"/>
      <c r="MS21" s="47"/>
      <c r="MT21" s="48"/>
      <c r="MU21" s="47"/>
      <c r="MV21" s="47"/>
      <c r="MW21" s="47"/>
      <c r="MX21" s="48"/>
      <c r="MY21" s="47"/>
      <c r="MZ21" s="47"/>
      <c r="NA21" s="47"/>
      <c r="NB21" s="48"/>
      <c r="NC21" s="47"/>
      <c r="ND21" s="47"/>
      <c r="NE21" s="47"/>
      <c r="NF21" s="48"/>
      <c r="NG21" s="47"/>
      <c r="NH21" s="47"/>
      <c r="NI21" s="47"/>
      <c r="NJ21" s="48"/>
      <c r="NK21" s="47"/>
      <c r="NL21" s="47"/>
      <c r="NM21" s="47"/>
      <c r="NN21" s="48"/>
      <c r="NO21" s="47"/>
      <c r="NP21" s="47"/>
      <c r="NQ21" s="47"/>
      <c r="NR21" s="48"/>
      <c r="NS21" s="47"/>
      <c r="NT21" s="47"/>
      <c r="NU21" s="47"/>
      <c r="NV21" s="48"/>
      <c r="NW21" s="47"/>
      <c r="NX21" s="47"/>
      <c r="NY21" s="47"/>
      <c r="NZ21" s="48"/>
      <c r="OA21" s="47"/>
      <c r="OB21" s="47"/>
      <c r="OC21" s="47"/>
      <c r="OD21" s="48"/>
      <c r="OE21" s="47"/>
      <c r="OF21" s="47"/>
      <c r="OG21" s="47"/>
      <c r="OH21" s="48"/>
      <c r="OI21" s="47"/>
      <c r="OJ21" s="47"/>
      <c r="OK21" s="47"/>
      <c r="OL21" s="48"/>
      <c r="OM21" s="47"/>
      <c r="ON21" s="47"/>
      <c r="OO21" s="47"/>
      <c r="OP21" s="48"/>
      <c r="OQ21" s="47"/>
      <c r="OR21" s="47"/>
      <c r="OS21" s="47"/>
      <c r="OT21" s="48"/>
      <c r="OU21" s="47"/>
      <c r="OV21" s="47"/>
      <c r="OW21" s="47"/>
      <c r="OX21" s="48"/>
      <c r="OY21" s="47"/>
      <c r="OZ21" s="47"/>
      <c r="PA21" s="47"/>
      <c r="PB21" s="48"/>
      <c r="PC21" s="47"/>
      <c r="PD21" s="47"/>
      <c r="PE21" s="47"/>
      <c r="PF21" s="48"/>
      <c r="PG21" s="47"/>
      <c r="PH21" s="47"/>
      <c r="PI21" s="47"/>
      <c r="PJ21" s="48"/>
      <c r="PK21" s="47"/>
      <c r="PL21" s="47"/>
      <c r="PM21" s="47"/>
      <c r="PN21" s="48"/>
      <c r="PO21" s="47"/>
      <c r="PP21" s="47"/>
      <c r="PQ21" s="47"/>
      <c r="PR21" s="48"/>
      <c r="PS21" s="47"/>
      <c r="PT21" s="47"/>
      <c r="PU21" s="47"/>
      <c r="PV21" s="48"/>
      <c r="PW21" s="47"/>
      <c r="PX21" s="47"/>
      <c r="PY21" s="47"/>
      <c r="PZ21" s="48"/>
      <c r="QA21" s="47"/>
      <c r="QB21" s="47"/>
      <c r="QC21" s="47"/>
      <c r="QD21" s="48"/>
      <c r="QE21" s="47"/>
      <c r="QF21" s="47"/>
      <c r="QG21" s="47"/>
      <c r="QH21" s="48"/>
      <c r="QI21" s="47"/>
      <c r="QJ21" s="47"/>
      <c r="QK21" s="47"/>
      <c r="QL21" s="48"/>
      <c r="QM21" s="47"/>
      <c r="QN21" s="47"/>
      <c r="QO21" s="47"/>
      <c r="QP21" s="48"/>
      <c r="QQ21" s="47"/>
      <c r="QR21" s="47"/>
      <c r="QS21" s="47"/>
      <c r="QT21" s="48"/>
      <c r="QU21" s="47"/>
      <c r="QV21" s="47"/>
      <c r="QW21" s="47"/>
      <c r="QX21" s="48"/>
      <c r="QY21" s="47"/>
      <c r="QZ21" s="47"/>
      <c r="RA21" s="47"/>
      <c r="RB21" s="48"/>
      <c r="RC21" s="47"/>
      <c r="RD21" s="47"/>
      <c r="RE21" s="47"/>
      <c r="RF21" s="48"/>
      <c r="RG21" s="47"/>
      <c r="RH21" s="47"/>
      <c r="RI21" s="47"/>
      <c r="RJ21" s="48"/>
      <c r="RK21" s="47"/>
      <c r="RL21" s="47"/>
      <c r="RM21" s="47"/>
      <c r="RN21" s="48"/>
      <c r="RO21" s="47"/>
      <c r="RP21" s="47"/>
      <c r="RQ21" s="47"/>
      <c r="RR21" s="48"/>
      <c r="RS21" s="47"/>
      <c r="RT21" s="47"/>
      <c r="RU21" s="47"/>
      <c r="RV21" s="48"/>
      <c r="RW21" s="47"/>
      <c r="RX21" s="47"/>
      <c r="RY21" s="47"/>
      <c r="RZ21" s="48"/>
      <c r="SA21" s="47"/>
      <c r="SB21" s="47"/>
      <c r="SC21" s="47"/>
      <c r="SD21" s="48"/>
      <c r="SE21" s="47"/>
      <c r="SF21" s="47"/>
      <c r="SG21" s="47"/>
      <c r="SH21" s="48"/>
      <c r="SI21" s="47"/>
      <c r="SJ21" s="47"/>
      <c r="SK21" s="47"/>
      <c r="SL21" s="48"/>
      <c r="SM21" s="47"/>
      <c r="SN21" s="47"/>
      <c r="SO21" s="47"/>
      <c r="SP21" s="48"/>
      <c r="SQ21" s="47"/>
      <c r="SR21" s="47"/>
      <c r="SS21" s="47"/>
      <c r="ST21" s="48"/>
      <c r="SU21" s="47"/>
      <c r="SV21" s="47"/>
      <c r="SW21" s="47"/>
      <c r="SX21" s="48"/>
      <c r="SY21" s="47"/>
      <c r="SZ21" s="47"/>
      <c r="TA21" s="47"/>
      <c r="TB21" s="48"/>
      <c r="TC21" s="47"/>
      <c r="TD21" s="47"/>
      <c r="TE21" s="47"/>
      <c r="TF21" s="48"/>
      <c r="TG21" s="47"/>
      <c r="TH21" s="47"/>
      <c r="TI21" s="47"/>
      <c r="TJ21" s="48"/>
      <c r="TK21" s="47"/>
      <c r="TL21" s="47"/>
      <c r="TM21" s="47"/>
      <c r="TN21" s="48"/>
      <c r="TO21" s="47"/>
      <c r="TP21" s="47"/>
      <c r="TQ21" s="47"/>
      <c r="TR21" s="48"/>
      <c r="TS21" s="47"/>
      <c r="TT21" s="47"/>
      <c r="TU21" s="47"/>
      <c r="TV21" s="48"/>
      <c r="TW21" s="47"/>
      <c r="TX21" s="47"/>
      <c r="TY21" s="47"/>
      <c r="TZ21" s="48"/>
      <c r="UA21" s="47"/>
      <c r="UB21" s="47"/>
      <c r="UC21" s="47"/>
      <c r="UD21" s="48"/>
      <c r="UE21" s="47"/>
      <c r="UF21" s="47"/>
      <c r="UG21" s="47"/>
      <c r="UH21" s="48"/>
      <c r="UI21" s="47"/>
      <c r="UJ21" s="47"/>
      <c r="UK21" s="47"/>
      <c r="UL21" s="48"/>
      <c r="UM21" s="47"/>
      <c r="UN21" s="47"/>
      <c r="UO21" s="47"/>
      <c r="UP21" s="48"/>
      <c r="UQ21" s="47"/>
      <c r="UR21" s="47"/>
      <c r="US21" s="47"/>
      <c r="UT21" s="48"/>
      <c r="UU21" s="47"/>
      <c r="UV21" s="47"/>
      <c r="UW21" s="47"/>
      <c r="UX21" s="48"/>
      <c r="UY21" s="47"/>
      <c r="UZ21" s="47"/>
      <c r="VA21" s="47"/>
      <c r="VB21" s="48"/>
      <c r="VC21" s="47"/>
      <c r="VD21" s="47"/>
      <c r="VE21" s="47"/>
      <c r="VF21" s="48"/>
      <c r="VG21" s="47"/>
      <c r="VH21" s="47"/>
      <c r="VI21" s="47"/>
      <c r="VJ21" s="48"/>
      <c r="VK21" s="47"/>
      <c r="VL21" s="47"/>
      <c r="VM21" s="47"/>
      <c r="VN21" s="48"/>
      <c r="VO21" s="47"/>
      <c r="VP21" s="47"/>
      <c r="VQ21" s="47"/>
      <c r="VR21" s="48"/>
      <c r="VS21" s="47"/>
      <c r="VT21" s="47"/>
      <c r="VU21" s="47"/>
      <c r="VV21" s="48"/>
      <c r="VW21" s="47"/>
      <c r="VX21" s="47"/>
      <c r="VY21" s="47"/>
      <c r="VZ21" s="48"/>
      <c r="WA21" s="47"/>
      <c r="WB21" s="47"/>
      <c r="WC21" s="47"/>
      <c r="WD21" s="48"/>
      <c r="WE21" s="47"/>
      <c r="WF21" s="47"/>
      <c r="WG21" s="47"/>
      <c r="WH21" s="48"/>
      <c r="WI21" s="47"/>
      <c r="WJ21" s="47"/>
      <c r="WK21" s="47"/>
      <c r="WL21" s="48"/>
      <c r="WM21" s="47"/>
      <c r="WN21" s="47"/>
      <c r="WO21" s="47"/>
      <c r="WP21" s="48"/>
      <c r="WQ21" s="47"/>
      <c r="WR21" s="47"/>
      <c r="WS21" s="47"/>
      <c r="WT21" s="48"/>
      <c r="WU21" s="47"/>
      <c r="WV21" s="47"/>
      <c r="WW21" s="47"/>
      <c r="WX21" s="48"/>
      <c r="WY21" s="47"/>
      <c r="WZ21" s="47"/>
      <c r="XA21" s="47"/>
      <c r="XB21" s="48"/>
      <c r="XC21" s="47"/>
      <c r="XD21" s="47"/>
      <c r="XE21" s="47"/>
      <c r="XF21" s="48"/>
      <c r="XG21" s="47"/>
      <c r="XH21" s="47"/>
      <c r="XI21" s="47"/>
      <c r="XJ21" s="48"/>
      <c r="XK21" s="47"/>
      <c r="XL21" s="47"/>
      <c r="XM21" s="47"/>
      <c r="XN21" s="48"/>
      <c r="XO21" s="47"/>
      <c r="XP21" s="47"/>
      <c r="XQ21" s="47"/>
      <c r="XR21" s="48"/>
      <c r="XS21" s="47"/>
      <c r="XT21" s="47"/>
      <c r="XU21" s="47"/>
      <c r="XV21" s="48"/>
      <c r="XW21" s="47"/>
      <c r="XX21" s="47"/>
      <c r="XY21" s="47"/>
      <c r="XZ21" s="48"/>
      <c r="YA21" s="47"/>
      <c r="YB21" s="47"/>
      <c r="YC21" s="47"/>
      <c r="YD21" s="48"/>
      <c r="YE21" s="47"/>
      <c r="YF21" s="47"/>
      <c r="YG21" s="47"/>
      <c r="YH21" s="48"/>
      <c r="YI21" s="47"/>
      <c r="YJ21" s="47"/>
      <c r="YK21" s="47"/>
      <c r="YL21" s="48"/>
      <c r="YM21" s="47"/>
      <c r="YN21" s="47"/>
      <c r="YO21" s="47"/>
      <c r="YP21" s="48"/>
      <c r="YQ21" s="47"/>
      <c r="YR21" s="47"/>
      <c r="YS21" s="47"/>
      <c r="YT21" s="48"/>
      <c r="YU21" s="47"/>
      <c r="YV21" s="47"/>
      <c r="YW21" s="47"/>
      <c r="YX21" s="48"/>
      <c r="YY21" s="47"/>
      <c r="YZ21" s="47"/>
      <c r="ZA21" s="47"/>
      <c r="ZB21" s="48"/>
      <c r="ZC21" s="47"/>
      <c r="ZD21" s="47"/>
      <c r="ZE21" s="47"/>
      <c r="ZF21" s="48"/>
      <c r="ZG21" s="47"/>
      <c r="ZH21" s="47"/>
      <c r="ZI21" s="47"/>
      <c r="ZJ21" s="48"/>
      <c r="ZK21" s="47"/>
      <c r="ZL21" s="47"/>
      <c r="ZM21" s="47"/>
      <c r="ZN21" s="48"/>
      <c r="ZO21" s="47"/>
      <c r="ZP21" s="47"/>
      <c r="ZQ21" s="47"/>
      <c r="ZR21" s="48"/>
      <c r="ZS21" s="47"/>
      <c r="ZT21" s="47"/>
      <c r="ZU21" s="47"/>
      <c r="ZV21" s="48"/>
      <c r="ZW21" s="47"/>
      <c r="ZX21" s="47"/>
      <c r="ZY21" s="47"/>
      <c r="ZZ21" s="48"/>
      <c r="AAA21" s="47"/>
      <c r="AAB21" s="47"/>
      <c r="AAC21" s="47"/>
      <c r="AAD21" s="48"/>
      <c r="AAE21" s="47"/>
      <c r="AAF21" s="47"/>
      <c r="AAG21" s="47"/>
      <c r="AAH21" s="48"/>
      <c r="AAI21" s="47"/>
      <c r="AAJ21" s="47"/>
      <c r="AAK21" s="47"/>
      <c r="AAL21" s="48"/>
      <c r="AAM21" s="47"/>
      <c r="AAN21" s="47"/>
      <c r="AAO21" s="47"/>
      <c r="AAP21" s="48"/>
      <c r="AAQ21" s="47"/>
      <c r="AAR21" s="47"/>
      <c r="AAS21" s="47"/>
      <c r="AAT21" s="48"/>
      <c r="AAU21" s="47"/>
      <c r="AAV21" s="47"/>
      <c r="AAW21" s="47"/>
      <c r="AAX21" s="48"/>
      <c r="AAY21" s="47"/>
      <c r="AAZ21" s="47"/>
      <c r="ABA21" s="47"/>
      <c r="ABB21" s="48"/>
      <c r="ABC21" s="47"/>
      <c r="ABD21" s="47"/>
      <c r="ABE21" s="47"/>
      <c r="ABF21" s="48"/>
      <c r="ABG21" s="47"/>
      <c r="ABH21" s="47"/>
      <c r="ABI21" s="47"/>
      <c r="ABJ21" s="48"/>
      <c r="ABK21" s="47"/>
      <c r="ABL21" s="47"/>
      <c r="ABM21" s="47"/>
      <c r="ABN21" s="48"/>
      <c r="ABO21" s="47"/>
      <c r="ABP21" s="47"/>
      <c r="ABQ21" s="47"/>
      <c r="ABR21" s="48"/>
      <c r="ABS21" s="47"/>
      <c r="ABT21" s="47"/>
      <c r="ABU21" s="47"/>
      <c r="ABV21" s="48"/>
      <c r="ABW21" s="47"/>
      <c r="ABX21" s="47"/>
      <c r="ABY21" s="47"/>
      <c r="ABZ21" s="48"/>
      <c r="ACA21" s="47"/>
      <c r="ACB21" s="47"/>
      <c r="ACC21" s="47"/>
      <c r="ACD21" s="48"/>
      <c r="ACE21" s="47"/>
      <c r="ACF21" s="47"/>
      <c r="ACG21" s="47"/>
      <c r="ACH21" s="48"/>
      <c r="ACI21" s="47"/>
      <c r="ACJ21" s="47"/>
      <c r="ACK21" s="47"/>
      <c r="ACL21" s="48"/>
      <c r="ACM21" s="47"/>
      <c r="ACN21" s="47"/>
      <c r="ACO21" s="47"/>
      <c r="ACP21" s="48"/>
      <c r="ACQ21" s="47"/>
      <c r="ACR21" s="47"/>
      <c r="ACS21" s="47"/>
      <c r="ACT21" s="48"/>
      <c r="ACU21" s="47"/>
      <c r="ACV21" s="47"/>
      <c r="ACW21" s="47"/>
      <c r="ACX21" s="48"/>
      <c r="ACY21" s="47"/>
      <c r="ACZ21" s="47"/>
      <c r="ADA21" s="47"/>
      <c r="ADB21" s="48"/>
      <c r="ADC21" s="47"/>
      <c r="ADD21" s="47"/>
      <c r="ADE21" s="47"/>
      <c r="ADF21" s="48"/>
      <c r="ADG21" s="47"/>
      <c r="ADH21" s="47"/>
      <c r="ADI21" s="47"/>
      <c r="ADJ21" s="48"/>
      <c r="ADK21" s="47"/>
      <c r="ADL21" s="47"/>
      <c r="ADM21" s="47"/>
      <c r="ADN21" s="48"/>
      <c r="ADO21" s="47"/>
      <c r="ADP21" s="47"/>
      <c r="ADQ21" s="47"/>
      <c r="ADR21" s="48"/>
      <c r="ADS21" s="47"/>
      <c r="ADT21" s="47"/>
      <c r="ADU21" s="47"/>
      <c r="ADV21" s="48"/>
      <c r="ADW21" s="47"/>
      <c r="ADX21" s="47"/>
      <c r="ADY21" s="47"/>
      <c r="ADZ21" s="48"/>
      <c r="AEA21" s="47"/>
      <c r="AEB21" s="47"/>
      <c r="AEC21" s="47"/>
      <c r="AED21" s="48"/>
      <c r="AEE21" s="47"/>
      <c r="AEF21" s="47"/>
      <c r="AEG21" s="47"/>
      <c r="AEH21" s="48"/>
      <c r="AEI21" s="47"/>
      <c r="AEJ21" s="47"/>
      <c r="AEK21" s="47"/>
      <c r="AEL21" s="48"/>
      <c r="AEM21" s="47"/>
      <c r="AEN21" s="47"/>
      <c r="AEO21" s="47"/>
      <c r="AEP21" s="48"/>
      <c r="AEQ21" s="47"/>
      <c r="AER21" s="47"/>
      <c r="AES21" s="47"/>
      <c r="AET21" s="48"/>
      <c r="AEU21" s="47"/>
      <c r="AEV21" s="47"/>
      <c r="AEW21" s="47"/>
      <c r="AEX21" s="48"/>
      <c r="AEY21" s="47"/>
      <c r="AEZ21" s="47"/>
      <c r="AFA21" s="47"/>
      <c r="AFB21" s="48"/>
      <c r="AFC21" s="47"/>
      <c r="AFD21" s="47"/>
      <c r="AFE21" s="47"/>
      <c r="AFF21" s="48"/>
      <c r="AFG21" s="47"/>
      <c r="AFH21" s="47"/>
      <c r="AFI21" s="47"/>
      <c r="AFJ21" s="48"/>
      <c r="AFK21" s="47"/>
      <c r="AFL21" s="47"/>
      <c r="AFM21" s="47"/>
      <c r="AFN21" s="48"/>
      <c r="AFO21" s="47"/>
      <c r="AFP21" s="47"/>
      <c r="AFQ21" s="47"/>
      <c r="AFR21" s="48"/>
      <c r="AFS21" s="47"/>
      <c r="AFT21" s="47"/>
      <c r="AFU21" s="47"/>
      <c r="AFV21" s="48"/>
      <c r="AFW21" s="47"/>
      <c r="AFX21" s="47"/>
      <c r="AFY21" s="47"/>
      <c r="AFZ21" s="48"/>
      <c r="AGA21" s="47"/>
      <c r="AGB21" s="47"/>
      <c r="AGC21" s="47"/>
      <c r="AGD21" s="48"/>
      <c r="AGE21" s="47"/>
      <c r="AGF21" s="47"/>
      <c r="AGG21" s="47"/>
      <c r="AGH21" s="48"/>
      <c r="AGI21" s="47"/>
      <c r="AGJ21" s="47"/>
      <c r="AGK21" s="47"/>
      <c r="AGL21" s="48"/>
      <c r="AGM21" s="47"/>
      <c r="AGN21" s="47"/>
      <c r="AGO21" s="47"/>
      <c r="AGP21" s="48"/>
      <c r="AGQ21" s="47"/>
      <c r="AGR21" s="47"/>
      <c r="AGS21" s="47"/>
      <c r="AGT21" s="48"/>
      <c r="AGU21" s="47"/>
      <c r="AGV21" s="47"/>
      <c r="AGW21" s="47"/>
      <c r="AGX21" s="48"/>
      <c r="AGY21" s="47"/>
      <c r="AGZ21" s="47"/>
      <c r="AHA21" s="47"/>
      <c r="AHB21" s="48"/>
      <c r="AHC21" s="47"/>
      <c r="AHD21" s="47"/>
      <c r="AHE21" s="47"/>
      <c r="AHF21" s="48"/>
      <c r="AHG21" s="47"/>
      <c r="AHH21" s="47"/>
      <c r="AHI21" s="47"/>
      <c r="AHJ21" s="48"/>
      <c r="AHK21" s="47"/>
      <c r="AHL21" s="47"/>
      <c r="AHM21" s="47"/>
      <c r="AHN21" s="48"/>
      <c r="AHO21" s="47"/>
      <c r="AHP21" s="47"/>
      <c r="AHQ21" s="47"/>
      <c r="AHR21" s="48"/>
      <c r="AHS21" s="47"/>
      <c r="AHT21" s="47"/>
      <c r="AHU21" s="47"/>
      <c r="AHV21" s="48"/>
      <c r="AHW21" s="47"/>
      <c r="AHX21" s="47"/>
      <c r="AHY21" s="47"/>
      <c r="AHZ21" s="48"/>
      <c r="AIA21" s="47"/>
      <c r="AIB21" s="47"/>
      <c r="AIC21" s="47"/>
      <c r="AID21" s="48"/>
      <c r="AIE21" s="47"/>
      <c r="AIF21" s="47"/>
      <c r="AIG21" s="47"/>
      <c r="AIH21" s="48"/>
      <c r="AII21" s="47"/>
      <c r="AIJ21" s="47"/>
      <c r="AIK21" s="47"/>
      <c r="AIL21" s="48"/>
      <c r="AIM21" s="47"/>
      <c r="AIN21" s="47"/>
      <c r="AIO21" s="47"/>
      <c r="AIP21" s="48"/>
      <c r="AIQ21" s="47"/>
      <c r="AIR21" s="47"/>
      <c r="AIS21" s="47"/>
      <c r="AIT21" s="48"/>
      <c r="AIU21" s="47"/>
      <c r="AIV21" s="47"/>
      <c r="AIW21" s="47"/>
      <c r="AIX21" s="48"/>
      <c r="AIY21" s="47"/>
      <c r="AIZ21" s="47"/>
      <c r="AJA21" s="47"/>
      <c r="AJB21" s="48"/>
      <c r="AJC21" s="47"/>
      <c r="AJD21" s="47"/>
      <c r="AJE21" s="47"/>
      <c r="AJF21" s="48"/>
      <c r="AJG21" s="47"/>
      <c r="AJH21" s="47"/>
      <c r="AJI21" s="47"/>
      <c r="AJJ21" s="48"/>
      <c r="AJK21" s="47"/>
      <c r="AJL21" s="47"/>
      <c r="AJM21" s="47"/>
      <c r="AJN21" s="48"/>
      <c r="AJO21" s="47"/>
      <c r="AJP21" s="47"/>
      <c r="AJQ21" s="47"/>
      <c r="AJR21" s="48"/>
      <c r="AJS21" s="47"/>
      <c r="AJT21" s="47"/>
      <c r="AJU21" s="47"/>
      <c r="AJV21" s="48"/>
      <c r="AJW21" s="47"/>
      <c r="AJX21" s="47"/>
      <c r="AJY21" s="47"/>
      <c r="AJZ21" s="48"/>
      <c r="AKA21" s="47"/>
      <c r="AKB21" s="47"/>
      <c r="AKC21" s="47"/>
      <c r="AKD21" s="48"/>
      <c r="AKE21" s="47"/>
      <c r="AKF21" s="47"/>
      <c r="AKG21" s="47"/>
      <c r="AKH21" s="48"/>
      <c r="AKI21" s="47"/>
      <c r="AKJ21" s="47"/>
      <c r="AKK21" s="47"/>
      <c r="AKL21" s="48"/>
      <c r="AKM21" s="47"/>
      <c r="AKN21" s="47"/>
      <c r="AKO21" s="47"/>
      <c r="AKP21" s="48"/>
      <c r="AKQ21" s="47"/>
      <c r="AKR21" s="47"/>
      <c r="AKS21" s="47"/>
      <c r="AKT21" s="48"/>
      <c r="AKU21" s="47"/>
      <c r="AKV21" s="47"/>
      <c r="AKW21" s="47"/>
      <c r="AKX21" s="48"/>
      <c r="AKY21" s="47"/>
      <c r="AKZ21" s="47"/>
      <c r="ALA21" s="47"/>
      <c r="ALB21" s="48"/>
      <c r="ALC21" s="47"/>
      <c r="ALD21" s="47"/>
      <c r="ALE21" s="47"/>
      <c r="ALF21" s="48"/>
      <c r="ALG21" s="47"/>
      <c r="ALH21" s="47"/>
      <c r="ALI21" s="47"/>
      <c r="ALJ21" s="48"/>
      <c r="ALK21" s="47"/>
      <c r="ALL21" s="47"/>
      <c r="ALM21" s="47"/>
      <c r="ALN21" s="48"/>
      <c r="ALO21" s="47"/>
      <c r="ALP21" s="47"/>
      <c r="ALQ21" s="47"/>
      <c r="ALR21" s="48"/>
      <c r="ALS21" s="47"/>
      <c r="ALT21" s="47"/>
      <c r="ALU21" s="47"/>
      <c r="ALV21" s="48"/>
      <c r="ALW21" s="47"/>
      <c r="ALX21" s="47"/>
      <c r="ALY21" s="47"/>
      <c r="ALZ21" s="48"/>
      <c r="AMA21" s="47"/>
      <c r="AMB21" s="47"/>
      <c r="AMC21" s="47"/>
      <c r="AMD21" s="48"/>
      <c r="AME21" s="47"/>
      <c r="AMF21" s="47"/>
      <c r="AMG21" s="47"/>
      <c r="AMH21" s="48"/>
      <c r="AMI21" s="47"/>
      <c r="AMJ21" s="47"/>
      <c r="AMK21" s="47"/>
      <c r="AML21" s="48"/>
      <c r="AMM21" s="47"/>
      <c r="AMN21" s="47"/>
      <c r="AMO21" s="47"/>
      <c r="AMP21" s="48"/>
      <c r="AMQ21" s="47"/>
      <c r="AMR21" s="47"/>
      <c r="AMS21" s="47"/>
      <c r="AMT21" s="48"/>
      <c r="AMU21" s="47"/>
      <c r="AMV21" s="47"/>
      <c r="AMW21" s="47"/>
      <c r="AMX21" s="48"/>
      <c r="AMY21" s="47"/>
      <c r="AMZ21" s="47"/>
      <c r="ANA21" s="47"/>
      <c r="ANB21" s="48"/>
      <c r="ANC21" s="47"/>
      <c r="AND21" s="47"/>
      <c r="ANE21" s="47"/>
      <c r="ANF21" s="48"/>
      <c r="ANG21" s="47"/>
      <c r="ANH21" s="47"/>
      <c r="ANI21" s="47"/>
      <c r="ANJ21" s="48"/>
      <c r="ANK21" s="47"/>
      <c r="ANL21" s="47"/>
      <c r="ANM21" s="47"/>
      <c r="ANN21" s="48"/>
      <c r="ANO21" s="47"/>
      <c r="ANP21" s="47"/>
      <c r="ANQ21" s="47"/>
      <c r="ANR21" s="48"/>
      <c r="ANS21" s="47"/>
      <c r="ANT21" s="47"/>
      <c r="ANU21" s="47"/>
      <c r="ANV21" s="48"/>
      <c r="ANW21" s="47"/>
      <c r="ANX21" s="47"/>
      <c r="ANY21" s="47"/>
      <c r="ANZ21" s="48"/>
      <c r="AOA21" s="47"/>
      <c r="AOB21" s="47"/>
      <c r="AOC21" s="47"/>
      <c r="AOD21" s="48"/>
      <c r="AOE21" s="47"/>
      <c r="AOF21" s="47"/>
      <c r="AOG21" s="47"/>
      <c r="AOH21" s="48"/>
      <c r="AOI21" s="47"/>
      <c r="AOJ21" s="47"/>
      <c r="AOK21" s="47"/>
      <c r="AOL21" s="48"/>
      <c r="AOM21" s="47"/>
      <c r="AON21" s="47"/>
      <c r="AOO21" s="47"/>
      <c r="AOP21" s="48"/>
      <c r="AOQ21" s="47"/>
      <c r="AOR21" s="47"/>
      <c r="AOS21" s="47"/>
      <c r="AOT21" s="48"/>
      <c r="AOU21" s="47"/>
      <c r="AOV21" s="47"/>
      <c r="AOW21" s="47"/>
      <c r="AOX21" s="48"/>
      <c r="AOY21" s="47"/>
      <c r="AOZ21" s="47"/>
      <c r="APA21" s="47"/>
      <c r="APB21" s="48"/>
      <c r="APC21" s="47"/>
      <c r="APD21" s="47"/>
      <c r="APE21" s="47"/>
      <c r="APF21" s="48"/>
      <c r="APG21" s="47"/>
      <c r="APH21" s="47"/>
      <c r="API21" s="47"/>
      <c r="APJ21" s="48"/>
      <c r="APK21" s="47"/>
      <c r="APL21" s="47"/>
      <c r="APM21" s="47"/>
      <c r="APN21" s="48"/>
      <c r="APO21" s="47"/>
      <c r="APP21" s="47"/>
      <c r="APQ21" s="47"/>
      <c r="APR21" s="48"/>
      <c r="APS21" s="47"/>
      <c r="APT21" s="47"/>
      <c r="APU21" s="47"/>
      <c r="APV21" s="48"/>
      <c r="APW21" s="47"/>
      <c r="APX21" s="47"/>
      <c r="APY21" s="47"/>
      <c r="APZ21" s="48"/>
      <c r="AQA21" s="47"/>
      <c r="AQB21" s="47"/>
      <c r="AQC21" s="47"/>
      <c r="AQD21" s="48"/>
      <c r="AQE21" s="47"/>
      <c r="AQF21" s="47"/>
      <c r="AQG21" s="47"/>
      <c r="AQH21" s="48"/>
      <c r="AQI21" s="47"/>
      <c r="AQJ21" s="47"/>
      <c r="AQK21" s="47"/>
      <c r="AQL21" s="48"/>
      <c r="AQM21" s="47"/>
      <c r="AQN21" s="47"/>
      <c r="AQO21" s="47"/>
      <c r="AQP21" s="48"/>
      <c r="AQQ21" s="47"/>
      <c r="AQR21" s="47"/>
      <c r="AQS21" s="47"/>
      <c r="AQT21" s="48"/>
      <c r="AQU21" s="47"/>
      <c r="AQV21" s="47"/>
      <c r="AQW21" s="47"/>
      <c r="AQX21" s="48"/>
      <c r="AQY21" s="47"/>
      <c r="AQZ21" s="47"/>
      <c r="ARA21" s="47"/>
      <c r="ARB21" s="48"/>
      <c r="ARC21" s="47"/>
      <c r="ARD21" s="47"/>
      <c r="ARE21" s="47"/>
      <c r="ARF21" s="48"/>
      <c r="ARG21" s="47"/>
      <c r="ARH21" s="47"/>
      <c r="ARI21" s="47"/>
      <c r="ARJ21" s="48"/>
      <c r="ARK21" s="47"/>
      <c r="ARL21" s="47"/>
      <c r="ARM21" s="47"/>
      <c r="ARN21" s="48"/>
      <c r="ARO21" s="47"/>
      <c r="ARP21" s="47"/>
      <c r="ARQ21" s="47"/>
      <c r="ARR21" s="48"/>
      <c r="ARS21" s="47"/>
      <c r="ART21" s="47"/>
      <c r="ARU21" s="47"/>
      <c r="ARV21" s="48"/>
      <c r="ARW21" s="47"/>
      <c r="ARX21" s="47"/>
      <c r="ARY21" s="47"/>
      <c r="ARZ21" s="48"/>
      <c r="ASA21" s="47"/>
      <c r="ASB21" s="47"/>
      <c r="ASC21" s="47"/>
      <c r="ASD21" s="48"/>
      <c r="ASE21" s="47"/>
      <c r="ASF21" s="47"/>
      <c r="ASG21" s="47"/>
      <c r="ASH21" s="48"/>
      <c r="ASI21" s="47"/>
      <c r="ASJ21" s="47"/>
      <c r="ASK21" s="47"/>
      <c r="ASL21" s="48"/>
      <c r="ASM21" s="47"/>
      <c r="ASN21" s="47"/>
      <c r="ASO21" s="47"/>
      <c r="ASP21" s="48"/>
      <c r="ASQ21" s="47"/>
      <c r="ASR21" s="47"/>
      <c r="ASS21" s="47"/>
      <c r="AST21" s="48"/>
      <c r="ASU21" s="47"/>
      <c r="ASV21" s="47"/>
      <c r="ASW21" s="47"/>
      <c r="ASX21" s="48"/>
      <c r="ASY21" s="47"/>
      <c r="ASZ21" s="47"/>
      <c r="ATA21" s="47"/>
      <c r="ATB21" s="48"/>
      <c r="ATC21" s="47"/>
      <c r="ATD21" s="47"/>
      <c r="ATE21" s="47"/>
      <c r="ATF21" s="48"/>
      <c r="ATG21" s="47"/>
      <c r="ATH21" s="47"/>
      <c r="ATI21" s="47"/>
      <c r="ATJ21" s="48"/>
      <c r="ATK21" s="47"/>
      <c r="ATL21" s="47"/>
      <c r="ATM21" s="47"/>
      <c r="ATN21" s="48"/>
      <c r="ATO21" s="47"/>
      <c r="ATP21" s="47"/>
      <c r="ATQ21" s="47"/>
      <c r="ATR21" s="48"/>
      <c r="ATS21" s="47"/>
      <c r="ATT21" s="47"/>
      <c r="ATU21" s="47"/>
      <c r="ATV21" s="48"/>
      <c r="ATW21" s="47"/>
      <c r="ATX21" s="47"/>
      <c r="ATY21" s="47"/>
      <c r="ATZ21" s="48"/>
      <c r="AUA21" s="47"/>
      <c r="AUB21" s="47"/>
      <c r="AUC21" s="47"/>
      <c r="AUD21" s="48"/>
      <c r="AUE21" s="47"/>
      <c r="AUF21" s="47"/>
      <c r="AUG21" s="47"/>
      <c r="AUH21" s="48"/>
      <c r="AUI21" s="47"/>
      <c r="AUJ21" s="47"/>
      <c r="AUK21" s="47"/>
      <c r="AUL21" s="48"/>
      <c r="AUM21" s="47"/>
      <c r="AUN21" s="47"/>
      <c r="AUO21" s="47"/>
      <c r="AUP21" s="48"/>
      <c r="AUQ21" s="47"/>
      <c r="AUR21" s="47"/>
      <c r="AUS21" s="47"/>
      <c r="AUT21" s="48"/>
      <c r="AUU21" s="47"/>
      <c r="AUV21" s="47"/>
      <c r="AUW21" s="47"/>
      <c r="AUX21" s="48"/>
      <c r="AUY21" s="47"/>
      <c r="AUZ21" s="47"/>
      <c r="AVA21" s="47"/>
      <c r="AVB21" s="48"/>
      <c r="AVC21" s="47"/>
      <c r="AVD21" s="47"/>
      <c r="AVE21" s="47"/>
      <c r="AVF21" s="48"/>
      <c r="AVG21" s="47"/>
      <c r="AVH21" s="47"/>
      <c r="AVI21" s="47"/>
      <c r="AVJ21" s="48"/>
      <c r="AVK21" s="47"/>
      <c r="AVL21" s="47"/>
      <c r="AVM21" s="47"/>
      <c r="AVN21" s="48"/>
      <c r="AVO21" s="47"/>
      <c r="AVP21" s="47"/>
      <c r="AVQ21" s="47"/>
      <c r="AVR21" s="48"/>
      <c r="AVS21" s="47"/>
      <c r="AVT21" s="47"/>
      <c r="AVU21" s="47"/>
      <c r="AVV21" s="48"/>
      <c r="AVW21" s="47"/>
      <c r="AVX21" s="47"/>
      <c r="AVY21" s="47"/>
      <c r="AVZ21" s="48"/>
      <c r="AWA21" s="47"/>
      <c r="AWB21" s="47"/>
      <c r="AWC21" s="47"/>
      <c r="AWD21" s="48"/>
      <c r="AWE21" s="47"/>
      <c r="AWF21" s="47"/>
      <c r="AWG21" s="47"/>
      <c r="AWH21" s="48"/>
      <c r="AWI21" s="47"/>
      <c r="AWJ21" s="47"/>
      <c r="AWK21" s="47"/>
      <c r="AWL21" s="48"/>
      <c r="AWM21" s="47"/>
      <c r="AWN21" s="47"/>
      <c r="AWO21" s="47"/>
      <c r="AWP21" s="48"/>
      <c r="AWQ21" s="47"/>
      <c r="AWR21" s="47"/>
      <c r="AWS21" s="47"/>
      <c r="AWT21" s="48"/>
      <c r="AWU21" s="47"/>
      <c r="AWV21" s="47"/>
      <c r="AWW21" s="47"/>
      <c r="AWX21" s="48"/>
      <c r="AWY21" s="47"/>
      <c r="AWZ21" s="47"/>
      <c r="AXA21" s="47"/>
      <c r="AXB21" s="48"/>
      <c r="AXC21" s="47"/>
      <c r="AXD21" s="47"/>
      <c r="AXE21" s="47"/>
      <c r="AXF21" s="48"/>
      <c r="AXG21" s="47"/>
      <c r="AXH21" s="47"/>
      <c r="AXI21" s="47"/>
      <c r="AXJ21" s="48"/>
      <c r="AXK21" s="47"/>
      <c r="AXL21" s="47"/>
      <c r="AXM21" s="47"/>
      <c r="AXN21" s="48"/>
      <c r="AXO21" s="47"/>
      <c r="AXP21" s="47"/>
      <c r="AXQ21" s="47"/>
      <c r="AXR21" s="48"/>
      <c r="AXS21" s="47"/>
      <c r="AXT21" s="47"/>
      <c r="AXU21" s="47"/>
      <c r="AXV21" s="48"/>
      <c r="AXW21" s="47"/>
      <c r="AXX21" s="47"/>
      <c r="AXY21" s="47"/>
      <c r="AXZ21" s="48"/>
      <c r="AYA21" s="47"/>
      <c r="AYB21" s="47"/>
      <c r="AYC21" s="47"/>
      <c r="AYD21" s="48"/>
      <c r="AYE21" s="47"/>
      <c r="AYF21" s="47"/>
      <c r="AYG21" s="47"/>
      <c r="AYH21" s="48"/>
      <c r="AYI21" s="47"/>
      <c r="AYJ21" s="47"/>
      <c r="AYK21" s="47"/>
      <c r="AYL21" s="48"/>
      <c r="AYM21" s="47"/>
      <c r="AYN21" s="47"/>
      <c r="AYO21" s="47"/>
      <c r="AYP21" s="48"/>
      <c r="AYQ21" s="47"/>
      <c r="AYR21" s="47"/>
      <c r="AYS21" s="47"/>
      <c r="AYT21" s="48"/>
      <c r="AYU21" s="47"/>
      <c r="AYV21" s="47"/>
      <c r="AYW21" s="47"/>
      <c r="AYX21" s="48"/>
      <c r="AYY21" s="47"/>
      <c r="AYZ21" s="47"/>
      <c r="AZA21" s="47"/>
      <c r="AZB21" s="48"/>
      <c r="AZC21" s="47"/>
      <c r="AZD21" s="47"/>
      <c r="AZE21" s="47"/>
      <c r="AZF21" s="48"/>
      <c r="AZG21" s="47"/>
      <c r="AZH21" s="47"/>
      <c r="AZI21" s="47"/>
      <c r="AZJ21" s="48"/>
      <c r="AZK21" s="47"/>
      <c r="AZL21" s="47"/>
      <c r="AZM21" s="47"/>
      <c r="AZN21" s="48"/>
      <c r="AZO21" s="47"/>
      <c r="AZP21" s="47"/>
      <c r="AZQ21" s="47"/>
      <c r="AZR21" s="48"/>
      <c r="AZS21" s="47"/>
      <c r="AZT21" s="47"/>
      <c r="AZU21" s="47"/>
      <c r="AZV21" s="48"/>
      <c r="AZW21" s="47"/>
      <c r="AZX21" s="47"/>
      <c r="AZY21" s="47"/>
      <c r="AZZ21" s="48"/>
      <c r="BAA21" s="47"/>
      <c r="BAB21" s="47"/>
      <c r="BAC21" s="47"/>
      <c r="BAD21" s="48"/>
      <c r="BAE21" s="47"/>
      <c r="BAF21" s="47"/>
      <c r="BAG21" s="47"/>
      <c r="BAH21" s="48"/>
      <c r="BAI21" s="47"/>
      <c r="BAJ21" s="47"/>
      <c r="BAK21" s="47"/>
      <c r="BAL21" s="48"/>
      <c r="BAM21" s="47"/>
      <c r="BAN21" s="47"/>
      <c r="BAO21" s="47"/>
      <c r="BAP21" s="48"/>
      <c r="BAQ21" s="47"/>
      <c r="BAR21" s="47"/>
      <c r="BAS21" s="47"/>
      <c r="BAT21" s="48"/>
      <c r="BAU21" s="47"/>
      <c r="BAV21" s="47"/>
      <c r="BAW21" s="47"/>
      <c r="BAX21" s="48"/>
      <c r="BAY21" s="47"/>
      <c r="BAZ21" s="47"/>
      <c r="BBA21" s="47"/>
      <c r="BBB21" s="48"/>
      <c r="BBC21" s="47"/>
      <c r="BBD21" s="47"/>
      <c r="BBE21" s="47"/>
      <c r="BBF21" s="48"/>
      <c r="BBG21" s="47"/>
      <c r="BBH21" s="47"/>
      <c r="BBI21" s="47"/>
      <c r="BBJ21" s="48"/>
      <c r="BBK21" s="47"/>
      <c r="BBL21" s="47"/>
      <c r="BBM21" s="47"/>
      <c r="BBN21" s="48"/>
      <c r="BBO21" s="47"/>
      <c r="BBP21" s="47"/>
      <c r="BBQ21" s="47"/>
      <c r="BBR21" s="48"/>
      <c r="BBS21" s="47"/>
      <c r="BBT21" s="47"/>
      <c r="BBU21" s="47"/>
      <c r="BBV21" s="48"/>
      <c r="BBW21" s="47"/>
      <c r="BBX21" s="47"/>
      <c r="BBY21" s="47"/>
      <c r="BBZ21" s="48"/>
      <c r="BCA21" s="47"/>
      <c r="BCB21" s="47"/>
      <c r="BCC21" s="47"/>
      <c r="BCD21" s="48"/>
      <c r="BCE21" s="47"/>
      <c r="BCF21" s="47"/>
      <c r="BCG21" s="47"/>
      <c r="BCH21" s="48"/>
      <c r="BCI21" s="47"/>
      <c r="BCJ21" s="47"/>
      <c r="BCK21" s="47"/>
      <c r="BCL21" s="48"/>
      <c r="BCM21" s="47"/>
      <c r="BCN21" s="47"/>
      <c r="BCO21" s="47"/>
      <c r="BCP21" s="48"/>
      <c r="BCQ21" s="47"/>
      <c r="BCR21" s="47"/>
      <c r="BCS21" s="47"/>
      <c r="BCT21" s="48"/>
      <c r="BCU21" s="47"/>
      <c r="BCV21" s="47"/>
      <c r="BCW21" s="47"/>
      <c r="BCX21" s="48"/>
      <c r="BCY21" s="47"/>
      <c r="BCZ21" s="47"/>
      <c r="BDA21" s="47"/>
      <c r="BDB21" s="48"/>
      <c r="BDC21" s="47"/>
      <c r="BDD21" s="47"/>
      <c r="BDE21" s="47"/>
      <c r="BDF21" s="48"/>
      <c r="BDG21" s="47"/>
      <c r="BDH21" s="47"/>
      <c r="BDI21" s="47"/>
      <c r="BDJ21" s="48"/>
      <c r="BDK21" s="47"/>
      <c r="BDL21" s="47"/>
      <c r="BDM21" s="47"/>
      <c r="BDN21" s="48"/>
      <c r="BDO21" s="47"/>
      <c r="BDP21" s="47"/>
      <c r="BDQ21" s="47"/>
      <c r="BDR21" s="48"/>
      <c r="BDS21" s="47"/>
      <c r="BDT21" s="47"/>
      <c r="BDU21" s="47"/>
      <c r="BDV21" s="48"/>
      <c r="BDW21" s="47"/>
      <c r="BDX21" s="47"/>
      <c r="BDY21" s="47"/>
      <c r="BDZ21" s="48"/>
      <c r="BEA21" s="47"/>
      <c r="BEB21" s="47"/>
      <c r="BEC21" s="47"/>
      <c r="BED21" s="48"/>
      <c r="BEE21" s="47"/>
      <c r="BEF21" s="47"/>
      <c r="BEG21" s="47"/>
      <c r="BEH21" s="48"/>
      <c r="BEI21" s="47"/>
      <c r="BEJ21" s="47"/>
      <c r="BEK21" s="47"/>
      <c r="BEL21" s="48"/>
      <c r="BEM21" s="47"/>
      <c r="BEN21" s="47"/>
      <c r="BEO21" s="47"/>
      <c r="BEP21" s="48"/>
      <c r="BEQ21" s="47"/>
      <c r="BER21" s="47"/>
      <c r="BES21" s="47"/>
      <c r="BET21" s="48"/>
      <c r="BEU21" s="47"/>
      <c r="BEV21" s="47"/>
      <c r="BEW21" s="47"/>
      <c r="BEX21" s="48"/>
      <c r="BEY21" s="47"/>
      <c r="BEZ21" s="47"/>
      <c r="BFA21" s="47"/>
      <c r="BFB21" s="48"/>
      <c r="BFC21" s="47"/>
      <c r="BFD21" s="47"/>
      <c r="BFE21" s="47"/>
      <c r="BFF21" s="48"/>
      <c r="BFG21" s="47"/>
      <c r="BFH21" s="47"/>
      <c r="BFI21" s="47"/>
      <c r="BFJ21" s="48"/>
      <c r="BFK21" s="47"/>
      <c r="BFL21" s="47"/>
      <c r="BFM21" s="47"/>
      <c r="BFN21" s="48"/>
      <c r="BFO21" s="47"/>
      <c r="BFP21" s="47"/>
      <c r="BFQ21" s="47"/>
      <c r="BFR21" s="48"/>
      <c r="BFS21" s="47"/>
      <c r="BFT21" s="47"/>
      <c r="BFU21" s="47"/>
      <c r="BFV21" s="48"/>
      <c r="BFW21" s="47"/>
      <c r="BFX21" s="47"/>
      <c r="BFY21" s="47"/>
      <c r="BFZ21" s="48"/>
      <c r="BGA21" s="47"/>
      <c r="BGB21" s="47"/>
      <c r="BGC21" s="47"/>
      <c r="BGD21" s="48"/>
      <c r="BGE21" s="47"/>
      <c r="BGF21" s="47"/>
      <c r="BGG21" s="47"/>
      <c r="BGH21" s="48"/>
      <c r="BGI21" s="47"/>
      <c r="BGJ21" s="47"/>
      <c r="BGK21" s="47"/>
      <c r="BGL21" s="48"/>
      <c r="BGM21" s="47"/>
      <c r="BGN21" s="47"/>
      <c r="BGO21" s="47"/>
      <c r="BGP21" s="48"/>
      <c r="BGQ21" s="47"/>
      <c r="BGR21" s="47"/>
      <c r="BGS21" s="47"/>
      <c r="BGT21" s="48"/>
      <c r="BGU21" s="47"/>
      <c r="BGV21" s="47"/>
      <c r="BGW21" s="47"/>
      <c r="BGX21" s="48"/>
      <c r="BGY21" s="47"/>
      <c r="BGZ21" s="47"/>
      <c r="BHA21" s="47"/>
      <c r="BHB21" s="48"/>
      <c r="BHC21" s="47"/>
      <c r="BHD21" s="47"/>
      <c r="BHE21" s="47"/>
      <c r="BHF21" s="48"/>
      <c r="BHG21" s="47"/>
      <c r="BHH21" s="47"/>
      <c r="BHI21" s="47"/>
      <c r="BHJ21" s="48"/>
      <c r="BHK21" s="47"/>
      <c r="BHL21" s="47"/>
      <c r="BHM21" s="47"/>
      <c r="BHN21" s="48"/>
      <c r="BHO21" s="47"/>
      <c r="BHP21" s="47"/>
      <c r="BHQ21" s="47"/>
      <c r="BHR21" s="48"/>
      <c r="BHS21" s="47"/>
      <c r="BHT21" s="47"/>
      <c r="BHU21" s="47"/>
      <c r="BHV21" s="48"/>
      <c r="BHW21" s="47"/>
      <c r="BHX21" s="47"/>
      <c r="BHY21" s="47"/>
      <c r="BHZ21" s="48"/>
      <c r="BIA21" s="47"/>
      <c r="BIB21" s="47"/>
      <c r="BIC21" s="47"/>
      <c r="BID21" s="48"/>
      <c r="BIE21" s="47"/>
      <c r="BIF21" s="47"/>
      <c r="BIG21" s="47"/>
      <c r="BIH21" s="48"/>
      <c r="BII21" s="47"/>
      <c r="BIJ21" s="47"/>
      <c r="BIK21" s="47"/>
      <c r="BIL21" s="48"/>
      <c r="BIM21" s="47"/>
      <c r="BIN21" s="47"/>
      <c r="BIO21" s="47"/>
      <c r="BIP21" s="48"/>
      <c r="BIQ21" s="47"/>
      <c r="BIR21" s="47"/>
      <c r="BIS21" s="47"/>
      <c r="BIT21" s="48"/>
      <c r="BIU21" s="47"/>
      <c r="BIV21" s="47"/>
      <c r="BIW21" s="47"/>
      <c r="BIX21" s="48"/>
      <c r="BIY21" s="47"/>
      <c r="BIZ21" s="47"/>
      <c r="BJA21" s="47"/>
      <c r="BJB21" s="48"/>
      <c r="BJC21" s="47"/>
      <c r="BJD21" s="47"/>
      <c r="BJE21" s="47"/>
      <c r="BJF21" s="48"/>
      <c r="BJG21" s="47"/>
      <c r="BJH21" s="47"/>
      <c r="BJI21" s="47"/>
      <c r="BJJ21" s="48"/>
      <c r="BJK21" s="47"/>
      <c r="BJL21" s="47"/>
      <c r="BJM21" s="47"/>
      <c r="BJN21" s="48"/>
      <c r="BJO21" s="47"/>
      <c r="BJP21" s="47"/>
      <c r="BJQ21" s="47"/>
      <c r="BJR21" s="48"/>
      <c r="BJS21" s="47"/>
      <c r="BJT21" s="47"/>
      <c r="BJU21" s="47"/>
      <c r="BJV21" s="48"/>
      <c r="BJW21" s="47"/>
      <c r="BJX21" s="47"/>
      <c r="BJY21" s="47"/>
      <c r="BJZ21" s="48"/>
      <c r="BKA21" s="47"/>
      <c r="BKB21" s="47"/>
      <c r="BKC21" s="47"/>
      <c r="BKD21" s="48"/>
      <c r="BKE21" s="47"/>
      <c r="BKF21" s="47"/>
      <c r="BKG21" s="47"/>
      <c r="BKH21" s="48"/>
      <c r="BKI21" s="47"/>
      <c r="BKJ21" s="47"/>
      <c r="BKK21" s="47"/>
      <c r="BKL21" s="48"/>
      <c r="BKM21" s="47"/>
      <c r="BKN21" s="47"/>
      <c r="BKO21" s="47"/>
      <c r="BKP21" s="48"/>
      <c r="BKQ21" s="47"/>
      <c r="BKR21" s="47"/>
      <c r="BKS21" s="47"/>
      <c r="BKT21" s="48"/>
      <c r="BKU21" s="47"/>
      <c r="BKV21" s="47"/>
      <c r="BKW21" s="47"/>
      <c r="BKX21" s="48"/>
      <c r="BKY21" s="47"/>
      <c r="BKZ21" s="47"/>
      <c r="BLA21" s="47"/>
      <c r="BLB21" s="48"/>
      <c r="BLC21" s="47"/>
      <c r="BLD21" s="47"/>
      <c r="BLE21" s="47"/>
      <c r="BLF21" s="48"/>
      <c r="BLG21" s="47"/>
      <c r="BLH21" s="47"/>
      <c r="BLI21" s="47"/>
      <c r="BLJ21" s="48"/>
      <c r="BLK21" s="47"/>
      <c r="BLL21" s="47"/>
      <c r="BLM21" s="47"/>
      <c r="BLN21" s="48"/>
      <c r="BLO21" s="47"/>
      <c r="BLP21" s="47"/>
      <c r="BLQ21" s="47"/>
      <c r="BLR21" s="48"/>
      <c r="BLS21" s="47"/>
      <c r="BLT21" s="47"/>
      <c r="BLU21" s="47"/>
      <c r="BLV21" s="48"/>
      <c r="BLW21" s="47"/>
      <c r="BLX21" s="47"/>
      <c r="BLY21" s="47"/>
      <c r="BLZ21" s="48"/>
      <c r="BMA21" s="47"/>
      <c r="BMB21" s="47"/>
      <c r="BMC21" s="47"/>
      <c r="BMD21" s="48"/>
      <c r="BME21" s="47"/>
      <c r="BMF21" s="47"/>
      <c r="BMG21" s="47"/>
      <c r="BMH21" s="48"/>
      <c r="BMI21" s="47"/>
      <c r="BMJ21" s="47"/>
      <c r="BMK21" s="47"/>
      <c r="BML21" s="48"/>
      <c r="BMM21" s="47"/>
      <c r="BMN21" s="47"/>
      <c r="BMO21" s="47"/>
      <c r="BMP21" s="48"/>
      <c r="BMQ21" s="47"/>
      <c r="BMR21" s="47"/>
      <c r="BMS21" s="47"/>
      <c r="BMT21" s="48"/>
      <c r="BMU21" s="47"/>
      <c r="BMV21" s="47"/>
      <c r="BMW21" s="47"/>
      <c r="BMX21" s="48"/>
      <c r="BMY21" s="47"/>
      <c r="BMZ21" s="47"/>
      <c r="BNA21" s="47"/>
      <c r="BNB21" s="48"/>
      <c r="BNC21" s="47"/>
      <c r="BND21" s="47"/>
      <c r="BNE21" s="47"/>
      <c r="BNF21" s="48"/>
      <c r="BNG21" s="47"/>
      <c r="BNH21" s="47"/>
      <c r="BNI21" s="47"/>
      <c r="BNJ21" s="48"/>
      <c r="BNK21" s="47"/>
      <c r="BNL21" s="47"/>
      <c r="BNM21" s="47"/>
      <c r="BNN21" s="48"/>
      <c r="BNO21" s="47"/>
      <c r="BNP21" s="47"/>
      <c r="BNQ21" s="47"/>
      <c r="BNR21" s="48"/>
      <c r="BNS21" s="47"/>
      <c r="BNT21" s="47"/>
      <c r="BNU21" s="47"/>
      <c r="BNV21" s="48"/>
      <c r="BNW21" s="47"/>
      <c r="BNX21" s="47"/>
      <c r="BNY21" s="47"/>
      <c r="BNZ21" s="48"/>
      <c r="BOA21" s="47"/>
      <c r="BOB21" s="47"/>
      <c r="BOC21" s="47"/>
      <c r="BOD21" s="48"/>
      <c r="BOE21" s="47"/>
      <c r="BOF21" s="47"/>
      <c r="BOG21" s="47"/>
      <c r="BOH21" s="48"/>
      <c r="BOI21" s="47"/>
      <c r="BOJ21" s="47"/>
      <c r="BOK21" s="47"/>
      <c r="BOL21" s="48"/>
      <c r="BOM21" s="47"/>
      <c r="BON21" s="47"/>
      <c r="BOO21" s="47"/>
      <c r="BOP21" s="48"/>
      <c r="BOQ21" s="47"/>
      <c r="BOR21" s="47"/>
      <c r="BOS21" s="47"/>
      <c r="BOT21" s="48"/>
      <c r="BOU21" s="47"/>
      <c r="BOV21" s="47"/>
      <c r="BOW21" s="47"/>
      <c r="BOX21" s="48"/>
      <c r="BOY21" s="47"/>
      <c r="BOZ21" s="47"/>
      <c r="BPA21" s="47"/>
      <c r="BPB21" s="48"/>
      <c r="BPC21" s="47"/>
      <c r="BPD21" s="47"/>
      <c r="BPE21" s="47"/>
      <c r="BPF21" s="48"/>
      <c r="BPG21" s="47"/>
      <c r="BPH21" s="47"/>
      <c r="BPI21" s="47"/>
      <c r="BPJ21" s="48"/>
      <c r="BPK21" s="47"/>
      <c r="BPL21" s="47"/>
      <c r="BPM21" s="47"/>
      <c r="BPN21" s="48"/>
      <c r="BPO21" s="47"/>
      <c r="BPP21" s="47"/>
      <c r="BPQ21" s="47"/>
      <c r="BPR21" s="48"/>
      <c r="BPS21" s="47"/>
      <c r="BPT21" s="47"/>
      <c r="BPU21" s="47"/>
      <c r="BPV21" s="48"/>
      <c r="BPW21" s="47"/>
      <c r="BPX21" s="47"/>
      <c r="BPY21" s="47"/>
      <c r="BPZ21" s="48"/>
      <c r="BQA21" s="47"/>
      <c r="BQB21" s="47"/>
      <c r="BQC21" s="47"/>
      <c r="BQD21" s="48"/>
      <c r="BQE21" s="47"/>
      <c r="BQF21" s="47"/>
      <c r="BQG21" s="47"/>
      <c r="BQH21" s="48"/>
      <c r="BQI21" s="47"/>
      <c r="BQJ21" s="47"/>
      <c r="BQK21" s="47"/>
      <c r="BQL21" s="48"/>
      <c r="BQM21" s="47"/>
      <c r="BQN21" s="47"/>
      <c r="BQO21" s="47"/>
      <c r="BQP21" s="48"/>
      <c r="BQQ21" s="47"/>
      <c r="BQR21" s="47"/>
      <c r="BQS21" s="47"/>
      <c r="BQT21" s="48"/>
      <c r="BQU21" s="47"/>
      <c r="BQV21" s="47"/>
      <c r="BQW21" s="47"/>
      <c r="BQX21" s="48"/>
      <c r="BQY21" s="47"/>
      <c r="BQZ21" s="47"/>
      <c r="BRA21" s="47"/>
      <c r="BRB21" s="48"/>
      <c r="BRC21" s="47"/>
      <c r="BRD21" s="47"/>
      <c r="BRE21" s="47"/>
      <c r="BRF21" s="48"/>
      <c r="BRG21" s="47"/>
      <c r="BRH21" s="47"/>
      <c r="BRI21" s="47"/>
      <c r="BRJ21" s="48"/>
      <c r="BRK21" s="47"/>
      <c r="BRL21" s="47"/>
      <c r="BRM21" s="47"/>
      <c r="BRN21" s="48"/>
      <c r="BRO21" s="47"/>
      <c r="BRP21" s="47"/>
      <c r="BRQ21" s="47"/>
      <c r="BRR21" s="48"/>
      <c r="BRS21" s="47"/>
      <c r="BRT21" s="47"/>
      <c r="BRU21" s="47"/>
      <c r="BRV21" s="48"/>
      <c r="BRW21" s="47"/>
      <c r="BRX21" s="47"/>
      <c r="BRY21" s="47"/>
      <c r="BRZ21" s="48"/>
      <c r="BSA21" s="47"/>
      <c r="BSB21" s="47"/>
      <c r="BSC21" s="47"/>
      <c r="BSD21" s="48"/>
      <c r="BSE21" s="47"/>
      <c r="BSF21" s="47"/>
      <c r="BSG21" s="47"/>
      <c r="BSH21" s="48"/>
      <c r="BSI21" s="47"/>
      <c r="BSJ21" s="47"/>
      <c r="BSK21" s="47"/>
      <c r="BSL21" s="48"/>
      <c r="BSM21" s="47"/>
      <c r="BSN21" s="47"/>
      <c r="BSO21" s="47"/>
      <c r="BSP21" s="48"/>
      <c r="BSQ21" s="47"/>
      <c r="BSR21" s="47"/>
      <c r="BSS21" s="47"/>
      <c r="BST21" s="48"/>
      <c r="BSU21" s="47"/>
      <c r="BSV21" s="47"/>
      <c r="BSW21" s="47"/>
      <c r="BSX21" s="48"/>
      <c r="BSY21" s="47"/>
      <c r="BSZ21" s="47"/>
      <c r="BTA21" s="47"/>
      <c r="BTB21" s="48"/>
      <c r="BTC21" s="47"/>
      <c r="BTD21" s="47"/>
      <c r="BTE21" s="47"/>
      <c r="BTF21" s="48"/>
      <c r="BTG21" s="47"/>
      <c r="BTH21" s="47"/>
      <c r="BTI21" s="47"/>
      <c r="BTJ21" s="48"/>
      <c r="BTK21" s="47"/>
      <c r="BTL21" s="47"/>
      <c r="BTM21" s="47"/>
      <c r="BTN21" s="48"/>
      <c r="BTO21" s="47"/>
      <c r="BTP21" s="47"/>
      <c r="BTQ21" s="47"/>
      <c r="BTR21" s="48"/>
      <c r="BTS21" s="47"/>
      <c r="BTT21" s="47"/>
      <c r="BTU21" s="47"/>
      <c r="BTV21" s="48"/>
      <c r="BTW21" s="47"/>
      <c r="BTX21" s="47"/>
      <c r="BTY21" s="47"/>
      <c r="BTZ21" s="48"/>
      <c r="BUA21" s="47"/>
      <c r="BUB21" s="47"/>
      <c r="BUC21" s="47"/>
      <c r="BUD21" s="48"/>
      <c r="BUE21" s="47"/>
      <c r="BUF21" s="47"/>
      <c r="BUG21" s="47"/>
      <c r="BUH21" s="48"/>
      <c r="BUI21" s="47"/>
      <c r="BUJ21" s="47"/>
      <c r="BUK21" s="47"/>
      <c r="BUL21" s="48"/>
      <c r="BUM21" s="47"/>
      <c r="BUN21" s="47"/>
      <c r="BUO21" s="47"/>
      <c r="BUP21" s="48"/>
      <c r="BUQ21" s="47"/>
      <c r="BUR21" s="47"/>
      <c r="BUS21" s="47"/>
      <c r="BUT21" s="48"/>
      <c r="BUU21" s="47"/>
      <c r="BUV21" s="47"/>
      <c r="BUW21" s="47"/>
      <c r="BUX21" s="48"/>
      <c r="BUY21" s="47"/>
      <c r="BUZ21" s="47"/>
      <c r="BVA21" s="47"/>
      <c r="BVB21" s="48"/>
      <c r="BVC21" s="47"/>
      <c r="BVD21" s="47"/>
      <c r="BVE21" s="47"/>
      <c r="BVF21" s="48"/>
      <c r="BVG21" s="47"/>
      <c r="BVH21" s="47"/>
      <c r="BVI21" s="47"/>
      <c r="BVJ21" s="48"/>
      <c r="BVK21" s="47"/>
      <c r="BVL21" s="47"/>
      <c r="BVM21" s="47"/>
      <c r="BVN21" s="48"/>
      <c r="BVO21" s="47"/>
      <c r="BVP21" s="47"/>
      <c r="BVQ21" s="47"/>
      <c r="BVR21" s="48"/>
      <c r="BVS21" s="47"/>
      <c r="BVT21" s="47"/>
      <c r="BVU21" s="47"/>
      <c r="BVV21" s="48"/>
      <c r="BVW21" s="47"/>
      <c r="BVX21" s="47"/>
      <c r="BVY21" s="47"/>
      <c r="BVZ21" s="48"/>
      <c r="BWA21" s="47"/>
      <c r="BWB21" s="47"/>
      <c r="BWC21" s="47"/>
      <c r="BWD21" s="48"/>
      <c r="BWE21" s="47"/>
      <c r="BWF21" s="47"/>
      <c r="BWG21" s="47"/>
      <c r="BWH21" s="48"/>
      <c r="BWI21" s="47"/>
      <c r="BWJ21" s="47"/>
      <c r="BWK21" s="47"/>
      <c r="BWL21" s="48"/>
      <c r="BWM21" s="47"/>
      <c r="BWN21" s="47"/>
      <c r="BWO21" s="47"/>
      <c r="BWP21" s="48"/>
      <c r="BWQ21" s="47"/>
      <c r="BWR21" s="47"/>
      <c r="BWS21" s="47"/>
      <c r="BWT21" s="48"/>
      <c r="BWU21" s="47"/>
      <c r="BWV21" s="47"/>
      <c r="BWW21" s="47"/>
      <c r="BWX21" s="48"/>
      <c r="BWY21" s="47"/>
      <c r="BWZ21" s="47"/>
      <c r="BXA21" s="47"/>
      <c r="BXB21" s="48"/>
      <c r="BXC21" s="47"/>
      <c r="BXD21" s="47"/>
      <c r="BXE21" s="47"/>
      <c r="BXF21" s="48"/>
      <c r="BXG21" s="47"/>
      <c r="BXH21" s="47"/>
      <c r="BXI21" s="47"/>
      <c r="BXJ21" s="48"/>
      <c r="BXK21" s="47"/>
      <c r="BXL21" s="47"/>
      <c r="BXM21" s="47"/>
      <c r="BXN21" s="48"/>
      <c r="BXO21" s="47"/>
      <c r="BXP21" s="47"/>
      <c r="BXQ21" s="47"/>
      <c r="BXR21" s="48"/>
      <c r="BXS21" s="47"/>
      <c r="BXT21" s="47"/>
      <c r="BXU21" s="47"/>
      <c r="BXV21" s="48"/>
      <c r="BXW21" s="47"/>
      <c r="BXX21" s="47"/>
      <c r="BXY21" s="47"/>
      <c r="BXZ21" s="48"/>
      <c r="BYA21" s="47"/>
      <c r="BYB21" s="47"/>
      <c r="BYC21" s="47"/>
      <c r="BYD21" s="48"/>
      <c r="BYE21" s="47"/>
      <c r="BYF21" s="47"/>
      <c r="BYG21" s="47"/>
      <c r="BYH21" s="48"/>
      <c r="BYI21" s="47"/>
      <c r="BYJ21" s="47"/>
      <c r="BYK21" s="47"/>
      <c r="BYL21" s="48"/>
      <c r="BYM21" s="47"/>
      <c r="BYN21" s="47"/>
      <c r="BYO21" s="47"/>
      <c r="BYP21" s="48"/>
      <c r="BYQ21" s="47"/>
      <c r="BYR21" s="47"/>
      <c r="BYS21" s="47"/>
      <c r="BYT21" s="48"/>
      <c r="BYU21" s="47"/>
      <c r="BYV21" s="47"/>
      <c r="BYW21" s="47"/>
      <c r="BYX21" s="48"/>
      <c r="BYY21" s="47"/>
      <c r="BYZ21" s="47"/>
      <c r="BZA21" s="47"/>
      <c r="BZB21" s="48"/>
      <c r="BZC21" s="47"/>
      <c r="BZD21" s="47"/>
      <c r="BZE21" s="47"/>
      <c r="BZF21" s="48"/>
      <c r="BZG21" s="47"/>
      <c r="BZH21" s="47"/>
      <c r="BZI21" s="47"/>
      <c r="BZJ21" s="48"/>
      <c r="BZK21" s="47"/>
      <c r="BZL21" s="47"/>
      <c r="BZM21" s="47"/>
      <c r="BZN21" s="48"/>
      <c r="BZO21" s="47"/>
      <c r="BZP21" s="47"/>
      <c r="BZQ21" s="47"/>
      <c r="BZR21" s="48"/>
      <c r="BZS21" s="47"/>
      <c r="BZT21" s="47"/>
      <c r="BZU21" s="47"/>
      <c r="BZV21" s="48"/>
      <c r="BZW21" s="47"/>
      <c r="BZX21" s="47"/>
      <c r="BZY21" s="47"/>
      <c r="BZZ21" s="48"/>
      <c r="CAA21" s="47"/>
      <c r="CAB21" s="47"/>
      <c r="CAC21" s="47"/>
      <c r="CAD21" s="48"/>
      <c r="CAE21" s="47"/>
      <c r="CAF21" s="47"/>
      <c r="CAG21" s="47"/>
      <c r="CAH21" s="48"/>
      <c r="CAI21" s="47"/>
      <c r="CAJ21" s="47"/>
      <c r="CAK21" s="47"/>
      <c r="CAL21" s="48"/>
      <c r="CAM21" s="47"/>
      <c r="CAN21" s="47"/>
      <c r="CAO21" s="47"/>
      <c r="CAP21" s="48"/>
      <c r="CAQ21" s="47"/>
      <c r="CAR21" s="47"/>
      <c r="CAS21" s="47"/>
      <c r="CAT21" s="48"/>
      <c r="CAU21" s="47"/>
      <c r="CAV21" s="47"/>
      <c r="CAW21" s="47"/>
      <c r="CAX21" s="48"/>
      <c r="CAY21" s="47"/>
      <c r="CAZ21" s="47"/>
      <c r="CBA21" s="47"/>
      <c r="CBB21" s="48"/>
      <c r="CBC21" s="47"/>
      <c r="CBD21" s="47"/>
      <c r="CBE21" s="47"/>
      <c r="CBF21" s="48"/>
      <c r="CBG21" s="47"/>
      <c r="CBH21" s="47"/>
      <c r="CBI21" s="47"/>
      <c r="CBJ21" s="48"/>
      <c r="CBK21" s="47"/>
      <c r="CBL21" s="47"/>
      <c r="CBM21" s="47"/>
      <c r="CBN21" s="48"/>
      <c r="CBO21" s="47"/>
      <c r="CBP21" s="47"/>
      <c r="CBQ21" s="47"/>
      <c r="CBR21" s="48"/>
      <c r="CBS21" s="47"/>
      <c r="CBT21" s="47"/>
      <c r="CBU21" s="47"/>
      <c r="CBV21" s="48"/>
      <c r="CBW21" s="47"/>
      <c r="CBX21" s="47"/>
      <c r="CBY21" s="47"/>
      <c r="CBZ21" s="48"/>
      <c r="CCA21" s="47"/>
      <c r="CCB21" s="47"/>
      <c r="CCC21" s="47"/>
      <c r="CCD21" s="48"/>
      <c r="CCE21" s="47"/>
      <c r="CCF21" s="47"/>
      <c r="CCG21" s="47"/>
      <c r="CCH21" s="48"/>
      <c r="CCI21" s="47"/>
      <c r="CCJ21" s="47"/>
      <c r="CCK21" s="47"/>
      <c r="CCL21" s="48"/>
      <c r="CCM21" s="47"/>
      <c r="CCN21" s="47"/>
      <c r="CCO21" s="47"/>
      <c r="CCP21" s="48"/>
      <c r="CCQ21" s="47"/>
      <c r="CCR21" s="47"/>
      <c r="CCS21" s="47"/>
      <c r="CCT21" s="48"/>
      <c r="CCU21" s="47"/>
      <c r="CCV21" s="47"/>
      <c r="CCW21" s="47"/>
      <c r="CCX21" s="48"/>
      <c r="CCY21" s="47"/>
      <c r="CCZ21" s="47"/>
      <c r="CDA21" s="47"/>
      <c r="CDB21" s="48"/>
      <c r="CDC21" s="47"/>
      <c r="CDD21" s="47"/>
      <c r="CDE21" s="47"/>
      <c r="CDF21" s="48"/>
      <c r="CDG21" s="47"/>
      <c r="CDH21" s="47"/>
      <c r="CDI21" s="47"/>
      <c r="CDJ21" s="48"/>
      <c r="CDK21" s="47"/>
      <c r="CDL21" s="47"/>
      <c r="CDM21" s="47"/>
      <c r="CDN21" s="48"/>
      <c r="CDO21" s="47"/>
      <c r="CDP21" s="47"/>
      <c r="CDQ21" s="47"/>
      <c r="CDR21" s="48"/>
      <c r="CDS21" s="47"/>
      <c r="CDT21" s="47"/>
      <c r="CDU21" s="47"/>
      <c r="CDV21" s="48"/>
      <c r="CDW21" s="47"/>
      <c r="CDX21" s="47"/>
      <c r="CDY21" s="47"/>
      <c r="CDZ21" s="48"/>
      <c r="CEA21" s="47"/>
      <c r="CEB21" s="47"/>
      <c r="CEC21" s="47"/>
      <c r="CED21" s="48"/>
      <c r="CEE21" s="47"/>
      <c r="CEF21" s="47"/>
      <c r="CEG21" s="47"/>
      <c r="CEH21" s="48"/>
      <c r="CEI21" s="47"/>
      <c r="CEJ21" s="47"/>
      <c r="CEK21" s="47"/>
      <c r="CEL21" s="48"/>
      <c r="CEM21" s="47"/>
      <c r="CEN21" s="47"/>
      <c r="CEO21" s="47"/>
      <c r="CEP21" s="48"/>
      <c r="CEQ21" s="47"/>
      <c r="CER21" s="47"/>
      <c r="CES21" s="47"/>
      <c r="CET21" s="48"/>
      <c r="CEU21" s="47"/>
      <c r="CEV21" s="47"/>
      <c r="CEW21" s="47"/>
      <c r="CEX21" s="48"/>
      <c r="CEY21" s="47"/>
      <c r="CEZ21" s="47"/>
      <c r="CFA21" s="47"/>
      <c r="CFB21" s="48"/>
      <c r="CFC21" s="47"/>
      <c r="CFD21" s="47"/>
      <c r="CFE21" s="47"/>
      <c r="CFF21" s="48"/>
      <c r="CFG21" s="47"/>
      <c r="CFH21" s="47"/>
      <c r="CFI21" s="47"/>
      <c r="CFJ21" s="48"/>
      <c r="CFK21" s="47"/>
      <c r="CFL21" s="47"/>
      <c r="CFM21" s="47"/>
      <c r="CFN21" s="48"/>
      <c r="CFO21" s="47"/>
      <c r="CFP21" s="47"/>
      <c r="CFQ21" s="47"/>
      <c r="CFR21" s="48"/>
      <c r="CFS21" s="47"/>
      <c r="CFT21" s="47"/>
      <c r="CFU21" s="47"/>
      <c r="CFV21" s="48"/>
      <c r="CFW21" s="47"/>
      <c r="CFX21" s="47"/>
      <c r="CFY21" s="47"/>
      <c r="CFZ21" s="48"/>
      <c r="CGA21" s="47"/>
      <c r="CGB21" s="47"/>
      <c r="CGC21" s="47"/>
      <c r="CGD21" s="48"/>
      <c r="CGE21" s="47"/>
      <c r="CGF21" s="47"/>
      <c r="CGG21" s="47"/>
      <c r="CGH21" s="48"/>
      <c r="CGI21" s="47"/>
      <c r="CGJ21" s="47"/>
      <c r="CGK21" s="47"/>
      <c r="CGL21" s="48"/>
      <c r="CGM21" s="47"/>
      <c r="CGN21" s="47"/>
      <c r="CGO21" s="47"/>
      <c r="CGP21" s="48"/>
      <c r="CGQ21" s="47"/>
      <c r="CGR21" s="47"/>
      <c r="CGS21" s="47"/>
      <c r="CGT21" s="48"/>
      <c r="CGU21" s="47"/>
      <c r="CGV21" s="47"/>
      <c r="CGW21" s="47"/>
      <c r="CGX21" s="48"/>
      <c r="CGY21" s="47"/>
      <c r="CGZ21" s="47"/>
      <c r="CHA21" s="47"/>
      <c r="CHB21" s="48"/>
      <c r="CHC21" s="47"/>
      <c r="CHD21" s="47"/>
      <c r="CHE21" s="47"/>
      <c r="CHF21" s="48"/>
      <c r="CHG21" s="47"/>
      <c r="CHH21" s="47"/>
      <c r="CHI21" s="47"/>
      <c r="CHJ21" s="48"/>
      <c r="CHK21" s="47"/>
      <c r="CHL21" s="47"/>
      <c r="CHM21" s="47"/>
      <c r="CHN21" s="48"/>
      <c r="CHO21" s="47"/>
      <c r="CHP21" s="47"/>
      <c r="CHQ21" s="47"/>
      <c r="CHR21" s="48"/>
      <c r="CHS21" s="47"/>
      <c r="CHT21" s="47"/>
      <c r="CHU21" s="47"/>
      <c r="CHV21" s="48"/>
      <c r="CHW21" s="47"/>
      <c r="CHX21" s="47"/>
      <c r="CHY21" s="47"/>
      <c r="CHZ21" s="48"/>
      <c r="CIA21" s="47"/>
      <c r="CIB21" s="47"/>
      <c r="CIC21" s="47"/>
      <c r="CID21" s="48"/>
      <c r="CIE21" s="47"/>
      <c r="CIF21" s="47"/>
      <c r="CIG21" s="47"/>
      <c r="CIH21" s="48"/>
      <c r="CII21" s="47"/>
      <c r="CIJ21" s="47"/>
      <c r="CIK21" s="47"/>
      <c r="CIL21" s="48"/>
      <c r="CIM21" s="47"/>
      <c r="CIN21" s="47"/>
      <c r="CIO21" s="47"/>
      <c r="CIP21" s="48"/>
      <c r="CIQ21" s="47"/>
      <c r="CIR21" s="47"/>
      <c r="CIS21" s="47"/>
      <c r="CIT21" s="48"/>
      <c r="CIU21" s="47"/>
      <c r="CIV21" s="47"/>
      <c r="CIW21" s="47"/>
      <c r="CIX21" s="48"/>
      <c r="CIY21" s="47"/>
      <c r="CIZ21" s="47"/>
      <c r="CJA21" s="47"/>
      <c r="CJB21" s="48"/>
      <c r="CJC21" s="47"/>
      <c r="CJD21" s="47"/>
      <c r="CJE21" s="47"/>
      <c r="CJF21" s="48"/>
      <c r="CJG21" s="47"/>
      <c r="CJH21" s="47"/>
      <c r="CJI21" s="47"/>
      <c r="CJJ21" s="48"/>
      <c r="CJK21" s="47"/>
      <c r="CJL21" s="47"/>
      <c r="CJM21" s="47"/>
      <c r="CJN21" s="48"/>
      <c r="CJO21" s="47"/>
      <c r="CJP21" s="47"/>
      <c r="CJQ21" s="47"/>
      <c r="CJR21" s="48"/>
      <c r="CJS21" s="47"/>
      <c r="CJT21" s="47"/>
      <c r="CJU21" s="47"/>
      <c r="CJV21" s="48"/>
      <c r="CJW21" s="47"/>
      <c r="CJX21" s="47"/>
      <c r="CJY21" s="47"/>
      <c r="CJZ21" s="48"/>
      <c r="CKA21" s="47"/>
      <c r="CKB21" s="47"/>
      <c r="CKC21" s="47"/>
      <c r="CKD21" s="48"/>
      <c r="CKE21" s="47"/>
      <c r="CKF21" s="47"/>
      <c r="CKG21" s="47"/>
      <c r="CKH21" s="48"/>
      <c r="CKI21" s="47"/>
      <c r="CKJ21" s="47"/>
      <c r="CKK21" s="47"/>
      <c r="CKL21" s="48"/>
      <c r="CKM21" s="47"/>
      <c r="CKN21" s="47"/>
      <c r="CKO21" s="47"/>
      <c r="CKP21" s="48"/>
      <c r="CKQ21" s="47"/>
      <c r="CKR21" s="47"/>
      <c r="CKS21" s="47"/>
      <c r="CKT21" s="48"/>
      <c r="CKU21" s="47"/>
      <c r="CKV21" s="47"/>
      <c r="CKW21" s="47"/>
      <c r="CKX21" s="48"/>
      <c r="CKY21" s="47"/>
      <c r="CKZ21" s="47"/>
      <c r="CLA21" s="47"/>
      <c r="CLB21" s="48"/>
      <c r="CLC21" s="47"/>
      <c r="CLD21" s="47"/>
      <c r="CLE21" s="47"/>
      <c r="CLF21" s="48"/>
      <c r="CLG21" s="47"/>
      <c r="CLH21" s="47"/>
      <c r="CLI21" s="47"/>
      <c r="CLJ21" s="48"/>
      <c r="CLK21" s="47"/>
      <c r="CLL21" s="47"/>
      <c r="CLM21" s="47"/>
      <c r="CLN21" s="48"/>
      <c r="CLO21" s="47"/>
      <c r="CLP21" s="47"/>
      <c r="CLQ21" s="47"/>
      <c r="CLR21" s="48"/>
      <c r="CLS21" s="47"/>
      <c r="CLT21" s="47"/>
      <c r="CLU21" s="47"/>
      <c r="CLV21" s="48"/>
      <c r="CLW21" s="47"/>
      <c r="CLX21" s="47"/>
      <c r="CLY21" s="47"/>
      <c r="CLZ21" s="48"/>
      <c r="CMA21" s="47"/>
      <c r="CMB21" s="47"/>
      <c r="CMC21" s="47"/>
      <c r="CMD21" s="48"/>
      <c r="CME21" s="47"/>
      <c r="CMF21" s="47"/>
      <c r="CMG21" s="47"/>
      <c r="CMH21" s="48"/>
      <c r="CMI21" s="47"/>
      <c r="CMJ21" s="47"/>
      <c r="CMK21" s="47"/>
      <c r="CML21" s="48"/>
      <c r="CMM21" s="47"/>
      <c r="CMN21" s="47"/>
      <c r="CMO21" s="47"/>
      <c r="CMP21" s="48"/>
      <c r="CMQ21" s="47"/>
      <c r="CMR21" s="47"/>
      <c r="CMS21" s="47"/>
      <c r="CMT21" s="48"/>
      <c r="CMU21" s="47"/>
      <c r="CMV21" s="47"/>
      <c r="CMW21" s="47"/>
      <c r="CMX21" s="48"/>
      <c r="CMY21" s="47"/>
      <c r="CMZ21" s="47"/>
      <c r="CNA21" s="47"/>
      <c r="CNB21" s="48"/>
      <c r="CNC21" s="47"/>
      <c r="CND21" s="47"/>
      <c r="CNE21" s="47"/>
      <c r="CNF21" s="48"/>
      <c r="CNG21" s="47"/>
      <c r="CNH21" s="47"/>
      <c r="CNI21" s="47"/>
      <c r="CNJ21" s="48"/>
      <c r="CNK21" s="47"/>
      <c r="CNL21" s="47"/>
      <c r="CNM21" s="47"/>
      <c r="CNN21" s="48"/>
      <c r="CNO21" s="47"/>
      <c r="CNP21" s="47"/>
      <c r="CNQ21" s="47"/>
      <c r="CNR21" s="48"/>
      <c r="CNS21" s="47"/>
      <c r="CNT21" s="47"/>
      <c r="CNU21" s="47"/>
      <c r="CNV21" s="48"/>
      <c r="CNW21" s="47"/>
      <c r="CNX21" s="47"/>
      <c r="CNY21" s="47"/>
      <c r="CNZ21" s="48"/>
      <c r="COA21" s="47"/>
      <c r="COB21" s="47"/>
      <c r="COC21" s="47"/>
      <c r="COD21" s="48"/>
      <c r="COE21" s="47"/>
      <c r="COF21" s="47"/>
      <c r="COG21" s="47"/>
      <c r="COH21" s="48"/>
      <c r="COI21" s="47"/>
      <c r="COJ21" s="47"/>
      <c r="COK21" s="47"/>
      <c r="COL21" s="48"/>
      <c r="COM21" s="47"/>
      <c r="CON21" s="47"/>
      <c r="COO21" s="47"/>
      <c r="COP21" s="48"/>
      <c r="COQ21" s="47"/>
      <c r="COR21" s="47"/>
      <c r="COS21" s="47"/>
      <c r="COT21" s="48"/>
      <c r="COU21" s="47"/>
      <c r="COV21" s="47"/>
      <c r="COW21" s="47"/>
      <c r="COX21" s="48"/>
      <c r="COY21" s="47"/>
      <c r="COZ21" s="47"/>
      <c r="CPA21" s="47"/>
      <c r="CPB21" s="48"/>
      <c r="CPC21" s="47"/>
      <c r="CPD21" s="47"/>
      <c r="CPE21" s="47"/>
      <c r="CPF21" s="48"/>
      <c r="CPG21" s="47"/>
      <c r="CPH21" s="47"/>
      <c r="CPI21" s="47"/>
      <c r="CPJ21" s="48"/>
      <c r="CPK21" s="47"/>
      <c r="CPL21" s="47"/>
      <c r="CPM21" s="47"/>
      <c r="CPN21" s="48"/>
      <c r="CPO21" s="47"/>
      <c r="CPP21" s="47"/>
      <c r="CPQ21" s="47"/>
      <c r="CPR21" s="48"/>
      <c r="CPS21" s="47"/>
      <c r="CPT21" s="47"/>
      <c r="CPU21" s="47"/>
      <c r="CPV21" s="48"/>
      <c r="CPW21" s="47"/>
      <c r="CPX21" s="47"/>
      <c r="CPY21" s="47"/>
      <c r="CPZ21" s="48"/>
      <c r="CQA21" s="47"/>
      <c r="CQB21" s="47"/>
      <c r="CQC21" s="47"/>
      <c r="CQD21" s="48"/>
      <c r="CQE21" s="47"/>
      <c r="CQF21" s="47"/>
      <c r="CQG21" s="47"/>
      <c r="CQH21" s="48"/>
      <c r="CQI21" s="47"/>
      <c r="CQJ21" s="47"/>
      <c r="CQK21" s="47"/>
      <c r="CQL21" s="48"/>
      <c r="CQM21" s="47"/>
      <c r="CQN21" s="47"/>
      <c r="CQO21" s="47"/>
      <c r="CQP21" s="48"/>
      <c r="CQQ21" s="47"/>
      <c r="CQR21" s="47"/>
      <c r="CQS21" s="47"/>
      <c r="CQT21" s="48"/>
      <c r="CQU21" s="47"/>
      <c r="CQV21" s="47"/>
      <c r="CQW21" s="47"/>
      <c r="CQX21" s="48"/>
      <c r="CQY21" s="47"/>
      <c r="CQZ21" s="47"/>
      <c r="CRA21" s="47"/>
      <c r="CRB21" s="48"/>
      <c r="CRC21" s="47"/>
      <c r="CRD21" s="47"/>
      <c r="CRE21" s="47"/>
      <c r="CRF21" s="48"/>
      <c r="CRG21" s="47"/>
      <c r="CRH21" s="47"/>
      <c r="CRI21" s="47"/>
      <c r="CRJ21" s="48"/>
      <c r="CRK21" s="47"/>
      <c r="CRL21" s="47"/>
      <c r="CRM21" s="47"/>
      <c r="CRN21" s="48"/>
      <c r="CRO21" s="47"/>
      <c r="CRP21" s="47"/>
      <c r="CRQ21" s="47"/>
      <c r="CRR21" s="48"/>
      <c r="CRS21" s="47"/>
      <c r="CRT21" s="47"/>
      <c r="CRU21" s="47"/>
      <c r="CRV21" s="48"/>
      <c r="CRW21" s="47"/>
      <c r="CRX21" s="47"/>
      <c r="CRY21" s="47"/>
      <c r="CRZ21" s="48"/>
      <c r="CSA21" s="47"/>
      <c r="CSB21" s="47"/>
      <c r="CSC21" s="47"/>
      <c r="CSD21" s="48"/>
      <c r="CSE21" s="47"/>
      <c r="CSF21" s="47"/>
      <c r="CSG21" s="47"/>
      <c r="CSH21" s="48"/>
      <c r="CSI21" s="47"/>
      <c r="CSJ21" s="47"/>
      <c r="CSK21" s="47"/>
      <c r="CSL21" s="48"/>
      <c r="CSM21" s="47"/>
      <c r="CSN21" s="47"/>
      <c r="CSO21" s="47"/>
      <c r="CSP21" s="48"/>
      <c r="CSQ21" s="47"/>
      <c r="CSR21" s="47"/>
      <c r="CSS21" s="47"/>
      <c r="CST21" s="48"/>
      <c r="CSU21" s="47"/>
      <c r="CSV21" s="47"/>
      <c r="CSW21" s="47"/>
      <c r="CSX21" s="48"/>
      <c r="CSY21" s="47"/>
      <c r="CSZ21" s="47"/>
      <c r="CTA21" s="47"/>
      <c r="CTB21" s="48"/>
      <c r="CTC21" s="47"/>
      <c r="CTD21" s="47"/>
      <c r="CTE21" s="47"/>
      <c r="CTF21" s="48"/>
      <c r="CTG21" s="47"/>
      <c r="CTH21" s="47"/>
      <c r="CTI21" s="47"/>
      <c r="CTJ21" s="48"/>
      <c r="CTK21" s="47"/>
      <c r="CTL21" s="47"/>
      <c r="CTM21" s="47"/>
      <c r="CTN21" s="48"/>
      <c r="CTO21" s="47"/>
      <c r="CTP21" s="47"/>
      <c r="CTQ21" s="47"/>
      <c r="CTR21" s="48"/>
      <c r="CTS21" s="47"/>
      <c r="CTT21" s="47"/>
      <c r="CTU21" s="47"/>
      <c r="CTV21" s="48"/>
      <c r="CTW21" s="47"/>
      <c r="CTX21" s="47"/>
      <c r="CTY21" s="47"/>
      <c r="CTZ21" s="48"/>
      <c r="CUA21" s="47"/>
      <c r="CUB21" s="47"/>
      <c r="CUC21" s="47"/>
      <c r="CUD21" s="48"/>
      <c r="CUE21" s="47"/>
      <c r="CUF21" s="47"/>
      <c r="CUG21" s="47"/>
      <c r="CUH21" s="48"/>
      <c r="CUI21" s="47"/>
      <c r="CUJ21" s="47"/>
      <c r="CUK21" s="47"/>
      <c r="CUL21" s="48"/>
      <c r="CUM21" s="47"/>
      <c r="CUN21" s="47"/>
      <c r="CUO21" s="47"/>
      <c r="CUP21" s="48"/>
      <c r="CUQ21" s="47"/>
      <c r="CUR21" s="47"/>
      <c r="CUS21" s="47"/>
      <c r="CUT21" s="48"/>
      <c r="CUU21" s="47"/>
      <c r="CUV21" s="47"/>
      <c r="CUW21" s="47"/>
      <c r="CUX21" s="48"/>
      <c r="CUY21" s="47"/>
      <c r="CUZ21" s="47"/>
      <c r="CVA21" s="47"/>
      <c r="CVB21" s="48"/>
      <c r="CVC21" s="47"/>
      <c r="CVD21" s="47"/>
      <c r="CVE21" s="47"/>
      <c r="CVF21" s="48"/>
      <c r="CVG21" s="47"/>
      <c r="CVH21" s="47"/>
      <c r="CVI21" s="47"/>
      <c r="CVJ21" s="48"/>
      <c r="CVK21" s="47"/>
      <c r="CVL21" s="47"/>
      <c r="CVM21" s="47"/>
      <c r="CVN21" s="48"/>
      <c r="CVO21" s="47"/>
      <c r="CVP21" s="47"/>
      <c r="CVQ21" s="47"/>
      <c r="CVR21" s="48"/>
      <c r="CVS21" s="47"/>
      <c r="CVT21" s="47"/>
      <c r="CVU21" s="47"/>
      <c r="CVV21" s="48"/>
      <c r="CVW21" s="47"/>
      <c r="CVX21" s="47"/>
      <c r="CVY21" s="47"/>
      <c r="CVZ21" s="48"/>
      <c r="CWA21" s="47"/>
      <c r="CWB21" s="47"/>
      <c r="CWC21" s="47"/>
      <c r="CWD21" s="48"/>
      <c r="CWE21" s="47"/>
      <c r="CWF21" s="47"/>
      <c r="CWG21" s="47"/>
      <c r="CWH21" s="48"/>
      <c r="CWI21" s="47"/>
      <c r="CWJ21" s="47"/>
      <c r="CWK21" s="47"/>
      <c r="CWL21" s="48"/>
      <c r="CWM21" s="47"/>
      <c r="CWN21" s="47"/>
      <c r="CWO21" s="47"/>
      <c r="CWP21" s="48"/>
      <c r="CWQ21" s="47"/>
      <c r="CWR21" s="47"/>
      <c r="CWS21" s="47"/>
      <c r="CWT21" s="48"/>
      <c r="CWU21" s="47"/>
      <c r="CWV21" s="47"/>
      <c r="CWW21" s="47"/>
      <c r="CWX21" s="48"/>
      <c r="CWY21" s="47"/>
      <c r="CWZ21" s="47"/>
      <c r="CXA21" s="47"/>
      <c r="CXB21" s="48"/>
      <c r="CXC21" s="47"/>
      <c r="CXD21" s="47"/>
      <c r="CXE21" s="47"/>
      <c r="CXF21" s="48"/>
      <c r="CXG21" s="47"/>
      <c r="CXH21" s="47"/>
      <c r="CXI21" s="47"/>
      <c r="CXJ21" s="48"/>
      <c r="CXK21" s="47"/>
      <c r="CXL21" s="47"/>
      <c r="CXM21" s="47"/>
      <c r="CXN21" s="48"/>
      <c r="CXO21" s="47"/>
      <c r="CXP21" s="47"/>
      <c r="CXQ21" s="47"/>
      <c r="CXR21" s="48"/>
      <c r="CXS21" s="47"/>
      <c r="CXT21" s="47"/>
      <c r="CXU21" s="47"/>
      <c r="CXV21" s="48"/>
      <c r="CXW21" s="47"/>
      <c r="CXX21" s="47"/>
      <c r="CXY21" s="47"/>
      <c r="CXZ21" s="48"/>
      <c r="CYA21" s="47"/>
      <c r="CYB21" s="47"/>
      <c r="CYC21" s="47"/>
      <c r="CYD21" s="48"/>
      <c r="CYE21" s="47"/>
      <c r="CYF21" s="47"/>
      <c r="CYG21" s="47"/>
      <c r="CYH21" s="48"/>
      <c r="CYI21" s="47"/>
      <c r="CYJ21" s="47"/>
      <c r="CYK21" s="47"/>
      <c r="CYL21" s="48"/>
      <c r="CYM21" s="47"/>
      <c r="CYN21" s="47"/>
      <c r="CYO21" s="47"/>
      <c r="CYP21" s="48"/>
      <c r="CYQ21" s="47"/>
      <c r="CYR21" s="47"/>
      <c r="CYS21" s="47"/>
      <c r="CYT21" s="48"/>
      <c r="CYU21" s="47"/>
      <c r="CYV21" s="47"/>
      <c r="CYW21" s="47"/>
      <c r="CYX21" s="48"/>
      <c r="CYY21" s="47"/>
      <c r="CYZ21" s="47"/>
      <c r="CZA21" s="47"/>
      <c r="CZB21" s="48"/>
      <c r="CZC21" s="47"/>
      <c r="CZD21" s="47"/>
      <c r="CZE21" s="47"/>
      <c r="CZF21" s="48"/>
      <c r="CZG21" s="47"/>
      <c r="CZH21" s="47"/>
      <c r="CZI21" s="47"/>
      <c r="CZJ21" s="48"/>
      <c r="CZK21" s="47"/>
      <c r="CZL21" s="47"/>
      <c r="CZM21" s="47"/>
      <c r="CZN21" s="48"/>
      <c r="CZO21" s="47"/>
      <c r="CZP21" s="47"/>
      <c r="CZQ21" s="47"/>
      <c r="CZR21" s="48"/>
      <c r="CZS21" s="47"/>
      <c r="CZT21" s="47"/>
      <c r="CZU21" s="47"/>
      <c r="CZV21" s="48"/>
      <c r="CZW21" s="47"/>
      <c r="CZX21" s="47"/>
      <c r="CZY21" s="47"/>
      <c r="CZZ21" s="48"/>
      <c r="DAA21" s="47"/>
      <c r="DAB21" s="47"/>
      <c r="DAC21" s="47"/>
      <c r="DAD21" s="48"/>
      <c r="DAE21" s="47"/>
      <c r="DAF21" s="47"/>
      <c r="DAG21" s="47"/>
      <c r="DAH21" s="48"/>
      <c r="DAI21" s="47"/>
      <c r="DAJ21" s="47"/>
      <c r="DAK21" s="47"/>
      <c r="DAL21" s="48"/>
      <c r="DAM21" s="47"/>
      <c r="DAN21" s="47"/>
      <c r="DAO21" s="47"/>
      <c r="DAP21" s="48"/>
      <c r="DAQ21" s="47"/>
      <c r="DAR21" s="47"/>
      <c r="DAS21" s="47"/>
      <c r="DAT21" s="48"/>
      <c r="DAU21" s="47"/>
      <c r="DAV21" s="47"/>
      <c r="DAW21" s="47"/>
      <c r="DAX21" s="48"/>
      <c r="DAY21" s="47"/>
      <c r="DAZ21" s="47"/>
      <c r="DBA21" s="47"/>
      <c r="DBB21" s="48"/>
      <c r="DBC21" s="47"/>
      <c r="DBD21" s="47"/>
      <c r="DBE21" s="47"/>
      <c r="DBF21" s="48"/>
      <c r="DBG21" s="47"/>
      <c r="DBH21" s="47"/>
      <c r="DBI21" s="47"/>
      <c r="DBJ21" s="48"/>
      <c r="DBK21" s="47"/>
      <c r="DBL21" s="47"/>
      <c r="DBM21" s="47"/>
      <c r="DBN21" s="48"/>
      <c r="DBO21" s="47"/>
      <c r="DBP21" s="47"/>
      <c r="DBQ21" s="47"/>
      <c r="DBR21" s="48"/>
      <c r="DBS21" s="47"/>
      <c r="DBT21" s="47"/>
      <c r="DBU21" s="47"/>
      <c r="DBV21" s="48"/>
      <c r="DBW21" s="47"/>
      <c r="DBX21" s="47"/>
      <c r="DBY21" s="47"/>
      <c r="DBZ21" s="48"/>
      <c r="DCA21" s="47"/>
      <c r="DCB21" s="47"/>
      <c r="DCC21" s="47"/>
      <c r="DCD21" s="48"/>
      <c r="DCE21" s="47"/>
      <c r="DCF21" s="47"/>
      <c r="DCG21" s="47"/>
      <c r="DCH21" s="48"/>
      <c r="DCI21" s="47"/>
      <c r="DCJ21" s="47"/>
      <c r="DCK21" s="47"/>
      <c r="DCL21" s="48"/>
      <c r="DCM21" s="47"/>
      <c r="DCN21" s="47"/>
      <c r="DCO21" s="47"/>
      <c r="DCP21" s="48"/>
      <c r="DCQ21" s="47"/>
      <c r="DCR21" s="47"/>
      <c r="DCS21" s="47"/>
      <c r="DCT21" s="48"/>
      <c r="DCU21" s="47"/>
      <c r="DCV21" s="47"/>
      <c r="DCW21" s="47"/>
      <c r="DCX21" s="48"/>
      <c r="DCY21" s="47"/>
      <c r="DCZ21" s="47"/>
      <c r="DDA21" s="47"/>
      <c r="DDB21" s="48"/>
      <c r="DDC21" s="47"/>
      <c r="DDD21" s="47"/>
      <c r="DDE21" s="47"/>
      <c r="DDF21" s="48"/>
      <c r="DDG21" s="47"/>
      <c r="DDH21" s="47"/>
      <c r="DDI21" s="47"/>
      <c r="DDJ21" s="48"/>
      <c r="DDK21" s="47"/>
      <c r="DDL21" s="47"/>
      <c r="DDM21" s="47"/>
      <c r="DDN21" s="48"/>
      <c r="DDO21" s="47"/>
      <c r="DDP21" s="47"/>
      <c r="DDQ21" s="47"/>
      <c r="DDR21" s="48"/>
      <c r="DDS21" s="47"/>
      <c r="DDT21" s="47"/>
      <c r="DDU21" s="47"/>
      <c r="DDV21" s="48"/>
      <c r="DDW21" s="47"/>
      <c r="DDX21" s="47"/>
      <c r="DDY21" s="47"/>
      <c r="DDZ21" s="48"/>
      <c r="DEA21" s="47"/>
      <c r="DEB21" s="47"/>
      <c r="DEC21" s="47"/>
      <c r="DED21" s="48"/>
      <c r="DEE21" s="47"/>
      <c r="DEF21" s="47"/>
      <c r="DEG21" s="47"/>
      <c r="DEH21" s="48"/>
      <c r="DEI21" s="47"/>
      <c r="DEJ21" s="47"/>
      <c r="DEK21" s="47"/>
      <c r="DEL21" s="48"/>
      <c r="DEM21" s="47"/>
      <c r="DEN21" s="47"/>
      <c r="DEO21" s="47"/>
      <c r="DEP21" s="48"/>
      <c r="DEQ21" s="47"/>
      <c r="DER21" s="47"/>
      <c r="DES21" s="47"/>
      <c r="DET21" s="48"/>
      <c r="DEU21" s="47"/>
      <c r="DEV21" s="47"/>
      <c r="DEW21" s="47"/>
      <c r="DEX21" s="48"/>
      <c r="DEY21" s="47"/>
      <c r="DEZ21" s="47"/>
      <c r="DFA21" s="47"/>
      <c r="DFB21" s="48"/>
      <c r="DFC21" s="47"/>
      <c r="DFD21" s="47"/>
      <c r="DFE21" s="47"/>
      <c r="DFF21" s="48"/>
      <c r="DFG21" s="47"/>
      <c r="DFH21" s="47"/>
      <c r="DFI21" s="47"/>
      <c r="DFJ21" s="48"/>
      <c r="DFK21" s="47"/>
      <c r="DFL21" s="47"/>
      <c r="DFM21" s="47"/>
      <c r="DFN21" s="48"/>
      <c r="DFO21" s="47"/>
      <c r="DFP21" s="47"/>
      <c r="DFQ21" s="47"/>
      <c r="DFR21" s="48"/>
      <c r="DFS21" s="47"/>
      <c r="DFT21" s="47"/>
      <c r="DFU21" s="47"/>
      <c r="DFV21" s="48"/>
      <c r="DFW21" s="47"/>
      <c r="DFX21" s="47"/>
      <c r="DFY21" s="47"/>
      <c r="DFZ21" s="48"/>
      <c r="DGA21" s="47"/>
      <c r="DGB21" s="47"/>
      <c r="DGC21" s="47"/>
      <c r="DGD21" s="48"/>
      <c r="DGE21" s="47"/>
      <c r="DGF21" s="47"/>
      <c r="DGG21" s="47"/>
      <c r="DGH21" s="48"/>
      <c r="DGI21" s="47"/>
      <c r="DGJ21" s="47"/>
      <c r="DGK21" s="47"/>
      <c r="DGL21" s="48"/>
      <c r="DGM21" s="47"/>
      <c r="DGN21" s="47"/>
      <c r="DGO21" s="47"/>
      <c r="DGP21" s="48"/>
      <c r="DGQ21" s="47"/>
      <c r="DGR21" s="47"/>
      <c r="DGS21" s="47"/>
      <c r="DGT21" s="48"/>
      <c r="DGU21" s="47"/>
      <c r="DGV21" s="47"/>
      <c r="DGW21" s="47"/>
      <c r="DGX21" s="48"/>
      <c r="DGY21" s="47"/>
      <c r="DGZ21" s="47"/>
      <c r="DHA21" s="47"/>
      <c r="DHB21" s="48"/>
      <c r="DHC21" s="47"/>
      <c r="DHD21" s="47"/>
      <c r="DHE21" s="47"/>
      <c r="DHF21" s="48"/>
      <c r="DHG21" s="47"/>
      <c r="DHH21" s="47"/>
      <c r="DHI21" s="47"/>
      <c r="DHJ21" s="48"/>
      <c r="DHK21" s="47"/>
      <c r="DHL21" s="47"/>
      <c r="DHM21" s="47"/>
      <c r="DHN21" s="48"/>
      <c r="DHO21" s="47"/>
      <c r="DHP21" s="47"/>
      <c r="DHQ21" s="47"/>
      <c r="DHR21" s="48"/>
      <c r="DHS21" s="47"/>
      <c r="DHT21" s="47"/>
      <c r="DHU21" s="47"/>
      <c r="DHV21" s="48"/>
      <c r="DHW21" s="47"/>
      <c r="DHX21" s="47"/>
      <c r="DHY21" s="47"/>
      <c r="DHZ21" s="48"/>
      <c r="DIA21" s="47"/>
      <c r="DIB21" s="47"/>
      <c r="DIC21" s="47"/>
      <c r="DID21" s="48"/>
      <c r="DIE21" s="47"/>
      <c r="DIF21" s="47"/>
      <c r="DIG21" s="47"/>
      <c r="DIH21" s="48"/>
      <c r="DII21" s="47"/>
      <c r="DIJ21" s="47"/>
      <c r="DIK21" s="47"/>
      <c r="DIL21" s="48"/>
      <c r="DIM21" s="47"/>
      <c r="DIN21" s="47"/>
      <c r="DIO21" s="47"/>
      <c r="DIP21" s="48"/>
      <c r="DIQ21" s="47"/>
      <c r="DIR21" s="47"/>
      <c r="DIS21" s="47"/>
      <c r="DIT21" s="48"/>
      <c r="DIU21" s="47"/>
      <c r="DIV21" s="47"/>
      <c r="DIW21" s="47"/>
      <c r="DIX21" s="48"/>
      <c r="DIY21" s="47"/>
      <c r="DIZ21" s="47"/>
      <c r="DJA21" s="47"/>
      <c r="DJB21" s="48"/>
      <c r="DJC21" s="47"/>
      <c r="DJD21" s="47"/>
      <c r="DJE21" s="47"/>
      <c r="DJF21" s="48"/>
      <c r="DJG21" s="47"/>
      <c r="DJH21" s="47"/>
      <c r="DJI21" s="47"/>
      <c r="DJJ21" s="48"/>
      <c r="DJK21" s="47"/>
      <c r="DJL21" s="47"/>
      <c r="DJM21" s="47"/>
      <c r="DJN21" s="48"/>
      <c r="DJO21" s="47"/>
      <c r="DJP21" s="47"/>
      <c r="DJQ21" s="47"/>
      <c r="DJR21" s="48"/>
      <c r="DJS21" s="47"/>
      <c r="DJT21" s="47"/>
      <c r="DJU21" s="47"/>
      <c r="DJV21" s="48"/>
      <c r="DJW21" s="47"/>
      <c r="DJX21" s="47"/>
      <c r="DJY21" s="47"/>
      <c r="DJZ21" s="48"/>
      <c r="DKA21" s="47"/>
      <c r="DKB21" s="47"/>
      <c r="DKC21" s="47"/>
      <c r="DKD21" s="48"/>
      <c r="DKE21" s="47"/>
      <c r="DKF21" s="47"/>
      <c r="DKG21" s="47"/>
      <c r="DKH21" s="48"/>
      <c r="DKI21" s="47"/>
      <c r="DKJ21" s="47"/>
      <c r="DKK21" s="47"/>
      <c r="DKL21" s="48"/>
      <c r="DKM21" s="47"/>
      <c r="DKN21" s="47"/>
      <c r="DKO21" s="47"/>
      <c r="DKP21" s="48"/>
      <c r="DKQ21" s="47"/>
      <c r="DKR21" s="47"/>
      <c r="DKS21" s="47"/>
      <c r="DKT21" s="48"/>
      <c r="DKU21" s="47"/>
      <c r="DKV21" s="47"/>
      <c r="DKW21" s="47"/>
      <c r="DKX21" s="48"/>
      <c r="DKY21" s="47"/>
      <c r="DKZ21" s="47"/>
      <c r="DLA21" s="47"/>
      <c r="DLB21" s="48"/>
      <c r="DLC21" s="47"/>
      <c r="DLD21" s="47"/>
      <c r="DLE21" s="47"/>
      <c r="DLF21" s="48"/>
      <c r="DLG21" s="47"/>
      <c r="DLH21" s="47"/>
      <c r="DLI21" s="47"/>
      <c r="DLJ21" s="48"/>
      <c r="DLK21" s="47"/>
      <c r="DLL21" s="47"/>
      <c r="DLM21" s="47"/>
      <c r="DLN21" s="48"/>
      <c r="DLO21" s="47"/>
      <c r="DLP21" s="47"/>
      <c r="DLQ21" s="47"/>
      <c r="DLR21" s="48"/>
      <c r="DLS21" s="47"/>
      <c r="DLT21" s="47"/>
      <c r="DLU21" s="47"/>
      <c r="DLV21" s="48"/>
      <c r="DLW21" s="47"/>
      <c r="DLX21" s="47"/>
      <c r="DLY21" s="47"/>
      <c r="DLZ21" s="48"/>
      <c r="DMA21" s="47"/>
      <c r="DMB21" s="47"/>
      <c r="DMC21" s="47"/>
      <c r="DMD21" s="48"/>
      <c r="DME21" s="47"/>
      <c r="DMF21" s="47"/>
      <c r="DMG21" s="47"/>
      <c r="DMH21" s="48"/>
      <c r="DMI21" s="47"/>
      <c r="DMJ21" s="47"/>
      <c r="DMK21" s="47"/>
      <c r="DML21" s="48"/>
      <c r="DMM21" s="47"/>
      <c r="DMN21" s="47"/>
      <c r="DMO21" s="47"/>
      <c r="DMP21" s="48"/>
      <c r="DMQ21" s="47"/>
      <c r="DMR21" s="47"/>
      <c r="DMS21" s="47"/>
      <c r="DMT21" s="48"/>
      <c r="DMU21" s="47"/>
      <c r="DMV21" s="47"/>
      <c r="DMW21" s="47"/>
      <c r="DMX21" s="48"/>
      <c r="DMY21" s="47"/>
      <c r="DMZ21" s="47"/>
      <c r="DNA21" s="47"/>
      <c r="DNB21" s="48"/>
      <c r="DNC21" s="47"/>
      <c r="DND21" s="47"/>
      <c r="DNE21" s="47"/>
      <c r="DNF21" s="48"/>
      <c r="DNG21" s="47"/>
      <c r="DNH21" s="47"/>
      <c r="DNI21" s="47"/>
      <c r="DNJ21" s="48"/>
      <c r="DNK21" s="47"/>
      <c r="DNL21" s="47"/>
      <c r="DNM21" s="47"/>
      <c r="DNN21" s="48"/>
      <c r="DNO21" s="47"/>
      <c r="DNP21" s="47"/>
      <c r="DNQ21" s="47"/>
      <c r="DNR21" s="48"/>
      <c r="DNS21" s="47"/>
      <c r="DNT21" s="47"/>
      <c r="DNU21" s="47"/>
      <c r="DNV21" s="48"/>
      <c r="DNW21" s="47"/>
      <c r="DNX21" s="47"/>
      <c r="DNY21" s="47"/>
      <c r="DNZ21" s="48"/>
      <c r="DOA21" s="47"/>
      <c r="DOB21" s="47"/>
      <c r="DOC21" s="47"/>
      <c r="DOD21" s="48"/>
      <c r="DOE21" s="47"/>
      <c r="DOF21" s="47"/>
      <c r="DOG21" s="47"/>
      <c r="DOH21" s="48"/>
      <c r="DOI21" s="47"/>
      <c r="DOJ21" s="47"/>
      <c r="DOK21" s="47"/>
      <c r="DOL21" s="48"/>
      <c r="DOM21" s="47"/>
      <c r="DON21" s="47"/>
      <c r="DOO21" s="47"/>
      <c r="DOP21" s="48"/>
      <c r="DOQ21" s="47"/>
      <c r="DOR21" s="47"/>
      <c r="DOS21" s="47"/>
      <c r="DOT21" s="48"/>
      <c r="DOU21" s="47"/>
      <c r="DOV21" s="47"/>
      <c r="DOW21" s="47"/>
      <c r="DOX21" s="48"/>
      <c r="DOY21" s="47"/>
      <c r="DOZ21" s="47"/>
      <c r="DPA21" s="47"/>
      <c r="DPB21" s="48"/>
      <c r="DPC21" s="47"/>
      <c r="DPD21" s="47"/>
      <c r="DPE21" s="47"/>
      <c r="DPF21" s="48"/>
      <c r="DPG21" s="47"/>
      <c r="DPH21" s="47"/>
      <c r="DPI21" s="47"/>
      <c r="DPJ21" s="48"/>
      <c r="DPK21" s="47"/>
      <c r="DPL21" s="47"/>
      <c r="DPM21" s="47"/>
      <c r="DPN21" s="48"/>
      <c r="DPO21" s="47"/>
      <c r="DPP21" s="47"/>
      <c r="DPQ21" s="47"/>
      <c r="DPR21" s="48"/>
      <c r="DPS21" s="47"/>
      <c r="DPT21" s="47"/>
      <c r="DPU21" s="47"/>
      <c r="DPV21" s="48"/>
      <c r="DPW21" s="47"/>
      <c r="DPX21" s="47"/>
      <c r="DPY21" s="47"/>
      <c r="DPZ21" s="48"/>
      <c r="DQA21" s="47"/>
      <c r="DQB21" s="47"/>
      <c r="DQC21" s="47"/>
      <c r="DQD21" s="48"/>
      <c r="DQE21" s="47"/>
      <c r="DQF21" s="47"/>
      <c r="DQG21" s="47"/>
      <c r="DQH21" s="48"/>
      <c r="DQI21" s="47"/>
      <c r="DQJ21" s="47"/>
      <c r="DQK21" s="47"/>
      <c r="DQL21" s="48"/>
      <c r="DQM21" s="47"/>
      <c r="DQN21" s="47"/>
      <c r="DQO21" s="47"/>
      <c r="DQP21" s="48"/>
      <c r="DQQ21" s="47"/>
      <c r="DQR21" s="47"/>
      <c r="DQS21" s="47"/>
      <c r="DQT21" s="48"/>
      <c r="DQU21" s="47"/>
      <c r="DQV21" s="47"/>
      <c r="DQW21" s="47"/>
      <c r="DQX21" s="48"/>
      <c r="DQY21" s="47"/>
      <c r="DQZ21" s="47"/>
      <c r="DRA21" s="47"/>
      <c r="DRB21" s="48"/>
      <c r="DRC21" s="47"/>
      <c r="DRD21" s="47"/>
      <c r="DRE21" s="47"/>
      <c r="DRF21" s="48"/>
      <c r="DRG21" s="47"/>
      <c r="DRH21" s="47"/>
      <c r="DRI21" s="47"/>
      <c r="DRJ21" s="48"/>
      <c r="DRK21" s="47"/>
      <c r="DRL21" s="47"/>
      <c r="DRM21" s="47"/>
      <c r="DRN21" s="48"/>
      <c r="DRO21" s="47"/>
      <c r="DRP21" s="47"/>
      <c r="DRQ21" s="47"/>
      <c r="DRR21" s="48"/>
      <c r="DRS21" s="47"/>
      <c r="DRT21" s="47"/>
      <c r="DRU21" s="47"/>
      <c r="DRV21" s="48"/>
      <c r="DRW21" s="47"/>
      <c r="DRX21" s="47"/>
      <c r="DRY21" s="47"/>
      <c r="DRZ21" s="48"/>
      <c r="DSA21" s="47"/>
      <c r="DSB21" s="47"/>
      <c r="DSC21" s="47"/>
      <c r="DSD21" s="48"/>
      <c r="DSE21" s="47"/>
      <c r="DSF21" s="47"/>
      <c r="DSG21" s="47"/>
      <c r="DSH21" s="48"/>
      <c r="DSI21" s="47"/>
      <c r="DSJ21" s="47"/>
      <c r="DSK21" s="47"/>
      <c r="DSL21" s="48"/>
      <c r="DSM21" s="47"/>
      <c r="DSN21" s="47"/>
      <c r="DSO21" s="47"/>
      <c r="DSP21" s="48"/>
      <c r="DSQ21" s="47"/>
      <c r="DSR21" s="47"/>
      <c r="DSS21" s="47"/>
      <c r="DST21" s="48"/>
      <c r="DSU21" s="47"/>
      <c r="DSV21" s="47"/>
      <c r="DSW21" s="47"/>
      <c r="DSX21" s="48"/>
      <c r="DSY21" s="47"/>
      <c r="DSZ21" s="47"/>
      <c r="DTA21" s="47"/>
      <c r="DTB21" s="48"/>
      <c r="DTC21" s="47"/>
      <c r="DTD21" s="47"/>
      <c r="DTE21" s="47"/>
      <c r="DTF21" s="48"/>
      <c r="DTG21" s="47"/>
      <c r="DTH21" s="47"/>
      <c r="DTI21" s="47"/>
      <c r="DTJ21" s="48"/>
      <c r="DTK21" s="47"/>
      <c r="DTL21" s="47"/>
      <c r="DTM21" s="47"/>
      <c r="DTN21" s="48"/>
      <c r="DTO21" s="47"/>
      <c r="DTP21" s="47"/>
      <c r="DTQ21" s="47"/>
      <c r="DTR21" s="48"/>
      <c r="DTS21" s="47"/>
      <c r="DTT21" s="47"/>
      <c r="DTU21" s="47"/>
      <c r="DTV21" s="48"/>
      <c r="DTW21" s="47"/>
      <c r="DTX21" s="47"/>
      <c r="DTY21" s="47"/>
      <c r="DTZ21" s="48"/>
      <c r="DUA21" s="47"/>
      <c r="DUB21" s="47"/>
      <c r="DUC21" s="47"/>
      <c r="DUD21" s="48"/>
      <c r="DUE21" s="47"/>
      <c r="DUF21" s="47"/>
      <c r="DUG21" s="47"/>
      <c r="DUH21" s="48"/>
      <c r="DUI21" s="47"/>
      <c r="DUJ21" s="47"/>
      <c r="DUK21" s="47"/>
      <c r="DUL21" s="48"/>
      <c r="DUM21" s="47"/>
      <c r="DUN21" s="47"/>
      <c r="DUO21" s="47"/>
      <c r="DUP21" s="48"/>
      <c r="DUQ21" s="47"/>
      <c r="DUR21" s="47"/>
      <c r="DUS21" s="47"/>
      <c r="DUT21" s="48"/>
      <c r="DUU21" s="47"/>
      <c r="DUV21" s="47"/>
      <c r="DUW21" s="47"/>
      <c r="DUX21" s="48"/>
      <c r="DUY21" s="47"/>
      <c r="DUZ21" s="47"/>
      <c r="DVA21" s="47"/>
      <c r="DVB21" s="48"/>
      <c r="DVC21" s="47"/>
      <c r="DVD21" s="47"/>
      <c r="DVE21" s="47"/>
      <c r="DVF21" s="48"/>
      <c r="DVG21" s="47"/>
      <c r="DVH21" s="47"/>
      <c r="DVI21" s="47"/>
      <c r="DVJ21" s="48"/>
      <c r="DVK21" s="47"/>
      <c r="DVL21" s="47"/>
      <c r="DVM21" s="47"/>
      <c r="DVN21" s="48"/>
      <c r="DVO21" s="47"/>
      <c r="DVP21" s="47"/>
      <c r="DVQ21" s="47"/>
      <c r="DVR21" s="48"/>
      <c r="DVS21" s="47"/>
      <c r="DVT21" s="47"/>
      <c r="DVU21" s="47"/>
      <c r="DVV21" s="48"/>
      <c r="DVW21" s="47"/>
      <c r="DVX21" s="47"/>
      <c r="DVY21" s="47"/>
      <c r="DVZ21" s="48"/>
      <c r="DWA21" s="47"/>
      <c r="DWB21" s="47"/>
      <c r="DWC21" s="47"/>
      <c r="DWD21" s="48"/>
      <c r="DWE21" s="47"/>
      <c r="DWF21" s="47"/>
      <c r="DWG21" s="47"/>
      <c r="DWH21" s="48"/>
      <c r="DWI21" s="47"/>
      <c r="DWJ21" s="47"/>
      <c r="DWK21" s="47"/>
      <c r="DWL21" s="48"/>
      <c r="DWM21" s="47"/>
      <c r="DWN21" s="47"/>
      <c r="DWO21" s="47"/>
      <c r="DWP21" s="48"/>
      <c r="DWQ21" s="47"/>
      <c r="DWR21" s="47"/>
      <c r="DWS21" s="47"/>
      <c r="DWT21" s="48"/>
      <c r="DWU21" s="47"/>
      <c r="DWV21" s="47"/>
      <c r="DWW21" s="47"/>
      <c r="DWX21" s="48"/>
      <c r="DWY21" s="47"/>
      <c r="DWZ21" s="47"/>
      <c r="DXA21" s="47"/>
      <c r="DXB21" s="48"/>
      <c r="DXC21" s="47"/>
      <c r="DXD21" s="47"/>
      <c r="DXE21" s="47"/>
      <c r="DXF21" s="48"/>
      <c r="DXG21" s="47"/>
      <c r="DXH21" s="47"/>
      <c r="DXI21" s="47"/>
      <c r="DXJ21" s="48"/>
      <c r="DXK21" s="47"/>
      <c r="DXL21" s="47"/>
      <c r="DXM21" s="47"/>
      <c r="DXN21" s="48"/>
      <c r="DXO21" s="47"/>
      <c r="DXP21" s="47"/>
      <c r="DXQ21" s="47"/>
      <c r="DXR21" s="48"/>
      <c r="DXS21" s="47"/>
      <c r="DXT21" s="47"/>
      <c r="DXU21" s="47"/>
      <c r="DXV21" s="48"/>
      <c r="DXW21" s="47"/>
      <c r="DXX21" s="47"/>
      <c r="DXY21" s="47"/>
      <c r="DXZ21" s="48"/>
      <c r="DYA21" s="47"/>
      <c r="DYB21" s="47"/>
      <c r="DYC21" s="47"/>
      <c r="DYD21" s="48"/>
      <c r="DYE21" s="47"/>
      <c r="DYF21" s="47"/>
      <c r="DYG21" s="47"/>
      <c r="DYH21" s="48"/>
      <c r="DYI21" s="47"/>
      <c r="DYJ21" s="47"/>
      <c r="DYK21" s="47"/>
      <c r="DYL21" s="48"/>
      <c r="DYM21" s="47"/>
      <c r="DYN21" s="47"/>
      <c r="DYO21" s="47"/>
      <c r="DYP21" s="48"/>
      <c r="DYQ21" s="47"/>
      <c r="DYR21" s="47"/>
      <c r="DYS21" s="47"/>
      <c r="DYT21" s="48"/>
      <c r="DYU21" s="47"/>
      <c r="DYV21" s="47"/>
      <c r="DYW21" s="47"/>
      <c r="DYX21" s="48"/>
      <c r="DYY21" s="47"/>
      <c r="DYZ21" s="47"/>
      <c r="DZA21" s="47"/>
      <c r="DZB21" s="48"/>
      <c r="DZC21" s="47"/>
      <c r="DZD21" s="47"/>
      <c r="DZE21" s="47"/>
      <c r="DZF21" s="48"/>
      <c r="DZG21" s="47"/>
      <c r="DZH21" s="47"/>
      <c r="DZI21" s="47"/>
      <c r="DZJ21" s="48"/>
      <c r="DZK21" s="47"/>
      <c r="DZL21" s="47"/>
      <c r="DZM21" s="47"/>
      <c r="DZN21" s="48"/>
      <c r="DZO21" s="47"/>
      <c r="DZP21" s="47"/>
      <c r="DZQ21" s="47"/>
      <c r="DZR21" s="48"/>
      <c r="DZS21" s="47"/>
      <c r="DZT21" s="47"/>
      <c r="DZU21" s="47"/>
      <c r="DZV21" s="48"/>
      <c r="DZW21" s="47"/>
      <c r="DZX21" s="47"/>
      <c r="DZY21" s="47"/>
      <c r="DZZ21" s="48"/>
      <c r="EAA21" s="47"/>
      <c r="EAB21" s="47"/>
      <c r="EAC21" s="47"/>
      <c r="EAD21" s="48"/>
      <c r="EAE21" s="47"/>
      <c r="EAF21" s="47"/>
      <c r="EAG21" s="47"/>
      <c r="EAH21" s="48"/>
      <c r="EAI21" s="47"/>
      <c r="EAJ21" s="47"/>
      <c r="EAK21" s="47"/>
      <c r="EAL21" s="48"/>
      <c r="EAM21" s="47"/>
      <c r="EAN21" s="47"/>
      <c r="EAO21" s="47"/>
      <c r="EAP21" s="48"/>
      <c r="EAQ21" s="47"/>
      <c r="EAR21" s="47"/>
      <c r="EAS21" s="47"/>
      <c r="EAT21" s="48"/>
      <c r="EAU21" s="47"/>
      <c r="EAV21" s="47"/>
      <c r="EAW21" s="47"/>
      <c r="EAX21" s="48"/>
      <c r="EAY21" s="47"/>
      <c r="EAZ21" s="47"/>
      <c r="EBA21" s="47"/>
      <c r="EBB21" s="48"/>
      <c r="EBC21" s="47"/>
      <c r="EBD21" s="47"/>
      <c r="EBE21" s="47"/>
      <c r="EBF21" s="48"/>
      <c r="EBG21" s="47"/>
      <c r="EBH21" s="47"/>
      <c r="EBI21" s="47"/>
      <c r="EBJ21" s="48"/>
      <c r="EBK21" s="47"/>
      <c r="EBL21" s="47"/>
      <c r="EBM21" s="47"/>
      <c r="EBN21" s="48"/>
      <c r="EBO21" s="47"/>
      <c r="EBP21" s="47"/>
      <c r="EBQ21" s="47"/>
      <c r="EBR21" s="48"/>
      <c r="EBS21" s="47"/>
      <c r="EBT21" s="47"/>
      <c r="EBU21" s="47"/>
      <c r="EBV21" s="48"/>
      <c r="EBW21" s="47"/>
      <c r="EBX21" s="47"/>
      <c r="EBY21" s="47"/>
      <c r="EBZ21" s="48"/>
      <c r="ECA21" s="47"/>
      <c r="ECB21" s="47"/>
      <c r="ECC21" s="47"/>
      <c r="ECD21" s="48"/>
      <c r="ECE21" s="47"/>
      <c r="ECF21" s="47"/>
      <c r="ECG21" s="47"/>
      <c r="ECH21" s="48"/>
      <c r="ECI21" s="47"/>
      <c r="ECJ21" s="47"/>
      <c r="ECK21" s="47"/>
      <c r="ECL21" s="48"/>
      <c r="ECM21" s="47"/>
      <c r="ECN21" s="47"/>
      <c r="ECO21" s="47"/>
      <c r="ECP21" s="48"/>
      <c r="ECQ21" s="47"/>
      <c r="ECR21" s="47"/>
      <c r="ECS21" s="47"/>
      <c r="ECT21" s="48"/>
      <c r="ECU21" s="47"/>
      <c r="ECV21" s="47"/>
      <c r="ECW21" s="47"/>
      <c r="ECX21" s="48"/>
      <c r="ECY21" s="47"/>
      <c r="ECZ21" s="47"/>
      <c r="EDA21" s="47"/>
      <c r="EDB21" s="48"/>
      <c r="EDC21" s="47"/>
      <c r="EDD21" s="47"/>
      <c r="EDE21" s="47"/>
      <c r="EDF21" s="48"/>
      <c r="EDG21" s="47"/>
      <c r="EDH21" s="47"/>
      <c r="EDI21" s="47"/>
      <c r="EDJ21" s="48"/>
      <c r="EDK21" s="47"/>
      <c r="EDL21" s="47"/>
      <c r="EDM21" s="47"/>
      <c r="EDN21" s="48"/>
      <c r="EDO21" s="47"/>
      <c r="EDP21" s="47"/>
      <c r="EDQ21" s="47"/>
      <c r="EDR21" s="48"/>
      <c r="EDS21" s="47"/>
      <c r="EDT21" s="47"/>
      <c r="EDU21" s="47"/>
      <c r="EDV21" s="48"/>
      <c r="EDW21" s="47"/>
      <c r="EDX21" s="47"/>
      <c r="EDY21" s="47"/>
      <c r="EDZ21" s="48"/>
      <c r="EEA21" s="47"/>
      <c r="EEB21" s="47"/>
      <c r="EEC21" s="47"/>
      <c r="EED21" s="48"/>
      <c r="EEE21" s="47"/>
      <c r="EEF21" s="47"/>
      <c r="EEG21" s="47"/>
      <c r="EEH21" s="48"/>
      <c r="EEI21" s="47"/>
      <c r="EEJ21" s="47"/>
      <c r="EEK21" s="47"/>
      <c r="EEL21" s="48"/>
      <c r="EEM21" s="47"/>
      <c r="EEN21" s="47"/>
      <c r="EEO21" s="47"/>
      <c r="EEP21" s="48"/>
      <c r="EEQ21" s="47"/>
      <c r="EER21" s="47"/>
      <c r="EES21" s="47"/>
      <c r="EET21" s="48"/>
      <c r="EEU21" s="47"/>
      <c r="EEV21" s="47"/>
      <c r="EEW21" s="47"/>
      <c r="EEX21" s="48"/>
      <c r="EEY21" s="47"/>
      <c r="EEZ21" s="47"/>
      <c r="EFA21" s="47"/>
      <c r="EFB21" s="48"/>
      <c r="EFC21" s="47"/>
      <c r="EFD21" s="47"/>
      <c r="EFE21" s="47"/>
      <c r="EFF21" s="48"/>
      <c r="EFG21" s="47"/>
      <c r="EFH21" s="47"/>
      <c r="EFI21" s="47"/>
      <c r="EFJ21" s="48"/>
      <c r="EFK21" s="47"/>
      <c r="EFL21" s="47"/>
      <c r="EFM21" s="47"/>
      <c r="EFN21" s="48"/>
      <c r="EFO21" s="47"/>
      <c r="EFP21" s="47"/>
      <c r="EFQ21" s="47"/>
      <c r="EFR21" s="48"/>
      <c r="EFS21" s="47"/>
      <c r="EFT21" s="47"/>
      <c r="EFU21" s="47"/>
      <c r="EFV21" s="48"/>
      <c r="EFW21" s="47"/>
      <c r="EFX21" s="47"/>
      <c r="EFY21" s="47"/>
      <c r="EFZ21" s="48"/>
      <c r="EGA21" s="47"/>
      <c r="EGB21" s="47"/>
      <c r="EGC21" s="47"/>
      <c r="EGD21" s="48"/>
      <c r="EGE21" s="47"/>
      <c r="EGF21" s="47"/>
      <c r="EGG21" s="47"/>
      <c r="EGH21" s="48"/>
      <c r="EGI21" s="47"/>
      <c r="EGJ21" s="47"/>
      <c r="EGK21" s="47"/>
      <c r="EGL21" s="48"/>
      <c r="EGM21" s="47"/>
      <c r="EGN21" s="47"/>
      <c r="EGO21" s="47"/>
      <c r="EGP21" s="48"/>
      <c r="EGQ21" s="47"/>
      <c r="EGR21" s="47"/>
      <c r="EGS21" s="47"/>
      <c r="EGT21" s="48"/>
      <c r="EGU21" s="47"/>
      <c r="EGV21" s="47"/>
      <c r="EGW21" s="47"/>
      <c r="EGX21" s="48"/>
      <c r="EGY21" s="47"/>
      <c r="EGZ21" s="47"/>
      <c r="EHA21" s="47"/>
      <c r="EHB21" s="48"/>
      <c r="EHC21" s="47"/>
      <c r="EHD21" s="47"/>
      <c r="EHE21" s="47"/>
      <c r="EHF21" s="48"/>
      <c r="EHG21" s="47"/>
      <c r="EHH21" s="47"/>
      <c r="EHI21" s="47"/>
      <c r="EHJ21" s="48"/>
      <c r="EHK21" s="47"/>
      <c r="EHL21" s="47"/>
      <c r="EHM21" s="47"/>
      <c r="EHN21" s="48"/>
      <c r="EHO21" s="47"/>
      <c r="EHP21" s="47"/>
      <c r="EHQ21" s="47"/>
      <c r="EHR21" s="48"/>
      <c r="EHS21" s="47"/>
      <c r="EHT21" s="47"/>
      <c r="EHU21" s="47"/>
      <c r="EHV21" s="48"/>
      <c r="EHW21" s="47"/>
      <c r="EHX21" s="47"/>
      <c r="EHY21" s="47"/>
      <c r="EHZ21" s="48"/>
      <c r="EIA21" s="47"/>
      <c r="EIB21" s="47"/>
      <c r="EIC21" s="47"/>
      <c r="EID21" s="48"/>
      <c r="EIE21" s="47"/>
      <c r="EIF21" s="47"/>
      <c r="EIG21" s="47"/>
      <c r="EIH21" s="48"/>
      <c r="EII21" s="47"/>
      <c r="EIJ21" s="47"/>
      <c r="EIK21" s="47"/>
      <c r="EIL21" s="48"/>
      <c r="EIM21" s="47"/>
      <c r="EIN21" s="47"/>
      <c r="EIO21" s="47"/>
      <c r="EIP21" s="48"/>
      <c r="EIQ21" s="47"/>
      <c r="EIR21" s="47"/>
      <c r="EIS21" s="47"/>
      <c r="EIT21" s="48"/>
      <c r="EIU21" s="47"/>
      <c r="EIV21" s="47"/>
      <c r="EIW21" s="47"/>
      <c r="EIX21" s="48"/>
      <c r="EIY21" s="47"/>
      <c r="EIZ21" s="47"/>
      <c r="EJA21" s="47"/>
      <c r="EJB21" s="48"/>
      <c r="EJC21" s="47"/>
      <c r="EJD21" s="47"/>
      <c r="EJE21" s="47"/>
      <c r="EJF21" s="48"/>
      <c r="EJG21" s="47"/>
      <c r="EJH21" s="47"/>
      <c r="EJI21" s="47"/>
      <c r="EJJ21" s="48"/>
      <c r="EJK21" s="47"/>
      <c r="EJL21" s="47"/>
      <c r="EJM21" s="47"/>
      <c r="EJN21" s="48"/>
      <c r="EJO21" s="47"/>
      <c r="EJP21" s="47"/>
      <c r="EJQ21" s="47"/>
      <c r="EJR21" s="48"/>
      <c r="EJS21" s="47"/>
      <c r="EJT21" s="47"/>
      <c r="EJU21" s="47"/>
      <c r="EJV21" s="48"/>
      <c r="EJW21" s="47"/>
      <c r="EJX21" s="47"/>
      <c r="EJY21" s="47"/>
      <c r="EJZ21" s="48"/>
      <c r="EKA21" s="47"/>
      <c r="EKB21" s="47"/>
      <c r="EKC21" s="47"/>
      <c r="EKD21" s="48"/>
      <c r="EKE21" s="47"/>
      <c r="EKF21" s="47"/>
      <c r="EKG21" s="47"/>
      <c r="EKH21" s="48"/>
      <c r="EKI21" s="47"/>
      <c r="EKJ21" s="47"/>
      <c r="EKK21" s="47"/>
      <c r="EKL21" s="48"/>
      <c r="EKM21" s="47"/>
      <c r="EKN21" s="47"/>
      <c r="EKO21" s="47"/>
      <c r="EKP21" s="48"/>
      <c r="EKQ21" s="47"/>
      <c r="EKR21" s="47"/>
      <c r="EKS21" s="47"/>
      <c r="EKT21" s="48"/>
      <c r="EKU21" s="47"/>
      <c r="EKV21" s="47"/>
      <c r="EKW21" s="47"/>
      <c r="EKX21" s="48"/>
      <c r="EKY21" s="47"/>
      <c r="EKZ21" s="47"/>
      <c r="ELA21" s="47"/>
      <c r="ELB21" s="48"/>
      <c r="ELC21" s="47"/>
      <c r="ELD21" s="47"/>
      <c r="ELE21" s="47"/>
      <c r="ELF21" s="48"/>
      <c r="ELG21" s="47"/>
      <c r="ELH21" s="47"/>
      <c r="ELI21" s="47"/>
      <c r="ELJ21" s="48"/>
      <c r="ELK21" s="47"/>
      <c r="ELL21" s="47"/>
      <c r="ELM21" s="47"/>
      <c r="ELN21" s="48"/>
      <c r="ELO21" s="47"/>
      <c r="ELP21" s="47"/>
      <c r="ELQ21" s="47"/>
      <c r="ELR21" s="48"/>
      <c r="ELS21" s="47"/>
      <c r="ELT21" s="47"/>
      <c r="ELU21" s="47"/>
      <c r="ELV21" s="48"/>
      <c r="ELW21" s="47"/>
      <c r="ELX21" s="47"/>
      <c r="ELY21" s="47"/>
      <c r="ELZ21" s="48"/>
      <c r="EMA21" s="47"/>
      <c r="EMB21" s="47"/>
      <c r="EMC21" s="47"/>
      <c r="EMD21" s="48"/>
      <c r="EME21" s="47"/>
      <c r="EMF21" s="47"/>
      <c r="EMG21" s="47"/>
      <c r="EMH21" s="48"/>
      <c r="EMI21" s="47"/>
      <c r="EMJ21" s="47"/>
      <c r="EMK21" s="47"/>
      <c r="EML21" s="48"/>
      <c r="EMM21" s="47"/>
      <c r="EMN21" s="47"/>
      <c r="EMO21" s="47"/>
      <c r="EMP21" s="48"/>
      <c r="EMQ21" s="47"/>
      <c r="EMR21" s="47"/>
      <c r="EMS21" s="47"/>
      <c r="EMT21" s="48"/>
      <c r="EMU21" s="47"/>
      <c r="EMV21" s="47"/>
      <c r="EMW21" s="47"/>
      <c r="EMX21" s="48"/>
      <c r="EMY21" s="47"/>
      <c r="EMZ21" s="47"/>
      <c r="ENA21" s="47"/>
      <c r="ENB21" s="48"/>
      <c r="ENC21" s="47"/>
      <c r="END21" s="47"/>
      <c r="ENE21" s="47"/>
      <c r="ENF21" s="48"/>
      <c r="ENG21" s="47"/>
      <c r="ENH21" s="47"/>
      <c r="ENI21" s="47"/>
      <c r="ENJ21" s="48"/>
      <c r="ENK21" s="47"/>
      <c r="ENL21" s="47"/>
      <c r="ENM21" s="47"/>
      <c r="ENN21" s="48"/>
      <c r="ENO21" s="47"/>
      <c r="ENP21" s="47"/>
      <c r="ENQ21" s="47"/>
      <c r="ENR21" s="48"/>
      <c r="ENS21" s="47"/>
      <c r="ENT21" s="47"/>
      <c r="ENU21" s="47"/>
      <c r="ENV21" s="48"/>
      <c r="ENW21" s="47"/>
      <c r="ENX21" s="47"/>
      <c r="ENY21" s="47"/>
      <c r="ENZ21" s="48"/>
      <c r="EOA21" s="47"/>
      <c r="EOB21" s="47"/>
      <c r="EOC21" s="47"/>
      <c r="EOD21" s="48"/>
      <c r="EOE21" s="47"/>
      <c r="EOF21" s="47"/>
      <c r="EOG21" s="47"/>
      <c r="EOH21" s="48"/>
      <c r="EOI21" s="47"/>
      <c r="EOJ21" s="47"/>
      <c r="EOK21" s="47"/>
      <c r="EOL21" s="48"/>
      <c r="EOM21" s="47"/>
      <c r="EON21" s="47"/>
      <c r="EOO21" s="47"/>
      <c r="EOP21" s="48"/>
      <c r="EOQ21" s="47"/>
      <c r="EOR21" s="47"/>
      <c r="EOS21" s="47"/>
      <c r="EOT21" s="48"/>
      <c r="EOU21" s="47"/>
      <c r="EOV21" s="47"/>
      <c r="EOW21" s="47"/>
      <c r="EOX21" s="48"/>
      <c r="EOY21" s="47"/>
      <c r="EOZ21" s="47"/>
      <c r="EPA21" s="47"/>
      <c r="EPB21" s="48"/>
      <c r="EPC21" s="47"/>
      <c r="EPD21" s="47"/>
      <c r="EPE21" s="47"/>
      <c r="EPF21" s="48"/>
      <c r="EPG21" s="47"/>
      <c r="EPH21" s="47"/>
      <c r="EPI21" s="47"/>
      <c r="EPJ21" s="48"/>
      <c r="EPK21" s="47"/>
      <c r="EPL21" s="47"/>
      <c r="EPM21" s="47"/>
      <c r="EPN21" s="48"/>
      <c r="EPO21" s="47"/>
      <c r="EPP21" s="47"/>
      <c r="EPQ21" s="47"/>
      <c r="EPR21" s="48"/>
      <c r="EPS21" s="47"/>
      <c r="EPT21" s="47"/>
      <c r="EPU21" s="47"/>
      <c r="EPV21" s="48"/>
      <c r="EPW21" s="47"/>
      <c r="EPX21" s="47"/>
      <c r="EPY21" s="47"/>
      <c r="EPZ21" s="48"/>
      <c r="EQA21" s="47"/>
      <c r="EQB21" s="47"/>
      <c r="EQC21" s="47"/>
      <c r="EQD21" s="48"/>
      <c r="EQE21" s="47"/>
      <c r="EQF21" s="47"/>
      <c r="EQG21" s="47"/>
      <c r="EQH21" s="48"/>
      <c r="EQI21" s="47"/>
      <c r="EQJ21" s="47"/>
      <c r="EQK21" s="47"/>
      <c r="EQL21" s="48"/>
      <c r="EQM21" s="47"/>
      <c r="EQN21" s="47"/>
      <c r="EQO21" s="47"/>
      <c r="EQP21" s="48"/>
      <c r="EQQ21" s="47"/>
      <c r="EQR21" s="47"/>
      <c r="EQS21" s="47"/>
      <c r="EQT21" s="48"/>
      <c r="EQU21" s="47"/>
      <c r="EQV21" s="47"/>
      <c r="EQW21" s="47"/>
      <c r="EQX21" s="48"/>
      <c r="EQY21" s="47"/>
      <c r="EQZ21" s="47"/>
      <c r="ERA21" s="47"/>
      <c r="ERB21" s="48"/>
      <c r="ERC21" s="47"/>
      <c r="ERD21" s="47"/>
      <c r="ERE21" s="47"/>
      <c r="ERF21" s="48"/>
      <c r="ERG21" s="47"/>
      <c r="ERH21" s="47"/>
      <c r="ERI21" s="47"/>
      <c r="ERJ21" s="48"/>
      <c r="ERK21" s="47"/>
      <c r="ERL21" s="47"/>
      <c r="ERM21" s="47"/>
      <c r="ERN21" s="48"/>
      <c r="ERO21" s="47"/>
      <c r="ERP21" s="47"/>
      <c r="ERQ21" s="47"/>
      <c r="ERR21" s="48"/>
      <c r="ERS21" s="47"/>
      <c r="ERT21" s="47"/>
      <c r="ERU21" s="47"/>
      <c r="ERV21" s="48"/>
      <c r="ERW21" s="47"/>
      <c r="ERX21" s="47"/>
      <c r="ERY21" s="47"/>
      <c r="ERZ21" s="48"/>
      <c r="ESA21" s="47"/>
      <c r="ESB21" s="47"/>
      <c r="ESC21" s="47"/>
      <c r="ESD21" s="48"/>
      <c r="ESE21" s="47"/>
      <c r="ESF21" s="47"/>
      <c r="ESG21" s="47"/>
      <c r="ESH21" s="48"/>
      <c r="ESI21" s="47"/>
      <c r="ESJ21" s="47"/>
      <c r="ESK21" s="47"/>
      <c r="ESL21" s="48"/>
      <c r="ESM21" s="47"/>
      <c r="ESN21" s="47"/>
      <c r="ESO21" s="47"/>
      <c r="ESP21" s="48"/>
      <c r="ESQ21" s="47"/>
      <c r="ESR21" s="47"/>
      <c r="ESS21" s="47"/>
      <c r="EST21" s="48"/>
      <c r="ESU21" s="47"/>
      <c r="ESV21" s="47"/>
      <c r="ESW21" s="47"/>
      <c r="ESX21" s="48"/>
      <c r="ESY21" s="47"/>
      <c r="ESZ21" s="47"/>
      <c r="ETA21" s="47"/>
      <c r="ETB21" s="48"/>
      <c r="ETC21" s="47"/>
      <c r="ETD21" s="47"/>
      <c r="ETE21" s="47"/>
      <c r="ETF21" s="48"/>
      <c r="ETG21" s="47"/>
      <c r="ETH21" s="47"/>
      <c r="ETI21" s="47"/>
      <c r="ETJ21" s="48"/>
      <c r="ETK21" s="47"/>
      <c r="ETL21" s="47"/>
      <c r="ETM21" s="47"/>
      <c r="ETN21" s="48"/>
      <c r="ETO21" s="47"/>
      <c r="ETP21" s="47"/>
      <c r="ETQ21" s="47"/>
      <c r="ETR21" s="48"/>
      <c r="ETS21" s="47"/>
      <c r="ETT21" s="47"/>
      <c r="ETU21" s="47"/>
      <c r="ETV21" s="48"/>
      <c r="ETW21" s="47"/>
      <c r="ETX21" s="47"/>
      <c r="ETY21" s="47"/>
      <c r="ETZ21" s="48"/>
      <c r="EUA21" s="47"/>
      <c r="EUB21" s="47"/>
      <c r="EUC21" s="47"/>
      <c r="EUD21" s="48"/>
      <c r="EUE21" s="47"/>
      <c r="EUF21" s="47"/>
      <c r="EUG21" s="47"/>
      <c r="EUH21" s="48"/>
      <c r="EUI21" s="47"/>
      <c r="EUJ21" s="47"/>
      <c r="EUK21" s="47"/>
      <c r="EUL21" s="48"/>
      <c r="EUM21" s="47"/>
      <c r="EUN21" s="47"/>
      <c r="EUO21" s="47"/>
      <c r="EUP21" s="48"/>
      <c r="EUQ21" s="47"/>
      <c r="EUR21" s="47"/>
      <c r="EUS21" s="47"/>
      <c r="EUT21" s="48"/>
      <c r="EUU21" s="47"/>
      <c r="EUV21" s="47"/>
      <c r="EUW21" s="47"/>
      <c r="EUX21" s="48"/>
      <c r="EUY21" s="47"/>
      <c r="EUZ21" s="47"/>
      <c r="EVA21" s="47"/>
      <c r="EVB21" s="48"/>
      <c r="EVC21" s="47"/>
      <c r="EVD21" s="47"/>
      <c r="EVE21" s="47"/>
      <c r="EVF21" s="48"/>
      <c r="EVG21" s="47"/>
      <c r="EVH21" s="47"/>
      <c r="EVI21" s="47"/>
      <c r="EVJ21" s="48"/>
      <c r="EVK21" s="47"/>
      <c r="EVL21" s="47"/>
      <c r="EVM21" s="47"/>
      <c r="EVN21" s="48"/>
      <c r="EVO21" s="47"/>
      <c r="EVP21" s="47"/>
      <c r="EVQ21" s="47"/>
      <c r="EVR21" s="48"/>
      <c r="EVS21" s="47"/>
      <c r="EVT21" s="47"/>
      <c r="EVU21" s="47"/>
      <c r="EVV21" s="48"/>
      <c r="EVW21" s="47"/>
      <c r="EVX21" s="47"/>
      <c r="EVY21" s="47"/>
      <c r="EVZ21" s="48"/>
      <c r="EWA21" s="47"/>
      <c r="EWB21" s="47"/>
      <c r="EWC21" s="47"/>
      <c r="EWD21" s="48"/>
      <c r="EWE21" s="47"/>
      <c r="EWF21" s="47"/>
      <c r="EWG21" s="47"/>
      <c r="EWH21" s="48"/>
      <c r="EWI21" s="47"/>
      <c r="EWJ21" s="47"/>
      <c r="EWK21" s="47"/>
      <c r="EWL21" s="48"/>
      <c r="EWM21" s="47"/>
      <c r="EWN21" s="47"/>
      <c r="EWO21" s="47"/>
      <c r="EWP21" s="48"/>
      <c r="EWQ21" s="47"/>
      <c r="EWR21" s="47"/>
      <c r="EWS21" s="47"/>
      <c r="EWT21" s="48"/>
      <c r="EWU21" s="47"/>
      <c r="EWV21" s="47"/>
      <c r="EWW21" s="47"/>
      <c r="EWX21" s="48"/>
      <c r="EWY21" s="47"/>
      <c r="EWZ21" s="47"/>
      <c r="EXA21" s="47"/>
      <c r="EXB21" s="48"/>
      <c r="EXC21" s="47"/>
      <c r="EXD21" s="47"/>
      <c r="EXE21" s="47"/>
      <c r="EXF21" s="48"/>
      <c r="EXG21" s="47"/>
      <c r="EXH21" s="47"/>
      <c r="EXI21" s="47"/>
      <c r="EXJ21" s="48"/>
      <c r="EXK21" s="47"/>
      <c r="EXL21" s="47"/>
      <c r="EXM21" s="47"/>
      <c r="EXN21" s="48"/>
      <c r="EXO21" s="47"/>
      <c r="EXP21" s="47"/>
      <c r="EXQ21" s="47"/>
      <c r="EXR21" s="48"/>
      <c r="EXS21" s="47"/>
      <c r="EXT21" s="47"/>
      <c r="EXU21" s="47"/>
      <c r="EXV21" s="48"/>
      <c r="EXW21" s="47"/>
      <c r="EXX21" s="47"/>
      <c r="EXY21" s="47"/>
      <c r="EXZ21" s="48"/>
      <c r="EYA21" s="47"/>
      <c r="EYB21" s="47"/>
      <c r="EYC21" s="47"/>
      <c r="EYD21" s="48"/>
      <c r="EYE21" s="47"/>
      <c r="EYF21" s="47"/>
      <c r="EYG21" s="47"/>
      <c r="EYH21" s="48"/>
      <c r="EYI21" s="47"/>
      <c r="EYJ21" s="47"/>
      <c r="EYK21" s="47"/>
      <c r="EYL21" s="48"/>
      <c r="EYM21" s="47"/>
      <c r="EYN21" s="47"/>
      <c r="EYO21" s="47"/>
      <c r="EYP21" s="48"/>
      <c r="EYQ21" s="47"/>
      <c r="EYR21" s="47"/>
      <c r="EYS21" s="47"/>
      <c r="EYT21" s="48"/>
      <c r="EYU21" s="47"/>
      <c r="EYV21" s="47"/>
      <c r="EYW21" s="47"/>
      <c r="EYX21" s="48"/>
      <c r="EYY21" s="47"/>
      <c r="EYZ21" s="47"/>
      <c r="EZA21" s="47"/>
      <c r="EZB21" s="48"/>
      <c r="EZC21" s="47"/>
      <c r="EZD21" s="47"/>
      <c r="EZE21" s="47"/>
      <c r="EZF21" s="48"/>
      <c r="EZG21" s="47"/>
      <c r="EZH21" s="47"/>
      <c r="EZI21" s="47"/>
      <c r="EZJ21" s="48"/>
      <c r="EZK21" s="47"/>
      <c r="EZL21" s="47"/>
      <c r="EZM21" s="47"/>
      <c r="EZN21" s="48"/>
      <c r="EZO21" s="47"/>
      <c r="EZP21" s="47"/>
      <c r="EZQ21" s="47"/>
      <c r="EZR21" s="48"/>
      <c r="EZS21" s="47"/>
      <c r="EZT21" s="47"/>
      <c r="EZU21" s="47"/>
      <c r="EZV21" s="48"/>
      <c r="EZW21" s="47"/>
      <c r="EZX21" s="47"/>
      <c r="EZY21" s="47"/>
      <c r="EZZ21" s="48"/>
      <c r="FAA21" s="47"/>
      <c r="FAB21" s="47"/>
      <c r="FAC21" s="47"/>
      <c r="FAD21" s="48"/>
      <c r="FAE21" s="47"/>
      <c r="FAF21" s="47"/>
      <c r="FAG21" s="47"/>
      <c r="FAH21" s="48"/>
      <c r="FAI21" s="47"/>
      <c r="FAJ21" s="47"/>
      <c r="FAK21" s="47"/>
      <c r="FAL21" s="48"/>
      <c r="FAM21" s="47"/>
      <c r="FAN21" s="47"/>
      <c r="FAO21" s="47"/>
      <c r="FAP21" s="48"/>
      <c r="FAQ21" s="47"/>
      <c r="FAR21" s="47"/>
      <c r="FAS21" s="47"/>
      <c r="FAT21" s="48"/>
      <c r="FAU21" s="47"/>
      <c r="FAV21" s="47"/>
      <c r="FAW21" s="47"/>
      <c r="FAX21" s="48"/>
      <c r="FAY21" s="47"/>
      <c r="FAZ21" s="47"/>
      <c r="FBA21" s="47"/>
      <c r="FBB21" s="48"/>
      <c r="FBC21" s="47"/>
      <c r="FBD21" s="47"/>
      <c r="FBE21" s="47"/>
      <c r="FBF21" s="48"/>
      <c r="FBG21" s="47"/>
      <c r="FBH21" s="47"/>
      <c r="FBI21" s="47"/>
      <c r="FBJ21" s="48"/>
      <c r="FBK21" s="47"/>
      <c r="FBL21" s="47"/>
      <c r="FBM21" s="47"/>
      <c r="FBN21" s="48"/>
      <c r="FBO21" s="47"/>
      <c r="FBP21" s="47"/>
      <c r="FBQ21" s="47"/>
      <c r="FBR21" s="48"/>
      <c r="FBS21" s="47"/>
      <c r="FBT21" s="47"/>
      <c r="FBU21" s="47"/>
      <c r="FBV21" s="48"/>
      <c r="FBW21" s="47"/>
      <c r="FBX21" s="47"/>
      <c r="FBY21" s="47"/>
      <c r="FBZ21" s="48"/>
      <c r="FCA21" s="47"/>
      <c r="FCB21" s="47"/>
      <c r="FCC21" s="47"/>
      <c r="FCD21" s="48"/>
      <c r="FCE21" s="47"/>
      <c r="FCF21" s="47"/>
      <c r="FCG21" s="47"/>
      <c r="FCH21" s="48"/>
      <c r="FCI21" s="47"/>
      <c r="FCJ21" s="47"/>
      <c r="FCK21" s="47"/>
      <c r="FCL21" s="48"/>
      <c r="FCM21" s="47"/>
      <c r="FCN21" s="47"/>
      <c r="FCO21" s="47"/>
      <c r="FCP21" s="48"/>
      <c r="FCQ21" s="47"/>
      <c r="FCR21" s="47"/>
      <c r="FCS21" s="47"/>
      <c r="FCT21" s="48"/>
      <c r="FCU21" s="47"/>
      <c r="FCV21" s="47"/>
      <c r="FCW21" s="47"/>
      <c r="FCX21" s="48"/>
      <c r="FCY21" s="47"/>
      <c r="FCZ21" s="47"/>
      <c r="FDA21" s="47"/>
      <c r="FDB21" s="48"/>
      <c r="FDC21" s="47"/>
      <c r="FDD21" s="47"/>
      <c r="FDE21" s="47"/>
      <c r="FDF21" s="48"/>
      <c r="FDG21" s="47"/>
      <c r="FDH21" s="47"/>
      <c r="FDI21" s="47"/>
      <c r="FDJ21" s="48"/>
      <c r="FDK21" s="47"/>
      <c r="FDL21" s="47"/>
      <c r="FDM21" s="47"/>
      <c r="FDN21" s="48"/>
      <c r="FDO21" s="47"/>
      <c r="FDP21" s="47"/>
      <c r="FDQ21" s="47"/>
      <c r="FDR21" s="48"/>
      <c r="FDS21" s="47"/>
      <c r="FDT21" s="47"/>
      <c r="FDU21" s="47"/>
      <c r="FDV21" s="48"/>
      <c r="FDW21" s="47"/>
      <c r="FDX21" s="47"/>
      <c r="FDY21" s="47"/>
      <c r="FDZ21" s="48"/>
      <c r="FEA21" s="47"/>
      <c r="FEB21" s="47"/>
      <c r="FEC21" s="47"/>
      <c r="FED21" s="48"/>
      <c r="FEE21" s="47"/>
      <c r="FEF21" s="47"/>
      <c r="FEG21" s="47"/>
      <c r="FEH21" s="48"/>
      <c r="FEI21" s="47"/>
      <c r="FEJ21" s="47"/>
      <c r="FEK21" s="47"/>
      <c r="FEL21" s="48"/>
      <c r="FEM21" s="47"/>
      <c r="FEN21" s="47"/>
      <c r="FEO21" s="47"/>
      <c r="FEP21" s="48"/>
      <c r="FEQ21" s="47"/>
      <c r="FER21" s="47"/>
      <c r="FES21" s="47"/>
      <c r="FET21" s="48"/>
      <c r="FEU21" s="47"/>
      <c r="FEV21" s="47"/>
      <c r="FEW21" s="47"/>
      <c r="FEX21" s="48"/>
      <c r="FEY21" s="47"/>
      <c r="FEZ21" s="47"/>
      <c r="FFA21" s="47"/>
      <c r="FFB21" s="48"/>
      <c r="FFC21" s="47"/>
      <c r="FFD21" s="47"/>
      <c r="FFE21" s="47"/>
      <c r="FFF21" s="48"/>
      <c r="FFG21" s="47"/>
      <c r="FFH21" s="47"/>
      <c r="FFI21" s="47"/>
      <c r="FFJ21" s="48"/>
      <c r="FFK21" s="47"/>
      <c r="FFL21" s="47"/>
      <c r="FFM21" s="47"/>
      <c r="FFN21" s="48"/>
      <c r="FFO21" s="47"/>
      <c r="FFP21" s="47"/>
      <c r="FFQ21" s="47"/>
      <c r="FFR21" s="48"/>
      <c r="FFS21" s="47"/>
      <c r="FFT21" s="47"/>
      <c r="FFU21" s="47"/>
      <c r="FFV21" s="48"/>
      <c r="FFW21" s="47"/>
      <c r="FFX21" s="47"/>
      <c r="FFY21" s="47"/>
      <c r="FFZ21" s="48"/>
      <c r="FGA21" s="47"/>
      <c r="FGB21" s="47"/>
      <c r="FGC21" s="47"/>
      <c r="FGD21" s="48"/>
      <c r="FGE21" s="47"/>
      <c r="FGF21" s="47"/>
      <c r="FGG21" s="47"/>
      <c r="FGH21" s="48"/>
      <c r="FGI21" s="47"/>
      <c r="FGJ21" s="47"/>
      <c r="FGK21" s="47"/>
      <c r="FGL21" s="48"/>
      <c r="FGM21" s="47"/>
      <c r="FGN21" s="47"/>
      <c r="FGO21" s="47"/>
      <c r="FGP21" s="48"/>
      <c r="FGQ21" s="47"/>
      <c r="FGR21" s="47"/>
      <c r="FGS21" s="47"/>
      <c r="FGT21" s="48"/>
      <c r="FGU21" s="47"/>
      <c r="FGV21" s="47"/>
      <c r="FGW21" s="47"/>
      <c r="FGX21" s="48"/>
      <c r="FGY21" s="47"/>
      <c r="FGZ21" s="47"/>
      <c r="FHA21" s="47"/>
      <c r="FHB21" s="48"/>
      <c r="FHC21" s="47"/>
      <c r="FHD21" s="47"/>
      <c r="FHE21" s="47"/>
      <c r="FHF21" s="48"/>
      <c r="FHG21" s="47"/>
      <c r="FHH21" s="47"/>
      <c r="FHI21" s="47"/>
      <c r="FHJ21" s="48"/>
      <c r="FHK21" s="47"/>
      <c r="FHL21" s="47"/>
      <c r="FHM21" s="47"/>
      <c r="FHN21" s="48"/>
      <c r="FHO21" s="47"/>
      <c r="FHP21" s="47"/>
      <c r="FHQ21" s="47"/>
      <c r="FHR21" s="48"/>
      <c r="FHS21" s="47"/>
      <c r="FHT21" s="47"/>
      <c r="FHU21" s="47"/>
      <c r="FHV21" s="48"/>
      <c r="FHW21" s="47"/>
      <c r="FHX21" s="47"/>
      <c r="FHY21" s="47"/>
      <c r="FHZ21" s="48"/>
      <c r="FIA21" s="47"/>
      <c r="FIB21" s="47"/>
      <c r="FIC21" s="47"/>
      <c r="FID21" s="48"/>
      <c r="FIE21" s="47"/>
      <c r="FIF21" s="47"/>
      <c r="FIG21" s="47"/>
      <c r="FIH21" s="48"/>
      <c r="FII21" s="47"/>
      <c r="FIJ21" s="47"/>
      <c r="FIK21" s="47"/>
      <c r="FIL21" s="48"/>
      <c r="FIM21" s="47"/>
      <c r="FIN21" s="47"/>
      <c r="FIO21" s="47"/>
      <c r="FIP21" s="48"/>
      <c r="FIQ21" s="47"/>
      <c r="FIR21" s="47"/>
      <c r="FIS21" s="47"/>
      <c r="FIT21" s="48"/>
      <c r="FIU21" s="47"/>
      <c r="FIV21" s="47"/>
      <c r="FIW21" s="47"/>
      <c r="FIX21" s="48"/>
      <c r="FIY21" s="47"/>
      <c r="FIZ21" s="47"/>
      <c r="FJA21" s="47"/>
      <c r="FJB21" s="48"/>
      <c r="FJC21" s="47"/>
      <c r="FJD21" s="47"/>
      <c r="FJE21" s="47"/>
      <c r="FJF21" s="48"/>
      <c r="FJG21" s="47"/>
      <c r="FJH21" s="47"/>
      <c r="FJI21" s="47"/>
      <c r="FJJ21" s="48"/>
      <c r="FJK21" s="47"/>
      <c r="FJL21" s="47"/>
      <c r="FJM21" s="47"/>
      <c r="FJN21" s="48"/>
      <c r="FJO21" s="47"/>
      <c r="FJP21" s="47"/>
      <c r="FJQ21" s="47"/>
      <c r="FJR21" s="48"/>
      <c r="FJS21" s="47"/>
      <c r="FJT21" s="47"/>
      <c r="FJU21" s="47"/>
      <c r="FJV21" s="48"/>
      <c r="FJW21" s="47"/>
      <c r="FJX21" s="47"/>
      <c r="FJY21" s="47"/>
      <c r="FJZ21" s="48"/>
      <c r="FKA21" s="47"/>
      <c r="FKB21" s="47"/>
      <c r="FKC21" s="47"/>
      <c r="FKD21" s="48"/>
      <c r="FKE21" s="47"/>
      <c r="FKF21" s="47"/>
      <c r="FKG21" s="47"/>
      <c r="FKH21" s="48"/>
      <c r="FKI21" s="47"/>
      <c r="FKJ21" s="47"/>
      <c r="FKK21" s="47"/>
      <c r="FKL21" s="48"/>
      <c r="FKM21" s="47"/>
      <c r="FKN21" s="47"/>
      <c r="FKO21" s="47"/>
      <c r="FKP21" s="48"/>
      <c r="FKQ21" s="47"/>
      <c r="FKR21" s="47"/>
      <c r="FKS21" s="47"/>
      <c r="FKT21" s="48"/>
      <c r="FKU21" s="47"/>
      <c r="FKV21" s="47"/>
      <c r="FKW21" s="47"/>
      <c r="FKX21" s="48"/>
      <c r="FKY21" s="47"/>
      <c r="FKZ21" s="47"/>
      <c r="FLA21" s="47"/>
      <c r="FLB21" s="48"/>
      <c r="FLC21" s="47"/>
      <c r="FLD21" s="47"/>
      <c r="FLE21" s="47"/>
      <c r="FLF21" s="48"/>
      <c r="FLG21" s="47"/>
      <c r="FLH21" s="47"/>
      <c r="FLI21" s="47"/>
      <c r="FLJ21" s="48"/>
      <c r="FLK21" s="47"/>
      <c r="FLL21" s="47"/>
      <c r="FLM21" s="47"/>
      <c r="FLN21" s="48"/>
      <c r="FLO21" s="47"/>
      <c r="FLP21" s="47"/>
      <c r="FLQ21" s="47"/>
      <c r="FLR21" s="48"/>
      <c r="FLS21" s="47"/>
      <c r="FLT21" s="47"/>
      <c r="FLU21" s="47"/>
      <c r="FLV21" s="48"/>
      <c r="FLW21" s="47"/>
      <c r="FLX21" s="47"/>
      <c r="FLY21" s="47"/>
      <c r="FLZ21" s="48"/>
      <c r="FMA21" s="47"/>
      <c r="FMB21" s="47"/>
      <c r="FMC21" s="47"/>
      <c r="FMD21" s="48"/>
      <c r="FME21" s="47"/>
      <c r="FMF21" s="47"/>
      <c r="FMG21" s="47"/>
      <c r="FMH21" s="48"/>
      <c r="FMI21" s="47"/>
      <c r="FMJ21" s="47"/>
      <c r="FMK21" s="47"/>
      <c r="FML21" s="48"/>
      <c r="FMM21" s="47"/>
      <c r="FMN21" s="47"/>
      <c r="FMO21" s="47"/>
      <c r="FMP21" s="48"/>
      <c r="FMQ21" s="47"/>
      <c r="FMR21" s="47"/>
      <c r="FMS21" s="47"/>
      <c r="FMT21" s="48"/>
      <c r="FMU21" s="47"/>
      <c r="FMV21" s="47"/>
      <c r="FMW21" s="47"/>
      <c r="FMX21" s="48"/>
      <c r="FMY21" s="47"/>
      <c r="FMZ21" s="47"/>
      <c r="FNA21" s="47"/>
      <c r="FNB21" s="48"/>
      <c r="FNC21" s="47"/>
      <c r="FND21" s="47"/>
      <c r="FNE21" s="47"/>
      <c r="FNF21" s="48"/>
      <c r="FNG21" s="47"/>
      <c r="FNH21" s="47"/>
      <c r="FNI21" s="47"/>
      <c r="FNJ21" s="48"/>
      <c r="FNK21" s="47"/>
      <c r="FNL21" s="47"/>
      <c r="FNM21" s="47"/>
      <c r="FNN21" s="48"/>
      <c r="FNO21" s="47"/>
      <c r="FNP21" s="47"/>
      <c r="FNQ21" s="47"/>
      <c r="FNR21" s="48"/>
      <c r="FNS21" s="47"/>
      <c r="FNT21" s="47"/>
      <c r="FNU21" s="47"/>
      <c r="FNV21" s="48"/>
      <c r="FNW21" s="47"/>
      <c r="FNX21" s="47"/>
      <c r="FNY21" s="47"/>
      <c r="FNZ21" s="48"/>
      <c r="FOA21" s="47"/>
      <c r="FOB21" s="47"/>
      <c r="FOC21" s="47"/>
      <c r="FOD21" s="48"/>
      <c r="FOE21" s="47"/>
      <c r="FOF21" s="47"/>
      <c r="FOG21" s="47"/>
      <c r="FOH21" s="48"/>
      <c r="FOI21" s="47"/>
      <c r="FOJ21" s="47"/>
      <c r="FOK21" s="47"/>
      <c r="FOL21" s="48"/>
      <c r="FOM21" s="47"/>
      <c r="FON21" s="47"/>
      <c r="FOO21" s="47"/>
      <c r="FOP21" s="48"/>
      <c r="FOQ21" s="47"/>
      <c r="FOR21" s="47"/>
      <c r="FOS21" s="47"/>
      <c r="FOT21" s="48"/>
      <c r="FOU21" s="47"/>
      <c r="FOV21" s="47"/>
      <c r="FOW21" s="47"/>
      <c r="FOX21" s="48"/>
      <c r="FOY21" s="47"/>
      <c r="FOZ21" s="47"/>
      <c r="FPA21" s="47"/>
      <c r="FPB21" s="48"/>
      <c r="FPC21" s="47"/>
      <c r="FPD21" s="47"/>
      <c r="FPE21" s="47"/>
      <c r="FPF21" s="48"/>
      <c r="FPG21" s="47"/>
      <c r="FPH21" s="47"/>
      <c r="FPI21" s="47"/>
      <c r="FPJ21" s="48"/>
      <c r="FPK21" s="47"/>
      <c r="FPL21" s="47"/>
      <c r="FPM21" s="47"/>
      <c r="FPN21" s="48"/>
      <c r="FPO21" s="47"/>
      <c r="FPP21" s="47"/>
      <c r="FPQ21" s="47"/>
      <c r="FPR21" s="48"/>
      <c r="FPS21" s="47"/>
      <c r="FPT21" s="47"/>
      <c r="FPU21" s="47"/>
      <c r="FPV21" s="48"/>
      <c r="FPW21" s="47"/>
      <c r="FPX21" s="47"/>
      <c r="FPY21" s="47"/>
      <c r="FPZ21" s="48"/>
      <c r="FQA21" s="47"/>
      <c r="FQB21" s="47"/>
      <c r="FQC21" s="47"/>
      <c r="FQD21" s="48"/>
      <c r="FQE21" s="47"/>
      <c r="FQF21" s="47"/>
      <c r="FQG21" s="47"/>
      <c r="FQH21" s="48"/>
      <c r="FQI21" s="47"/>
      <c r="FQJ21" s="47"/>
      <c r="FQK21" s="47"/>
      <c r="FQL21" s="48"/>
      <c r="FQM21" s="47"/>
      <c r="FQN21" s="47"/>
      <c r="FQO21" s="47"/>
      <c r="FQP21" s="48"/>
      <c r="FQQ21" s="47"/>
      <c r="FQR21" s="47"/>
      <c r="FQS21" s="47"/>
      <c r="FQT21" s="48"/>
      <c r="FQU21" s="47"/>
      <c r="FQV21" s="47"/>
      <c r="FQW21" s="47"/>
      <c r="FQX21" s="48"/>
      <c r="FQY21" s="47"/>
      <c r="FQZ21" s="47"/>
      <c r="FRA21" s="47"/>
      <c r="FRB21" s="48"/>
      <c r="FRC21" s="47"/>
      <c r="FRD21" s="47"/>
      <c r="FRE21" s="47"/>
      <c r="FRF21" s="48"/>
      <c r="FRG21" s="47"/>
      <c r="FRH21" s="47"/>
      <c r="FRI21" s="47"/>
      <c r="FRJ21" s="48"/>
      <c r="FRK21" s="47"/>
      <c r="FRL21" s="47"/>
      <c r="FRM21" s="47"/>
      <c r="FRN21" s="48"/>
      <c r="FRO21" s="47"/>
      <c r="FRP21" s="47"/>
      <c r="FRQ21" s="47"/>
      <c r="FRR21" s="48"/>
      <c r="FRS21" s="47"/>
      <c r="FRT21" s="47"/>
      <c r="FRU21" s="47"/>
      <c r="FRV21" s="48"/>
      <c r="FRW21" s="47"/>
      <c r="FRX21" s="47"/>
      <c r="FRY21" s="47"/>
      <c r="FRZ21" s="48"/>
      <c r="FSA21" s="47"/>
      <c r="FSB21" s="47"/>
      <c r="FSC21" s="47"/>
      <c r="FSD21" s="48"/>
      <c r="FSE21" s="47"/>
      <c r="FSF21" s="47"/>
      <c r="FSG21" s="47"/>
      <c r="FSH21" s="48"/>
      <c r="FSI21" s="47"/>
      <c r="FSJ21" s="47"/>
      <c r="FSK21" s="47"/>
      <c r="FSL21" s="48"/>
      <c r="FSM21" s="47"/>
      <c r="FSN21" s="47"/>
      <c r="FSO21" s="47"/>
      <c r="FSP21" s="48"/>
      <c r="FSQ21" s="47"/>
      <c r="FSR21" s="47"/>
      <c r="FSS21" s="47"/>
      <c r="FST21" s="48"/>
      <c r="FSU21" s="47"/>
      <c r="FSV21" s="47"/>
      <c r="FSW21" s="47"/>
      <c r="FSX21" s="48"/>
      <c r="FSY21" s="47"/>
      <c r="FSZ21" s="47"/>
      <c r="FTA21" s="47"/>
      <c r="FTB21" s="48"/>
      <c r="FTC21" s="47"/>
      <c r="FTD21" s="47"/>
      <c r="FTE21" s="47"/>
      <c r="FTF21" s="48"/>
      <c r="FTG21" s="47"/>
      <c r="FTH21" s="47"/>
      <c r="FTI21" s="47"/>
      <c r="FTJ21" s="48"/>
      <c r="FTK21" s="47"/>
      <c r="FTL21" s="47"/>
      <c r="FTM21" s="47"/>
      <c r="FTN21" s="48"/>
      <c r="FTO21" s="47"/>
      <c r="FTP21" s="47"/>
      <c r="FTQ21" s="47"/>
      <c r="FTR21" s="48"/>
      <c r="FTS21" s="47"/>
      <c r="FTT21" s="47"/>
      <c r="FTU21" s="47"/>
      <c r="FTV21" s="48"/>
      <c r="FTW21" s="47"/>
      <c r="FTX21" s="47"/>
      <c r="FTY21" s="47"/>
      <c r="FTZ21" s="48"/>
      <c r="FUA21" s="47"/>
      <c r="FUB21" s="47"/>
      <c r="FUC21" s="47"/>
      <c r="FUD21" s="48"/>
      <c r="FUE21" s="47"/>
      <c r="FUF21" s="47"/>
      <c r="FUG21" s="47"/>
      <c r="FUH21" s="48"/>
      <c r="FUI21" s="47"/>
      <c r="FUJ21" s="47"/>
      <c r="FUK21" s="47"/>
      <c r="FUL21" s="48"/>
      <c r="FUM21" s="47"/>
      <c r="FUN21" s="47"/>
      <c r="FUO21" s="47"/>
      <c r="FUP21" s="48"/>
      <c r="FUQ21" s="47"/>
      <c r="FUR21" s="47"/>
      <c r="FUS21" s="47"/>
      <c r="FUT21" s="48"/>
      <c r="FUU21" s="47"/>
      <c r="FUV21" s="47"/>
      <c r="FUW21" s="47"/>
      <c r="FUX21" s="48"/>
      <c r="FUY21" s="47"/>
      <c r="FUZ21" s="47"/>
      <c r="FVA21" s="47"/>
      <c r="FVB21" s="48"/>
      <c r="FVC21" s="47"/>
      <c r="FVD21" s="47"/>
      <c r="FVE21" s="47"/>
      <c r="FVF21" s="48"/>
      <c r="FVG21" s="47"/>
      <c r="FVH21" s="47"/>
      <c r="FVI21" s="47"/>
      <c r="FVJ21" s="48"/>
      <c r="FVK21" s="47"/>
      <c r="FVL21" s="47"/>
      <c r="FVM21" s="47"/>
      <c r="FVN21" s="48"/>
      <c r="FVO21" s="47"/>
      <c r="FVP21" s="47"/>
      <c r="FVQ21" s="47"/>
      <c r="FVR21" s="48"/>
      <c r="FVS21" s="47"/>
      <c r="FVT21" s="47"/>
      <c r="FVU21" s="47"/>
      <c r="FVV21" s="48"/>
      <c r="FVW21" s="47"/>
      <c r="FVX21" s="47"/>
      <c r="FVY21" s="47"/>
      <c r="FVZ21" s="48"/>
      <c r="FWA21" s="47"/>
      <c r="FWB21" s="47"/>
      <c r="FWC21" s="47"/>
      <c r="FWD21" s="48"/>
      <c r="FWE21" s="47"/>
      <c r="FWF21" s="47"/>
      <c r="FWG21" s="47"/>
      <c r="FWH21" s="48"/>
      <c r="FWI21" s="47"/>
      <c r="FWJ21" s="47"/>
      <c r="FWK21" s="47"/>
      <c r="FWL21" s="48"/>
      <c r="FWM21" s="47"/>
      <c r="FWN21" s="47"/>
      <c r="FWO21" s="47"/>
      <c r="FWP21" s="48"/>
      <c r="FWQ21" s="47"/>
      <c r="FWR21" s="47"/>
      <c r="FWS21" s="47"/>
      <c r="FWT21" s="48"/>
      <c r="FWU21" s="47"/>
      <c r="FWV21" s="47"/>
      <c r="FWW21" s="47"/>
      <c r="FWX21" s="48"/>
      <c r="FWY21" s="47"/>
      <c r="FWZ21" s="47"/>
      <c r="FXA21" s="47"/>
      <c r="FXB21" s="48"/>
      <c r="FXC21" s="47"/>
      <c r="FXD21" s="47"/>
      <c r="FXE21" s="47"/>
      <c r="FXF21" s="48"/>
      <c r="FXG21" s="47"/>
      <c r="FXH21" s="47"/>
      <c r="FXI21" s="47"/>
      <c r="FXJ21" s="48"/>
      <c r="FXK21" s="47"/>
      <c r="FXL21" s="47"/>
      <c r="FXM21" s="47"/>
      <c r="FXN21" s="48"/>
      <c r="FXO21" s="47"/>
      <c r="FXP21" s="47"/>
      <c r="FXQ21" s="47"/>
      <c r="FXR21" s="48"/>
      <c r="FXS21" s="47"/>
      <c r="FXT21" s="47"/>
      <c r="FXU21" s="47"/>
      <c r="FXV21" s="48"/>
      <c r="FXW21" s="47"/>
      <c r="FXX21" s="47"/>
      <c r="FXY21" s="47"/>
      <c r="FXZ21" s="48"/>
      <c r="FYA21" s="47"/>
      <c r="FYB21" s="47"/>
      <c r="FYC21" s="47"/>
      <c r="FYD21" s="48"/>
      <c r="FYE21" s="47"/>
      <c r="FYF21" s="47"/>
      <c r="FYG21" s="47"/>
      <c r="FYH21" s="48"/>
      <c r="FYI21" s="47"/>
      <c r="FYJ21" s="47"/>
      <c r="FYK21" s="47"/>
      <c r="FYL21" s="48"/>
      <c r="FYM21" s="47"/>
      <c r="FYN21" s="47"/>
      <c r="FYO21" s="47"/>
      <c r="FYP21" s="48"/>
      <c r="FYQ21" s="47"/>
      <c r="FYR21" s="47"/>
      <c r="FYS21" s="47"/>
      <c r="FYT21" s="48"/>
      <c r="FYU21" s="47"/>
      <c r="FYV21" s="47"/>
      <c r="FYW21" s="47"/>
      <c r="FYX21" s="48"/>
      <c r="FYY21" s="47"/>
      <c r="FYZ21" s="47"/>
      <c r="FZA21" s="47"/>
      <c r="FZB21" s="48"/>
      <c r="FZC21" s="47"/>
      <c r="FZD21" s="47"/>
      <c r="FZE21" s="47"/>
      <c r="FZF21" s="48"/>
      <c r="FZG21" s="47"/>
      <c r="FZH21" s="47"/>
      <c r="FZI21" s="47"/>
      <c r="FZJ21" s="48"/>
      <c r="FZK21" s="47"/>
      <c r="FZL21" s="47"/>
      <c r="FZM21" s="47"/>
      <c r="FZN21" s="48"/>
      <c r="FZO21" s="47"/>
      <c r="FZP21" s="47"/>
      <c r="FZQ21" s="47"/>
      <c r="FZR21" s="48"/>
      <c r="FZS21" s="47"/>
      <c r="FZT21" s="47"/>
      <c r="FZU21" s="47"/>
      <c r="FZV21" s="48"/>
      <c r="FZW21" s="47"/>
      <c r="FZX21" s="47"/>
      <c r="FZY21" s="47"/>
      <c r="FZZ21" s="48"/>
      <c r="GAA21" s="47"/>
      <c r="GAB21" s="47"/>
      <c r="GAC21" s="47"/>
      <c r="GAD21" s="48"/>
      <c r="GAE21" s="47"/>
      <c r="GAF21" s="47"/>
      <c r="GAG21" s="47"/>
      <c r="GAH21" s="48"/>
      <c r="GAI21" s="47"/>
      <c r="GAJ21" s="47"/>
      <c r="GAK21" s="47"/>
      <c r="GAL21" s="48"/>
      <c r="GAM21" s="47"/>
      <c r="GAN21" s="47"/>
      <c r="GAO21" s="47"/>
      <c r="GAP21" s="48"/>
      <c r="GAQ21" s="47"/>
      <c r="GAR21" s="47"/>
      <c r="GAS21" s="47"/>
      <c r="GAT21" s="48"/>
      <c r="GAU21" s="47"/>
      <c r="GAV21" s="47"/>
      <c r="GAW21" s="47"/>
      <c r="GAX21" s="48"/>
      <c r="GAY21" s="47"/>
      <c r="GAZ21" s="47"/>
      <c r="GBA21" s="47"/>
      <c r="GBB21" s="48"/>
      <c r="GBC21" s="47"/>
      <c r="GBD21" s="47"/>
      <c r="GBE21" s="47"/>
      <c r="GBF21" s="48"/>
      <c r="GBG21" s="47"/>
      <c r="GBH21" s="47"/>
      <c r="GBI21" s="47"/>
      <c r="GBJ21" s="48"/>
      <c r="GBK21" s="47"/>
      <c r="GBL21" s="47"/>
      <c r="GBM21" s="47"/>
      <c r="GBN21" s="48"/>
      <c r="GBO21" s="47"/>
      <c r="GBP21" s="47"/>
      <c r="GBQ21" s="47"/>
      <c r="GBR21" s="48"/>
      <c r="GBS21" s="47"/>
      <c r="GBT21" s="47"/>
      <c r="GBU21" s="47"/>
      <c r="GBV21" s="48"/>
      <c r="GBW21" s="47"/>
      <c r="GBX21" s="47"/>
      <c r="GBY21" s="47"/>
      <c r="GBZ21" s="48"/>
      <c r="GCA21" s="47"/>
      <c r="GCB21" s="47"/>
      <c r="GCC21" s="47"/>
      <c r="GCD21" s="48"/>
      <c r="GCE21" s="47"/>
      <c r="GCF21" s="47"/>
      <c r="GCG21" s="47"/>
      <c r="GCH21" s="48"/>
      <c r="GCI21" s="47"/>
      <c r="GCJ21" s="47"/>
      <c r="GCK21" s="47"/>
      <c r="GCL21" s="48"/>
      <c r="GCM21" s="47"/>
      <c r="GCN21" s="47"/>
      <c r="GCO21" s="47"/>
      <c r="GCP21" s="48"/>
      <c r="GCQ21" s="47"/>
      <c r="GCR21" s="47"/>
      <c r="GCS21" s="47"/>
      <c r="GCT21" s="48"/>
      <c r="GCU21" s="47"/>
      <c r="GCV21" s="47"/>
      <c r="GCW21" s="47"/>
      <c r="GCX21" s="48"/>
      <c r="GCY21" s="47"/>
      <c r="GCZ21" s="47"/>
      <c r="GDA21" s="47"/>
      <c r="GDB21" s="48"/>
      <c r="GDC21" s="47"/>
      <c r="GDD21" s="47"/>
      <c r="GDE21" s="47"/>
      <c r="GDF21" s="48"/>
      <c r="GDG21" s="47"/>
      <c r="GDH21" s="47"/>
      <c r="GDI21" s="47"/>
      <c r="GDJ21" s="48"/>
      <c r="GDK21" s="47"/>
      <c r="GDL21" s="47"/>
      <c r="GDM21" s="47"/>
      <c r="GDN21" s="48"/>
      <c r="GDO21" s="47"/>
      <c r="GDP21" s="47"/>
      <c r="GDQ21" s="47"/>
      <c r="GDR21" s="48"/>
      <c r="GDS21" s="47"/>
      <c r="GDT21" s="47"/>
      <c r="GDU21" s="47"/>
      <c r="GDV21" s="48"/>
      <c r="GDW21" s="47"/>
      <c r="GDX21" s="47"/>
      <c r="GDY21" s="47"/>
      <c r="GDZ21" s="48"/>
      <c r="GEA21" s="47"/>
      <c r="GEB21" s="47"/>
      <c r="GEC21" s="47"/>
      <c r="GED21" s="48"/>
      <c r="GEE21" s="47"/>
      <c r="GEF21" s="47"/>
      <c r="GEG21" s="47"/>
      <c r="GEH21" s="48"/>
      <c r="GEI21" s="47"/>
      <c r="GEJ21" s="47"/>
      <c r="GEK21" s="47"/>
      <c r="GEL21" s="48"/>
      <c r="GEM21" s="47"/>
      <c r="GEN21" s="47"/>
      <c r="GEO21" s="47"/>
      <c r="GEP21" s="48"/>
      <c r="GEQ21" s="47"/>
      <c r="GER21" s="47"/>
      <c r="GES21" s="47"/>
      <c r="GET21" s="48"/>
      <c r="GEU21" s="47"/>
      <c r="GEV21" s="47"/>
      <c r="GEW21" s="47"/>
      <c r="GEX21" s="48"/>
      <c r="GEY21" s="47"/>
      <c r="GEZ21" s="47"/>
      <c r="GFA21" s="47"/>
      <c r="GFB21" s="48"/>
      <c r="GFC21" s="47"/>
      <c r="GFD21" s="47"/>
      <c r="GFE21" s="47"/>
      <c r="GFF21" s="48"/>
      <c r="GFG21" s="47"/>
      <c r="GFH21" s="47"/>
      <c r="GFI21" s="47"/>
      <c r="GFJ21" s="48"/>
      <c r="GFK21" s="47"/>
      <c r="GFL21" s="47"/>
      <c r="GFM21" s="47"/>
      <c r="GFN21" s="48"/>
      <c r="GFO21" s="47"/>
      <c r="GFP21" s="47"/>
      <c r="GFQ21" s="47"/>
      <c r="GFR21" s="48"/>
      <c r="GFS21" s="47"/>
      <c r="GFT21" s="47"/>
      <c r="GFU21" s="47"/>
      <c r="GFV21" s="48"/>
      <c r="GFW21" s="47"/>
      <c r="GFX21" s="47"/>
      <c r="GFY21" s="47"/>
      <c r="GFZ21" s="48"/>
      <c r="GGA21" s="47"/>
      <c r="GGB21" s="47"/>
      <c r="GGC21" s="47"/>
      <c r="GGD21" s="48"/>
      <c r="GGE21" s="47"/>
      <c r="GGF21" s="47"/>
      <c r="GGG21" s="47"/>
      <c r="GGH21" s="48"/>
      <c r="GGI21" s="47"/>
      <c r="GGJ21" s="47"/>
      <c r="GGK21" s="47"/>
      <c r="GGL21" s="48"/>
      <c r="GGM21" s="47"/>
      <c r="GGN21" s="47"/>
      <c r="GGO21" s="47"/>
      <c r="GGP21" s="48"/>
      <c r="GGQ21" s="47"/>
      <c r="GGR21" s="47"/>
      <c r="GGS21" s="47"/>
      <c r="GGT21" s="48"/>
      <c r="GGU21" s="47"/>
      <c r="GGV21" s="47"/>
      <c r="GGW21" s="47"/>
      <c r="GGX21" s="48"/>
      <c r="GGY21" s="47"/>
      <c r="GGZ21" s="47"/>
      <c r="GHA21" s="47"/>
      <c r="GHB21" s="48"/>
      <c r="GHC21" s="47"/>
      <c r="GHD21" s="47"/>
      <c r="GHE21" s="47"/>
      <c r="GHF21" s="48"/>
      <c r="GHG21" s="47"/>
      <c r="GHH21" s="47"/>
      <c r="GHI21" s="47"/>
      <c r="GHJ21" s="48"/>
      <c r="GHK21" s="47"/>
      <c r="GHL21" s="47"/>
      <c r="GHM21" s="47"/>
      <c r="GHN21" s="48"/>
      <c r="GHO21" s="47"/>
      <c r="GHP21" s="47"/>
      <c r="GHQ21" s="47"/>
      <c r="GHR21" s="48"/>
      <c r="GHS21" s="47"/>
      <c r="GHT21" s="47"/>
      <c r="GHU21" s="47"/>
      <c r="GHV21" s="48"/>
      <c r="GHW21" s="47"/>
      <c r="GHX21" s="47"/>
      <c r="GHY21" s="47"/>
      <c r="GHZ21" s="48"/>
      <c r="GIA21" s="47"/>
      <c r="GIB21" s="47"/>
      <c r="GIC21" s="47"/>
      <c r="GID21" s="48"/>
      <c r="GIE21" s="47"/>
      <c r="GIF21" s="47"/>
      <c r="GIG21" s="47"/>
      <c r="GIH21" s="48"/>
      <c r="GII21" s="47"/>
      <c r="GIJ21" s="47"/>
      <c r="GIK21" s="47"/>
      <c r="GIL21" s="48"/>
      <c r="GIM21" s="47"/>
      <c r="GIN21" s="47"/>
      <c r="GIO21" s="47"/>
      <c r="GIP21" s="48"/>
      <c r="GIQ21" s="47"/>
      <c r="GIR21" s="47"/>
      <c r="GIS21" s="47"/>
      <c r="GIT21" s="48"/>
      <c r="GIU21" s="47"/>
      <c r="GIV21" s="47"/>
      <c r="GIW21" s="47"/>
      <c r="GIX21" s="48"/>
      <c r="GIY21" s="47"/>
      <c r="GIZ21" s="47"/>
      <c r="GJA21" s="47"/>
      <c r="GJB21" s="48"/>
      <c r="GJC21" s="47"/>
      <c r="GJD21" s="47"/>
      <c r="GJE21" s="47"/>
      <c r="GJF21" s="48"/>
      <c r="GJG21" s="47"/>
      <c r="GJH21" s="47"/>
      <c r="GJI21" s="47"/>
      <c r="GJJ21" s="48"/>
      <c r="GJK21" s="47"/>
      <c r="GJL21" s="47"/>
      <c r="GJM21" s="47"/>
      <c r="GJN21" s="48"/>
      <c r="GJO21" s="47"/>
      <c r="GJP21" s="47"/>
      <c r="GJQ21" s="47"/>
      <c r="GJR21" s="48"/>
      <c r="GJS21" s="47"/>
      <c r="GJT21" s="47"/>
      <c r="GJU21" s="47"/>
      <c r="GJV21" s="48"/>
      <c r="GJW21" s="47"/>
      <c r="GJX21" s="47"/>
      <c r="GJY21" s="47"/>
      <c r="GJZ21" s="48"/>
      <c r="GKA21" s="47"/>
      <c r="GKB21" s="47"/>
      <c r="GKC21" s="47"/>
      <c r="GKD21" s="48"/>
      <c r="GKE21" s="47"/>
      <c r="GKF21" s="47"/>
      <c r="GKG21" s="47"/>
      <c r="GKH21" s="48"/>
      <c r="GKI21" s="47"/>
      <c r="GKJ21" s="47"/>
      <c r="GKK21" s="47"/>
      <c r="GKL21" s="48"/>
      <c r="GKM21" s="47"/>
      <c r="GKN21" s="47"/>
      <c r="GKO21" s="47"/>
      <c r="GKP21" s="48"/>
      <c r="GKQ21" s="47"/>
      <c r="GKR21" s="47"/>
      <c r="GKS21" s="47"/>
      <c r="GKT21" s="48"/>
      <c r="GKU21" s="47"/>
      <c r="GKV21" s="47"/>
      <c r="GKW21" s="47"/>
      <c r="GKX21" s="48"/>
      <c r="GKY21" s="47"/>
      <c r="GKZ21" s="47"/>
      <c r="GLA21" s="47"/>
      <c r="GLB21" s="48"/>
      <c r="GLC21" s="47"/>
      <c r="GLD21" s="47"/>
      <c r="GLE21" s="47"/>
      <c r="GLF21" s="48"/>
      <c r="GLG21" s="47"/>
      <c r="GLH21" s="47"/>
      <c r="GLI21" s="47"/>
      <c r="GLJ21" s="48"/>
      <c r="GLK21" s="47"/>
      <c r="GLL21" s="47"/>
      <c r="GLM21" s="47"/>
      <c r="GLN21" s="48"/>
      <c r="GLO21" s="47"/>
      <c r="GLP21" s="47"/>
      <c r="GLQ21" s="47"/>
      <c r="GLR21" s="48"/>
      <c r="GLS21" s="47"/>
      <c r="GLT21" s="47"/>
      <c r="GLU21" s="47"/>
      <c r="GLV21" s="48"/>
      <c r="GLW21" s="47"/>
      <c r="GLX21" s="47"/>
      <c r="GLY21" s="47"/>
      <c r="GLZ21" s="48"/>
      <c r="GMA21" s="47"/>
      <c r="GMB21" s="47"/>
      <c r="GMC21" s="47"/>
      <c r="GMD21" s="48"/>
      <c r="GME21" s="47"/>
      <c r="GMF21" s="47"/>
      <c r="GMG21" s="47"/>
      <c r="GMH21" s="48"/>
      <c r="GMI21" s="47"/>
      <c r="GMJ21" s="47"/>
      <c r="GMK21" s="47"/>
      <c r="GML21" s="48"/>
      <c r="GMM21" s="47"/>
      <c r="GMN21" s="47"/>
      <c r="GMO21" s="47"/>
      <c r="GMP21" s="48"/>
      <c r="GMQ21" s="47"/>
      <c r="GMR21" s="47"/>
      <c r="GMS21" s="47"/>
      <c r="GMT21" s="48"/>
      <c r="GMU21" s="47"/>
      <c r="GMV21" s="47"/>
      <c r="GMW21" s="47"/>
      <c r="GMX21" s="48"/>
      <c r="GMY21" s="47"/>
      <c r="GMZ21" s="47"/>
      <c r="GNA21" s="47"/>
      <c r="GNB21" s="48"/>
      <c r="GNC21" s="47"/>
      <c r="GND21" s="47"/>
      <c r="GNE21" s="47"/>
      <c r="GNF21" s="48"/>
      <c r="GNG21" s="47"/>
      <c r="GNH21" s="47"/>
      <c r="GNI21" s="47"/>
      <c r="GNJ21" s="48"/>
      <c r="GNK21" s="47"/>
      <c r="GNL21" s="47"/>
      <c r="GNM21" s="47"/>
      <c r="GNN21" s="48"/>
      <c r="GNO21" s="47"/>
      <c r="GNP21" s="47"/>
      <c r="GNQ21" s="47"/>
      <c r="GNR21" s="48"/>
      <c r="GNS21" s="47"/>
      <c r="GNT21" s="47"/>
      <c r="GNU21" s="47"/>
      <c r="GNV21" s="48"/>
      <c r="GNW21" s="47"/>
      <c r="GNX21" s="47"/>
      <c r="GNY21" s="47"/>
      <c r="GNZ21" s="48"/>
      <c r="GOA21" s="47"/>
      <c r="GOB21" s="47"/>
      <c r="GOC21" s="47"/>
      <c r="GOD21" s="48"/>
      <c r="GOE21" s="47"/>
      <c r="GOF21" s="47"/>
      <c r="GOG21" s="47"/>
      <c r="GOH21" s="48"/>
      <c r="GOI21" s="47"/>
      <c r="GOJ21" s="47"/>
      <c r="GOK21" s="47"/>
      <c r="GOL21" s="48"/>
      <c r="GOM21" s="47"/>
      <c r="GON21" s="47"/>
      <c r="GOO21" s="47"/>
      <c r="GOP21" s="48"/>
      <c r="GOQ21" s="47"/>
      <c r="GOR21" s="47"/>
      <c r="GOS21" s="47"/>
      <c r="GOT21" s="48"/>
      <c r="GOU21" s="47"/>
      <c r="GOV21" s="47"/>
      <c r="GOW21" s="47"/>
      <c r="GOX21" s="48"/>
      <c r="GOY21" s="47"/>
      <c r="GOZ21" s="47"/>
      <c r="GPA21" s="47"/>
      <c r="GPB21" s="48"/>
      <c r="GPC21" s="47"/>
      <c r="GPD21" s="47"/>
      <c r="GPE21" s="47"/>
      <c r="GPF21" s="48"/>
      <c r="GPG21" s="47"/>
      <c r="GPH21" s="47"/>
      <c r="GPI21" s="47"/>
      <c r="GPJ21" s="48"/>
      <c r="GPK21" s="47"/>
      <c r="GPL21" s="47"/>
      <c r="GPM21" s="47"/>
      <c r="GPN21" s="48"/>
      <c r="GPO21" s="47"/>
      <c r="GPP21" s="47"/>
      <c r="GPQ21" s="47"/>
      <c r="GPR21" s="48"/>
      <c r="GPS21" s="47"/>
      <c r="GPT21" s="47"/>
      <c r="GPU21" s="47"/>
      <c r="GPV21" s="48"/>
      <c r="GPW21" s="47"/>
      <c r="GPX21" s="47"/>
      <c r="GPY21" s="47"/>
      <c r="GPZ21" s="48"/>
      <c r="GQA21" s="47"/>
      <c r="GQB21" s="47"/>
      <c r="GQC21" s="47"/>
      <c r="GQD21" s="48"/>
      <c r="GQE21" s="47"/>
      <c r="GQF21" s="47"/>
      <c r="GQG21" s="47"/>
      <c r="GQH21" s="48"/>
      <c r="GQI21" s="47"/>
      <c r="GQJ21" s="47"/>
      <c r="GQK21" s="47"/>
      <c r="GQL21" s="48"/>
      <c r="GQM21" s="47"/>
      <c r="GQN21" s="47"/>
      <c r="GQO21" s="47"/>
      <c r="GQP21" s="48"/>
      <c r="GQQ21" s="47"/>
      <c r="GQR21" s="47"/>
      <c r="GQS21" s="47"/>
      <c r="GQT21" s="48"/>
      <c r="GQU21" s="47"/>
      <c r="GQV21" s="47"/>
      <c r="GQW21" s="47"/>
      <c r="GQX21" s="48"/>
      <c r="GQY21" s="47"/>
      <c r="GQZ21" s="47"/>
      <c r="GRA21" s="47"/>
      <c r="GRB21" s="48"/>
      <c r="GRC21" s="47"/>
      <c r="GRD21" s="47"/>
      <c r="GRE21" s="47"/>
      <c r="GRF21" s="48"/>
      <c r="GRG21" s="47"/>
      <c r="GRH21" s="47"/>
      <c r="GRI21" s="47"/>
      <c r="GRJ21" s="48"/>
      <c r="GRK21" s="47"/>
      <c r="GRL21" s="47"/>
      <c r="GRM21" s="47"/>
      <c r="GRN21" s="48"/>
      <c r="GRO21" s="47"/>
      <c r="GRP21" s="47"/>
      <c r="GRQ21" s="47"/>
      <c r="GRR21" s="48"/>
      <c r="GRS21" s="47"/>
      <c r="GRT21" s="47"/>
      <c r="GRU21" s="47"/>
      <c r="GRV21" s="48"/>
      <c r="GRW21" s="47"/>
      <c r="GRX21" s="47"/>
      <c r="GRY21" s="47"/>
      <c r="GRZ21" s="48"/>
      <c r="GSA21" s="47"/>
      <c r="GSB21" s="47"/>
      <c r="GSC21" s="47"/>
      <c r="GSD21" s="48"/>
      <c r="GSE21" s="47"/>
      <c r="GSF21" s="47"/>
      <c r="GSG21" s="47"/>
      <c r="GSH21" s="48"/>
      <c r="GSI21" s="47"/>
      <c r="GSJ21" s="47"/>
      <c r="GSK21" s="47"/>
      <c r="GSL21" s="48"/>
      <c r="GSM21" s="47"/>
      <c r="GSN21" s="47"/>
      <c r="GSO21" s="47"/>
      <c r="GSP21" s="48"/>
      <c r="GSQ21" s="47"/>
      <c r="GSR21" s="47"/>
      <c r="GSS21" s="47"/>
      <c r="GST21" s="48"/>
      <c r="GSU21" s="47"/>
      <c r="GSV21" s="47"/>
      <c r="GSW21" s="47"/>
      <c r="GSX21" s="48"/>
      <c r="GSY21" s="47"/>
      <c r="GSZ21" s="47"/>
      <c r="GTA21" s="47"/>
      <c r="GTB21" s="48"/>
      <c r="GTC21" s="47"/>
      <c r="GTD21" s="47"/>
      <c r="GTE21" s="47"/>
      <c r="GTF21" s="48"/>
      <c r="GTG21" s="47"/>
      <c r="GTH21" s="47"/>
      <c r="GTI21" s="47"/>
      <c r="GTJ21" s="48"/>
      <c r="GTK21" s="47"/>
      <c r="GTL21" s="47"/>
      <c r="GTM21" s="47"/>
      <c r="GTN21" s="48"/>
      <c r="GTO21" s="47"/>
      <c r="GTP21" s="47"/>
      <c r="GTQ21" s="47"/>
      <c r="GTR21" s="48"/>
      <c r="GTS21" s="47"/>
      <c r="GTT21" s="47"/>
      <c r="GTU21" s="47"/>
      <c r="GTV21" s="48"/>
      <c r="GTW21" s="47"/>
      <c r="GTX21" s="47"/>
      <c r="GTY21" s="47"/>
      <c r="GTZ21" s="48"/>
      <c r="GUA21" s="47"/>
      <c r="GUB21" s="47"/>
      <c r="GUC21" s="47"/>
      <c r="GUD21" s="48"/>
      <c r="GUE21" s="47"/>
      <c r="GUF21" s="47"/>
      <c r="GUG21" s="47"/>
      <c r="GUH21" s="48"/>
      <c r="GUI21" s="47"/>
      <c r="GUJ21" s="47"/>
      <c r="GUK21" s="47"/>
      <c r="GUL21" s="48"/>
      <c r="GUM21" s="47"/>
      <c r="GUN21" s="47"/>
      <c r="GUO21" s="47"/>
      <c r="GUP21" s="48"/>
      <c r="GUQ21" s="47"/>
      <c r="GUR21" s="47"/>
      <c r="GUS21" s="47"/>
      <c r="GUT21" s="48"/>
      <c r="GUU21" s="47"/>
      <c r="GUV21" s="47"/>
      <c r="GUW21" s="47"/>
      <c r="GUX21" s="48"/>
      <c r="GUY21" s="47"/>
      <c r="GUZ21" s="47"/>
      <c r="GVA21" s="47"/>
      <c r="GVB21" s="48"/>
      <c r="GVC21" s="47"/>
      <c r="GVD21" s="47"/>
      <c r="GVE21" s="47"/>
      <c r="GVF21" s="48"/>
      <c r="GVG21" s="47"/>
      <c r="GVH21" s="47"/>
      <c r="GVI21" s="47"/>
      <c r="GVJ21" s="48"/>
      <c r="GVK21" s="47"/>
      <c r="GVL21" s="47"/>
      <c r="GVM21" s="47"/>
      <c r="GVN21" s="48"/>
      <c r="GVO21" s="47"/>
      <c r="GVP21" s="47"/>
      <c r="GVQ21" s="47"/>
      <c r="GVR21" s="48"/>
      <c r="GVS21" s="47"/>
      <c r="GVT21" s="47"/>
      <c r="GVU21" s="47"/>
      <c r="GVV21" s="48"/>
      <c r="GVW21" s="47"/>
      <c r="GVX21" s="47"/>
      <c r="GVY21" s="47"/>
      <c r="GVZ21" s="48"/>
      <c r="GWA21" s="47"/>
      <c r="GWB21" s="47"/>
      <c r="GWC21" s="47"/>
      <c r="GWD21" s="48"/>
      <c r="GWE21" s="47"/>
      <c r="GWF21" s="47"/>
      <c r="GWG21" s="47"/>
      <c r="GWH21" s="48"/>
      <c r="GWI21" s="47"/>
      <c r="GWJ21" s="47"/>
      <c r="GWK21" s="47"/>
      <c r="GWL21" s="48"/>
      <c r="GWM21" s="47"/>
      <c r="GWN21" s="47"/>
      <c r="GWO21" s="47"/>
      <c r="GWP21" s="48"/>
      <c r="GWQ21" s="47"/>
      <c r="GWR21" s="47"/>
      <c r="GWS21" s="47"/>
      <c r="GWT21" s="48"/>
      <c r="GWU21" s="47"/>
      <c r="GWV21" s="47"/>
      <c r="GWW21" s="47"/>
      <c r="GWX21" s="48"/>
      <c r="GWY21" s="47"/>
      <c r="GWZ21" s="47"/>
      <c r="GXA21" s="47"/>
      <c r="GXB21" s="48"/>
      <c r="GXC21" s="47"/>
      <c r="GXD21" s="47"/>
      <c r="GXE21" s="47"/>
      <c r="GXF21" s="48"/>
      <c r="GXG21" s="47"/>
      <c r="GXH21" s="47"/>
      <c r="GXI21" s="47"/>
      <c r="GXJ21" s="48"/>
      <c r="GXK21" s="47"/>
      <c r="GXL21" s="47"/>
      <c r="GXM21" s="47"/>
      <c r="GXN21" s="48"/>
      <c r="GXO21" s="47"/>
      <c r="GXP21" s="47"/>
      <c r="GXQ21" s="47"/>
      <c r="GXR21" s="48"/>
      <c r="GXS21" s="47"/>
      <c r="GXT21" s="47"/>
      <c r="GXU21" s="47"/>
      <c r="GXV21" s="48"/>
      <c r="GXW21" s="47"/>
      <c r="GXX21" s="47"/>
      <c r="GXY21" s="47"/>
      <c r="GXZ21" s="48"/>
      <c r="GYA21" s="47"/>
      <c r="GYB21" s="47"/>
      <c r="GYC21" s="47"/>
      <c r="GYD21" s="48"/>
      <c r="GYE21" s="47"/>
      <c r="GYF21" s="47"/>
      <c r="GYG21" s="47"/>
      <c r="GYH21" s="48"/>
      <c r="GYI21" s="47"/>
      <c r="GYJ21" s="47"/>
      <c r="GYK21" s="47"/>
      <c r="GYL21" s="48"/>
      <c r="GYM21" s="47"/>
      <c r="GYN21" s="47"/>
      <c r="GYO21" s="47"/>
      <c r="GYP21" s="48"/>
      <c r="GYQ21" s="47"/>
      <c r="GYR21" s="47"/>
      <c r="GYS21" s="47"/>
      <c r="GYT21" s="48"/>
      <c r="GYU21" s="47"/>
      <c r="GYV21" s="47"/>
      <c r="GYW21" s="47"/>
      <c r="GYX21" s="48"/>
      <c r="GYY21" s="47"/>
      <c r="GYZ21" s="47"/>
      <c r="GZA21" s="47"/>
      <c r="GZB21" s="48"/>
      <c r="GZC21" s="47"/>
      <c r="GZD21" s="47"/>
      <c r="GZE21" s="47"/>
      <c r="GZF21" s="48"/>
      <c r="GZG21" s="47"/>
      <c r="GZH21" s="47"/>
      <c r="GZI21" s="47"/>
      <c r="GZJ21" s="48"/>
      <c r="GZK21" s="47"/>
      <c r="GZL21" s="47"/>
      <c r="GZM21" s="47"/>
      <c r="GZN21" s="48"/>
      <c r="GZO21" s="47"/>
      <c r="GZP21" s="47"/>
      <c r="GZQ21" s="47"/>
      <c r="GZR21" s="48"/>
      <c r="GZS21" s="47"/>
      <c r="GZT21" s="47"/>
      <c r="GZU21" s="47"/>
      <c r="GZV21" s="48"/>
      <c r="GZW21" s="47"/>
      <c r="GZX21" s="47"/>
      <c r="GZY21" s="47"/>
      <c r="GZZ21" s="48"/>
      <c r="HAA21" s="47"/>
      <c r="HAB21" s="47"/>
      <c r="HAC21" s="47"/>
      <c r="HAD21" s="48"/>
      <c r="HAE21" s="47"/>
      <c r="HAF21" s="47"/>
      <c r="HAG21" s="47"/>
      <c r="HAH21" s="48"/>
      <c r="HAI21" s="47"/>
      <c r="HAJ21" s="47"/>
      <c r="HAK21" s="47"/>
      <c r="HAL21" s="48"/>
      <c r="HAM21" s="47"/>
      <c r="HAN21" s="47"/>
      <c r="HAO21" s="47"/>
      <c r="HAP21" s="48"/>
      <c r="HAQ21" s="47"/>
      <c r="HAR21" s="47"/>
      <c r="HAS21" s="47"/>
      <c r="HAT21" s="48"/>
      <c r="HAU21" s="47"/>
      <c r="HAV21" s="47"/>
      <c r="HAW21" s="47"/>
      <c r="HAX21" s="48"/>
      <c r="HAY21" s="47"/>
      <c r="HAZ21" s="47"/>
      <c r="HBA21" s="47"/>
      <c r="HBB21" s="48"/>
      <c r="HBC21" s="47"/>
      <c r="HBD21" s="47"/>
      <c r="HBE21" s="47"/>
      <c r="HBF21" s="48"/>
      <c r="HBG21" s="47"/>
      <c r="HBH21" s="47"/>
      <c r="HBI21" s="47"/>
      <c r="HBJ21" s="48"/>
      <c r="HBK21" s="47"/>
      <c r="HBL21" s="47"/>
      <c r="HBM21" s="47"/>
      <c r="HBN21" s="48"/>
      <c r="HBO21" s="47"/>
      <c r="HBP21" s="47"/>
      <c r="HBQ21" s="47"/>
      <c r="HBR21" s="48"/>
      <c r="HBS21" s="47"/>
      <c r="HBT21" s="47"/>
      <c r="HBU21" s="47"/>
      <c r="HBV21" s="48"/>
      <c r="HBW21" s="47"/>
      <c r="HBX21" s="47"/>
      <c r="HBY21" s="47"/>
      <c r="HBZ21" s="48"/>
      <c r="HCA21" s="47"/>
      <c r="HCB21" s="47"/>
      <c r="HCC21" s="47"/>
      <c r="HCD21" s="48"/>
      <c r="HCE21" s="47"/>
      <c r="HCF21" s="47"/>
      <c r="HCG21" s="47"/>
      <c r="HCH21" s="48"/>
      <c r="HCI21" s="47"/>
      <c r="HCJ21" s="47"/>
      <c r="HCK21" s="47"/>
      <c r="HCL21" s="48"/>
      <c r="HCM21" s="47"/>
      <c r="HCN21" s="47"/>
      <c r="HCO21" s="47"/>
      <c r="HCP21" s="48"/>
      <c r="HCQ21" s="47"/>
      <c r="HCR21" s="47"/>
      <c r="HCS21" s="47"/>
      <c r="HCT21" s="48"/>
      <c r="HCU21" s="47"/>
      <c r="HCV21" s="47"/>
      <c r="HCW21" s="47"/>
      <c r="HCX21" s="48"/>
      <c r="HCY21" s="47"/>
      <c r="HCZ21" s="47"/>
      <c r="HDA21" s="47"/>
      <c r="HDB21" s="48"/>
      <c r="HDC21" s="47"/>
      <c r="HDD21" s="47"/>
      <c r="HDE21" s="47"/>
      <c r="HDF21" s="48"/>
      <c r="HDG21" s="47"/>
      <c r="HDH21" s="47"/>
      <c r="HDI21" s="47"/>
      <c r="HDJ21" s="48"/>
      <c r="HDK21" s="47"/>
      <c r="HDL21" s="47"/>
      <c r="HDM21" s="47"/>
      <c r="HDN21" s="48"/>
      <c r="HDO21" s="47"/>
      <c r="HDP21" s="47"/>
      <c r="HDQ21" s="47"/>
      <c r="HDR21" s="48"/>
      <c r="HDS21" s="47"/>
      <c r="HDT21" s="47"/>
      <c r="HDU21" s="47"/>
      <c r="HDV21" s="48"/>
      <c r="HDW21" s="47"/>
      <c r="HDX21" s="47"/>
      <c r="HDY21" s="47"/>
      <c r="HDZ21" s="48"/>
      <c r="HEA21" s="47"/>
      <c r="HEB21" s="47"/>
      <c r="HEC21" s="47"/>
      <c r="HED21" s="48"/>
      <c r="HEE21" s="47"/>
      <c r="HEF21" s="47"/>
      <c r="HEG21" s="47"/>
      <c r="HEH21" s="48"/>
      <c r="HEI21" s="47"/>
      <c r="HEJ21" s="47"/>
      <c r="HEK21" s="47"/>
      <c r="HEL21" s="48"/>
      <c r="HEM21" s="47"/>
      <c r="HEN21" s="47"/>
      <c r="HEO21" s="47"/>
      <c r="HEP21" s="48"/>
      <c r="HEQ21" s="47"/>
      <c r="HER21" s="47"/>
      <c r="HES21" s="47"/>
      <c r="HET21" s="48"/>
      <c r="HEU21" s="47"/>
      <c r="HEV21" s="47"/>
      <c r="HEW21" s="47"/>
      <c r="HEX21" s="48"/>
      <c r="HEY21" s="47"/>
      <c r="HEZ21" s="47"/>
      <c r="HFA21" s="47"/>
      <c r="HFB21" s="48"/>
      <c r="HFC21" s="47"/>
      <c r="HFD21" s="47"/>
      <c r="HFE21" s="47"/>
      <c r="HFF21" s="48"/>
      <c r="HFG21" s="47"/>
      <c r="HFH21" s="47"/>
      <c r="HFI21" s="47"/>
      <c r="HFJ21" s="48"/>
      <c r="HFK21" s="47"/>
      <c r="HFL21" s="47"/>
      <c r="HFM21" s="47"/>
      <c r="HFN21" s="48"/>
      <c r="HFO21" s="47"/>
      <c r="HFP21" s="47"/>
      <c r="HFQ21" s="47"/>
      <c r="HFR21" s="48"/>
      <c r="HFS21" s="47"/>
      <c r="HFT21" s="47"/>
      <c r="HFU21" s="47"/>
      <c r="HFV21" s="48"/>
      <c r="HFW21" s="47"/>
      <c r="HFX21" s="47"/>
      <c r="HFY21" s="47"/>
      <c r="HFZ21" s="48"/>
      <c r="HGA21" s="47"/>
      <c r="HGB21" s="47"/>
      <c r="HGC21" s="47"/>
      <c r="HGD21" s="48"/>
      <c r="HGE21" s="47"/>
      <c r="HGF21" s="47"/>
      <c r="HGG21" s="47"/>
      <c r="HGH21" s="48"/>
      <c r="HGI21" s="47"/>
      <c r="HGJ21" s="47"/>
      <c r="HGK21" s="47"/>
      <c r="HGL21" s="48"/>
      <c r="HGM21" s="47"/>
      <c r="HGN21" s="47"/>
      <c r="HGO21" s="47"/>
      <c r="HGP21" s="48"/>
      <c r="HGQ21" s="47"/>
      <c r="HGR21" s="47"/>
      <c r="HGS21" s="47"/>
      <c r="HGT21" s="48"/>
      <c r="HGU21" s="47"/>
      <c r="HGV21" s="47"/>
      <c r="HGW21" s="47"/>
      <c r="HGX21" s="48"/>
      <c r="HGY21" s="47"/>
      <c r="HGZ21" s="47"/>
      <c r="HHA21" s="47"/>
      <c r="HHB21" s="48"/>
      <c r="HHC21" s="47"/>
      <c r="HHD21" s="47"/>
      <c r="HHE21" s="47"/>
      <c r="HHF21" s="48"/>
      <c r="HHG21" s="47"/>
      <c r="HHH21" s="47"/>
      <c r="HHI21" s="47"/>
      <c r="HHJ21" s="48"/>
      <c r="HHK21" s="47"/>
      <c r="HHL21" s="47"/>
      <c r="HHM21" s="47"/>
      <c r="HHN21" s="48"/>
      <c r="HHO21" s="47"/>
      <c r="HHP21" s="47"/>
      <c r="HHQ21" s="47"/>
      <c r="HHR21" s="48"/>
      <c r="HHS21" s="47"/>
      <c r="HHT21" s="47"/>
      <c r="HHU21" s="47"/>
      <c r="HHV21" s="48"/>
      <c r="HHW21" s="47"/>
      <c r="HHX21" s="47"/>
      <c r="HHY21" s="47"/>
      <c r="HHZ21" s="48"/>
      <c r="HIA21" s="47"/>
      <c r="HIB21" s="47"/>
      <c r="HIC21" s="47"/>
      <c r="HID21" s="48"/>
      <c r="HIE21" s="47"/>
      <c r="HIF21" s="47"/>
      <c r="HIG21" s="47"/>
      <c r="HIH21" s="48"/>
      <c r="HII21" s="47"/>
      <c r="HIJ21" s="47"/>
      <c r="HIK21" s="47"/>
      <c r="HIL21" s="48"/>
      <c r="HIM21" s="47"/>
      <c r="HIN21" s="47"/>
      <c r="HIO21" s="47"/>
      <c r="HIP21" s="48"/>
      <c r="HIQ21" s="47"/>
      <c r="HIR21" s="47"/>
      <c r="HIS21" s="47"/>
      <c r="HIT21" s="48"/>
      <c r="HIU21" s="47"/>
      <c r="HIV21" s="47"/>
      <c r="HIW21" s="47"/>
      <c r="HIX21" s="48"/>
      <c r="HIY21" s="47"/>
      <c r="HIZ21" s="47"/>
      <c r="HJA21" s="47"/>
      <c r="HJB21" s="48"/>
      <c r="HJC21" s="47"/>
      <c r="HJD21" s="47"/>
      <c r="HJE21" s="47"/>
      <c r="HJF21" s="48"/>
      <c r="HJG21" s="47"/>
      <c r="HJH21" s="47"/>
      <c r="HJI21" s="47"/>
      <c r="HJJ21" s="48"/>
      <c r="HJK21" s="47"/>
      <c r="HJL21" s="47"/>
      <c r="HJM21" s="47"/>
      <c r="HJN21" s="48"/>
      <c r="HJO21" s="47"/>
      <c r="HJP21" s="47"/>
      <c r="HJQ21" s="47"/>
      <c r="HJR21" s="48"/>
      <c r="HJS21" s="47"/>
      <c r="HJT21" s="47"/>
      <c r="HJU21" s="47"/>
      <c r="HJV21" s="48"/>
      <c r="HJW21" s="47"/>
      <c r="HJX21" s="47"/>
      <c r="HJY21" s="47"/>
      <c r="HJZ21" s="48"/>
      <c r="HKA21" s="47"/>
      <c r="HKB21" s="47"/>
      <c r="HKC21" s="47"/>
      <c r="HKD21" s="48"/>
      <c r="HKE21" s="47"/>
      <c r="HKF21" s="47"/>
      <c r="HKG21" s="47"/>
      <c r="HKH21" s="48"/>
      <c r="HKI21" s="47"/>
      <c r="HKJ21" s="47"/>
      <c r="HKK21" s="47"/>
      <c r="HKL21" s="48"/>
      <c r="HKM21" s="47"/>
      <c r="HKN21" s="47"/>
      <c r="HKO21" s="47"/>
      <c r="HKP21" s="48"/>
      <c r="HKQ21" s="47"/>
      <c r="HKR21" s="47"/>
      <c r="HKS21" s="47"/>
      <c r="HKT21" s="48"/>
      <c r="HKU21" s="47"/>
      <c r="HKV21" s="47"/>
      <c r="HKW21" s="47"/>
      <c r="HKX21" s="48"/>
      <c r="HKY21" s="47"/>
      <c r="HKZ21" s="47"/>
      <c r="HLA21" s="47"/>
      <c r="HLB21" s="48"/>
      <c r="HLC21" s="47"/>
      <c r="HLD21" s="47"/>
      <c r="HLE21" s="47"/>
      <c r="HLF21" s="48"/>
      <c r="HLG21" s="47"/>
      <c r="HLH21" s="47"/>
      <c r="HLI21" s="47"/>
      <c r="HLJ21" s="48"/>
      <c r="HLK21" s="47"/>
      <c r="HLL21" s="47"/>
      <c r="HLM21" s="47"/>
      <c r="HLN21" s="48"/>
      <c r="HLO21" s="47"/>
      <c r="HLP21" s="47"/>
      <c r="HLQ21" s="47"/>
      <c r="HLR21" s="48"/>
      <c r="HLS21" s="47"/>
      <c r="HLT21" s="47"/>
      <c r="HLU21" s="47"/>
      <c r="HLV21" s="48"/>
      <c r="HLW21" s="47"/>
      <c r="HLX21" s="47"/>
      <c r="HLY21" s="47"/>
      <c r="HLZ21" s="48"/>
      <c r="HMA21" s="47"/>
      <c r="HMB21" s="47"/>
      <c r="HMC21" s="47"/>
      <c r="HMD21" s="48"/>
      <c r="HME21" s="47"/>
      <c r="HMF21" s="47"/>
      <c r="HMG21" s="47"/>
      <c r="HMH21" s="48"/>
      <c r="HMI21" s="47"/>
      <c r="HMJ21" s="47"/>
      <c r="HMK21" s="47"/>
      <c r="HML21" s="48"/>
      <c r="HMM21" s="47"/>
      <c r="HMN21" s="47"/>
      <c r="HMO21" s="47"/>
      <c r="HMP21" s="48"/>
      <c r="HMQ21" s="47"/>
      <c r="HMR21" s="47"/>
      <c r="HMS21" s="47"/>
      <c r="HMT21" s="48"/>
      <c r="HMU21" s="47"/>
      <c r="HMV21" s="47"/>
      <c r="HMW21" s="47"/>
      <c r="HMX21" s="48"/>
      <c r="HMY21" s="47"/>
      <c r="HMZ21" s="47"/>
      <c r="HNA21" s="47"/>
      <c r="HNB21" s="48"/>
      <c r="HNC21" s="47"/>
      <c r="HND21" s="47"/>
      <c r="HNE21" s="47"/>
      <c r="HNF21" s="48"/>
      <c r="HNG21" s="47"/>
      <c r="HNH21" s="47"/>
      <c r="HNI21" s="47"/>
      <c r="HNJ21" s="48"/>
      <c r="HNK21" s="47"/>
      <c r="HNL21" s="47"/>
      <c r="HNM21" s="47"/>
      <c r="HNN21" s="48"/>
      <c r="HNO21" s="47"/>
      <c r="HNP21" s="47"/>
      <c r="HNQ21" s="47"/>
      <c r="HNR21" s="48"/>
      <c r="HNS21" s="47"/>
      <c r="HNT21" s="47"/>
      <c r="HNU21" s="47"/>
      <c r="HNV21" s="48"/>
      <c r="HNW21" s="47"/>
      <c r="HNX21" s="47"/>
      <c r="HNY21" s="47"/>
      <c r="HNZ21" s="48"/>
      <c r="HOA21" s="47"/>
      <c r="HOB21" s="47"/>
      <c r="HOC21" s="47"/>
      <c r="HOD21" s="48"/>
      <c r="HOE21" s="47"/>
      <c r="HOF21" s="47"/>
      <c r="HOG21" s="47"/>
      <c r="HOH21" s="48"/>
      <c r="HOI21" s="47"/>
      <c r="HOJ21" s="47"/>
      <c r="HOK21" s="47"/>
      <c r="HOL21" s="48"/>
      <c r="HOM21" s="47"/>
      <c r="HON21" s="47"/>
      <c r="HOO21" s="47"/>
      <c r="HOP21" s="48"/>
      <c r="HOQ21" s="47"/>
      <c r="HOR21" s="47"/>
      <c r="HOS21" s="47"/>
      <c r="HOT21" s="48"/>
      <c r="HOU21" s="47"/>
      <c r="HOV21" s="47"/>
      <c r="HOW21" s="47"/>
      <c r="HOX21" s="48"/>
      <c r="HOY21" s="47"/>
      <c r="HOZ21" s="47"/>
      <c r="HPA21" s="47"/>
      <c r="HPB21" s="48"/>
      <c r="HPC21" s="47"/>
      <c r="HPD21" s="47"/>
      <c r="HPE21" s="47"/>
      <c r="HPF21" s="48"/>
      <c r="HPG21" s="47"/>
      <c r="HPH21" s="47"/>
      <c r="HPI21" s="47"/>
      <c r="HPJ21" s="48"/>
      <c r="HPK21" s="47"/>
      <c r="HPL21" s="47"/>
      <c r="HPM21" s="47"/>
      <c r="HPN21" s="48"/>
      <c r="HPO21" s="47"/>
      <c r="HPP21" s="47"/>
      <c r="HPQ21" s="47"/>
      <c r="HPR21" s="48"/>
      <c r="HPS21" s="47"/>
      <c r="HPT21" s="47"/>
      <c r="HPU21" s="47"/>
      <c r="HPV21" s="48"/>
      <c r="HPW21" s="47"/>
      <c r="HPX21" s="47"/>
      <c r="HPY21" s="47"/>
      <c r="HPZ21" s="48"/>
      <c r="HQA21" s="47"/>
      <c r="HQB21" s="47"/>
      <c r="HQC21" s="47"/>
      <c r="HQD21" s="48"/>
      <c r="HQE21" s="47"/>
      <c r="HQF21" s="47"/>
      <c r="HQG21" s="47"/>
      <c r="HQH21" s="48"/>
      <c r="HQI21" s="47"/>
      <c r="HQJ21" s="47"/>
      <c r="HQK21" s="47"/>
      <c r="HQL21" s="48"/>
      <c r="HQM21" s="47"/>
      <c r="HQN21" s="47"/>
      <c r="HQO21" s="47"/>
      <c r="HQP21" s="48"/>
      <c r="HQQ21" s="47"/>
      <c r="HQR21" s="47"/>
      <c r="HQS21" s="47"/>
      <c r="HQT21" s="48"/>
      <c r="HQU21" s="47"/>
      <c r="HQV21" s="47"/>
      <c r="HQW21" s="47"/>
      <c r="HQX21" s="48"/>
      <c r="HQY21" s="47"/>
      <c r="HQZ21" s="47"/>
      <c r="HRA21" s="47"/>
      <c r="HRB21" s="48"/>
      <c r="HRC21" s="47"/>
      <c r="HRD21" s="47"/>
      <c r="HRE21" s="47"/>
      <c r="HRF21" s="48"/>
      <c r="HRG21" s="47"/>
      <c r="HRH21" s="47"/>
      <c r="HRI21" s="47"/>
      <c r="HRJ21" s="48"/>
      <c r="HRK21" s="47"/>
      <c r="HRL21" s="47"/>
      <c r="HRM21" s="47"/>
      <c r="HRN21" s="48"/>
      <c r="HRO21" s="47"/>
      <c r="HRP21" s="47"/>
      <c r="HRQ21" s="47"/>
      <c r="HRR21" s="48"/>
      <c r="HRS21" s="47"/>
      <c r="HRT21" s="47"/>
      <c r="HRU21" s="47"/>
      <c r="HRV21" s="48"/>
      <c r="HRW21" s="47"/>
      <c r="HRX21" s="47"/>
      <c r="HRY21" s="47"/>
      <c r="HRZ21" s="48"/>
      <c r="HSA21" s="47"/>
      <c r="HSB21" s="47"/>
      <c r="HSC21" s="47"/>
      <c r="HSD21" s="48"/>
      <c r="HSE21" s="47"/>
      <c r="HSF21" s="47"/>
      <c r="HSG21" s="47"/>
      <c r="HSH21" s="48"/>
      <c r="HSI21" s="47"/>
      <c r="HSJ21" s="47"/>
      <c r="HSK21" s="47"/>
      <c r="HSL21" s="48"/>
      <c r="HSM21" s="47"/>
      <c r="HSN21" s="47"/>
      <c r="HSO21" s="47"/>
      <c r="HSP21" s="48"/>
      <c r="HSQ21" s="47"/>
      <c r="HSR21" s="47"/>
      <c r="HSS21" s="47"/>
      <c r="HST21" s="48"/>
      <c r="HSU21" s="47"/>
      <c r="HSV21" s="47"/>
      <c r="HSW21" s="47"/>
      <c r="HSX21" s="48"/>
      <c r="HSY21" s="47"/>
      <c r="HSZ21" s="47"/>
      <c r="HTA21" s="47"/>
      <c r="HTB21" s="48"/>
      <c r="HTC21" s="47"/>
      <c r="HTD21" s="47"/>
      <c r="HTE21" s="47"/>
      <c r="HTF21" s="48"/>
      <c r="HTG21" s="47"/>
      <c r="HTH21" s="47"/>
      <c r="HTI21" s="47"/>
      <c r="HTJ21" s="48"/>
      <c r="HTK21" s="47"/>
      <c r="HTL21" s="47"/>
      <c r="HTM21" s="47"/>
      <c r="HTN21" s="48"/>
      <c r="HTO21" s="47"/>
      <c r="HTP21" s="47"/>
      <c r="HTQ21" s="47"/>
      <c r="HTR21" s="48"/>
      <c r="HTS21" s="47"/>
      <c r="HTT21" s="47"/>
      <c r="HTU21" s="47"/>
      <c r="HTV21" s="48"/>
      <c r="HTW21" s="47"/>
      <c r="HTX21" s="47"/>
      <c r="HTY21" s="47"/>
      <c r="HTZ21" s="48"/>
      <c r="HUA21" s="47"/>
      <c r="HUB21" s="47"/>
      <c r="HUC21" s="47"/>
      <c r="HUD21" s="48"/>
      <c r="HUE21" s="47"/>
      <c r="HUF21" s="47"/>
      <c r="HUG21" s="47"/>
      <c r="HUH21" s="48"/>
      <c r="HUI21" s="47"/>
      <c r="HUJ21" s="47"/>
      <c r="HUK21" s="47"/>
      <c r="HUL21" s="48"/>
      <c r="HUM21" s="47"/>
      <c r="HUN21" s="47"/>
      <c r="HUO21" s="47"/>
      <c r="HUP21" s="48"/>
      <c r="HUQ21" s="47"/>
      <c r="HUR21" s="47"/>
      <c r="HUS21" s="47"/>
      <c r="HUT21" s="48"/>
      <c r="HUU21" s="47"/>
      <c r="HUV21" s="47"/>
      <c r="HUW21" s="47"/>
      <c r="HUX21" s="48"/>
      <c r="HUY21" s="47"/>
      <c r="HUZ21" s="47"/>
      <c r="HVA21" s="47"/>
      <c r="HVB21" s="48"/>
      <c r="HVC21" s="47"/>
      <c r="HVD21" s="47"/>
      <c r="HVE21" s="47"/>
      <c r="HVF21" s="48"/>
      <c r="HVG21" s="47"/>
      <c r="HVH21" s="47"/>
      <c r="HVI21" s="47"/>
      <c r="HVJ21" s="48"/>
      <c r="HVK21" s="47"/>
      <c r="HVL21" s="47"/>
      <c r="HVM21" s="47"/>
      <c r="HVN21" s="48"/>
      <c r="HVO21" s="47"/>
      <c r="HVP21" s="47"/>
      <c r="HVQ21" s="47"/>
      <c r="HVR21" s="48"/>
      <c r="HVS21" s="47"/>
      <c r="HVT21" s="47"/>
      <c r="HVU21" s="47"/>
      <c r="HVV21" s="48"/>
      <c r="HVW21" s="47"/>
      <c r="HVX21" s="47"/>
      <c r="HVY21" s="47"/>
      <c r="HVZ21" s="48"/>
      <c r="HWA21" s="47"/>
      <c r="HWB21" s="47"/>
      <c r="HWC21" s="47"/>
      <c r="HWD21" s="48"/>
      <c r="HWE21" s="47"/>
      <c r="HWF21" s="47"/>
      <c r="HWG21" s="47"/>
      <c r="HWH21" s="48"/>
      <c r="HWI21" s="47"/>
      <c r="HWJ21" s="47"/>
      <c r="HWK21" s="47"/>
      <c r="HWL21" s="48"/>
      <c r="HWM21" s="47"/>
      <c r="HWN21" s="47"/>
      <c r="HWO21" s="47"/>
      <c r="HWP21" s="48"/>
      <c r="HWQ21" s="47"/>
      <c r="HWR21" s="47"/>
      <c r="HWS21" s="47"/>
      <c r="HWT21" s="48"/>
      <c r="HWU21" s="47"/>
      <c r="HWV21" s="47"/>
      <c r="HWW21" s="47"/>
      <c r="HWX21" s="48"/>
      <c r="HWY21" s="47"/>
      <c r="HWZ21" s="47"/>
      <c r="HXA21" s="47"/>
      <c r="HXB21" s="48"/>
      <c r="HXC21" s="47"/>
      <c r="HXD21" s="47"/>
      <c r="HXE21" s="47"/>
      <c r="HXF21" s="48"/>
      <c r="HXG21" s="47"/>
      <c r="HXH21" s="47"/>
      <c r="HXI21" s="47"/>
      <c r="HXJ21" s="48"/>
      <c r="HXK21" s="47"/>
      <c r="HXL21" s="47"/>
      <c r="HXM21" s="47"/>
      <c r="HXN21" s="48"/>
      <c r="HXO21" s="47"/>
      <c r="HXP21" s="47"/>
      <c r="HXQ21" s="47"/>
      <c r="HXR21" s="48"/>
      <c r="HXS21" s="47"/>
      <c r="HXT21" s="47"/>
      <c r="HXU21" s="47"/>
      <c r="HXV21" s="48"/>
      <c r="HXW21" s="47"/>
      <c r="HXX21" s="47"/>
      <c r="HXY21" s="47"/>
      <c r="HXZ21" s="48"/>
      <c r="HYA21" s="47"/>
      <c r="HYB21" s="47"/>
      <c r="HYC21" s="47"/>
      <c r="HYD21" s="48"/>
      <c r="HYE21" s="47"/>
      <c r="HYF21" s="47"/>
      <c r="HYG21" s="47"/>
      <c r="HYH21" s="48"/>
      <c r="HYI21" s="47"/>
      <c r="HYJ21" s="47"/>
      <c r="HYK21" s="47"/>
      <c r="HYL21" s="48"/>
      <c r="HYM21" s="47"/>
      <c r="HYN21" s="47"/>
      <c r="HYO21" s="47"/>
      <c r="HYP21" s="48"/>
      <c r="HYQ21" s="47"/>
      <c r="HYR21" s="47"/>
      <c r="HYS21" s="47"/>
      <c r="HYT21" s="48"/>
      <c r="HYU21" s="47"/>
      <c r="HYV21" s="47"/>
      <c r="HYW21" s="47"/>
      <c r="HYX21" s="48"/>
      <c r="HYY21" s="47"/>
      <c r="HYZ21" s="47"/>
      <c r="HZA21" s="47"/>
      <c r="HZB21" s="48"/>
      <c r="HZC21" s="47"/>
      <c r="HZD21" s="47"/>
      <c r="HZE21" s="47"/>
      <c r="HZF21" s="48"/>
      <c r="HZG21" s="47"/>
      <c r="HZH21" s="47"/>
      <c r="HZI21" s="47"/>
      <c r="HZJ21" s="48"/>
      <c r="HZK21" s="47"/>
      <c r="HZL21" s="47"/>
      <c r="HZM21" s="47"/>
      <c r="HZN21" s="48"/>
      <c r="HZO21" s="47"/>
      <c r="HZP21" s="47"/>
      <c r="HZQ21" s="47"/>
      <c r="HZR21" s="48"/>
      <c r="HZS21" s="47"/>
      <c r="HZT21" s="47"/>
      <c r="HZU21" s="47"/>
      <c r="HZV21" s="48"/>
      <c r="HZW21" s="47"/>
      <c r="HZX21" s="47"/>
      <c r="HZY21" s="47"/>
      <c r="HZZ21" s="48"/>
      <c r="IAA21" s="47"/>
      <c r="IAB21" s="47"/>
      <c r="IAC21" s="47"/>
      <c r="IAD21" s="48"/>
      <c r="IAE21" s="47"/>
      <c r="IAF21" s="47"/>
      <c r="IAG21" s="47"/>
      <c r="IAH21" s="48"/>
      <c r="IAI21" s="47"/>
      <c r="IAJ21" s="47"/>
      <c r="IAK21" s="47"/>
      <c r="IAL21" s="48"/>
      <c r="IAM21" s="47"/>
      <c r="IAN21" s="47"/>
      <c r="IAO21" s="47"/>
      <c r="IAP21" s="48"/>
      <c r="IAQ21" s="47"/>
      <c r="IAR21" s="47"/>
      <c r="IAS21" s="47"/>
      <c r="IAT21" s="48"/>
      <c r="IAU21" s="47"/>
      <c r="IAV21" s="47"/>
      <c r="IAW21" s="47"/>
      <c r="IAX21" s="48"/>
      <c r="IAY21" s="47"/>
      <c r="IAZ21" s="47"/>
      <c r="IBA21" s="47"/>
      <c r="IBB21" s="48"/>
      <c r="IBC21" s="47"/>
      <c r="IBD21" s="47"/>
      <c r="IBE21" s="47"/>
      <c r="IBF21" s="48"/>
      <c r="IBG21" s="47"/>
      <c r="IBH21" s="47"/>
      <c r="IBI21" s="47"/>
      <c r="IBJ21" s="48"/>
      <c r="IBK21" s="47"/>
      <c r="IBL21" s="47"/>
      <c r="IBM21" s="47"/>
      <c r="IBN21" s="48"/>
      <c r="IBO21" s="47"/>
      <c r="IBP21" s="47"/>
      <c r="IBQ21" s="47"/>
      <c r="IBR21" s="48"/>
      <c r="IBS21" s="47"/>
      <c r="IBT21" s="47"/>
      <c r="IBU21" s="47"/>
      <c r="IBV21" s="48"/>
      <c r="IBW21" s="47"/>
      <c r="IBX21" s="47"/>
      <c r="IBY21" s="47"/>
      <c r="IBZ21" s="48"/>
      <c r="ICA21" s="47"/>
      <c r="ICB21" s="47"/>
      <c r="ICC21" s="47"/>
      <c r="ICD21" s="48"/>
      <c r="ICE21" s="47"/>
      <c r="ICF21" s="47"/>
      <c r="ICG21" s="47"/>
      <c r="ICH21" s="48"/>
      <c r="ICI21" s="47"/>
      <c r="ICJ21" s="47"/>
      <c r="ICK21" s="47"/>
      <c r="ICL21" s="48"/>
      <c r="ICM21" s="47"/>
      <c r="ICN21" s="47"/>
      <c r="ICO21" s="47"/>
      <c r="ICP21" s="48"/>
      <c r="ICQ21" s="47"/>
      <c r="ICR21" s="47"/>
      <c r="ICS21" s="47"/>
      <c r="ICT21" s="48"/>
      <c r="ICU21" s="47"/>
      <c r="ICV21" s="47"/>
      <c r="ICW21" s="47"/>
      <c r="ICX21" s="48"/>
      <c r="ICY21" s="47"/>
      <c r="ICZ21" s="47"/>
      <c r="IDA21" s="47"/>
      <c r="IDB21" s="48"/>
      <c r="IDC21" s="47"/>
      <c r="IDD21" s="47"/>
      <c r="IDE21" s="47"/>
      <c r="IDF21" s="48"/>
      <c r="IDG21" s="47"/>
      <c r="IDH21" s="47"/>
      <c r="IDI21" s="47"/>
      <c r="IDJ21" s="48"/>
      <c r="IDK21" s="47"/>
      <c r="IDL21" s="47"/>
      <c r="IDM21" s="47"/>
      <c r="IDN21" s="48"/>
      <c r="IDO21" s="47"/>
      <c r="IDP21" s="47"/>
      <c r="IDQ21" s="47"/>
      <c r="IDR21" s="48"/>
      <c r="IDS21" s="47"/>
      <c r="IDT21" s="47"/>
      <c r="IDU21" s="47"/>
      <c r="IDV21" s="48"/>
      <c r="IDW21" s="47"/>
      <c r="IDX21" s="47"/>
      <c r="IDY21" s="47"/>
      <c r="IDZ21" s="48"/>
      <c r="IEA21" s="47"/>
      <c r="IEB21" s="47"/>
      <c r="IEC21" s="47"/>
      <c r="IED21" s="48"/>
      <c r="IEE21" s="47"/>
      <c r="IEF21" s="47"/>
      <c r="IEG21" s="47"/>
      <c r="IEH21" s="48"/>
      <c r="IEI21" s="47"/>
      <c r="IEJ21" s="47"/>
      <c r="IEK21" s="47"/>
      <c r="IEL21" s="48"/>
      <c r="IEM21" s="47"/>
      <c r="IEN21" s="47"/>
      <c r="IEO21" s="47"/>
      <c r="IEP21" s="48"/>
      <c r="IEQ21" s="47"/>
      <c r="IER21" s="47"/>
      <c r="IES21" s="47"/>
      <c r="IET21" s="48"/>
      <c r="IEU21" s="47"/>
      <c r="IEV21" s="47"/>
      <c r="IEW21" s="47"/>
      <c r="IEX21" s="48"/>
      <c r="IEY21" s="47"/>
      <c r="IEZ21" s="47"/>
      <c r="IFA21" s="47"/>
      <c r="IFB21" s="48"/>
      <c r="IFC21" s="47"/>
      <c r="IFD21" s="47"/>
      <c r="IFE21" s="47"/>
      <c r="IFF21" s="48"/>
      <c r="IFG21" s="47"/>
      <c r="IFH21" s="47"/>
      <c r="IFI21" s="47"/>
      <c r="IFJ21" s="48"/>
      <c r="IFK21" s="47"/>
      <c r="IFL21" s="47"/>
      <c r="IFM21" s="47"/>
      <c r="IFN21" s="48"/>
      <c r="IFO21" s="47"/>
      <c r="IFP21" s="47"/>
      <c r="IFQ21" s="47"/>
      <c r="IFR21" s="48"/>
      <c r="IFS21" s="47"/>
      <c r="IFT21" s="47"/>
      <c r="IFU21" s="47"/>
      <c r="IFV21" s="48"/>
      <c r="IFW21" s="47"/>
      <c r="IFX21" s="47"/>
      <c r="IFY21" s="47"/>
      <c r="IFZ21" s="48"/>
      <c r="IGA21" s="47"/>
      <c r="IGB21" s="47"/>
      <c r="IGC21" s="47"/>
      <c r="IGD21" s="48"/>
      <c r="IGE21" s="47"/>
      <c r="IGF21" s="47"/>
      <c r="IGG21" s="47"/>
      <c r="IGH21" s="48"/>
      <c r="IGI21" s="47"/>
      <c r="IGJ21" s="47"/>
      <c r="IGK21" s="47"/>
      <c r="IGL21" s="48"/>
      <c r="IGM21" s="47"/>
      <c r="IGN21" s="47"/>
      <c r="IGO21" s="47"/>
      <c r="IGP21" s="48"/>
      <c r="IGQ21" s="47"/>
      <c r="IGR21" s="47"/>
      <c r="IGS21" s="47"/>
      <c r="IGT21" s="48"/>
      <c r="IGU21" s="47"/>
      <c r="IGV21" s="47"/>
      <c r="IGW21" s="47"/>
      <c r="IGX21" s="48"/>
      <c r="IGY21" s="47"/>
      <c r="IGZ21" s="47"/>
      <c r="IHA21" s="47"/>
      <c r="IHB21" s="48"/>
      <c r="IHC21" s="47"/>
      <c r="IHD21" s="47"/>
      <c r="IHE21" s="47"/>
      <c r="IHF21" s="48"/>
      <c r="IHG21" s="47"/>
      <c r="IHH21" s="47"/>
      <c r="IHI21" s="47"/>
      <c r="IHJ21" s="48"/>
      <c r="IHK21" s="47"/>
      <c r="IHL21" s="47"/>
      <c r="IHM21" s="47"/>
      <c r="IHN21" s="48"/>
      <c r="IHO21" s="47"/>
      <c r="IHP21" s="47"/>
      <c r="IHQ21" s="47"/>
      <c r="IHR21" s="48"/>
      <c r="IHS21" s="47"/>
      <c r="IHT21" s="47"/>
      <c r="IHU21" s="47"/>
      <c r="IHV21" s="48"/>
      <c r="IHW21" s="47"/>
      <c r="IHX21" s="47"/>
      <c r="IHY21" s="47"/>
      <c r="IHZ21" s="48"/>
      <c r="IIA21" s="47"/>
      <c r="IIB21" s="47"/>
      <c r="IIC21" s="47"/>
      <c r="IID21" s="48"/>
      <c r="IIE21" s="47"/>
      <c r="IIF21" s="47"/>
      <c r="IIG21" s="47"/>
      <c r="IIH21" s="48"/>
      <c r="III21" s="47"/>
      <c r="IIJ21" s="47"/>
      <c r="IIK21" s="47"/>
      <c r="IIL21" s="48"/>
      <c r="IIM21" s="47"/>
      <c r="IIN21" s="47"/>
      <c r="IIO21" s="47"/>
      <c r="IIP21" s="48"/>
      <c r="IIQ21" s="47"/>
      <c r="IIR21" s="47"/>
      <c r="IIS21" s="47"/>
      <c r="IIT21" s="48"/>
      <c r="IIU21" s="47"/>
      <c r="IIV21" s="47"/>
      <c r="IIW21" s="47"/>
      <c r="IIX21" s="48"/>
      <c r="IIY21" s="47"/>
      <c r="IIZ21" s="47"/>
      <c r="IJA21" s="47"/>
      <c r="IJB21" s="48"/>
      <c r="IJC21" s="47"/>
      <c r="IJD21" s="47"/>
      <c r="IJE21" s="47"/>
      <c r="IJF21" s="48"/>
      <c r="IJG21" s="47"/>
      <c r="IJH21" s="47"/>
      <c r="IJI21" s="47"/>
      <c r="IJJ21" s="48"/>
      <c r="IJK21" s="47"/>
      <c r="IJL21" s="47"/>
      <c r="IJM21" s="47"/>
      <c r="IJN21" s="48"/>
      <c r="IJO21" s="47"/>
      <c r="IJP21" s="47"/>
      <c r="IJQ21" s="47"/>
      <c r="IJR21" s="48"/>
      <c r="IJS21" s="47"/>
      <c r="IJT21" s="47"/>
      <c r="IJU21" s="47"/>
      <c r="IJV21" s="48"/>
      <c r="IJW21" s="47"/>
      <c r="IJX21" s="47"/>
      <c r="IJY21" s="47"/>
      <c r="IJZ21" s="48"/>
      <c r="IKA21" s="47"/>
      <c r="IKB21" s="47"/>
      <c r="IKC21" s="47"/>
      <c r="IKD21" s="48"/>
      <c r="IKE21" s="47"/>
      <c r="IKF21" s="47"/>
      <c r="IKG21" s="47"/>
      <c r="IKH21" s="48"/>
      <c r="IKI21" s="47"/>
      <c r="IKJ21" s="47"/>
      <c r="IKK21" s="47"/>
      <c r="IKL21" s="48"/>
      <c r="IKM21" s="47"/>
      <c r="IKN21" s="47"/>
      <c r="IKO21" s="47"/>
      <c r="IKP21" s="48"/>
      <c r="IKQ21" s="47"/>
      <c r="IKR21" s="47"/>
      <c r="IKS21" s="47"/>
      <c r="IKT21" s="48"/>
      <c r="IKU21" s="47"/>
      <c r="IKV21" s="47"/>
      <c r="IKW21" s="47"/>
      <c r="IKX21" s="48"/>
      <c r="IKY21" s="47"/>
      <c r="IKZ21" s="47"/>
      <c r="ILA21" s="47"/>
      <c r="ILB21" s="48"/>
      <c r="ILC21" s="47"/>
      <c r="ILD21" s="47"/>
      <c r="ILE21" s="47"/>
      <c r="ILF21" s="48"/>
      <c r="ILG21" s="47"/>
      <c r="ILH21" s="47"/>
      <c r="ILI21" s="47"/>
      <c r="ILJ21" s="48"/>
      <c r="ILK21" s="47"/>
      <c r="ILL21" s="47"/>
      <c r="ILM21" s="47"/>
      <c r="ILN21" s="48"/>
      <c r="ILO21" s="47"/>
      <c r="ILP21" s="47"/>
      <c r="ILQ21" s="47"/>
      <c r="ILR21" s="48"/>
      <c r="ILS21" s="47"/>
      <c r="ILT21" s="47"/>
      <c r="ILU21" s="47"/>
      <c r="ILV21" s="48"/>
      <c r="ILW21" s="47"/>
      <c r="ILX21" s="47"/>
      <c r="ILY21" s="47"/>
      <c r="ILZ21" s="48"/>
      <c r="IMA21" s="47"/>
      <c r="IMB21" s="47"/>
      <c r="IMC21" s="47"/>
      <c r="IMD21" s="48"/>
      <c r="IME21" s="47"/>
      <c r="IMF21" s="47"/>
      <c r="IMG21" s="47"/>
      <c r="IMH21" s="48"/>
      <c r="IMI21" s="47"/>
      <c r="IMJ21" s="47"/>
      <c r="IMK21" s="47"/>
      <c r="IML21" s="48"/>
      <c r="IMM21" s="47"/>
      <c r="IMN21" s="47"/>
      <c r="IMO21" s="47"/>
      <c r="IMP21" s="48"/>
      <c r="IMQ21" s="47"/>
      <c r="IMR21" s="47"/>
      <c r="IMS21" s="47"/>
      <c r="IMT21" s="48"/>
      <c r="IMU21" s="47"/>
      <c r="IMV21" s="47"/>
      <c r="IMW21" s="47"/>
      <c r="IMX21" s="48"/>
      <c r="IMY21" s="47"/>
      <c r="IMZ21" s="47"/>
      <c r="INA21" s="47"/>
      <c r="INB21" s="48"/>
      <c r="INC21" s="47"/>
      <c r="IND21" s="47"/>
      <c r="INE21" s="47"/>
      <c r="INF21" s="48"/>
      <c r="ING21" s="47"/>
      <c r="INH21" s="47"/>
      <c r="INI21" s="47"/>
      <c r="INJ21" s="48"/>
      <c r="INK21" s="47"/>
      <c r="INL21" s="47"/>
      <c r="INM21" s="47"/>
      <c r="INN21" s="48"/>
      <c r="INO21" s="47"/>
      <c r="INP21" s="47"/>
      <c r="INQ21" s="47"/>
      <c r="INR21" s="48"/>
      <c r="INS21" s="47"/>
      <c r="INT21" s="47"/>
      <c r="INU21" s="47"/>
      <c r="INV21" s="48"/>
      <c r="INW21" s="47"/>
      <c r="INX21" s="47"/>
      <c r="INY21" s="47"/>
      <c r="INZ21" s="48"/>
      <c r="IOA21" s="47"/>
      <c r="IOB21" s="47"/>
      <c r="IOC21" s="47"/>
      <c r="IOD21" s="48"/>
      <c r="IOE21" s="47"/>
      <c r="IOF21" s="47"/>
      <c r="IOG21" s="47"/>
      <c r="IOH21" s="48"/>
      <c r="IOI21" s="47"/>
      <c r="IOJ21" s="47"/>
      <c r="IOK21" s="47"/>
      <c r="IOL21" s="48"/>
      <c r="IOM21" s="47"/>
      <c r="ION21" s="47"/>
      <c r="IOO21" s="47"/>
      <c r="IOP21" s="48"/>
      <c r="IOQ21" s="47"/>
      <c r="IOR21" s="47"/>
      <c r="IOS21" s="47"/>
      <c r="IOT21" s="48"/>
      <c r="IOU21" s="47"/>
      <c r="IOV21" s="47"/>
      <c r="IOW21" s="47"/>
      <c r="IOX21" s="48"/>
      <c r="IOY21" s="47"/>
      <c r="IOZ21" s="47"/>
      <c r="IPA21" s="47"/>
      <c r="IPB21" s="48"/>
      <c r="IPC21" s="47"/>
      <c r="IPD21" s="47"/>
      <c r="IPE21" s="47"/>
      <c r="IPF21" s="48"/>
      <c r="IPG21" s="47"/>
      <c r="IPH21" s="47"/>
      <c r="IPI21" s="47"/>
      <c r="IPJ21" s="48"/>
      <c r="IPK21" s="47"/>
      <c r="IPL21" s="47"/>
      <c r="IPM21" s="47"/>
      <c r="IPN21" s="48"/>
      <c r="IPO21" s="47"/>
      <c r="IPP21" s="47"/>
      <c r="IPQ21" s="47"/>
      <c r="IPR21" s="48"/>
      <c r="IPS21" s="47"/>
      <c r="IPT21" s="47"/>
      <c r="IPU21" s="47"/>
      <c r="IPV21" s="48"/>
      <c r="IPW21" s="47"/>
      <c r="IPX21" s="47"/>
      <c r="IPY21" s="47"/>
      <c r="IPZ21" s="48"/>
      <c r="IQA21" s="47"/>
      <c r="IQB21" s="47"/>
      <c r="IQC21" s="47"/>
      <c r="IQD21" s="48"/>
      <c r="IQE21" s="47"/>
      <c r="IQF21" s="47"/>
      <c r="IQG21" s="47"/>
      <c r="IQH21" s="48"/>
      <c r="IQI21" s="47"/>
      <c r="IQJ21" s="47"/>
      <c r="IQK21" s="47"/>
      <c r="IQL21" s="48"/>
      <c r="IQM21" s="47"/>
      <c r="IQN21" s="47"/>
      <c r="IQO21" s="47"/>
      <c r="IQP21" s="48"/>
      <c r="IQQ21" s="47"/>
      <c r="IQR21" s="47"/>
      <c r="IQS21" s="47"/>
      <c r="IQT21" s="48"/>
      <c r="IQU21" s="47"/>
      <c r="IQV21" s="47"/>
      <c r="IQW21" s="47"/>
      <c r="IQX21" s="48"/>
      <c r="IQY21" s="47"/>
      <c r="IQZ21" s="47"/>
      <c r="IRA21" s="47"/>
      <c r="IRB21" s="48"/>
      <c r="IRC21" s="47"/>
      <c r="IRD21" s="47"/>
      <c r="IRE21" s="47"/>
      <c r="IRF21" s="48"/>
      <c r="IRG21" s="47"/>
      <c r="IRH21" s="47"/>
      <c r="IRI21" s="47"/>
      <c r="IRJ21" s="48"/>
      <c r="IRK21" s="47"/>
      <c r="IRL21" s="47"/>
      <c r="IRM21" s="47"/>
      <c r="IRN21" s="48"/>
      <c r="IRO21" s="47"/>
      <c r="IRP21" s="47"/>
      <c r="IRQ21" s="47"/>
      <c r="IRR21" s="48"/>
      <c r="IRS21" s="47"/>
      <c r="IRT21" s="47"/>
      <c r="IRU21" s="47"/>
      <c r="IRV21" s="48"/>
      <c r="IRW21" s="47"/>
      <c r="IRX21" s="47"/>
      <c r="IRY21" s="47"/>
      <c r="IRZ21" s="48"/>
      <c r="ISA21" s="47"/>
      <c r="ISB21" s="47"/>
      <c r="ISC21" s="47"/>
      <c r="ISD21" s="48"/>
      <c r="ISE21" s="47"/>
      <c r="ISF21" s="47"/>
      <c r="ISG21" s="47"/>
      <c r="ISH21" s="48"/>
      <c r="ISI21" s="47"/>
      <c r="ISJ21" s="47"/>
      <c r="ISK21" s="47"/>
      <c r="ISL21" s="48"/>
      <c r="ISM21" s="47"/>
      <c r="ISN21" s="47"/>
      <c r="ISO21" s="47"/>
      <c r="ISP21" s="48"/>
      <c r="ISQ21" s="47"/>
      <c r="ISR21" s="47"/>
      <c r="ISS21" s="47"/>
      <c r="IST21" s="48"/>
      <c r="ISU21" s="47"/>
      <c r="ISV21" s="47"/>
      <c r="ISW21" s="47"/>
      <c r="ISX21" s="48"/>
      <c r="ISY21" s="47"/>
      <c r="ISZ21" s="47"/>
      <c r="ITA21" s="47"/>
      <c r="ITB21" s="48"/>
      <c r="ITC21" s="47"/>
      <c r="ITD21" s="47"/>
      <c r="ITE21" s="47"/>
      <c r="ITF21" s="48"/>
      <c r="ITG21" s="47"/>
      <c r="ITH21" s="47"/>
      <c r="ITI21" s="47"/>
      <c r="ITJ21" s="48"/>
      <c r="ITK21" s="47"/>
      <c r="ITL21" s="47"/>
      <c r="ITM21" s="47"/>
      <c r="ITN21" s="48"/>
      <c r="ITO21" s="47"/>
      <c r="ITP21" s="47"/>
      <c r="ITQ21" s="47"/>
      <c r="ITR21" s="48"/>
      <c r="ITS21" s="47"/>
      <c r="ITT21" s="47"/>
      <c r="ITU21" s="47"/>
      <c r="ITV21" s="48"/>
      <c r="ITW21" s="47"/>
      <c r="ITX21" s="47"/>
      <c r="ITY21" s="47"/>
      <c r="ITZ21" s="48"/>
      <c r="IUA21" s="47"/>
      <c r="IUB21" s="47"/>
      <c r="IUC21" s="47"/>
      <c r="IUD21" s="48"/>
      <c r="IUE21" s="47"/>
      <c r="IUF21" s="47"/>
      <c r="IUG21" s="47"/>
      <c r="IUH21" s="48"/>
      <c r="IUI21" s="47"/>
      <c r="IUJ21" s="47"/>
      <c r="IUK21" s="47"/>
      <c r="IUL21" s="48"/>
      <c r="IUM21" s="47"/>
      <c r="IUN21" s="47"/>
      <c r="IUO21" s="47"/>
      <c r="IUP21" s="48"/>
      <c r="IUQ21" s="47"/>
      <c r="IUR21" s="47"/>
      <c r="IUS21" s="47"/>
      <c r="IUT21" s="48"/>
      <c r="IUU21" s="47"/>
      <c r="IUV21" s="47"/>
      <c r="IUW21" s="47"/>
      <c r="IUX21" s="48"/>
      <c r="IUY21" s="47"/>
      <c r="IUZ21" s="47"/>
      <c r="IVA21" s="47"/>
      <c r="IVB21" s="48"/>
      <c r="IVC21" s="47"/>
      <c r="IVD21" s="47"/>
      <c r="IVE21" s="47"/>
      <c r="IVF21" s="48"/>
      <c r="IVG21" s="47"/>
      <c r="IVH21" s="47"/>
      <c r="IVI21" s="47"/>
      <c r="IVJ21" s="48"/>
      <c r="IVK21" s="47"/>
      <c r="IVL21" s="47"/>
      <c r="IVM21" s="47"/>
      <c r="IVN21" s="48"/>
      <c r="IVO21" s="47"/>
      <c r="IVP21" s="47"/>
      <c r="IVQ21" s="47"/>
      <c r="IVR21" s="48"/>
      <c r="IVS21" s="47"/>
      <c r="IVT21" s="47"/>
      <c r="IVU21" s="47"/>
      <c r="IVV21" s="48"/>
      <c r="IVW21" s="47"/>
      <c r="IVX21" s="47"/>
      <c r="IVY21" s="47"/>
      <c r="IVZ21" s="48"/>
      <c r="IWA21" s="47"/>
      <c r="IWB21" s="47"/>
      <c r="IWC21" s="47"/>
      <c r="IWD21" s="48"/>
      <c r="IWE21" s="47"/>
      <c r="IWF21" s="47"/>
      <c r="IWG21" s="47"/>
      <c r="IWH21" s="48"/>
      <c r="IWI21" s="47"/>
      <c r="IWJ21" s="47"/>
      <c r="IWK21" s="47"/>
      <c r="IWL21" s="48"/>
      <c r="IWM21" s="47"/>
      <c r="IWN21" s="47"/>
      <c r="IWO21" s="47"/>
      <c r="IWP21" s="48"/>
      <c r="IWQ21" s="47"/>
      <c r="IWR21" s="47"/>
      <c r="IWS21" s="47"/>
      <c r="IWT21" s="48"/>
      <c r="IWU21" s="47"/>
      <c r="IWV21" s="47"/>
      <c r="IWW21" s="47"/>
      <c r="IWX21" s="48"/>
      <c r="IWY21" s="47"/>
      <c r="IWZ21" s="47"/>
      <c r="IXA21" s="47"/>
      <c r="IXB21" s="48"/>
      <c r="IXC21" s="47"/>
      <c r="IXD21" s="47"/>
      <c r="IXE21" s="47"/>
      <c r="IXF21" s="48"/>
      <c r="IXG21" s="47"/>
      <c r="IXH21" s="47"/>
      <c r="IXI21" s="47"/>
      <c r="IXJ21" s="48"/>
      <c r="IXK21" s="47"/>
      <c r="IXL21" s="47"/>
      <c r="IXM21" s="47"/>
      <c r="IXN21" s="48"/>
      <c r="IXO21" s="47"/>
      <c r="IXP21" s="47"/>
      <c r="IXQ21" s="47"/>
      <c r="IXR21" s="48"/>
      <c r="IXS21" s="47"/>
      <c r="IXT21" s="47"/>
      <c r="IXU21" s="47"/>
      <c r="IXV21" s="48"/>
      <c r="IXW21" s="47"/>
      <c r="IXX21" s="47"/>
      <c r="IXY21" s="47"/>
      <c r="IXZ21" s="48"/>
      <c r="IYA21" s="47"/>
      <c r="IYB21" s="47"/>
      <c r="IYC21" s="47"/>
      <c r="IYD21" s="48"/>
      <c r="IYE21" s="47"/>
      <c r="IYF21" s="47"/>
      <c r="IYG21" s="47"/>
      <c r="IYH21" s="48"/>
      <c r="IYI21" s="47"/>
      <c r="IYJ21" s="47"/>
      <c r="IYK21" s="47"/>
      <c r="IYL21" s="48"/>
      <c r="IYM21" s="47"/>
      <c r="IYN21" s="47"/>
      <c r="IYO21" s="47"/>
      <c r="IYP21" s="48"/>
      <c r="IYQ21" s="47"/>
      <c r="IYR21" s="47"/>
      <c r="IYS21" s="47"/>
      <c r="IYT21" s="48"/>
      <c r="IYU21" s="47"/>
      <c r="IYV21" s="47"/>
      <c r="IYW21" s="47"/>
      <c r="IYX21" s="48"/>
      <c r="IYY21" s="47"/>
      <c r="IYZ21" s="47"/>
      <c r="IZA21" s="47"/>
      <c r="IZB21" s="48"/>
      <c r="IZC21" s="47"/>
      <c r="IZD21" s="47"/>
      <c r="IZE21" s="47"/>
      <c r="IZF21" s="48"/>
      <c r="IZG21" s="47"/>
      <c r="IZH21" s="47"/>
      <c r="IZI21" s="47"/>
      <c r="IZJ21" s="48"/>
      <c r="IZK21" s="47"/>
      <c r="IZL21" s="47"/>
      <c r="IZM21" s="47"/>
      <c r="IZN21" s="48"/>
      <c r="IZO21" s="47"/>
      <c r="IZP21" s="47"/>
      <c r="IZQ21" s="47"/>
      <c r="IZR21" s="48"/>
      <c r="IZS21" s="47"/>
      <c r="IZT21" s="47"/>
      <c r="IZU21" s="47"/>
      <c r="IZV21" s="48"/>
      <c r="IZW21" s="47"/>
      <c r="IZX21" s="47"/>
      <c r="IZY21" s="47"/>
      <c r="IZZ21" s="48"/>
      <c r="JAA21" s="47"/>
      <c r="JAB21" s="47"/>
      <c r="JAC21" s="47"/>
      <c r="JAD21" s="48"/>
      <c r="JAE21" s="47"/>
      <c r="JAF21" s="47"/>
      <c r="JAG21" s="47"/>
      <c r="JAH21" s="48"/>
      <c r="JAI21" s="47"/>
      <c r="JAJ21" s="47"/>
      <c r="JAK21" s="47"/>
      <c r="JAL21" s="48"/>
      <c r="JAM21" s="47"/>
      <c r="JAN21" s="47"/>
      <c r="JAO21" s="47"/>
      <c r="JAP21" s="48"/>
      <c r="JAQ21" s="47"/>
      <c r="JAR21" s="47"/>
      <c r="JAS21" s="47"/>
      <c r="JAT21" s="48"/>
      <c r="JAU21" s="47"/>
      <c r="JAV21" s="47"/>
      <c r="JAW21" s="47"/>
      <c r="JAX21" s="48"/>
      <c r="JAY21" s="47"/>
      <c r="JAZ21" s="47"/>
      <c r="JBA21" s="47"/>
      <c r="JBB21" s="48"/>
      <c r="JBC21" s="47"/>
      <c r="JBD21" s="47"/>
      <c r="JBE21" s="47"/>
      <c r="JBF21" s="48"/>
      <c r="JBG21" s="47"/>
      <c r="JBH21" s="47"/>
      <c r="JBI21" s="47"/>
      <c r="JBJ21" s="48"/>
      <c r="JBK21" s="47"/>
      <c r="JBL21" s="47"/>
      <c r="JBM21" s="47"/>
      <c r="JBN21" s="48"/>
      <c r="JBO21" s="47"/>
      <c r="JBP21" s="47"/>
      <c r="JBQ21" s="47"/>
      <c r="JBR21" s="48"/>
      <c r="JBS21" s="47"/>
      <c r="JBT21" s="47"/>
      <c r="JBU21" s="47"/>
      <c r="JBV21" s="48"/>
      <c r="JBW21" s="47"/>
      <c r="JBX21" s="47"/>
      <c r="JBY21" s="47"/>
      <c r="JBZ21" s="48"/>
      <c r="JCA21" s="47"/>
      <c r="JCB21" s="47"/>
      <c r="JCC21" s="47"/>
      <c r="JCD21" s="48"/>
      <c r="JCE21" s="47"/>
      <c r="JCF21" s="47"/>
      <c r="JCG21" s="47"/>
      <c r="JCH21" s="48"/>
      <c r="JCI21" s="47"/>
      <c r="JCJ21" s="47"/>
      <c r="JCK21" s="47"/>
      <c r="JCL21" s="48"/>
      <c r="JCM21" s="47"/>
      <c r="JCN21" s="47"/>
      <c r="JCO21" s="47"/>
      <c r="JCP21" s="48"/>
      <c r="JCQ21" s="47"/>
      <c r="JCR21" s="47"/>
      <c r="JCS21" s="47"/>
      <c r="JCT21" s="48"/>
      <c r="JCU21" s="47"/>
      <c r="JCV21" s="47"/>
      <c r="JCW21" s="47"/>
      <c r="JCX21" s="48"/>
      <c r="JCY21" s="47"/>
      <c r="JCZ21" s="47"/>
      <c r="JDA21" s="47"/>
      <c r="JDB21" s="48"/>
      <c r="JDC21" s="47"/>
      <c r="JDD21" s="47"/>
      <c r="JDE21" s="47"/>
      <c r="JDF21" s="48"/>
      <c r="JDG21" s="47"/>
      <c r="JDH21" s="47"/>
      <c r="JDI21" s="47"/>
      <c r="JDJ21" s="48"/>
      <c r="JDK21" s="47"/>
      <c r="JDL21" s="47"/>
      <c r="JDM21" s="47"/>
      <c r="JDN21" s="48"/>
      <c r="JDO21" s="47"/>
      <c r="JDP21" s="47"/>
      <c r="JDQ21" s="47"/>
      <c r="JDR21" s="48"/>
      <c r="JDS21" s="47"/>
      <c r="JDT21" s="47"/>
      <c r="JDU21" s="47"/>
      <c r="JDV21" s="48"/>
      <c r="JDW21" s="47"/>
      <c r="JDX21" s="47"/>
      <c r="JDY21" s="47"/>
      <c r="JDZ21" s="48"/>
      <c r="JEA21" s="47"/>
      <c r="JEB21" s="47"/>
      <c r="JEC21" s="47"/>
      <c r="JED21" s="48"/>
      <c r="JEE21" s="47"/>
      <c r="JEF21" s="47"/>
      <c r="JEG21" s="47"/>
      <c r="JEH21" s="48"/>
      <c r="JEI21" s="47"/>
      <c r="JEJ21" s="47"/>
      <c r="JEK21" s="47"/>
      <c r="JEL21" s="48"/>
      <c r="JEM21" s="47"/>
      <c r="JEN21" s="47"/>
      <c r="JEO21" s="47"/>
      <c r="JEP21" s="48"/>
      <c r="JEQ21" s="47"/>
      <c r="JER21" s="47"/>
      <c r="JES21" s="47"/>
      <c r="JET21" s="48"/>
      <c r="JEU21" s="47"/>
      <c r="JEV21" s="47"/>
      <c r="JEW21" s="47"/>
      <c r="JEX21" s="48"/>
      <c r="JEY21" s="47"/>
      <c r="JEZ21" s="47"/>
      <c r="JFA21" s="47"/>
      <c r="JFB21" s="48"/>
      <c r="JFC21" s="47"/>
      <c r="JFD21" s="47"/>
      <c r="JFE21" s="47"/>
      <c r="JFF21" s="48"/>
      <c r="JFG21" s="47"/>
      <c r="JFH21" s="47"/>
      <c r="JFI21" s="47"/>
      <c r="JFJ21" s="48"/>
      <c r="JFK21" s="47"/>
      <c r="JFL21" s="47"/>
      <c r="JFM21" s="47"/>
      <c r="JFN21" s="48"/>
      <c r="JFO21" s="47"/>
      <c r="JFP21" s="47"/>
      <c r="JFQ21" s="47"/>
      <c r="JFR21" s="48"/>
      <c r="JFS21" s="47"/>
      <c r="JFT21" s="47"/>
      <c r="JFU21" s="47"/>
      <c r="JFV21" s="48"/>
      <c r="JFW21" s="47"/>
      <c r="JFX21" s="47"/>
      <c r="JFY21" s="47"/>
      <c r="JFZ21" s="48"/>
      <c r="JGA21" s="47"/>
      <c r="JGB21" s="47"/>
      <c r="JGC21" s="47"/>
      <c r="JGD21" s="48"/>
      <c r="JGE21" s="47"/>
      <c r="JGF21" s="47"/>
      <c r="JGG21" s="47"/>
      <c r="JGH21" s="48"/>
      <c r="JGI21" s="47"/>
      <c r="JGJ21" s="47"/>
      <c r="JGK21" s="47"/>
      <c r="JGL21" s="48"/>
      <c r="JGM21" s="47"/>
      <c r="JGN21" s="47"/>
      <c r="JGO21" s="47"/>
      <c r="JGP21" s="48"/>
      <c r="JGQ21" s="47"/>
      <c r="JGR21" s="47"/>
      <c r="JGS21" s="47"/>
      <c r="JGT21" s="48"/>
      <c r="JGU21" s="47"/>
      <c r="JGV21" s="47"/>
      <c r="JGW21" s="47"/>
      <c r="JGX21" s="48"/>
      <c r="JGY21" s="47"/>
      <c r="JGZ21" s="47"/>
      <c r="JHA21" s="47"/>
      <c r="JHB21" s="48"/>
      <c r="JHC21" s="47"/>
      <c r="JHD21" s="47"/>
      <c r="JHE21" s="47"/>
      <c r="JHF21" s="48"/>
      <c r="JHG21" s="47"/>
      <c r="JHH21" s="47"/>
      <c r="JHI21" s="47"/>
      <c r="JHJ21" s="48"/>
      <c r="JHK21" s="47"/>
      <c r="JHL21" s="47"/>
      <c r="JHM21" s="47"/>
      <c r="JHN21" s="48"/>
      <c r="JHO21" s="47"/>
      <c r="JHP21" s="47"/>
      <c r="JHQ21" s="47"/>
      <c r="JHR21" s="48"/>
      <c r="JHS21" s="47"/>
      <c r="JHT21" s="47"/>
      <c r="JHU21" s="47"/>
      <c r="JHV21" s="48"/>
      <c r="JHW21" s="47"/>
      <c r="JHX21" s="47"/>
      <c r="JHY21" s="47"/>
      <c r="JHZ21" s="48"/>
      <c r="JIA21" s="47"/>
      <c r="JIB21" s="47"/>
      <c r="JIC21" s="47"/>
      <c r="JID21" s="48"/>
      <c r="JIE21" s="47"/>
      <c r="JIF21" s="47"/>
      <c r="JIG21" s="47"/>
      <c r="JIH21" s="48"/>
      <c r="JII21" s="47"/>
      <c r="JIJ21" s="47"/>
      <c r="JIK21" s="47"/>
      <c r="JIL21" s="48"/>
      <c r="JIM21" s="47"/>
      <c r="JIN21" s="47"/>
      <c r="JIO21" s="47"/>
      <c r="JIP21" s="48"/>
      <c r="JIQ21" s="47"/>
      <c r="JIR21" s="47"/>
      <c r="JIS21" s="47"/>
      <c r="JIT21" s="48"/>
      <c r="JIU21" s="47"/>
      <c r="JIV21" s="47"/>
      <c r="JIW21" s="47"/>
      <c r="JIX21" s="48"/>
      <c r="JIY21" s="47"/>
      <c r="JIZ21" s="47"/>
      <c r="JJA21" s="47"/>
      <c r="JJB21" s="48"/>
      <c r="JJC21" s="47"/>
      <c r="JJD21" s="47"/>
      <c r="JJE21" s="47"/>
      <c r="JJF21" s="48"/>
      <c r="JJG21" s="47"/>
      <c r="JJH21" s="47"/>
      <c r="JJI21" s="47"/>
      <c r="JJJ21" s="48"/>
      <c r="JJK21" s="47"/>
      <c r="JJL21" s="47"/>
      <c r="JJM21" s="47"/>
      <c r="JJN21" s="48"/>
      <c r="JJO21" s="47"/>
      <c r="JJP21" s="47"/>
      <c r="JJQ21" s="47"/>
      <c r="JJR21" s="48"/>
      <c r="JJS21" s="47"/>
      <c r="JJT21" s="47"/>
      <c r="JJU21" s="47"/>
      <c r="JJV21" s="48"/>
      <c r="JJW21" s="47"/>
      <c r="JJX21" s="47"/>
      <c r="JJY21" s="47"/>
      <c r="JJZ21" s="48"/>
      <c r="JKA21" s="47"/>
      <c r="JKB21" s="47"/>
      <c r="JKC21" s="47"/>
      <c r="JKD21" s="48"/>
      <c r="JKE21" s="47"/>
      <c r="JKF21" s="47"/>
      <c r="JKG21" s="47"/>
      <c r="JKH21" s="48"/>
      <c r="JKI21" s="47"/>
      <c r="JKJ21" s="47"/>
      <c r="JKK21" s="47"/>
      <c r="JKL21" s="48"/>
      <c r="JKM21" s="47"/>
      <c r="JKN21" s="47"/>
      <c r="JKO21" s="47"/>
      <c r="JKP21" s="48"/>
      <c r="JKQ21" s="47"/>
      <c r="JKR21" s="47"/>
      <c r="JKS21" s="47"/>
      <c r="JKT21" s="48"/>
      <c r="JKU21" s="47"/>
      <c r="JKV21" s="47"/>
      <c r="JKW21" s="47"/>
      <c r="JKX21" s="48"/>
      <c r="JKY21" s="47"/>
      <c r="JKZ21" s="47"/>
      <c r="JLA21" s="47"/>
      <c r="JLB21" s="48"/>
      <c r="JLC21" s="47"/>
      <c r="JLD21" s="47"/>
      <c r="JLE21" s="47"/>
      <c r="JLF21" s="48"/>
      <c r="JLG21" s="47"/>
      <c r="JLH21" s="47"/>
      <c r="JLI21" s="47"/>
      <c r="JLJ21" s="48"/>
      <c r="JLK21" s="47"/>
      <c r="JLL21" s="47"/>
      <c r="JLM21" s="47"/>
      <c r="JLN21" s="48"/>
      <c r="JLO21" s="47"/>
      <c r="JLP21" s="47"/>
      <c r="JLQ21" s="47"/>
      <c r="JLR21" s="48"/>
      <c r="JLS21" s="47"/>
      <c r="JLT21" s="47"/>
      <c r="JLU21" s="47"/>
      <c r="JLV21" s="48"/>
      <c r="JLW21" s="47"/>
      <c r="JLX21" s="47"/>
      <c r="JLY21" s="47"/>
      <c r="JLZ21" s="48"/>
      <c r="JMA21" s="47"/>
      <c r="JMB21" s="47"/>
      <c r="JMC21" s="47"/>
      <c r="JMD21" s="48"/>
      <c r="JME21" s="47"/>
      <c r="JMF21" s="47"/>
      <c r="JMG21" s="47"/>
      <c r="JMH21" s="48"/>
      <c r="JMI21" s="47"/>
      <c r="JMJ21" s="47"/>
      <c r="JMK21" s="47"/>
      <c r="JML21" s="48"/>
      <c r="JMM21" s="47"/>
      <c r="JMN21" s="47"/>
      <c r="JMO21" s="47"/>
      <c r="JMP21" s="48"/>
      <c r="JMQ21" s="47"/>
      <c r="JMR21" s="47"/>
      <c r="JMS21" s="47"/>
      <c r="JMT21" s="48"/>
      <c r="JMU21" s="47"/>
      <c r="JMV21" s="47"/>
      <c r="JMW21" s="47"/>
      <c r="JMX21" s="48"/>
      <c r="JMY21" s="47"/>
      <c r="JMZ21" s="47"/>
      <c r="JNA21" s="47"/>
      <c r="JNB21" s="48"/>
      <c r="JNC21" s="47"/>
      <c r="JND21" s="47"/>
      <c r="JNE21" s="47"/>
      <c r="JNF21" s="48"/>
      <c r="JNG21" s="47"/>
      <c r="JNH21" s="47"/>
      <c r="JNI21" s="47"/>
      <c r="JNJ21" s="48"/>
      <c r="JNK21" s="47"/>
      <c r="JNL21" s="47"/>
      <c r="JNM21" s="47"/>
      <c r="JNN21" s="48"/>
      <c r="JNO21" s="47"/>
      <c r="JNP21" s="47"/>
      <c r="JNQ21" s="47"/>
      <c r="JNR21" s="48"/>
      <c r="JNS21" s="47"/>
      <c r="JNT21" s="47"/>
      <c r="JNU21" s="47"/>
      <c r="JNV21" s="48"/>
      <c r="JNW21" s="47"/>
      <c r="JNX21" s="47"/>
      <c r="JNY21" s="47"/>
      <c r="JNZ21" s="48"/>
      <c r="JOA21" s="47"/>
      <c r="JOB21" s="47"/>
      <c r="JOC21" s="47"/>
      <c r="JOD21" s="48"/>
      <c r="JOE21" s="47"/>
      <c r="JOF21" s="47"/>
      <c r="JOG21" s="47"/>
      <c r="JOH21" s="48"/>
      <c r="JOI21" s="47"/>
      <c r="JOJ21" s="47"/>
      <c r="JOK21" s="47"/>
      <c r="JOL21" s="48"/>
      <c r="JOM21" s="47"/>
      <c r="JON21" s="47"/>
      <c r="JOO21" s="47"/>
      <c r="JOP21" s="48"/>
      <c r="JOQ21" s="47"/>
      <c r="JOR21" s="47"/>
      <c r="JOS21" s="47"/>
      <c r="JOT21" s="48"/>
      <c r="JOU21" s="47"/>
      <c r="JOV21" s="47"/>
      <c r="JOW21" s="47"/>
      <c r="JOX21" s="48"/>
      <c r="JOY21" s="47"/>
      <c r="JOZ21" s="47"/>
      <c r="JPA21" s="47"/>
      <c r="JPB21" s="48"/>
      <c r="JPC21" s="47"/>
      <c r="JPD21" s="47"/>
      <c r="JPE21" s="47"/>
      <c r="JPF21" s="48"/>
      <c r="JPG21" s="47"/>
      <c r="JPH21" s="47"/>
      <c r="JPI21" s="47"/>
      <c r="JPJ21" s="48"/>
      <c r="JPK21" s="47"/>
      <c r="JPL21" s="47"/>
      <c r="JPM21" s="47"/>
      <c r="JPN21" s="48"/>
      <c r="JPO21" s="47"/>
      <c r="JPP21" s="47"/>
      <c r="JPQ21" s="47"/>
      <c r="JPR21" s="48"/>
      <c r="JPS21" s="47"/>
      <c r="JPT21" s="47"/>
      <c r="JPU21" s="47"/>
      <c r="JPV21" s="48"/>
      <c r="JPW21" s="47"/>
      <c r="JPX21" s="47"/>
      <c r="JPY21" s="47"/>
      <c r="JPZ21" s="48"/>
      <c r="JQA21" s="47"/>
      <c r="JQB21" s="47"/>
      <c r="JQC21" s="47"/>
      <c r="JQD21" s="48"/>
      <c r="JQE21" s="47"/>
      <c r="JQF21" s="47"/>
      <c r="JQG21" s="47"/>
      <c r="JQH21" s="48"/>
      <c r="JQI21" s="47"/>
      <c r="JQJ21" s="47"/>
      <c r="JQK21" s="47"/>
      <c r="JQL21" s="48"/>
      <c r="JQM21" s="47"/>
      <c r="JQN21" s="47"/>
      <c r="JQO21" s="47"/>
      <c r="JQP21" s="48"/>
      <c r="JQQ21" s="47"/>
      <c r="JQR21" s="47"/>
      <c r="JQS21" s="47"/>
      <c r="JQT21" s="48"/>
      <c r="JQU21" s="47"/>
      <c r="JQV21" s="47"/>
      <c r="JQW21" s="47"/>
      <c r="JQX21" s="48"/>
      <c r="JQY21" s="47"/>
      <c r="JQZ21" s="47"/>
      <c r="JRA21" s="47"/>
      <c r="JRB21" s="48"/>
      <c r="JRC21" s="47"/>
      <c r="JRD21" s="47"/>
      <c r="JRE21" s="47"/>
      <c r="JRF21" s="48"/>
      <c r="JRG21" s="47"/>
      <c r="JRH21" s="47"/>
      <c r="JRI21" s="47"/>
      <c r="JRJ21" s="48"/>
      <c r="JRK21" s="47"/>
      <c r="JRL21" s="47"/>
      <c r="JRM21" s="47"/>
      <c r="JRN21" s="48"/>
      <c r="JRO21" s="47"/>
      <c r="JRP21" s="47"/>
      <c r="JRQ21" s="47"/>
      <c r="JRR21" s="48"/>
      <c r="JRS21" s="47"/>
      <c r="JRT21" s="47"/>
      <c r="JRU21" s="47"/>
      <c r="JRV21" s="48"/>
      <c r="JRW21" s="47"/>
      <c r="JRX21" s="47"/>
      <c r="JRY21" s="47"/>
      <c r="JRZ21" s="48"/>
      <c r="JSA21" s="47"/>
      <c r="JSB21" s="47"/>
      <c r="JSC21" s="47"/>
      <c r="JSD21" s="48"/>
      <c r="JSE21" s="47"/>
      <c r="JSF21" s="47"/>
      <c r="JSG21" s="47"/>
      <c r="JSH21" s="48"/>
      <c r="JSI21" s="47"/>
      <c r="JSJ21" s="47"/>
      <c r="JSK21" s="47"/>
      <c r="JSL21" s="48"/>
      <c r="JSM21" s="47"/>
      <c r="JSN21" s="47"/>
      <c r="JSO21" s="47"/>
      <c r="JSP21" s="48"/>
      <c r="JSQ21" s="47"/>
      <c r="JSR21" s="47"/>
      <c r="JSS21" s="47"/>
      <c r="JST21" s="48"/>
      <c r="JSU21" s="47"/>
      <c r="JSV21" s="47"/>
      <c r="JSW21" s="47"/>
      <c r="JSX21" s="48"/>
      <c r="JSY21" s="47"/>
      <c r="JSZ21" s="47"/>
      <c r="JTA21" s="47"/>
      <c r="JTB21" s="48"/>
      <c r="JTC21" s="47"/>
      <c r="JTD21" s="47"/>
      <c r="JTE21" s="47"/>
      <c r="JTF21" s="48"/>
      <c r="JTG21" s="47"/>
      <c r="JTH21" s="47"/>
      <c r="JTI21" s="47"/>
      <c r="JTJ21" s="48"/>
      <c r="JTK21" s="47"/>
      <c r="JTL21" s="47"/>
      <c r="JTM21" s="47"/>
      <c r="JTN21" s="48"/>
      <c r="JTO21" s="47"/>
      <c r="JTP21" s="47"/>
      <c r="JTQ21" s="47"/>
      <c r="JTR21" s="48"/>
      <c r="JTS21" s="47"/>
      <c r="JTT21" s="47"/>
      <c r="JTU21" s="47"/>
      <c r="JTV21" s="48"/>
      <c r="JTW21" s="47"/>
      <c r="JTX21" s="47"/>
      <c r="JTY21" s="47"/>
      <c r="JTZ21" s="48"/>
      <c r="JUA21" s="47"/>
      <c r="JUB21" s="47"/>
      <c r="JUC21" s="47"/>
      <c r="JUD21" s="48"/>
      <c r="JUE21" s="47"/>
      <c r="JUF21" s="47"/>
      <c r="JUG21" s="47"/>
      <c r="JUH21" s="48"/>
      <c r="JUI21" s="47"/>
      <c r="JUJ21" s="47"/>
      <c r="JUK21" s="47"/>
      <c r="JUL21" s="48"/>
      <c r="JUM21" s="47"/>
      <c r="JUN21" s="47"/>
      <c r="JUO21" s="47"/>
      <c r="JUP21" s="48"/>
      <c r="JUQ21" s="47"/>
      <c r="JUR21" s="47"/>
      <c r="JUS21" s="47"/>
      <c r="JUT21" s="48"/>
      <c r="JUU21" s="47"/>
      <c r="JUV21" s="47"/>
      <c r="JUW21" s="47"/>
      <c r="JUX21" s="48"/>
      <c r="JUY21" s="47"/>
      <c r="JUZ21" s="47"/>
      <c r="JVA21" s="47"/>
      <c r="JVB21" s="48"/>
      <c r="JVC21" s="47"/>
      <c r="JVD21" s="47"/>
      <c r="JVE21" s="47"/>
      <c r="JVF21" s="48"/>
      <c r="JVG21" s="47"/>
      <c r="JVH21" s="47"/>
      <c r="JVI21" s="47"/>
      <c r="JVJ21" s="48"/>
      <c r="JVK21" s="47"/>
      <c r="JVL21" s="47"/>
      <c r="JVM21" s="47"/>
      <c r="JVN21" s="48"/>
      <c r="JVO21" s="47"/>
      <c r="JVP21" s="47"/>
      <c r="JVQ21" s="47"/>
      <c r="JVR21" s="48"/>
      <c r="JVS21" s="47"/>
      <c r="JVT21" s="47"/>
      <c r="JVU21" s="47"/>
      <c r="JVV21" s="48"/>
      <c r="JVW21" s="47"/>
      <c r="JVX21" s="47"/>
      <c r="JVY21" s="47"/>
      <c r="JVZ21" s="48"/>
      <c r="JWA21" s="47"/>
      <c r="JWB21" s="47"/>
      <c r="JWC21" s="47"/>
      <c r="JWD21" s="48"/>
      <c r="JWE21" s="47"/>
      <c r="JWF21" s="47"/>
      <c r="JWG21" s="47"/>
      <c r="JWH21" s="48"/>
      <c r="JWI21" s="47"/>
      <c r="JWJ21" s="47"/>
      <c r="JWK21" s="47"/>
      <c r="JWL21" s="48"/>
      <c r="JWM21" s="47"/>
      <c r="JWN21" s="47"/>
      <c r="JWO21" s="47"/>
      <c r="JWP21" s="48"/>
      <c r="JWQ21" s="47"/>
      <c r="JWR21" s="47"/>
      <c r="JWS21" s="47"/>
      <c r="JWT21" s="48"/>
      <c r="JWU21" s="47"/>
      <c r="JWV21" s="47"/>
      <c r="JWW21" s="47"/>
      <c r="JWX21" s="48"/>
      <c r="JWY21" s="47"/>
      <c r="JWZ21" s="47"/>
      <c r="JXA21" s="47"/>
      <c r="JXB21" s="48"/>
      <c r="JXC21" s="47"/>
      <c r="JXD21" s="47"/>
      <c r="JXE21" s="47"/>
      <c r="JXF21" s="48"/>
      <c r="JXG21" s="47"/>
      <c r="JXH21" s="47"/>
      <c r="JXI21" s="47"/>
      <c r="JXJ21" s="48"/>
      <c r="JXK21" s="47"/>
      <c r="JXL21" s="47"/>
      <c r="JXM21" s="47"/>
      <c r="JXN21" s="48"/>
      <c r="JXO21" s="47"/>
      <c r="JXP21" s="47"/>
      <c r="JXQ21" s="47"/>
      <c r="JXR21" s="48"/>
      <c r="JXS21" s="47"/>
      <c r="JXT21" s="47"/>
      <c r="JXU21" s="47"/>
      <c r="JXV21" s="48"/>
      <c r="JXW21" s="47"/>
      <c r="JXX21" s="47"/>
      <c r="JXY21" s="47"/>
      <c r="JXZ21" s="48"/>
      <c r="JYA21" s="47"/>
      <c r="JYB21" s="47"/>
      <c r="JYC21" s="47"/>
      <c r="JYD21" s="48"/>
      <c r="JYE21" s="47"/>
      <c r="JYF21" s="47"/>
      <c r="JYG21" s="47"/>
      <c r="JYH21" s="48"/>
      <c r="JYI21" s="47"/>
      <c r="JYJ21" s="47"/>
      <c r="JYK21" s="47"/>
      <c r="JYL21" s="48"/>
      <c r="JYM21" s="47"/>
      <c r="JYN21" s="47"/>
      <c r="JYO21" s="47"/>
      <c r="JYP21" s="48"/>
      <c r="JYQ21" s="47"/>
      <c r="JYR21" s="47"/>
      <c r="JYS21" s="47"/>
      <c r="JYT21" s="48"/>
      <c r="JYU21" s="47"/>
      <c r="JYV21" s="47"/>
      <c r="JYW21" s="47"/>
      <c r="JYX21" s="48"/>
      <c r="JYY21" s="47"/>
      <c r="JYZ21" s="47"/>
      <c r="JZA21" s="47"/>
      <c r="JZB21" s="48"/>
      <c r="JZC21" s="47"/>
      <c r="JZD21" s="47"/>
      <c r="JZE21" s="47"/>
      <c r="JZF21" s="48"/>
      <c r="JZG21" s="47"/>
      <c r="JZH21" s="47"/>
      <c r="JZI21" s="47"/>
      <c r="JZJ21" s="48"/>
      <c r="JZK21" s="47"/>
      <c r="JZL21" s="47"/>
      <c r="JZM21" s="47"/>
      <c r="JZN21" s="48"/>
      <c r="JZO21" s="47"/>
      <c r="JZP21" s="47"/>
      <c r="JZQ21" s="47"/>
      <c r="JZR21" s="48"/>
      <c r="JZS21" s="47"/>
      <c r="JZT21" s="47"/>
      <c r="JZU21" s="47"/>
      <c r="JZV21" s="48"/>
      <c r="JZW21" s="47"/>
      <c r="JZX21" s="47"/>
      <c r="JZY21" s="47"/>
      <c r="JZZ21" s="48"/>
      <c r="KAA21" s="47"/>
      <c r="KAB21" s="47"/>
      <c r="KAC21" s="47"/>
      <c r="KAD21" s="48"/>
      <c r="KAE21" s="47"/>
      <c r="KAF21" s="47"/>
      <c r="KAG21" s="47"/>
      <c r="KAH21" s="48"/>
      <c r="KAI21" s="47"/>
      <c r="KAJ21" s="47"/>
      <c r="KAK21" s="47"/>
      <c r="KAL21" s="48"/>
      <c r="KAM21" s="47"/>
      <c r="KAN21" s="47"/>
      <c r="KAO21" s="47"/>
      <c r="KAP21" s="48"/>
      <c r="KAQ21" s="47"/>
      <c r="KAR21" s="47"/>
      <c r="KAS21" s="47"/>
      <c r="KAT21" s="48"/>
      <c r="KAU21" s="47"/>
      <c r="KAV21" s="47"/>
      <c r="KAW21" s="47"/>
      <c r="KAX21" s="48"/>
      <c r="KAY21" s="47"/>
      <c r="KAZ21" s="47"/>
      <c r="KBA21" s="47"/>
      <c r="KBB21" s="48"/>
      <c r="KBC21" s="47"/>
      <c r="KBD21" s="47"/>
      <c r="KBE21" s="47"/>
      <c r="KBF21" s="48"/>
      <c r="KBG21" s="47"/>
      <c r="KBH21" s="47"/>
      <c r="KBI21" s="47"/>
      <c r="KBJ21" s="48"/>
      <c r="KBK21" s="47"/>
      <c r="KBL21" s="47"/>
      <c r="KBM21" s="47"/>
      <c r="KBN21" s="48"/>
      <c r="KBO21" s="47"/>
      <c r="KBP21" s="47"/>
      <c r="KBQ21" s="47"/>
      <c r="KBR21" s="48"/>
      <c r="KBS21" s="47"/>
      <c r="KBT21" s="47"/>
      <c r="KBU21" s="47"/>
      <c r="KBV21" s="48"/>
      <c r="KBW21" s="47"/>
      <c r="KBX21" s="47"/>
      <c r="KBY21" s="47"/>
      <c r="KBZ21" s="48"/>
      <c r="KCA21" s="47"/>
      <c r="KCB21" s="47"/>
      <c r="KCC21" s="47"/>
      <c r="KCD21" s="48"/>
      <c r="KCE21" s="47"/>
      <c r="KCF21" s="47"/>
      <c r="KCG21" s="47"/>
      <c r="KCH21" s="48"/>
      <c r="KCI21" s="47"/>
      <c r="KCJ21" s="47"/>
      <c r="KCK21" s="47"/>
      <c r="KCL21" s="48"/>
      <c r="KCM21" s="47"/>
      <c r="KCN21" s="47"/>
      <c r="KCO21" s="47"/>
      <c r="KCP21" s="48"/>
      <c r="KCQ21" s="47"/>
      <c r="KCR21" s="47"/>
      <c r="KCS21" s="47"/>
      <c r="KCT21" s="48"/>
      <c r="KCU21" s="47"/>
      <c r="KCV21" s="47"/>
      <c r="KCW21" s="47"/>
      <c r="KCX21" s="48"/>
      <c r="KCY21" s="47"/>
      <c r="KCZ21" s="47"/>
      <c r="KDA21" s="47"/>
      <c r="KDB21" s="48"/>
      <c r="KDC21" s="47"/>
      <c r="KDD21" s="47"/>
      <c r="KDE21" s="47"/>
      <c r="KDF21" s="48"/>
      <c r="KDG21" s="47"/>
      <c r="KDH21" s="47"/>
      <c r="KDI21" s="47"/>
      <c r="KDJ21" s="48"/>
      <c r="KDK21" s="47"/>
      <c r="KDL21" s="47"/>
      <c r="KDM21" s="47"/>
      <c r="KDN21" s="48"/>
      <c r="KDO21" s="47"/>
      <c r="KDP21" s="47"/>
      <c r="KDQ21" s="47"/>
      <c r="KDR21" s="48"/>
      <c r="KDS21" s="47"/>
      <c r="KDT21" s="47"/>
      <c r="KDU21" s="47"/>
      <c r="KDV21" s="48"/>
      <c r="KDW21" s="47"/>
      <c r="KDX21" s="47"/>
      <c r="KDY21" s="47"/>
      <c r="KDZ21" s="48"/>
      <c r="KEA21" s="47"/>
      <c r="KEB21" s="47"/>
      <c r="KEC21" s="47"/>
      <c r="KED21" s="48"/>
      <c r="KEE21" s="47"/>
      <c r="KEF21" s="47"/>
      <c r="KEG21" s="47"/>
      <c r="KEH21" s="48"/>
      <c r="KEI21" s="47"/>
      <c r="KEJ21" s="47"/>
      <c r="KEK21" s="47"/>
      <c r="KEL21" s="48"/>
      <c r="KEM21" s="47"/>
      <c r="KEN21" s="47"/>
      <c r="KEO21" s="47"/>
      <c r="KEP21" s="48"/>
      <c r="KEQ21" s="47"/>
      <c r="KER21" s="47"/>
      <c r="KES21" s="47"/>
      <c r="KET21" s="48"/>
      <c r="KEU21" s="47"/>
      <c r="KEV21" s="47"/>
      <c r="KEW21" s="47"/>
      <c r="KEX21" s="48"/>
      <c r="KEY21" s="47"/>
      <c r="KEZ21" s="47"/>
      <c r="KFA21" s="47"/>
      <c r="KFB21" s="48"/>
      <c r="KFC21" s="47"/>
      <c r="KFD21" s="47"/>
      <c r="KFE21" s="47"/>
      <c r="KFF21" s="48"/>
      <c r="KFG21" s="47"/>
      <c r="KFH21" s="47"/>
      <c r="KFI21" s="47"/>
      <c r="KFJ21" s="48"/>
      <c r="KFK21" s="47"/>
      <c r="KFL21" s="47"/>
      <c r="KFM21" s="47"/>
      <c r="KFN21" s="48"/>
      <c r="KFO21" s="47"/>
      <c r="KFP21" s="47"/>
      <c r="KFQ21" s="47"/>
      <c r="KFR21" s="48"/>
      <c r="KFS21" s="47"/>
      <c r="KFT21" s="47"/>
      <c r="KFU21" s="47"/>
      <c r="KFV21" s="48"/>
      <c r="KFW21" s="47"/>
      <c r="KFX21" s="47"/>
      <c r="KFY21" s="47"/>
      <c r="KFZ21" s="48"/>
      <c r="KGA21" s="47"/>
      <c r="KGB21" s="47"/>
      <c r="KGC21" s="47"/>
      <c r="KGD21" s="48"/>
      <c r="KGE21" s="47"/>
      <c r="KGF21" s="47"/>
      <c r="KGG21" s="47"/>
      <c r="KGH21" s="48"/>
      <c r="KGI21" s="47"/>
      <c r="KGJ21" s="47"/>
      <c r="KGK21" s="47"/>
      <c r="KGL21" s="48"/>
      <c r="KGM21" s="47"/>
      <c r="KGN21" s="47"/>
      <c r="KGO21" s="47"/>
      <c r="KGP21" s="48"/>
      <c r="KGQ21" s="47"/>
      <c r="KGR21" s="47"/>
      <c r="KGS21" s="47"/>
      <c r="KGT21" s="48"/>
      <c r="KGU21" s="47"/>
      <c r="KGV21" s="47"/>
      <c r="KGW21" s="47"/>
      <c r="KGX21" s="48"/>
      <c r="KGY21" s="47"/>
      <c r="KGZ21" s="47"/>
      <c r="KHA21" s="47"/>
      <c r="KHB21" s="48"/>
      <c r="KHC21" s="47"/>
      <c r="KHD21" s="47"/>
      <c r="KHE21" s="47"/>
      <c r="KHF21" s="48"/>
      <c r="KHG21" s="47"/>
      <c r="KHH21" s="47"/>
      <c r="KHI21" s="47"/>
      <c r="KHJ21" s="48"/>
      <c r="KHK21" s="47"/>
      <c r="KHL21" s="47"/>
      <c r="KHM21" s="47"/>
      <c r="KHN21" s="48"/>
      <c r="KHO21" s="47"/>
      <c r="KHP21" s="47"/>
      <c r="KHQ21" s="47"/>
      <c r="KHR21" s="48"/>
      <c r="KHS21" s="47"/>
      <c r="KHT21" s="47"/>
      <c r="KHU21" s="47"/>
      <c r="KHV21" s="48"/>
      <c r="KHW21" s="47"/>
      <c r="KHX21" s="47"/>
      <c r="KHY21" s="47"/>
      <c r="KHZ21" s="48"/>
      <c r="KIA21" s="47"/>
      <c r="KIB21" s="47"/>
      <c r="KIC21" s="47"/>
      <c r="KID21" s="48"/>
      <c r="KIE21" s="47"/>
      <c r="KIF21" s="47"/>
      <c r="KIG21" s="47"/>
      <c r="KIH21" s="48"/>
      <c r="KII21" s="47"/>
      <c r="KIJ21" s="47"/>
      <c r="KIK21" s="47"/>
      <c r="KIL21" s="48"/>
      <c r="KIM21" s="47"/>
      <c r="KIN21" s="47"/>
      <c r="KIO21" s="47"/>
      <c r="KIP21" s="48"/>
      <c r="KIQ21" s="47"/>
      <c r="KIR21" s="47"/>
      <c r="KIS21" s="47"/>
      <c r="KIT21" s="48"/>
      <c r="KIU21" s="47"/>
      <c r="KIV21" s="47"/>
      <c r="KIW21" s="47"/>
      <c r="KIX21" s="48"/>
      <c r="KIY21" s="47"/>
      <c r="KIZ21" s="47"/>
      <c r="KJA21" s="47"/>
      <c r="KJB21" s="48"/>
      <c r="KJC21" s="47"/>
      <c r="KJD21" s="47"/>
      <c r="KJE21" s="47"/>
      <c r="KJF21" s="48"/>
      <c r="KJG21" s="47"/>
      <c r="KJH21" s="47"/>
      <c r="KJI21" s="47"/>
      <c r="KJJ21" s="48"/>
      <c r="KJK21" s="47"/>
      <c r="KJL21" s="47"/>
      <c r="KJM21" s="47"/>
      <c r="KJN21" s="48"/>
      <c r="KJO21" s="47"/>
      <c r="KJP21" s="47"/>
      <c r="KJQ21" s="47"/>
      <c r="KJR21" s="48"/>
      <c r="KJS21" s="47"/>
      <c r="KJT21" s="47"/>
      <c r="KJU21" s="47"/>
      <c r="KJV21" s="48"/>
      <c r="KJW21" s="47"/>
      <c r="KJX21" s="47"/>
      <c r="KJY21" s="47"/>
      <c r="KJZ21" s="48"/>
      <c r="KKA21" s="47"/>
      <c r="KKB21" s="47"/>
      <c r="KKC21" s="47"/>
      <c r="KKD21" s="48"/>
      <c r="KKE21" s="47"/>
      <c r="KKF21" s="47"/>
      <c r="KKG21" s="47"/>
      <c r="KKH21" s="48"/>
      <c r="KKI21" s="47"/>
      <c r="KKJ21" s="47"/>
      <c r="KKK21" s="47"/>
      <c r="KKL21" s="48"/>
      <c r="KKM21" s="47"/>
      <c r="KKN21" s="47"/>
      <c r="KKO21" s="47"/>
      <c r="KKP21" s="48"/>
      <c r="KKQ21" s="47"/>
      <c r="KKR21" s="47"/>
      <c r="KKS21" s="47"/>
      <c r="KKT21" s="48"/>
      <c r="KKU21" s="47"/>
      <c r="KKV21" s="47"/>
      <c r="KKW21" s="47"/>
      <c r="KKX21" s="48"/>
      <c r="KKY21" s="47"/>
      <c r="KKZ21" s="47"/>
      <c r="KLA21" s="47"/>
      <c r="KLB21" s="48"/>
      <c r="KLC21" s="47"/>
      <c r="KLD21" s="47"/>
      <c r="KLE21" s="47"/>
      <c r="KLF21" s="48"/>
      <c r="KLG21" s="47"/>
      <c r="KLH21" s="47"/>
      <c r="KLI21" s="47"/>
      <c r="KLJ21" s="48"/>
      <c r="KLK21" s="47"/>
      <c r="KLL21" s="47"/>
      <c r="KLM21" s="47"/>
      <c r="KLN21" s="48"/>
      <c r="KLO21" s="47"/>
      <c r="KLP21" s="47"/>
      <c r="KLQ21" s="47"/>
      <c r="KLR21" s="48"/>
      <c r="KLS21" s="47"/>
      <c r="KLT21" s="47"/>
      <c r="KLU21" s="47"/>
      <c r="KLV21" s="48"/>
      <c r="KLW21" s="47"/>
      <c r="KLX21" s="47"/>
      <c r="KLY21" s="47"/>
      <c r="KLZ21" s="48"/>
      <c r="KMA21" s="47"/>
      <c r="KMB21" s="47"/>
      <c r="KMC21" s="47"/>
      <c r="KMD21" s="48"/>
      <c r="KME21" s="47"/>
      <c r="KMF21" s="47"/>
      <c r="KMG21" s="47"/>
      <c r="KMH21" s="48"/>
      <c r="KMI21" s="47"/>
      <c r="KMJ21" s="47"/>
      <c r="KMK21" s="47"/>
      <c r="KML21" s="48"/>
      <c r="KMM21" s="47"/>
      <c r="KMN21" s="47"/>
      <c r="KMO21" s="47"/>
      <c r="KMP21" s="48"/>
      <c r="KMQ21" s="47"/>
      <c r="KMR21" s="47"/>
      <c r="KMS21" s="47"/>
      <c r="KMT21" s="48"/>
      <c r="KMU21" s="47"/>
      <c r="KMV21" s="47"/>
      <c r="KMW21" s="47"/>
      <c r="KMX21" s="48"/>
      <c r="KMY21" s="47"/>
      <c r="KMZ21" s="47"/>
      <c r="KNA21" s="47"/>
      <c r="KNB21" s="48"/>
      <c r="KNC21" s="47"/>
      <c r="KND21" s="47"/>
      <c r="KNE21" s="47"/>
      <c r="KNF21" s="48"/>
      <c r="KNG21" s="47"/>
      <c r="KNH21" s="47"/>
      <c r="KNI21" s="47"/>
      <c r="KNJ21" s="48"/>
      <c r="KNK21" s="47"/>
      <c r="KNL21" s="47"/>
      <c r="KNM21" s="47"/>
      <c r="KNN21" s="48"/>
      <c r="KNO21" s="47"/>
      <c r="KNP21" s="47"/>
      <c r="KNQ21" s="47"/>
      <c r="KNR21" s="48"/>
      <c r="KNS21" s="47"/>
      <c r="KNT21" s="47"/>
      <c r="KNU21" s="47"/>
      <c r="KNV21" s="48"/>
      <c r="KNW21" s="47"/>
      <c r="KNX21" s="47"/>
      <c r="KNY21" s="47"/>
      <c r="KNZ21" s="48"/>
      <c r="KOA21" s="47"/>
      <c r="KOB21" s="47"/>
      <c r="KOC21" s="47"/>
      <c r="KOD21" s="48"/>
      <c r="KOE21" s="47"/>
      <c r="KOF21" s="47"/>
      <c r="KOG21" s="47"/>
      <c r="KOH21" s="48"/>
      <c r="KOI21" s="47"/>
      <c r="KOJ21" s="47"/>
      <c r="KOK21" s="47"/>
      <c r="KOL21" s="48"/>
      <c r="KOM21" s="47"/>
      <c r="KON21" s="47"/>
      <c r="KOO21" s="47"/>
      <c r="KOP21" s="48"/>
      <c r="KOQ21" s="47"/>
      <c r="KOR21" s="47"/>
      <c r="KOS21" s="47"/>
      <c r="KOT21" s="48"/>
      <c r="KOU21" s="47"/>
      <c r="KOV21" s="47"/>
      <c r="KOW21" s="47"/>
      <c r="KOX21" s="48"/>
      <c r="KOY21" s="47"/>
      <c r="KOZ21" s="47"/>
      <c r="KPA21" s="47"/>
      <c r="KPB21" s="48"/>
      <c r="KPC21" s="47"/>
      <c r="KPD21" s="47"/>
      <c r="KPE21" s="47"/>
      <c r="KPF21" s="48"/>
      <c r="KPG21" s="47"/>
      <c r="KPH21" s="47"/>
      <c r="KPI21" s="47"/>
      <c r="KPJ21" s="48"/>
      <c r="KPK21" s="47"/>
      <c r="KPL21" s="47"/>
      <c r="KPM21" s="47"/>
      <c r="KPN21" s="48"/>
      <c r="KPO21" s="47"/>
      <c r="KPP21" s="47"/>
      <c r="KPQ21" s="47"/>
      <c r="KPR21" s="48"/>
      <c r="KPS21" s="47"/>
      <c r="KPT21" s="47"/>
      <c r="KPU21" s="47"/>
      <c r="KPV21" s="48"/>
      <c r="KPW21" s="47"/>
      <c r="KPX21" s="47"/>
      <c r="KPY21" s="47"/>
      <c r="KPZ21" s="48"/>
      <c r="KQA21" s="47"/>
      <c r="KQB21" s="47"/>
      <c r="KQC21" s="47"/>
      <c r="KQD21" s="48"/>
      <c r="KQE21" s="47"/>
      <c r="KQF21" s="47"/>
      <c r="KQG21" s="47"/>
      <c r="KQH21" s="48"/>
      <c r="KQI21" s="47"/>
      <c r="KQJ21" s="47"/>
      <c r="KQK21" s="47"/>
      <c r="KQL21" s="48"/>
      <c r="KQM21" s="47"/>
      <c r="KQN21" s="47"/>
      <c r="KQO21" s="47"/>
      <c r="KQP21" s="48"/>
      <c r="KQQ21" s="47"/>
      <c r="KQR21" s="47"/>
      <c r="KQS21" s="47"/>
      <c r="KQT21" s="48"/>
      <c r="KQU21" s="47"/>
      <c r="KQV21" s="47"/>
      <c r="KQW21" s="47"/>
      <c r="KQX21" s="48"/>
      <c r="KQY21" s="47"/>
      <c r="KQZ21" s="47"/>
      <c r="KRA21" s="47"/>
      <c r="KRB21" s="48"/>
      <c r="KRC21" s="47"/>
      <c r="KRD21" s="47"/>
      <c r="KRE21" s="47"/>
      <c r="KRF21" s="48"/>
      <c r="KRG21" s="47"/>
      <c r="KRH21" s="47"/>
      <c r="KRI21" s="47"/>
      <c r="KRJ21" s="48"/>
      <c r="KRK21" s="47"/>
      <c r="KRL21" s="47"/>
      <c r="KRM21" s="47"/>
      <c r="KRN21" s="48"/>
      <c r="KRO21" s="47"/>
      <c r="KRP21" s="47"/>
      <c r="KRQ21" s="47"/>
      <c r="KRR21" s="48"/>
      <c r="KRS21" s="47"/>
      <c r="KRT21" s="47"/>
      <c r="KRU21" s="47"/>
      <c r="KRV21" s="48"/>
      <c r="KRW21" s="47"/>
      <c r="KRX21" s="47"/>
      <c r="KRY21" s="47"/>
      <c r="KRZ21" s="48"/>
      <c r="KSA21" s="47"/>
      <c r="KSB21" s="47"/>
      <c r="KSC21" s="47"/>
      <c r="KSD21" s="48"/>
      <c r="KSE21" s="47"/>
      <c r="KSF21" s="47"/>
      <c r="KSG21" s="47"/>
      <c r="KSH21" s="48"/>
      <c r="KSI21" s="47"/>
      <c r="KSJ21" s="47"/>
      <c r="KSK21" s="47"/>
      <c r="KSL21" s="48"/>
      <c r="KSM21" s="47"/>
      <c r="KSN21" s="47"/>
      <c r="KSO21" s="47"/>
      <c r="KSP21" s="48"/>
      <c r="KSQ21" s="47"/>
      <c r="KSR21" s="47"/>
      <c r="KSS21" s="47"/>
      <c r="KST21" s="48"/>
      <c r="KSU21" s="47"/>
      <c r="KSV21" s="47"/>
      <c r="KSW21" s="47"/>
      <c r="KSX21" s="48"/>
      <c r="KSY21" s="47"/>
      <c r="KSZ21" s="47"/>
      <c r="KTA21" s="47"/>
      <c r="KTB21" s="48"/>
      <c r="KTC21" s="47"/>
      <c r="KTD21" s="47"/>
      <c r="KTE21" s="47"/>
      <c r="KTF21" s="48"/>
      <c r="KTG21" s="47"/>
      <c r="KTH21" s="47"/>
      <c r="KTI21" s="47"/>
      <c r="KTJ21" s="48"/>
      <c r="KTK21" s="47"/>
      <c r="KTL21" s="47"/>
      <c r="KTM21" s="47"/>
      <c r="KTN21" s="48"/>
      <c r="KTO21" s="47"/>
      <c r="KTP21" s="47"/>
      <c r="KTQ21" s="47"/>
      <c r="KTR21" s="48"/>
      <c r="KTS21" s="47"/>
      <c r="KTT21" s="47"/>
      <c r="KTU21" s="47"/>
      <c r="KTV21" s="48"/>
      <c r="KTW21" s="47"/>
      <c r="KTX21" s="47"/>
      <c r="KTY21" s="47"/>
      <c r="KTZ21" s="48"/>
      <c r="KUA21" s="47"/>
      <c r="KUB21" s="47"/>
      <c r="KUC21" s="47"/>
      <c r="KUD21" s="48"/>
      <c r="KUE21" s="47"/>
      <c r="KUF21" s="47"/>
      <c r="KUG21" s="47"/>
      <c r="KUH21" s="48"/>
      <c r="KUI21" s="47"/>
      <c r="KUJ21" s="47"/>
      <c r="KUK21" s="47"/>
      <c r="KUL21" s="48"/>
      <c r="KUM21" s="47"/>
      <c r="KUN21" s="47"/>
      <c r="KUO21" s="47"/>
      <c r="KUP21" s="48"/>
      <c r="KUQ21" s="47"/>
      <c r="KUR21" s="47"/>
      <c r="KUS21" s="47"/>
      <c r="KUT21" s="48"/>
      <c r="KUU21" s="47"/>
      <c r="KUV21" s="47"/>
      <c r="KUW21" s="47"/>
      <c r="KUX21" s="48"/>
      <c r="KUY21" s="47"/>
      <c r="KUZ21" s="47"/>
      <c r="KVA21" s="47"/>
      <c r="KVB21" s="48"/>
      <c r="KVC21" s="47"/>
      <c r="KVD21" s="47"/>
      <c r="KVE21" s="47"/>
      <c r="KVF21" s="48"/>
      <c r="KVG21" s="47"/>
      <c r="KVH21" s="47"/>
      <c r="KVI21" s="47"/>
      <c r="KVJ21" s="48"/>
      <c r="KVK21" s="47"/>
      <c r="KVL21" s="47"/>
      <c r="KVM21" s="47"/>
      <c r="KVN21" s="48"/>
      <c r="KVO21" s="47"/>
      <c r="KVP21" s="47"/>
      <c r="KVQ21" s="47"/>
      <c r="KVR21" s="48"/>
      <c r="KVS21" s="47"/>
      <c r="KVT21" s="47"/>
      <c r="KVU21" s="47"/>
      <c r="KVV21" s="48"/>
      <c r="KVW21" s="47"/>
      <c r="KVX21" s="47"/>
      <c r="KVY21" s="47"/>
      <c r="KVZ21" s="48"/>
      <c r="KWA21" s="47"/>
      <c r="KWB21" s="47"/>
      <c r="KWC21" s="47"/>
      <c r="KWD21" s="48"/>
      <c r="KWE21" s="47"/>
      <c r="KWF21" s="47"/>
      <c r="KWG21" s="47"/>
      <c r="KWH21" s="48"/>
      <c r="KWI21" s="47"/>
      <c r="KWJ21" s="47"/>
      <c r="KWK21" s="47"/>
      <c r="KWL21" s="48"/>
      <c r="KWM21" s="47"/>
      <c r="KWN21" s="47"/>
      <c r="KWO21" s="47"/>
      <c r="KWP21" s="48"/>
      <c r="KWQ21" s="47"/>
      <c r="KWR21" s="47"/>
      <c r="KWS21" s="47"/>
      <c r="KWT21" s="48"/>
      <c r="KWU21" s="47"/>
      <c r="KWV21" s="47"/>
      <c r="KWW21" s="47"/>
      <c r="KWX21" s="48"/>
      <c r="KWY21" s="47"/>
      <c r="KWZ21" s="47"/>
      <c r="KXA21" s="47"/>
      <c r="KXB21" s="48"/>
      <c r="KXC21" s="47"/>
      <c r="KXD21" s="47"/>
      <c r="KXE21" s="47"/>
      <c r="KXF21" s="48"/>
      <c r="KXG21" s="47"/>
      <c r="KXH21" s="47"/>
      <c r="KXI21" s="47"/>
      <c r="KXJ21" s="48"/>
      <c r="KXK21" s="47"/>
      <c r="KXL21" s="47"/>
      <c r="KXM21" s="47"/>
      <c r="KXN21" s="48"/>
      <c r="KXO21" s="47"/>
      <c r="KXP21" s="47"/>
      <c r="KXQ21" s="47"/>
      <c r="KXR21" s="48"/>
      <c r="KXS21" s="47"/>
      <c r="KXT21" s="47"/>
      <c r="KXU21" s="47"/>
      <c r="KXV21" s="48"/>
      <c r="KXW21" s="47"/>
      <c r="KXX21" s="47"/>
      <c r="KXY21" s="47"/>
      <c r="KXZ21" s="48"/>
      <c r="KYA21" s="47"/>
      <c r="KYB21" s="47"/>
      <c r="KYC21" s="47"/>
      <c r="KYD21" s="48"/>
      <c r="KYE21" s="47"/>
      <c r="KYF21" s="47"/>
      <c r="KYG21" s="47"/>
      <c r="KYH21" s="48"/>
      <c r="KYI21" s="47"/>
      <c r="KYJ21" s="47"/>
      <c r="KYK21" s="47"/>
      <c r="KYL21" s="48"/>
      <c r="KYM21" s="47"/>
      <c r="KYN21" s="47"/>
      <c r="KYO21" s="47"/>
      <c r="KYP21" s="48"/>
      <c r="KYQ21" s="47"/>
      <c r="KYR21" s="47"/>
      <c r="KYS21" s="47"/>
      <c r="KYT21" s="48"/>
      <c r="KYU21" s="47"/>
      <c r="KYV21" s="47"/>
      <c r="KYW21" s="47"/>
      <c r="KYX21" s="48"/>
      <c r="KYY21" s="47"/>
      <c r="KYZ21" s="47"/>
      <c r="KZA21" s="47"/>
      <c r="KZB21" s="48"/>
      <c r="KZC21" s="47"/>
      <c r="KZD21" s="47"/>
      <c r="KZE21" s="47"/>
      <c r="KZF21" s="48"/>
      <c r="KZG21" s="47"/>
      <c r="KZH21" s="47"/>
      <c r="KZI21" s="47"/>
      <c r="KZJ21" s="48"/>
      <c r="KZK21" s="47"/>
      <c r="KZL21" s="47"/>
      <c r="KZM21" s="47"/>
      <c r="KZN21" s="48"/>
      <c r="KZO21" s="47"/>
      <c r="KZP21" s="47"/>
      <c r="KZQ21" s="47"/>
      <c r="KZR21" s="48"/>
      <c r="KZS21" s="47"/>
      <c r="KZT21" s="47"/>
      <c r="KZU21" s="47"/>
      <c r="KZV21" s="48"/>
      <c r="KZW21" s="47"/>
      <c r="KZX21" s="47"/>
      <c r="KZY21" s="47"/>
      <c r="KZZ21" s="48"/>
      <c r="LAA21" s="47"/>
      <c r="LAB21" s="47"/>
      <c r="LAC21" s="47"/>
      <c r="LAD21" s="48"/>
      <c r="LAE21" s="47"/>
      <c r="LAF21" s="47"/>
      <c r="LAG21" s="47"/>
      <c r="LAH21" s="48"/>
      <c r="LAI21" s="47"/>
      <c r="LAJ21" s="47"/>
      <c r="LAK21" s="47"/>
      <c r="LAL21" s="48"/>
      <c r="LAM21" s="47"/>
      <c r="LAN21" s="47"/>
      <c r="LAO21" s="47"/>
      <c r="LAP21" s="48"/>
      <c r="LAQ21" s="47"/>
      <c r="LAR21" s="47"/>
      <c r="LAS21" s="47"/>
      <c r="LAT21" s="48"/>
      <c r="LAU21" s="47"/>
      <c r="LAV21" s="47"/>
      <c r="LAW21" s="47"/>
      <c r="LAX21" s="48"/>
      <c r="LAY21" s="47"/>
      <c r="LAZ21" s="47"/>
      <c r="LBA21" s="47"/>
      <c r="LBB21" s="48"/>
      <c r="LBC21" s="47"/>
      <c r="LBD21" s="47"/>
      <c r="LBE21" s="47"/>
      <c r="LBF21" s="48"/>
      <c r="LBG21" s="47"/>
      <c r="LBH21" s="47"/>
      <c r="LBI21" s="47"/>
      <c r="LBJ21" s="48"/>
      <c r="LBK21" s="47"/>
      <c r="LBL21" s="47"/>
      <c r="LBM21" s="47"/>
      <c r="LBN21" s="48"/>
      <c r="LBO21" s="47"/>
      <c r="LBP21" s="47"/>
      <c r="LBQ21" s="47"/>
      <c r="LBR21" s="48"/>
      <c r="LBS21" s="47"/>
      <c r="LBT21" s="47"/>
      <c r="LBU21" s="47"/>
      <c r="LBV21" s="48"/>
      <c r="LBW21" s="47"/>
      <c r="LBX21" s="47"/>
      <c r="LBY21" s="47"/>
      <c r="LBZ21" s="48"/>
      <c r="LCA21" s="47"/>
      <c r="LCB21" s="47"/>
      <c r="LCC21" s="47"/>
      <c r="LCD21" s="48"/>
      <c r="LCE21" s="47"/>
      <c r="LCF21" s="47"/>
      <c r="LCG21" s="47"/>
      <c r="LCH21" s="48"/>
      <c r="LCI21" s="47"/>
      <c r="LCJ21" s="47"/>
      <c r="LCK21" s="47"/>
      <c r="LCL21" s="48"/>
      <c r="LCM21" s="47"/>
      <c r="LCN21" s="47"/>
      <c r="LCO21" s="47"/>
      <c r="LCP21" s="48"/>
      <c r="LCQ21" s="47"/>
      <c r="LCR21" s="47"/>
      <c r="LCS21" s="47"/>
      <c r="LCT21" s="48"/>
      <c r="LCU21" s="47"/>
      <c r="LCV21" s="47"/>
      <c r="LCW21" s="47"/>
      <c r="LCX21" s="48"/>
      <c r="LCY21" s="47"/>
      <c r="LCZ21" s="47"/>
      <c r="LDA21" s="47"/>
      <c r="LDB21" s="48"/>
      <c r="LDC21" s="47"/>
      <c r="LDD21" s="47"/>
      <c r="LDE21" s="47"/>
      <c r="LDF21" s="48"/>
      <c r="LDG21" s="47"/>
      <c r="LDH21" s="47"/>
      <c r="LDI21" s="47"/>
      <c r="LDJ21" s="48"/>
      <c r="LDK21" s="47"/>
      <c r="LDL21" s="47"/>
      <c r="LDM21" s="47"/>
      <c r="LDN21" s="48"/>
      <c r="LDO21" s="47"/>
      <c r="LDP21" s="47"/>
      <c r="LDQ21" s="47"/>
      <c r="LDR21" s="48"/>
      <c r="LDS21" s="47"/>
      <c r="LDT21" s="47"/>
      <c r="LDU21" s="47"/>
      <c r="LDV21" s="48"/>
      <c r="LDW21" s="47"/>
      <c r="LDX21" s="47"/>
      <c r="LDY21" s="47"/>
      <c r="LDZ21" s="48"/>
      <c r="LEA21" s="47"/>
      <c r="LEB21" s="47"/>
      <c r="LEC21" s="47"/>
      <c r="LED21" s="48"/>
      <c r="LEE21" s="47"/>
      <c r="LEF21" s="47"/>
      <c r="LEG21" s="47"/>
      <c r="LEH21" s="48"/>
      <c r="LEI21" s="47"/>
      <c r="LEJ21" s="47"/>
      <c r="LEK21" s="47"/>
      <c r="LEL21" s="48"/>
      <c r="LEM21" s="47"/>
      <c r="LEN21" s="47"/>
      <c r="LEO21" s="47"/>
      <c r="LEP21" s="48"/>
      <c r="LEQ21" s="47"/>
      <c r="LER21" s="47"/>
      <c r="LES21" s="47"/>
      <c r="LET21" s="48"/>
      <c r="LEU21" s="47"/>
      <c r="LEV21" s="47"/>
      <c r="LEW21" s="47"/>
      <c r="LEX21" s="48"/>
      <c r="LEY21" s="47"/>
      <c r="LEZ21" s="47"/>
      <c r="LFA21" s="47"/>
      <c r="LFB21" s="48"/>
      <c r="LFC21" s="47"/>
      <c r="LFD21" s="47"/>
      <c r="LFE21" s="47"/>
      <c r="LFF21" s="48"/>
      <c r="LFG21" s="47"/>
      <c r="LFH21" s="47"/>
      <c r="LFI21" s="47"/>
      <c r="LFJ21" s="48"/>
      <c r="LFK21" s="47"/>
      <c r="LFL21" s="47"/>
      <c r="LFM21" s="47"/>
      <c r="LFN21" s="48"/>
      <c r="LFO21" s="47"/>
      <c r="LFP21" s="47"/>
      <c r="LFQ21" s="47"/>
      <c r="LFR21" s="48"/>
      <c r="LFS21" s="47"/>
      <c r="LFT21" s="47"/>
      <c r="LFU21" s="47"/>
      <c r="LFV21" s="48"/>
      <c r="LFW21" s="47"/>
      <c r="LFX21" s="47"/>
      <c r="LFY21" s="47"/>
      <c r="LFZ21" s="48"/>
      <c r="LGA21" s="47"/>
      <c r="LGB21" s="47"/>
      <c r="LGC21" s="47"/>
      <c r="LGD21" s="48"/>
      <c r="LGE21" s="47"/>
      <c r="LGF21" s="47"/>
      <c r="LGG21" s="47"/>
      <c r="LGH21" s="48"/>
      <c r="LGI21" s="47"/>
      <c r="LGJ21" s="47"/>
      <c r="LGK21" s="47"/>
      <c r="LGL21" s="48"/>
      <c r="LGM21" s="47"/>
      <c r="LGN21" s="47"/>
      <c r="LGO21" s="47"/>
      <c r="LGP21" s="48"/>
      <c r="LGQ21" s="47"/>
      <c r="LGR21" s="47"/>
      <c r="LGS21" s="47"/>
      <c r="LGT21" s="48"/>
      <c r="LGU21" s="47"/>
      <c r="LGV21" s="47"/>
      <c r="LGW21" s="47"/>
      <c r="LGX21" s="48"/>
      <c r="LGY21" s="47"/>
      <c r="LGZ21" s="47"/>
      <c r="LHA21" s="47"/>
      <c r="LHB21" s="48"/>
      <c r="LHC21" s="47"/>
      <c r="LHD21" s="47"/>
      <c r="LHE21" s="47"/>
      <c r="LHF21" s="48"/>
      <c r="LHG21" s="47"/>
      <c r="LHH21" s="47"/>
      <c r="LHI21" s="47"/>
      <c r="LHJ21" s="48"/>
      <c r="LHK21" s="47"/>
      <c r="LHL21" s="47"/>
      <c r="LHM21" s="47"/>
      <c r="LHN21" s="48"/>
      <c r="LHO21" s="47"/>
      <c r="LHP21" s="47"/>
      <c r="LHQ21" s="47"/>
      <c r="LHR21" s="48"/>
      <c r="LHS21" s="47"/>
      <c r="LHT21" s="47"/>
      <c r="LHU21" s="47"/>
      <c r="LHV21" s="48"/>
      <c r="LHW21" s="47"/>
      <c r="LHX21" s="47"/>
      <c r="LHY21" s="47"/>
      <c r="LHZ21" s="48"/>
      <c r="LIA21" s="47"/>
      <c r="LIB21" s="47"/>
      <c r="LIC21" s="47"/>
      <c r="LID21" s="48"/>
      <c r="LIE21" s="47"/>
      <c r="LIF21" s="47"/>
      <c r="LIG21" s="47"/>
      <c r="LIH21" s="48"/>
      <c r="LII21" s="47"/>
      <c r="LIJ21" s="47"/>
      <c r="LIK21" s="47"/>
      <c r="LIL21" s="48"/>
      <c r="LIM21" s="47"/>
      <c r="LIN21" s="47"/>
      <c r="LIO21" s="47"/>
      <c r="LIP21" s="48"/>
      <c r="LIQ21" s="47"/>
      <c r="LIR21" s="47"/>
      <c r="LIS21" s="47"/>
      <c r="LIT21" s="48"/>
      <c r="LIU21" s="47"/>
      <c r="LIV21" s="47"/>
      <c r="LIW21" s="47"/>
      <c r="LIX21" s="48"/>
      <c r="LIY21" s="47"/>
      <c r="LIZ21" s="47"/>
      <c r="LJA21" s="47"/>
      <c r="LJB21" s="48"/>
      <c r="LJC21" s="47"/>
      <c r="LJD21" s="47"/>
      <c r="LJE21" s="47"/>
      <c r="LJF21" s="48"/>
      <c r="LJG21" s="47"/>
      <c r="LJH21" s="47"/>
      <c r="LJI21" s="47"/>
      <c r="LJJ21" s="48"/>
      <c r="LJK21" s="47"/>
      <c r="LJL21" s="47"/>
      <c r="LJM21" s="47"/>
      <c r="LJN21" s="48"/>
      <c r="LJO21" s="47"/>
      <c r="LJP21" s="47"/>
      <c r="LJQ21" s="47"/>
      <c r="LJR21" s="48"/>
      <c r="LJS21" s="47"/>
      <c r="LJT21" s="47"/>
      <c r="LJU21" s="47"/>
      <c r="LJV21" s="48"/>
      <c r="LJW21" s="47"/>
      <c r="LJX21" s="47"/>
      <c r="LJY21" s="47"/>
      <c r="LJZ21" s="48"/>
      <c r="LKA21" s="47"/>
      <c r="LKB21" s="47"/>
      <c r="LKC21" s="47"/>
      <c r="LKD21" s="48"/>
      <c r="LKE21" s="47"/>
      <c r="LKF21" s="47"/>
      <c r="LKG21" s="47"/>
      <c r="LKH21" s="48"/>
      <c r="LKI21" s="47"/>
      <c r="LKJ21" s="47"/>
      <c r="LKK21" s="47"/>
      <c r="LKL21" s="48"/>
      <c r="LKM21" s="47"/>
      <c r="LKN21" s="47"/>
      <c r="LKO21" s="47"/>
      <c r="LKP21" s="48"/>
      <c r="LKQ21" s="47"/>
      <c r="LKR21" s="47"/>
      <c r="LKS21" s="47"/>
      <c r="LKT21" s="48"/>
      <c r="LKU21" s="47"/>
      <c r="LKV21" s="47"/>
      <c r="LKW21" s="47"/>
      <c r="LKX21" s="48"/>
      <c r="LKY21" s="47"/>
      <c r="LKZ21" s="47"/>
      <c r="LLA21" s="47"/>
      <c r="LLB21" s="48"/>
      <c r="LLC21" s="47"/>
      <c r="LLD21" s="47"/>
      <c r="LLE21" s="47"/>
      <c r="LLF21" s="48"/>
      <c r="LLG21" s="47"/>
      <c r="LLH21" s="47"/>
      <c r="LLI21" s="47"/>
      <c r="LLJ21" s="48"/>
      <c r="LLK21" s="47"/>
      <c r="LLL21" s="47"/>
      <c r="LLM21" s="47"/>
      <c r="LLN21" s="48"/>
      <c r="LLO21" s="47"/>
      <c r="LLP21" s="47"/>
      <c r="LLQ21" s="47"/>
      <c r="LLR21" s="48"/>
      <c r="LLS21" s="47"/>
      <c r="LLT21" s="47"/>
      <c r="LLU21" s="47"/>
      <c r="LLV21" s="48"/>
      <c r="LLW21" s="47"/>
      <c r="LLX21" s="47"/>
      <c r="LLY21" s="47"/>
      <c r="LLZ21" s="48"/>
      <c r="LMA21" s="47"/>
      <c r="LMB21" s="47"/>
      <c r="LMC21" s="47"/>
      <c r="LMD21" s="48"/>
      <c r="LME21" s="47"/>
      <c r="LMF21" s="47"/>
      <c r="LMG21" s="47"/>
      <c r="LMH21" s="48"/>
      <c r="LMI21" s="47"/>
      <c r="LMJ21" s="47"/>
      <c r="LMK21" s="47"/>
      <c r="LML21" s="48"/>
      <c r="LMM21" s="47"/>
      <c r="LMN21" s="47"/>
      <c r="LMO21" s="47"/>
      <c r="LMP21" s="48"/>
      <c r="LMQ21" s="47"/>
      <c r="LMR21" s="47"/>
      <c r="LMS21" s="47"/>
      <c r="LMT21" s="48"/>
      <c r="LMU21" s="47"/>
      <c r="LMV21" s="47"/>
      <c r="LMW21" s="47"/>
      <c r="LMX21" s="48"/>
      <c r="LMY21" s="47"/>
      <c r="LMZ21" s="47"/>
      <c r="LNA21" s="47"/>
      <c r="LNB21" s="48"/>
      <c r="LNC21" s="47"/>
      <c r="LND21" s="47"/>
      <c r="LNE21" s="47"/>
      <c r="LNF21" s="48"/>
      <c r="LNG21" s="47"/>
      <c r="LNH21" s="47"/>
      <c r="LNI21" s="47"/>
      <c r="LNJ21" s="48"/>
      <c r="LNK21" s="47"/>
      <c r="LNL21" s="47"/>
      <c r="LNM21" s="47"/>
      <c r="LNN21" s="48"/>
      <c r="LNO21" s="47"/>
      <c r="LNP21" s="47"/>
      <c r="LNQ21" s="47"/>
      <c r="LNR21" s="48"/>
      <c r="LNS21" s="47"/>
      <c r="LNT21" s="47"/>
      <c r="LNU21" s="47"/>
      <c r="LNV21" s="48"/>
      <c r="LNW21" s="47"/>
      <c r="LNX21" s="47"/>
      <c r="LNY21" s="47"/>
      <c r="LNZ21" s="48"/>
      <c r="LOA21" s="47"/>
      <c r="LOB21" s="47"/>
      <c r="LOC21" s="47"/>
      <c r="LOD21" s="48"/>
      <c r="LOE21" s="47"/>
      <c r="LOF21" s="47"/>
      <c r="LOG21" s="47"/>
      <c r="LOH21" s="48"/>
      <c r="LOI21" s="47"/>
      <c r="LOJ21" s="47"/>
      <c r="LOK21" s="47"/>
      <c r="LOL21" s="48"/>
      <c r="LOM21" s="47"/>
      <c r="LON21" s="47"/>
      <c r="LOO21" s="47"/>
      <c r="LOP21" s="48"/>
      <c r="LOQ21" s="47"/>
      <c r="LOR21" s="47"/>
      <c r="LOS21" s="47"/>
      <c r="LOT21" s="48"/>
      <c r="LOU21" s="47"/>
      <c r="LOV21" s="47"/>
      <c r="LOW21" s="47"/>
      <c r="LOX21" s="48"/>
      <c r="LOY21" s="47"/>
      <c r="LOZ21" s="47"/>
      <c r="LPA21" s="47"/>
      <c r="LPB21" s="48"/>
      <c r="LPC21" s="47"/>
      <c r="LPD21" s="47"/>
      <c r="LPE21" s="47"/>
      <c r="LPF21" s="48"/>
      <c r="LPG21" s="47"/>
      <c r="LPH21" s="47"/>
      <c r="LPI21" s="47"/>
      <c r="LPJ21" s="48"/>
      <c r="LPK21" s="47"/>
      <c r="LPL21" s="47"/>
      <c r="LPM21" s="47"/>
      <c r="LPN21" s="48"/>
      <c r="LPO21" s="47"/>
      <c r="LPP21" s="47"/>
      <c r="LPQ21" s="47"/>
      <c r="LPR21" s="48"/>
      <c r="LPS21" s="47"/>
      <c r="LPT21" s="47"/>
      <c r="LPU21" s="47"/>
      <c r="LPV21" s="48"/>
      <c r="LPW21" s="47"/>
      <c r="LPX21" s="47"/>
      <c r="LPY21" s="47"/>
      <c r="LPZ21" s="48"/>
      <c r="LQA21" s="47"/>
      <c r="LQB21" s="47"/>
      <c r="LQC21" s="47"/>
      <c r="LQD21" s="48"/>
      <c r="LQE21" s="47"/>
      <c r="LQF21" s="47"/>
      <c r="LQG21" s="47"/>
      <c r="LQH21" s="48"/>
      <c r="LQI21" s="47"/>
      <c r="LQJ21" s="47"/>
      <c r="LQK21" s="47"/>
      <c r="LQL21" s="48"/>
      <c r="LQM21" s="47"/>
      <c r="LQN21" s="47"/>
      <c r="LQO21" s="47"/>
      <c r="LQP21" s="48"/>
      <c r="LQQ21" s="47"/>
      <c r="LQR21" s="47"/>
      <c r="LQS21" s="47"/>
      <c r="LQT21" s="48"/>
      <c r="LQU21" s="47"/>
      <c r="LQV21" s="47"/>
      <c r="LQW21" s="47"/>
      <c r="LQX21" s="48"/>
      <c r="LQY21" s="47"/>
      <c r="LQZ21" s="47"/>
      <c r="LRA21" s="47"/>
      <c r="LRB21" s="48"/>
      <c r="LRC21" s="47"/>
      <c r="LRD21" s="47"/>
      <c r="LRE21" s="47"/>
      <c r="LRF21" s="48"/>
      <c r="LRG21" s="47"/>
      <c r="LRH21" s="47"/>
      <c r="LRI21" s="47"/>
      <c r="LRJ21" s="48"/>
      <c r="LRK21" s="47"/>
      <c r="LRL21" s="47"/>
      <c r="LRM21" s="47"/>
      <c r="LRN21" s="48"/>
      <c r="LRO21" s="47"/>
      <c r="LRP21" s="47"/>
      <c r="LRQ21" s="47"/>
      <c r="LRR21" s="48"/>
      <c r="LRS21" s="47"/>
      <c r="LRT21" s="47"/>
      <c r="LRU21" s="47"/>
      <c r="LRV21" s="48"/>
      <c r="LRW21" s="47"/>
      <c r="LRX21" s="47"/>
      <c r="LRY21" s="47"/>
      <c r="LRZ21" s="48"/>
      <c r="LSA21" s="47"/>
      <c r="LSB21" s="47"/>
      <c r="LSC21" s="47"/>
      <c r="LSD21" s="48"/>
      <c r="LSE21" s="47"/>
      <c r="LSF21" s="47"/>
      <c r="LSG21" s="47"/>
      <c r="LSH21" s="48"/>
      <c r="LSI21" s="47"/>
      <c r="LSJ21" s="47"/>
      <c r="LSK21" s="47"/>
      <c r="LSL21" s="48"/>
      <c r="LSM21" s="47"/>
      <c r="LSN21" s="47"/>
      <c r="LSO21" s="47"/>
      <c r="LSP21" s="48"/>
      <c r="LSQ21" s="47"/>
      <c r="LSR21" s="47"/>
      <c r="LSS21" s="47"/>
      <c r="LST21" s="48"/>
      <c r="LSU21" s="47"/>
      <c r="LSV21" s="47"/>
      <c r="LSW21" s="47"/>
      <c r="LSX21" s="48"/>
      <c r="LSY21" s="47"/>
      <c r="LSZ21" s="47"/>
      <c r="LTA21" s="47"/>
      <c r="LTB21" s="48"/>
      <c r="LTC21" s="47"/>
      <c r="LTD21" s="47"/>
      <c r="LTE21" s="47"/>
      <c r="LTF21" s="48"/>
      <c r="LTG21" s="47"/>
      <c r="LTH21" s="47"/>
      <c r="LTI21" s="47"/>
      <c r="LTJ21" s="48"/>
      <c r="LTK21" s="47"/>
      <c r="LTL21" s="47"/>
      <c r="LTM21" s="47"/>
      <c r="LTN21" s="48"/>
      <c r="LTO21" s="47"/>
      <c r="LTP21" s="47"/>
      <c r="LTQ21" s="47"/>
      <c r="LTR21" s="48"/>
      <c r="LTS21" s="47"/>
      <c r="LTT21" s="47"/>
      <c r="LTU21" s="47"/>
      <c r="LTV21" s="48"/>
      <c r="LTW21" s="47"/>
      <c r="LTX21" s="47"/>
      <c r="LTY21" s="47"/>
      <c r="LTZ21" s="48"/>
      <c r="LUA21" s="47"/>
      <c r="LUB21" s="47"/>
      <c r="LUC21" s="47"/>
      <c r="LUD21" s="48"/>
      <c r="LUE21" s="47"/>
      <c r="LUF21" s="47"/>
      <c r="LUG21" s="47"/>
      <c r="LUH21" s="48"/>
      <c r="LUI21" s="47"/>
      <c r="LUJ21" s="47"/>
      <c r="LUK21" s="47"/>
      <c r="LUL21" s="48"/>
      <c r="LUM21" s="47"/>
      <c r="LUN21" s="47"/>
      <c r="LUO21" s="47"/>
      <c r="LUP21" s="48"/>
      <c r="LUQ21" s="47"/>
      <c r="LUR21" s="47"/>
      <c r="LUS21" s="47"/>
      <c r="LUT21" s="48"/>
      <c r="LUU21" s="47"/>
      <c r="LUV21" s="47"/>
      <c r="LUW21" s="47"/>
      <c r="LUX21" s="48"/>
      <c r="LUY21" s="47"/>
      <c r="LUZ21" s="47"/>
      <c r="LVA21" s="47"/>
      <c r="LVB21" s="48"/>
      <c r="LVC21" s="47"/>
      <c r="LVD21" s="47"/>
      <c r="LVE21" s="47"/>
      <c r="LVF21" s="48"/>
      <c r="LVG21" s="47"/>
      <c r="LVH21" s="47"/>
      <c r="LVI21" s="47"/>
      <c r="LVJ21" s="48"/>
      <c r="LVK21" s="47"/>
      <c r="LVL21" s="47"/>
      <c r="LVM21" s="47"/>
      <c r="LVN21" s="48"/>
      <c r="LVO21" s="47"/>
      <c r="LVP21" s="47"/>
      <c r="LVQ21" s="47"/>
      <c r="LVR21" s="48"/>
      <c r="LVS21" s="47"/>
      <c r="LVT21" s="47"/>
      <c r="LVU21" s="47"/>
      <c r="LVV21" s="48"/>
      <c r="LVW21" s="47"/>
      <c r="LVX21" s="47"/>
      <c r="LVY21" s="47"/>
      <c r="LVZ21" s="48"/>
      <c r="LWA21" s="47"/>
      <c r="LWB21" s="47"/>
      <c r="LWC21" s="47"/>
      <c r="LWD21" s="48"/>
      <c r="LWE21" s="47"/>
      <c r="LWF21" s="47"/>
      <c r="LWG21" s="47"/>
      <c r="LWH21" s="48"/>
      <c r="LWI21" s="47"/>
      <c r="LWJ21" s="47"/>
      <c r="LWK21" s="47"/>
      <c r="LWL21" s="48"/>
      <c r="LWM21" s="47"/>
      <c r="LWN21" s="47"/>
      <c r="LWO21" s="47"/>
      <c r="LWP21" s="48"/>
      <c r="LWQ21" s="47"/>
      <c r="LWR21" s="47"/>
      <c r="LWS21" s="47"/>
      <c r="LWT21" s="48"/>
      <c r="LWU21" s="47"/>
      <c r="LWV21" s="47"/>
      <c r="LWW21" s="47"/>
      <c r="LWX21" s="48"/>
      <c r="LWY21" s="47"/>
      <c r="LWZ21" s="47"/>
      <c r="LXA21" s="47"/>
      <c r="LXB21" s="48"/>
      <c r="LXC21" s="47"/>
      <c r="LXD21" s="47"/>
      <c r="LXE21" s="47"/>
      <c r="LXF21" s="48"/>
      <c r="LXG21" s="47"/>
      <c r="LXH21" s="47"/>
      <c r="LXI21" s="47"/>
      <c r="LXJ21" s="48"/>
      <c r="LXK21" s="47"/>
      <c r="LXL21" s="47"/>
      <c r="LXM21" s="47"/>
      <c r="LXN21" s="48"/>
      <c r="LXO21" s="47"/>
      <c r="LXP21" s="47"/>
      <c r="LXQ21" s="47"/>
      <c r="LXR21" s="48"/>
      <c r="LXS21" s="47"/>
      <c r="LXT21" s="47"/>
      <c r="LXU21" s="47"/>
      <c r="LXV21" s="48"/>
      <c r="LXW21" s="47"/>
      <c r="LXX21" s="47"/>
      <c r="LXY21" s="47"/>
      <c r="LXZ21" s="48"/>
      <c r="LYA21" s="47"/>
      <c r="LYB21" s="47"/>
      <c r="LYC21" s="47"/>
      <c r="LYD21" s="48"/>
      <c r="LYE21" s="47"/>
      <c r="LYF21" s="47"/>
      <c r="LYG21" s="47"/>
      <c r="LYH21" s="48"/>
      <c r="LYI21" s="47"/>
      <c r="LYJ21" s="47"/>
      <c r="LYK21" s="47"/>
      <c r="LYL21" s="48"/>
      <c r="LYM21" s="47"/>
      <c r="LYN21" s="47"/>
      <c r="LYO21" s="47"/>
      <c r="LYP21" s="48"/>
      <c r="LYQ21" s="47"/>
      <c r="LYR21" s="47"/>
      <c r="LYS21" s="47"/>
      <c r="LYT21" s="48"/>
      <c r="LYU21" s="47"/>
      <c r="LYV21" s="47"/>
      <c r="LYW21" s="47"/>
      <c r="LYX21" s="48"/>
      <c r="LYY21" s="47"/>
      <c r="LYZ21" s="47"/>
      <c r="LZA21" s="47"/>
      <c r="LZB21" s="48"/>
      <c r="LZC21" s="47"/>
      <c r="LZD21" s="47"/>
      <c r="LZE21" s="47"/>
      <c r="LZF21" s="48"/>
      <c r="LZG21" s="47"/>
      <c r="LZH21" s="47"/>
      <c r="LZI21" s="47"/>
      <c r="LZJ21" s="48"/>
      <c r="LZK21" s="47"/>
      <c r="LZL21" s="47"/>
      <c r="LZM21" s="47"/>
      <c r="LZN21" s="48"/>
      <c r="LZO21" s="47"/>
      <c r="LZP21" s="47"/>
      <c r="LZQ21" s="47"/>
      <c r="LZR21" s="48"/>
      <c r="LZS21" s="47"/>
      <c r="LZT21" s="47"/>
      <c r="LZU21" s="47"/>
      <c r="LZV21" s="48"/>
      <c r="LZW21" s="47"/>
      <c r="LZX21" s="47"/>
      <c r="LZY21" s="47"/>
      <c r="LZZ21" s="48"/>
      <c r="MAA21" s="47"/>
      <c r="MAB21" s="47"/>
      <c r="MAC21" s="47"/>
      <c r="MAD21" s="48"/>
      <c r="MAE21" s="47"/>
      <c r="MAF21" s="47"/>
      <c r="MAG21" s="47"/>
      <c r="MAH21" s="48"/>
      <c r="MAI21" s="47"/>
      <c r="MAJ21" s="47"/>
      <c r="MAK21" s="47"/>
      <c r="MAL21" s="48"/>
      <c r="MAM21" s="47"/>
      <c r="MAN21" s="47"/>
      <c r="MAO21" s="47"/>
      <c r="MAP21" s="48"/>
      <c r="MAQ21" s="47"/>
      <c r="MAR21" s="47"/>
      <c r="MAS21" s="47"/>
      <c r="MAT21" s="48"/>
      <c r="MAU21" s="47"/>
      <c r="MAV21" s="47"/>
      <c r="MAW21" s="47"/>
      <c r="MAX21" s="48"/>
      <c r="MAY21" s="47"/>
      <c r="MAZ21" s="47"/>
      <c r="MBA21" s="47"/>
      <c r="MBB21" s="48"/>
      <c r="MBC21" s="47"/>
      <c r="MBD21" s="47"/>
      <c r="MBE21" s="47"/>
      <c r="MBF21" s="48"/>
      <c r="MBG21" s="47"/>
      <c r="MBH21" s="47"/>
      <c r="MBI21" s="47"/>
      <c r="MBJ21" s="48"/>
      <c r="MBK21" s="47"/>
      <c r="MBL21" s="47"/>
      <c r="MBM21" s="47"/>
      <c r="MBN21" s="48"/>
      <c r="MBO21" s="47"/>
      <c r="MBP21" s="47"/>
      <c r="MBQ21" s="47"/>
      <c r="MBR21" s="48"/>
      <c r="MBS21" s="47"/>
      <c r="MBT21" s="47"/>
      <c r="MBU21" s="47"/>
      <c r="MBV21" s="48"/>
      <c r="MBW21" s="47"/>
      <c r="MBX21" s="47"/>
      <c r="MBY21" s="47"/>
      <c r="MBZ21" s="48"/>
      <c r="MCA21" s="47"/>
      <c r="MCB21" s="47"/>
      <c r="MCC21" s="47"/>
      <c r="MCD21" s="48"/>
      <c r="MCE21" s="47"/>
      <c r="MCF21" s="47"/>
      <c r="MCG21" s="47"/>
      <c r="MCH21" s="48"/>
      <c r="MCI21" s="47"/>
      <c r="MCJ21" s="47"/>
      <c r="MCK21" s="47"/>
      <c r="MCL21" s="48"/>
      <c r="MCM21" s="47"/>
      <c r="MCN21" s="47"/>
      <c r="MCO21" s="47"/>
      <c r="MCP21" s="48"/>
      <c r="MCQ21" s="47"/>
      <c r="MCR21" s="47"/>
      <c r="MCS21" s="47"/>
      <c r="MCT21" s="48"/>
      <c r="MCU21" s="47"/>
      <c r="MCV21" s="47"/>
      <c r="MCW21" s="47"/>
      <c r="MCX21" s="48"/>
      <c r="MCY21" s="47"/>
      <c r="MCZ21" s="47"/>
      <c r="MDA21" s="47"/>
      <c r="MDB21" s="48"/>
      <c r="MDC21" s="47"/>
      <c r="MDD21" s="47"/>
      <c r="MDE21" s="47"/>
      <c r="MDF21" s="48"/>
      <c r="MDG21" s="47"/>
      <c r="MDH21" s="47"/>
      <c r="MDI21" s="47"/>
      <c r="MDJ21" s="48"/>
      <c r="MDK21" s="47"/>
      <c r="MDL21" s="47"/>
      <c r="MDM21" s="47"/>
      <c r="MDN21" s="48"/>
      <c r="MDO21" s="47"/>
      <c r="MDP21" s="47"/>
      <c r="MDQ21" s="47"/>
      <c r="MDR21" s="48"/>
      <c r="MDS21" s="47"/>
      <c r="MDT21" s="47"/>
      <c r="MDU21" s="47"/>
      <c r="MDV21" s="48"/>
      <c r="MDW21" s="47"/>
      <c r="MDX21" s="47"/>
      <c r="MDY21" s="47"/>
      <c r="MDZ21" s="48"/>
      <c r="MEA21" s="47"/>
      <c r="MEB21" s="47"/>
      <c r="MEC21" s="47"/>
      <c r="MED21" s="48"/>
      <c r="MEE21" s="47"/>
      <c r="MEF21" s="47"/>
      <c r="MEG21" s="47"/>
      <c r="MEH21" s="48"/>
      <c r="MEI21" s="47"/>
      <c r="MEJ21" s="47"/>
      <c r="MEK21" s="47"/>
      <c r="MEL21" s="48"/>
      <c r="MEM21" s="47"/>
      <c r="MEN21" s="47"/>
      <c r="MEO21" s="47"/>
      <c r="MEP21" s="48"/>
      <c r="MEQ21" s="47"/>
      <c r="MER21" s="47"/>
      <c r="MES21" s="47"/>
      <c r="MET21" s="48"/>
      <c r="MEU21" s="47"/>
      <c r="MEV21" s="47"/>
      <c r="MEW21" s="47"/>
      <c r="MEX21" s="48"/>
      <c r="MEY21" s="47"/>
      <c r="MEZ21" s="47"/>
      <c r="MFA21" s="47"/>
      <c r="MFB21" s="48"/>
      <c r="MFC21" s="47"/>
      <c r="MFD21" s="47"/>
      <c r="MFE21" s="47"/>
      <c r="MFF21" s="48"/>
      <c r="MFG21" s="47"/>
      <c r="MFH21" s="47"/>
      <c r="MFI21" s="47"/>
      <c r="MFJ21" s="48"/>
      <c r="MFK21" s="47"/>
      <c r="MFL21" s="47"/>
      <c r="MFM21" s="47"/>
      <c r="MFN21" s="48"/>
      <c r="MFO21" s="47"/>
      <c r="MFP21" s="47"/>
      <c r="MFQ21" s="47"/>
      <c r="MFR21" s="48"/>
      <c r="MFS21" s="47"/>
      <c r="MFT21" s="47"/>
      <c r="MFU21" s="47"/>
      <c r="MFV21" s="48"/>
      <c r="MFW21" s="47"/>
      <c r="MFX21" s="47"/>
      <c r="MFY21" s="47"/>
      <c r="MFZ21" s="48"/>
      <c r="MGA21" s="47"/>
      <c r="MGB21" s="47"/>
      <c r="MGC21" s="47"/>
      <c r="MGD21" s="48"/>
      <c r="MGE21" s="47"/>
      <c r="MGF21" s="47"/>
      <c r="MGG21" s="47"/>
      <c r="MGH21" s="48"/>
      <c r="MGI21" s="47"/>
      <c r="MGJ21" s="47"/>
      <c r="MGK21" s="47"/>
      <c r="MGL21" s="48"/>
      <c r="MGM21" s="47"/>
      <c r="MGN21" s="47"/>
      <c r="MGO21" s="47"/>
      <c r="MGP21" s="48"/>
      <c r="MGQ21" s="47"/>
      <c r="MGR21" s="47"/>
      <c r="MGS21" s="47"/>
      <c r="MGT21" s="48"/>
      <c r="MGU21" s="47"/>
      <c r="MGV21" s="47"/>
      <c r="MGW21" s="47"/>
      <c r="MGX21" s="48"/>
      <c r="MGY21" s="47"/>
      <c r="MGZ21" s="47"/>
      <c r="MHA21" s="47"/>
      <c r="MHB21" s="48"/>
      <c r="MHC21" s="47"/>
      <c r="MHD21" s="47"/>
      <c r="MHE21" s="47"/>
      <c r="MHF21" s="48"/>
      <c r="MHG21" s="47"/>
      <c r="MHH21" s="47"/>
      <c r="MHI21" s="47"/>
      <c r="MHJ21" s="48"/>
      <c r="MHK21" s="47"/>
      <c r="MHL21" s="47"/>
      <c r="MHM21" s="47"/>
      <c r="MHN21" s="48"/>
      <c r="MHO21" s="47"/>
      <c r="MHP21" s="47"/>
      <c r="MHQ21" s="47"/>
      <c r="MHR21" s="48"/>
      <c r="MHS21" s="47"/>
      <c r="MHT21" s="47"/>
      <c r="MHU21" s="47"/>
      <c r="MHV21" s="48"/>
      <c r="MHW21" s="47"/>
      <c r="MHX21" s="47"/>
      <c r="MHY21" s="47"/>
      <c r="MHZ21" s="48"/>
      <c r="MIA21" s="47"/>
      <c r="MIB21" s="47"/>
      <c r="MIC21" s="47"/>
      <c r="MID21" s="48"/>
      <c r="MIE21" s="47"/>
      <c r="MIF21" s="47"/>
      <c r="MIG21" s="47"/>
      <c r="MIH21" s="48"/>
      <c r="MII21" s="47"/>
      <c r="MIJ21" s="47"/>
      <c r="MIK21" s="47"/>
      <c r="MIL21" s="48"/>
      <c r="MIM21" s="47"/>
      <c r="MIN21" s="47"/>
      <c r="MIO21" s="47"/>
      <c r="MIP21" s="48"/>
      <c r="MIQ21" s="47"/>
      <c r="MIR21" s="47"/>
      <c r="MIS21" s="47"/>
      <c r="MIT21" s="48"/>
      <c r="MIU21" s="47"/>
      <c r="MIV21" s="47"/>
      <c r="MIW21" s="47"/>
      <c r="MIX21" s="48"/>
      <c r="MIY21" s="47"/>
      <c r="MIZ21" s="47"/>
      <c r="MJA21" s="47"/>
      <c r="MJB21" s="48"/>
      <c r="MJC21" s="47"/>
      <c r="MJD21" s="47"/>
      <c r="MJE21" s="47"/>
      <c r="MJF21" s="48"/>
      <c r="MJG21" s="47"/>
      <c r="MJH21" s="47"/>
      <c r="MJI21" s="47"/>
      <c r="MJJ21" s="48"/>
      <c r="MJK21" s="47"/>
      <c r="MJL21" s="47"/>
      <c r="MJM21" s="47"/>
      <c r="MJN21" s="48"/>
      <c r="MJO21" s="47"/>
      <c r="MJP21" s="47"/>
      <c r="MJQ21" s="47"/>
      <c r="MJR21" s="48"/>
      <c r="MJS21" s="47"/>
      <c r="MJT21" s="47"/>
      <c r="MJU21" s="47"/>
      <c r="MJV21" s="48"/>
      <c r="MJW21" s="47"/>
      <c r="MJX21" s="47"/>
      <c r="MJY21" s="47"/>
      <c r="MJZ21" s="48"/>
      <c r="MKA21" s="47"/>
      <c r="MKB21" s="47"/>
      <c r="MKC21" s="47"/>
      <c r="MKD21" s="48"/>
      <c r="MKE21" s="47"/>
      <c r="MKF21" s="47"/>
      <c r="MKG21" s="47"/>
      <c r="MKH21" s="48"/>
      <c r="MKI21" s="47"/>
      <c r="MKJ21" s="47"/>
      <c r="MKK21" s="47"/>
      <c r="MKL21" s="48"/>
      <c r="MKM21" s="47"/>
      <c r="MKN21" s="47"/>
      <c r="MKO21" s="47"/>
      <c r="MKP21" s="48"/>
      <c r="MKQ21" s="47"/>
      <c r="MKR21" s="47"/>
      <c r="MKS21" s="47"/>
      <c r="MKT21" s="48"/>
      <c r="MKU21" s="47"/>
      <c r="MKV21" s="47"/>
      <c r="MKW21" s="47"/>
      <c r="MKX21" s="48"/>
      <c r="MKY21" s="47"/>
      <c r="MKZ21" s="47"/>
      <c r="MLA21" s="47"/>
      <c r="MLB21" s="48"/>
      <c r="MLC21" s="47"/>
      <c r="MLD21" s="47"/>
      <c r="MLE21" s="47"/>
      <c r="MLF21" s="48"/>
      <c r="MLG21" s="47"/>
      <c r="MLH21" s="47"/>
      <c r="MLI21" s="47"/>
      <c r="MLJ21" s="48"/>
      <c r="MLK21" s="47"/>
      <c r="MLL21" s="47"/>
      <c r="MLM21" s="47"/>
      <c r="MLN21" s="48"/>
      <c r="MLO21" s="47"/>
      <c r="MLP21" s="47"/>
      <c r="MLQ21" s="47"/>
      <c r="MLR21" s="48"/>
      <c r="MLS21" s="47"/>
      <c r="MLT21" s="47"/>
      <c r="MLU21" s="47"/>
      <c r="MLV21" s="48"/>
      <c r="MLW21" s="47"/>
      <c r="MLX21" s="47"/>
      <c r="MLY21" s="47"/>
      <c r="MLZ21" s="48"/>
      <c r="MMA21" s="47"/>
      <c r="MMB21" s="47"/>
      <c r="MMC21" s="47"/>
      <c r="MMD21" s="48"/>
      <c r="MME21" s="47"/>
      <c r="MMF21" s="47"/>
      <c r="MMG21" s="47"/>
      <c r="MMH21" s="48"/>
      <c r="MMI21" s="47"/>
      <c r="MMJ21" s="47"/>
      <c r="MMK21" s="47"/>
      <c r="MML21" s="48"/>
      <c r="MMM21" s="47"/>
      <c r="MMN21" s="47"/>
      <c r="MMO21" s="47"/>
      <c r="MMP21" s="48"/>
      <c r="MMQ21" s="47"/>
      <c r="MMR21" s="47"/>
      <c r="MMS21" s="47"/>
      <c r="MMT21" s="48"/>
      <c r="MMU21" s="47"/>
      <c r="MMV21" s="47"/>
      <c r="MMW21" s="47"/>
      <c r="MMX21" s="48"/>
      <c r="MMY21" s="47"/>
      <c r="MMZ21" s="47"/>
      <c r="MNA21" s="47"/>
      <c r="MNB21" s="48"/>
      <c r="MNC21" s="47"/>
      <c r="MND21" s="47"/>
      <c r="MNE21" s="47"/>
      <c r="MNF21" s="48"/>
      <c r="MNG21" s="47"/>
      <c r="MNH21" s="47"/>
      <c r="MNI21" s="47"/>
      <c r="MNJ21" s="48"/>
      <c r="MNK21" s="47"/>
      <c r="MNL21" s="47"/>
      <c r="MNM21" s="47"/>
      <c r="MNN21" s="48"/>
      <c r="MNO21" s="47"/>
      <c r="MNP21" s="47"/>
      <c r="MNQ21" s="47"/>
      <c r="MNR21" s="48"/>
      <c r="MNS21" s="47"/>
      <c r="MNT21" s="47"/>
      <c r="MNU21" s="47"/>
      <c r="MNV21" s="48"/>
      <c r="MNW21" s="47"/>
      <c r="MNX21" s="47"/>
      <c r="MNY21" s="47"/>
      <c r="MNZ21" s="48"/>
      <c r="MOA21" s="47"/>
      <c r="MOB21" s="47"/>
      <c r="MOC21" s="47"/>
      <c r="MOD21" s="48"/>
      <c r="MOE21" s="47"/>
      <c r="MOF21" s="47"/>
      <c r="MOG21" s="47"/>
      <c r="MOH21" s="48"/>
      <c r="MOI21" s="47"/>
      <c r="MOJ21" s="47"/>
      <c r="MOK21" s="47"/>
      <c r="MOL21" s="48"/>
      <c r="MOM21" s="47"/>
      <c r="MON21" s="47"/>
      <c r="MOO21" s="47"/>
      <c r="MOP21" s="48"/>
      <c r="MOQ21" s="47"/>
      <c r="MOR21" s="47"/>
      <c r="MOS21" s="47"/>
      <c r="MOT21" s="48"/>
      <c r="MOU21" s="47"/>
      <c r="MOV21" s="47"/>
      <c r="MOW21" s="47"/>
      <c r="MOX21" s="48"/>
      <c r="MOY21" s="47"/>
      <c r="MOZ21" s="47"/>
      <c r="MPA21" s="47"/>
      <c r="MPB21" s="48"/>
      <c r="MPC21" s="47"/>
      <c r="MPD21" s="47"/>
      <c r="MPE21" s="47"/>
      <c r="MPF21" s="48"/>
      <c r="MPG21" s="47"/>
      <c r="MPH21" s="47"/>
      <c r="MPI21" s="47"/>
      <c r="MPJ21" s="48"/>
      <c r="MPK21" s="47"/>
      <c r="MPL21" s="47"/>
      <c r="MPM21" s="47"/>
      <c r="MPN21" s="48"/>
      <c r="MPO21" s="47"/>
      <c r="MPP21" s="47"/>
      <c r="MPQ21" s="47"/>
      <c r="MPR21" s="48"/>
      <c r="MPS21" s="47"/>
      <c r="MPT21" s="47"/>
      <c r="MPU21" s="47"/>
      <c r="MPV21" s="48"/>
      <c r="MPW21" s="47"/>
      <c r="MPX21" s="47"/>
      <c r="MPY21" s="47"/>
      <c r="MPZ21" s="48"/>
      <c r="MQA21" s="47"/>
      <c r="MQB21" s="47"/>
      <c r="MQC21" s="47"/>
      <c r="MQD21" s="48"/>
      <c r="MQE21" s="47"/>
      <c r="MQF21" s="47"/>
      <c r="MQG21" s="47"/>
      <c r="MQH21" s="48"/>
      <c r="MQI21" s="47"/>
      <c r="MQJ21" s="47"/>
      <c r="MQK21" s="47"/>
      <c r="MQL21" s="48"/>
      <c r="MQM21" s="47"/>
      <c r="MQN21" s="47"/>
      <c r="MQO21" s="47"/>
      <c r="MQP21" s="48"/>
      <c r="MQQ21" s="47"/>
      <c r="MQR21" s="47"/>
      <c r="MQS21" s="47"/>
      <c r="MQT21" s="48"/>
      <c r="MQU21" s="47"/>
      <c r="MQV21" s="47"/>
      <c r="MQW21" s="47"/>
      <c r="MQX21" s="48"/>
      <c r="MQY21" s="47"/>
      <c r="MQZ21" s="47"/>
      <c r="MRA21" s="47"/>
      <c r="MRB21" s="48"/>
      <c r="MRC21" s="47"/>
      <c r="MRD21" s="47"/>
      <c r="MRE21" s="47"/>
      <c r="MRF21" s="48"/>
      <c r="MRG21" s="47"/>
      <c r="MRH21" s="47"/>
      <c r="MRI21" s="47"/>
      <c r="MRJ21" s="48"/>
      <c r="MRK21" s="47"/>
      <c r="MRL21" s="47"/>
      <c r="MRM21" s="47"/>
      <c r="MRN21" s="48"/>
      <c r="MRO21" s="47"/>
      <c r="MRP21" s="47"/>
      <c r="MRQ21" s="47"/>
      <c r="MRR21" s="48"/>
      <c r="MRS21" s="47"/>
      <c r="MRT21" s="47"/>
      <c r="MRU21" s="47"/>
      <c r="MRV21" s="48"/>
      <c r="MRW21" s="47"/>
      <c r="MRX21" s="47"/>
      <c r="MRY21" s="47"/>
      <c r="MRZ21" s="48"/>
      <c r="MSA21" s="47"/>
      <c r="MSB21" s="47"/>
      <c r="MSC21" s="47"/>
      <c r="MSD21" s="48"/>
      <c r="MSE21" s="47"/>
      <c r="MSF21" s="47"/>
      <c r="MSG21" s="47"/>
      <c r="MSH21" s="48"/>
      <c r="MSI21" s="47"/>
      <c r="MSJ21" s="47"/>
      <c r="MSK21" s="47"/>
      <c r="MSL21" s="48"/>
      <c r="MSM21" s="47"/>
      <c r="MSN21" s="47"/>
      <c r="MSO21" s="47"/>
      <c r="MSP21" s="48"/>
      <c r="MSQ21" s="47"/>
      <c r="MSR21" s="47"/>
      <c r="MSS21" s="47"/>
      <c r="MST21" s="48"/>
      <c r="MSU21" s="47"/>
      <c r="MSV21" s="47"/>
      <c r="MSW21" s="47"/>
      <c r="MSX21" s="48"/>
      <c r="MSY21" s="47"/>
      <c r="MSZ21" s="47"/>
      <c r="MTA21" s="47"/>
      <c r="MTB21" s="48"/>
      <c r="MTC21" s="47"/>
      <c r="MTD21" s="47"/>
      <c r="MTE21" s="47"/>
      <c r="MTF21" s="48"/>
      <c r="MTG21" s="47"/>
      <c r="MTH21" s="47"/>
      <c r="MTI21" s="47"/>
      <c r="MTJ21" s="48"/>
      <c r="MTK21" s="47"/>
      <c r="MTL21" s="47"/>
      <c r="MTM21" s="47"/>
      <c r="MTN21" s="48"/>
      <c r="MTO21" s="47"/>
      <c r="MTP21" s="47"/>
      <c r="MTQ21" s="47"/>
      <c r="MTR21" s="48"/>
      <c r="MTS21" s="47"/>
      <c r="MTT21" s="47"/>
      <c r="MTU21" s="47"/>
      <c r="MTV21" s="48"/>
      <c r="MTW21" s="47"/>
      <c r="MTX21" s="47"/>
      <c r="MTY21" s="47"/>
      <c r="MTZ21" s="48"/>
      <c r="MUA21" s="47"/>
      <c r="MUB21" s="47"/>
      <c r="MUC21" s="47"/>
      <c r="MUD21" s="48"/>
      <c r="MUE21" s="47"/>
      <c r="MUF21" s="47"/>
      <c r="MUG21" s="47"/>
      <c r="MUH21" s="48"/>
      <c r="MUI21" s="47"/>
      <c r="MUJ21" s="47"/>
      <c r="MUK21" s="47"/>
      <c r="MUL21" s="48"/>
      <c r="MUM21" s="47"/>
      <c r="MUN21" s="47"/>
      <c r="MUO21" s="47"/>
      <c r="MUP21" s="48"/>
      <c r="MUQ21" s="47"/>
      <c r="MUR21" s="47"/>
      <c r="MUS21" s="47"/>
      <c r="MUT21" s="48"/>
      <c r="MUU21" s="47"/>
      <c r="MUV21" s="47"/>
      <c r="MUW21" s="47"/>
      <c r="MUX21" s="48"/>
      <c r="MUY21" s="47"/>
      <c r="MUZ21" s="47"/>
      <c r="MVA21" s="47"/>
      <c r="MVB21" s="48"/>
      <c r="MVC21" s="47"/>
      <c r="MVD21" s="47"/>
      <c r="MVE21" s="47"/>
      <c r="MVF21" s="48"/>
      <c r="MVG21" s="47"/>
      <c r="MVH21" s="47"/>
      <c r="MVI21" s="47"/>
      <c r="MVJ21" s="48"/>
      <c r="MVK21" s="47"/>
      <c r="MVL21" s="47"/>
      <c r="MVM21" s="47"/>
      <c r="MVN21" s="48"/>
      <c r="MVO21" s="47"/>
      <c r="MVP21" s="47"/>
      <c r="MVQ21" s="47"/>
      <c r="MVR21" s="48"/>
      <c r="MVS21" s="47"/>
      <c r="MVT21" s="47"/>
      <c r="MVU21" s="47"/>
      <c r="MVV21" s="48"/>
      <c r="MVW21" s="47"/>
      <c r="MVX21" s="47"/>
      <c r="MVY21" s="47"/>
      <c r="MVZ21" s="48"/>
      <c r="MWA21" s="47"/>
      <c r="MWB21" s="47"/>
      <c r="MWC21" s="47"/>
      <c r="MWD21" s="48"/>
      <c r="MWE21" s="47"/>
      <c r="MWF21" s="47"/>
      <c r="MWG21" s="47"/>
      <c r="MWH21" s="48"/>
      <c r="MWI21" s="47"/>
      <c r="MWJ21" s="47"/>
      <c r="MWK21" s="47"/>
      <c r="MWL21" s="48"/>
      <c r="MWM21" s="47"/>
      <c r="MWN21" s="47"/>
      <c r="MWO21" s="47"/>
      <c r="MWP21" s="48"/>
      <c r="MWQ21" s="47"/>
      <c r="MWR21" s="47"/>
      <c r="MWS21" s="47"/>
      <c r="MWT21" s="48"/>
      <c r="MWU21" s="47"/>
      <c r="MWV21" s="47"/>
      <c r="MWW21" s="47"/>
      <c r="MWX21" s="48"/>
      <c r="MWY21" s="47"/>
      <c r="MWZ21" s="47"/>
      <c r="MXA21" s="47"/>
      <c r="MXB21" s="48"/>
      <c r="MXC21" s="47"/>
      <c r="MXD21" s="47"/>
      <c r="MXE21" s="47"/>
      <c r="MXF21" s="48"/>
      <c r="MXG21" s="47"/>
      <c r="MXH21" s="47"/>
      <c r="MXI21" s="47"/>
      <c r="MXJ21" s="48"/>
      <c r="MXK21" s="47"/>
      <c r="MXL21" s="47"/>
      <c r="MXM21" s="47"/>
      <c r="MXN21" s="48"/>
      <c r="MXO21" s="47"/>
      <c r="MXP21" s="47"/>
      <c r="MXQ21" s="47"/>
      <c r="MXR21" s="48"/>
      <c r="MXS21" s="47"/>
      <c r="MXT21" s="47"/>
      <c r="MXU21" s="47"/>
      <c r="MXV21" s="48"/>
      <c r="MXW21" s="47"/>
      <c r="MXX21" s="47"/>
      <c r="MXY21" s="47"/>
      <c r="MXZ21" s="48"/>
      <c r="MYA21" s="47"/>
      <c r="MYB21" s="47"/>
      <c r="MYC21" s="47"/>
      <c r="MYD21" s="48"/>
      <c r="MYE21" s="47"/>
      <c r="MYF21" s="47"/>
      <c r="MYG21" s="47"/>
      <c r="MYH21" s="48"/>
      <c r="MYI21" s="47"/>
      <c r="MYJ21" s="47"/>
      <c r="MYK21" s="47"/>
      <c r="MYL21" s="48"/>
      <c r="MYM21" s="47"/>
      <c r="MYN21" s="47"/>
      <c r="MYO21" s="47"/>
      <c r="MYP21" s="48"/>
      <c r="MYQ21" s="47"/>
      <c r="MYR21" s="47"/>
      <c r="MYS21" s="47"/>
      <c r="MYT21" s="48"/>
      <c r="MYU21" s="47"/>
      <c r="MYV21" s="47"/>
      <c r="MYW21" s="47"/>
      <c r="MYX21" s="48"/>
      <c r="MYY21" s="47"/>
      <c r="MYZ21" s="47"/>
      <c r="MZA21" s="47"/>
      <c r="MZB21" s="48"/>
      <c r="MZC21" s="47"/>
      <c r="MZD21" s="47"/>
      <c r="MZE21" s="47"/>
      <c r="MZF21" s="48"/>
      <c r="MZG21" s="47"/>
      <c r="MZH21" s="47"/>
      <c r="MZI21" s="47"/>
      <c r="MZJ21" s="48"/>
      <c r="MZK21" s="47"/>
      <c r="MZL21" s="47"/>
      <c r="MZM21" s="47"/>
      <c r="MZN21" s="48"/>
      <c r="MZO21" s="47"/>
      <c r="MZP21" s="47"/>
      <c r="MZQ21" s="47"/>
      <c r="MZR21" s="48"/>
      <c r="MZS21" s="47"/>
      <c r="MZT21" s="47"/>
      <c r="MZU21" s="47"/>
      <c r="MZV21" s="48"/>
      <c r="MZW21" s="47"/>
      <c r="MZX21" s="47"/>
      <c r="MZY21" s="47"/>
      <c r="MZZ21" s="48"/>
      <c r="NAA21" s="47"/>
      <c r="NAB21" s="47"/>
      <c r="NAC21" s="47"/>
      <c r="NAD21" s="48"/>
      <c r="NAE21" s="47"/>
      <c r="NAF21" s="47"/>
      <c r="NAG21" s="47"/>
      <c r="NAH21" s="48"/>
      <c r="NAI21" s="47"/>
      <c r="NAJ21" s="47"/>
      <c r="NAK21" s="47"/>
      <c r="NAL21" s="48"/>
      <c r="NAM21" s="47"/>
      <c r="NAN21" s="47"/>
      <c r="NAO21" s="47"/>
      <c r="NAP21" s="48"/>
      <c r="NAQ21" s="47"/>
      <c r="NAR21" s="47"/>
      <c r="NAS21" s="47"/>
      <c r="NAT21" s="48"/>
      <c r="NAU21" s="47"/>
      <c r="NAV21" s="47"/>
      <c r="NAW21" s="47"/>
      <c r="NAX21" s="48"/>
      <c r="NAY21" s="47"/>
      <c r="NAZ21" s="47"/>
      <c r="NBA21" s="47"/>
      <c r="NBB21" s="48"/>
      <c r="NBC21" s="47"/>
      <c r="NBD21" s="47"/>
      <c r="NBE21" s="47"/>
      <c r="NBF21" s="48"/>
      <c r="NBG21" s="47"/>
      <c r="NBH21" s="47"/>
      <c r="NBI21" s="47"/>
      <c r="NBJ21" s="48"/>
      <c r="NBK21" s="47"/>
      <c r="NBL21" s="47"/>
      <c r="NBM21" s="47"/>
      <c r="NBN21" s="48"/>
      <c r="NBO21" s="47"/>
      <c r="NBP21" s="47"/>
      <c r="NBQ21" s="47"/>
      <c r="NBR21" s="48"/>
      <c r="NBS21" s="47"/>
      <c r="NBT21" s="47"/>
      <c r="NBU21" s="47"/>
      <c r="NBV21" s="48"/>
      <c r="NBW21" s="47"/>
      <c r="NBX21" s="47"/>
      <c r="NBY21" s="47"/>
      <c r="NBZ21" s="48"/>
      <c r="NCA21" s="47"/>
      <c r="NCB21" s="47"/>
      <c r="NCC21" s="47"/>
      <c r="NCD21" s="48"/>
      <c r="NCE21" s="47"/>
      <c r="NCF21" s="47"/>
      <c r="NCG21" s="47"/>
      <c r="NCH21" s="48"/>
      <c r="NCI21" s="47"/>
      <c r="NCJ21" s="47"/>
      <c r="NCK21" s="47"/>
      <c r="NCL21" s="48"/>
      <c r="NCM21" s="47"/>
      <c r="NCN21" s="47"/>
      <c r="NCO21" s="47"/>
      <c r="NCP21" s="48"/>
      <c r="NCQ21" s="47"/>
      <c r="NCR21" s="47"/>
      <c r="NCS21" s="47"/>
      <c r="NCT21" s="48"/>
      <c r="NCU21" s="47"/>
      <c r="NCV21" s="47"/>
      <c r="NCW21" s="47"/>
      <c r="NCX21" s="48"/>
      <c r="NCY21" s="47"/>
      <c r="NCZ21" s="47"/>
      <c r="NDA21" s="47"/>
      <c r="NDB21" s="48"/>
      <c r="NDC21" s="47"/>
      <c r="NDD21" s="47"/>
      <c r="NDE21" s="47"/>
      <c r="NDF21" s="48"/>
      <c r="NDG21" s="47"/>
      <c r="NDH21" s="47"/>
      <c r="NDI21" s="47"/>
      <c r="NDJ21" s="48"/>
      <c r="NDK21" s="47"/>
      <c r="NDL21" s="47"/>
      <c r="NDM21" s="47"/>
      <c r="NDN21" s="48"/>
      <c r="NDO21" s="47"/>
      <c r="NDP21" s="47"/>
      <c r="NDQ21" s="47"/>
      <c r="NDR21" s="48"/>
      <c r="NDS21" s="47"/>
      <c r="NDT21" s="47"/>
      <c r="NDU21" s="47"/>
      <c r="NDV21" s="48"/>
      <c r="NDW21" s="47"/>
      <c r="NDX21" s="47"/>
      <c r="NDY21" s="47"/>
      <c r="NDZ21" s="48"/>
      <c r="NEA21" s="47"/>
      <c r="NEB21" s="47"/>
      <c r="NEC21" s="47"/>
      <c r="NED21" s="48"/>
      <c r="NEE21" s="47"/>
      <c r="NEF21" s="47"/>
      <c r="NEG21" s="47"/>
      <c r="NEH21" s="48"/>
      <c r="NEI21" s="47"/>
      <c r="NEJ21" s="47"/>
      <c r="NEK21" s="47"/>
      <c r="NEL21" s="48"/>
      <c r="NEM21" s="47"/>
      <c r="NEN21" s="47"/>
      <c r="NEO21" s="47"/>
      <c r="NEP21" s="48"/>
      <c r="NEQ21" s="47"/>
      <c r="NER21" s="47"/>
      <c r="NES21" s="47"/>
      <c r="NET21" s="48"/>
      <c r="NEU21" s="47"/>
      <c r="NEV21" s="47"/>
      <c r="NEW21" s="47"/>
      <c r="NEX21" s="48"/>
      <c r="NEY21" s="47"/>
      <c r="NEZ21" s="47"/>
      <c r="NFA21" s="47"/>
      <c r="NFB21" s="48"/>
      <c r="NFC21" s="47"/>
      <c r="NFD21" s="47"/>
      <c r="NFE21" s="47"/>
      <c r="NFF21" s="48"/>
      <c r="NFG21" s="47"/>
      <c r="NFH21" s="47"/>
      <c r="NFI21" s="47"/>
      <c r="NFJ21" s="48"/>
      <c r="NFK21" s="47"/>
      <c r="NFL21" s="47"/>
      <c r="NFM21" s="47"/>
      <c r="NFN21" s="48"/>
      <c r="NFO21" s="47"/>
      <c r="NFP21" s="47"/>
      <c r="NFQ21" s="47"/>
      <c r="NFR21" s="48"/>
      <c r="NFS21" s="47"/>
      <c r="NFT21" s="47"/>
      <c r="NFU21" s="47"/>
      <c r="NFV21" s="48"/>
      <c r="NFW21" s="47"/>
      <c r="NFX21" s="47"/>
      <c r="NFY21" s="47"/>
      <c r="NFZ21" s="48"/>
      <c r="NGA21" s="47"/>
      <c r="NGB21" s="47"/>
      <c r="NGC21" s="47"/>
      <c r="NGD21" s="48"/>
      <c r="NGE21" s="47"/>
      <c r="NGF21" s="47"/>
      <c r="NGG21" s="47"/>
      <c r="NGH21" s="48"/>
      <c r="NGI21" s="47"/>
      <c r="NGJ21" s="47"/>
      <c r="NGK21" s="47"/>
      <c r="NGL21" s="48"/>
      <c r="NGM21" s="47"/>
      <c r="NGN21" s="47"/>
      <c r="NGO21" s="47"/>
      <c r="NGP21" s="48"/>
      <c r="NGQ21" s="47"/>
      <c r="NGR21" s="47"/>
      <c r="NGS21" s="47"/>
      <c r="NGT21" s="48"/>
      <c r="NGU21" s="47"/>
      <c r="NGV21" s="47"/>
      <c r="NGW21" s="47"/>
      <c r="NGX21" s="48"/>
      <c r="NGY21" s="47"/>
      <c r="NGZ21" s="47"/>
      <c r="NHA21" s="47"/>
      <c r="NHB21" s="48"/>
      <c r="NHC21" s="47"/>
      <c r="NHD21" s="47"/>
      <c r="NHE21" s="47"/>
      <c r="NHF21" s="48"/>
      <c r="NHG21" s="47"/>
      <c r="NHH21" s="47"/>
      <c r="NHI21" s="47"/>
      <c r="NHJ21" s="48"/>
      <c r="NHK21" s="47"/>
      <c r="NHL21" s="47"/>
      <c r="NHM21" s="47"/>
      <c r="NHN21" s="48"/>
      <c r="NHO21" s="47"/>
      <c r="NHP21" s="47"/>
      <c r="NHQ21" s="47"/>
      <c r="NHR21" s="48"/>
      <c r="NHS21" s="47"/>
      <c r="NHT21" s="47"/>
      <c r="NHU21" s="47"/>
      <c r="NHV21" s="48"/>
      <c r="NHW21" s="47"/>
      <c r="NHX21" s="47"/>
      <c r="NHY21" s="47"/>
      <c r="NHZ21" s="48"/>
      <c r="NIA21" s="47"/>
      <c r="NIB21" s="47"/>
      <c r="NIC21" s="47"/>
      <c r="NID21" s="48"/>
      <c r="NIE21" s="47"/>
      <c r="NIF21" s="47"/>
      <c r="NIG21" s="47"/>
      <c r="NIH21" s="48"/>
      <c r="NII21" s="47"/>
      <c r="NIJ21" s="47"/>
      <c r="NIK21" s="47"/>
      <c r="NIL21" s="48"/>
      <c r="NIM21" s="47"/>
      <c r="NIN21" s="47"/>
      <c r="NIO21" s="47"/>
      <c r="NIP21" s="48"/>
      <c r="NIQ21" s="47"/>
      <c r="NIR21" s="47"/>
      <c r="NIS21" s="47"/>
      <c r="NIT21" s="48"/>
      <c r="NIU21" s="47"/>
      <c r="NIV21" s="47"/>
      <c r="NIW21" s="47"/>
      <c r="NIX21" s="48"/>
      <c r="NIY21" s="47"/>
      <c r="NIZ21" s="47"/>
      <c r="NJA21" s="47"/>
      <c r="NJB21" s="48"/>
      <c r="NJC21" s="47"/>
      <c r="NJD21" s="47"/>
      <c r="NJE21" s="47"/>
      <c r="NJF21" s="48"/>
      <c r="NJG21" s="47"/>
      <c r="NJH21" s="47"/>
      <c r="NJI21" s="47"/>
      <c r="NJJ21" s="48"/>
      <c r="NJK21" s="47"/>
      <c r="NJL21" s="47"/>
      <c r="NJM21" s="47"/>
      <c r="NJN21" s="48"/>
      <c r="NJO21" s="47"/>
      <c r="NJP21" s="47"/>
      <c r="NJQ21" s="47"/>
      <c r="NJR21" s="48"/>
      <c r="NJS21" s="47"/>
      <c r="NJT21" s="47"/>
      <c r="NJU21" s="47"/>
      <c r="NJV21" s="48"/>
      <c r="NJW21" s="47"/>
      <c r="NJX21" s="47"/>
      <c r="NJY21" s="47"/>
      <c r="NJZ21" s="48"/>
      <c r="NKA21" s="47"/>
      <c r="NKB21" s="47"/>
      <c r="NKC21" s="47"/>
      <c r="NKD21" s="48"/>
      <c r="NKE21" s="47"/>
      <c r="NKF21" s="47"/>
      <c r="NKG21" s="47"/>
      <c r="NKH21" s="48"/>
      <c r="NKI21" s="47"/>
      <c r="NKJ21" s="47"/>
      <c r="NKK21" s="47"/>
      <c r="NKL21" s="48"/>
      <c r="NKM21" s="47"/>
      <c r="NKN21" s="47"/>
      <c r="NKO21" s="47"/>
      <c r="NKP21" s="48"/>
      <c r="NKQ21" s="47"/>
      <c r="NKR21" s="47"/>
      <c r="NKS21" s="47"/>
      <c r="NKT21" s="48"/>
      <c r="NKU21" s="47"/>
      <c r="NKV21" s="47"/>
      <c r="NKW21" s="47"/>
      <c r="NKX21" s="48"/>
      <c r="NKY21" s="47"/>
      <c r="NKZ21" s="47"/>
      <c r="NLA21" s="47"/>
      <c r="NLB21" s="48"/>
      <c r="NLC21" s="47"/>
      <c r="NLD21" s="47"/>
      <c r="NLE21" s="47"/>
      <c r="NLF21" s="48"/>
      <c r="NLG21" s="47"/>
      <c r="NLH21" s="47"/>
      <c r="NLI21" s="47"/>
      <c r="NLJ21" s="48"/>
      <c r="NLK21" s="47"/>
      <c r="NLL21" s="47"/>
      <c r="NLM21" s="47"/>
      <c r="NLN21" s="48"/>
      <c r="NLO21" s="47"/>
      <c r="NLP21" s="47"/>
      <c r="NLQ21" s="47"/>
      <c r="NLR21" s="48"/>
      <c r="NLS21" s="47"/>
      <c r="NLT21" s="47"/>
      <c r="NLU21" s="47"/>
      <c r="NLV21" s="48"/>
      <c r="NLW21" s="47"/>
      <c r="NLX21" s="47"/>
      <c r="NLY21" s="47"/>
      <c r="NLZ21" s="48"/>
      <c r="NMA21" s="47"/>
      <c r="NMB21" s="47"/>
      <c r="NMC21" s="47"/>
      <c r="NMD21" s="48"/>
      <c r="NME21" s="47"/>
      <c r="NMF21" s="47"/>
      <c r="NMG21" s="47"/>
      <c r="NMH21" s="48"/>
      <c r="NMI21" s="47"/>
      <c r="NMJ21" s="47"/>
      <c r="NMK21" s="47"/>
      <c r="NML21" s="48"/>
      <c r="NMM21" s="47"/>
      <c r="NMN21" s="47"/>
      <c r="NMO21" s="47"/>
      <c r="NMP21" s="48"/>
      <c r="NMQ21" s="47"/>
      <c r="NMR21" s="47"/>
      <c r="NMS21" s="47"/>
      <c r="NMT21" s="48"/>
      <c r="NMU21" s="47"/>
      <c r="NMV21" s="47"/>
      <c r="NMW21" s="47"/>
      <c r="NMX21" s="48"/>
      <c r="NMY21" s="47"/>
      <c r="NMZ21" s="47"/>
      <c r="NNA21" s="47"/>
      <c r="NNB21" s="48"/>
      <c r="NNC21" s="47"/>
      <c r="NND21" s="47"/>
      <c r="NNE21" s="47"/>
      <c r="NNF21" s="48"/>
      <c r="NNG21" s="47"/>
      <c r="NNH21" s="47"/>
      <c r="NNI21" s="47"/>
      <c r="NNJ21" s="48"/>
      <c r="NNK21" s="47"/>
      <c r="NNL21" s="47"/>
      <c r="NNM21" s="47"/>
      <c r="NNN21" s="48"/>
      <c r="NNO21" s="47"/>
      <c r="NNP21" s="47"/>
      <c r="NNQ21" s="47"/>
      <c r="NNR21" s="48"/>
      <c r="NNS21" s="47"/>
      <c r="NNT21" s="47"/>
      <c r="NNU21" s="47"/>
      <c r="NNV21" s="48"/>
      <c r="NNW21" s="47"/>
      <c r="NNX21" s="47"/>
      <c r="NNY21" s="47"/>
      <c r="NNZ21" s="48"/>
      <c r="NOA21" s="47"/>
      <c r="NOB21" s="47"/>
      <c r="NOC21" s="47"/>
      <c r="NOD21" s="48"/>
      <c r="NOE21" s="47"/>
      <c r="NOF21" s="47"/>
      <c r="NOG21" s="47"/>
      <c r="NOH21" s="48"/>
      <c r="NOI21" s="47"/>
      <c r="NOJ21" s="47"/>
      <c r="NOK21" s="47"/>
      <c r="NOL21" s="48"/>
      <c r="NOM21" s="47"/>
      <c r="NON21" s="47"/>
      <c r="NOO21" s="47"/>
      <c r="NOP21" s="48"/>
      <c r="NOQ21" s="47"/>
      <c r="NOR21" s="47"/>
      <c r="NOS21" s="47"/>
      <c r="NOT21" s="48"/>
      <c r="NOU21" s="47"/>
      <c r="NOV21" s="47"/>
      <c r="NOW21" s="47"/>
      <c r="NOX21" s="48"/>
      <c r="NOY21" s="47"/>
      <c r="NOZ21" s="47"/>
      <c r="NPA21" s="47"/>
      <c r="NPB21" s="48"/>
      <c r="NPC21" s="47"/>
      <c r="NPD21" s="47"/>
      <c r="NPE21" s="47"/>
      <c r="NPF21" s="48"/>
      <c r="NPG21" s="47"/>
      <c r="NPH21" s="47"/>
      <c r="NPI21" s="47"/>
      <c r="NPJ21" s="48"/>
      <c r="NPK21" s="47"/>
      <c r="NPL21" s="47"/>
      <c r="NPM21" s="47"/>
      <c r="NPN21" s="48"/>
      <c r="NPO21" s="47"/>
      <c r="NPP21" s="47"/>
      <c r="NPQ21" s="47"/>
      <c r="NPR21" s="48"/>
      <c r="NPS21" s="47"/>
      <c r="NPT21" s="47"/>
      <c r="NPU21" s="47"/>
      <c r="NPV21" s="48"/>
      <c r="NPW21" s="47"/>
      <c r="NPX21" s="47"/>
      <c r="NPY21" s="47"/>
      <c r="NPZ21" s="48"/>
      <c r="NQA21" s="47"/>
      <c r="NQB21" s="47"/>
      <c r="NQC21" s="47"/>
      <c r="NQD21" s="48"/>
      <c r="NQE21" s="47"/>
      <c r="NQF21" s="47"/>
      <c r="NQG21" s="47"/>
      <c r="NQH21" s="48"/>
      <c r="NQI21" s="47"/>
      <c r="NQJ21" s="47"/>
      <c r="NQK21" s="47"/>
      <c r="NQL21" s="48"/>
      <c r="NQM21" s="47"/>
      <c r="NQN21" s="47"/>
      <c r="NQO21" s="47"/>
      <c r="NQP21" s="48"/>
      <c r="NQQ21" s="47"/>
      <c r="NQR21" s="47"/>
      <c r="NQS21" s="47"/>
      <c r="NQT21" s="48"/>
      <c r="NQU21" s="47"/>
      <c r="NQV21" s="47"/>
      <c r="NQW21" s="47"/>
      <c r="NQX21" s="48"/>
      <c r="NQY21" s="47"/>
      <c r="NQZ21" s="47"/>
      <c r="NRA21" s="47"/>
      <c r="NRB21" s="48"/>
      <c r="NRC21" s="47"/>
      <c r="NRD21" s="47"/>
      <c r="NRE21" s="47"/>
      <c r="NRF21" s="48"/>
      <c r="NRG21" s="47"/>
      <c r="NRH21" s="47"/>
      <c r="NRI21" s="47"/>
      <c r="NRJ21" s="48"/>
      <c r="NRK21" s="47"/>
      <c r="NRL21" s="47"/>
      <c r="NRM21" s="47"/>
      <c r="NRN21" s="48"/>
      <c r="NRO21" s="47"/>
      <c r="NRP21" s="47"/>
      <c r="NRQ21" s="47"/>
      <c r="NRR21" s="48"/>
      <c r="NRS21" s="47"/>
      <c r="NRT21" s="47"/>
      <c r="NRU21" s="47"/>
      <c r="NRV21" s="48"/>
      <c r="NRW21" s="47"/>
      <c r="NRX21" s="47"/>
      <c r="NRY21" s="47"/>
      <c r="NRZ21" s="48"/>
      <c r="NSA21" s="47"/>
      <c r="NSB21" s="47"/>
      <c r="NSC21" s="47"/>
      <c r="NSD21" s="48"/>
      <c r="NSE21" s="47"/>
      <c r="NSF21" s="47"/>
      <c r="NSG21" s="47"/>
      <c r="NSH21" s="48"/>
      <c r="NSI21" s="47"/>
      <c r="NSJ21" s="47"/>
      <c r="NSK21" s="47"/>
      <c r="NSL21" s="48"/>
      <c r="NSM21" s="47"/>
      <c r="NSN21" s="47"/>
      <c r="NSO21" s="47"/>
      <c r="NSP21" s="48"/>
      <c r="NSQ21" s="47"/>
      <c r="NSR21" s="47"/>
      <c r="NSS21" s="47"/>
      <c r="NST21" s="48"/>
      <c r="NSU21" s="47"/>
      <c r="NSV21" s="47"/>
      <c r="NSW21" s="47"/>
      <c r="NSX21" s="48"/>
      <c r="NSY21" s="47"/>
      <c r="NSZ21" s="47"/>
      <c r="NTA21" s="47"/>
      <c r="NTB21" s="48"/>
      <c r="NTC21" s="47"/>
      <c r="NTD21" s="47"/>
      <c r="NTE21" s="47"/>
      <c r="NTF21" s="48"/>
      <c r="NTG21" s="47"/>
      <c r="NTH21" s="47"/>
      <c r="NTI21" s="47"/>
      <c r="NTJ21" s="48"/>
      <c r="NTK21" s="47"/>
      <c r="NTL21" s="47"/>
      <c r="NTM21" s="47"/>
      <c r="NTN21" s="48"/>
      <c r="NTO21" s="47"/>
      <c r="NTP21" s="47"/>
      <c r="NTQ21" s="47"/>
      <c r="NTR21" s="48"/>
      <c r="NTS21" s="47"/>
      <c r="NTT21" s="47"/>
      <c r="NTU21" s="47"/>
      <c r="NTV21" s="48"/>
      <c r="NTW21" s="47"/>
      <c r="NTX21" s="47"/>
      <c r="NTY21" s="47"/>
      <c r="NTZ21" s="48"/>
      <c r="NUA21" s="47"/>
      <c r="NUB21" s="47"/>
      <c r="NUC21" s="47"/>
      <c r="NUD21" s="48"/>
      <c r="NUE21" s="47"/>
      <c r="NUF21" s="47"/>
      <c r="NUG21" s="47"/>
      <c r="NUH21" s="48"/>
      <c r="NUI21" s="47"/>
      <c r="NUJ21" s="47"/>
      <c r="NUK21" s="47"/>
      <c r="NUL21" s="48"/>
      <c r="NUM21" s="47"/>
      <c r="NUN21" s="47"/>
      <c r="NUO21" s="47"/>
      <c r="NUP21" s="48"/>
      <c r="NUQ21" s="47"/>
      <c r="NUR21" s="47"/>
      <c r="NUS21" s="47"/>
      <c r="NUT21" s="48"/>
      <c r="NUU21" s="47"/>
      <c r="NUV21" s="47"/>
      <c r="NUW21" s="47"/>
      <c r="NUX21" s="48"/>
      <c r="NUY21" s="47"/>
      <c r="NUZ21" s="47"/>
      <c r="NVA21" s="47"/>
      <c r="NVB21" s="48"/>
      <c r="NVC21" s="47"/>
      <c r="NVD21" s="47"/>
      <c r="NVE21" s="47"/>
      <c r="NVF21" s="48"/>
      <c r="NVG21" s="47"/>
      <c r="NVH21" s="47"/>
      <c r="NVI21" s="47"/>
      <c r="NVJ21" s="48"/>
      <c r="NVK21" s="47"/>
      <c r="NVL21" s="47"/>
      <c r="NVM21" s="47"/>
      <c r="NVN21" s="48"/>
      <c r="NVO21" s="47"/>
      <c r="NVP21" s="47"/>
      <c r="NVQ21" s="47"/>
      <c r="NVR21" s="48"/>
      <c r="NVS21" s="47"/>
      <c r="NVT21" s="47"/>
      <c r="NVU21" s="47"/>
      <c r="NVV21" s="48"/>
      <c r="NVW21" s="47"/>
      <c r="NVX21" s="47"/>
      <c r="NVY21" s="47"/>
      <c r="NVZ21" s="48"/>
      <c r="NWA21" s="47"/>
      <c r="NWB21" s="47"/>
      <c r="NWC21" s="47"/>
      <c r="NWD21" s="48"/>
      <c r="NWE21" s="47"/>
      <c r="NWF21" s="47"/>
      <c r="NWG21" s="47"/>
      <c r="NWH21" s="48"/>
      <c r="NWI21" s="47"/>
      <c r="NWJ21" s="47"/>
      <c r="NWK21" s="47"/>
      <c r="NWL21" s="48"/>
      <c r="NWM21" s="47"/>
      <c r="NWN21" s="47"/>
      <c r="NWO21" s="47"/>
      <c r="NWP21" s="48"/>
      <c r="NWQ21" s="47"/>
      <c r="NWR21" s="47"/>
      <c r="NWS21" s="47"/>
      <c r="NWT21" s="48"/>
      <c r="NWU21" s="47"/>
      <c r="NWV21" s="47"/>
      <c r="NWW21" s="47"/>
      <c r="NWX21" s="48"/>
      <c r="NWY21" s="47"/>
      <c r="NWZ21" s="47"/>
      <c r="NXA21" s="47"/>
      <c r="NXB21" s="48"/>
      <c r="NXC21" s="47"/>
      <c r="NXD21" s="47"/>
      <c r="NXE21" s="47"/>
      <c r="NXF21" s="48"/>
      <c r="NXG21" s="47"/>
      <c r="NXH21" s="47"/>
      <c r="NXI21" s="47"/>
      <c r="NXJ21" s="48"/>
      <c r="NXK21" s="47"/>
      <c r="NXL21" s="47"/>
      <c r="NXM21" s="47"/>
      <c r="NXN21" s="48"/>
      <c r="NXO21" s="47"/>
      <c r="NXP21" s="47"/>
      <c r="NXQ21" s="47"/>
      <c r="NXR21" s="48"/>
      <c r="NXS21" s="47"/>
      <c r="NXT21" s="47"/>
      <c r="NXU21" s="47"/>
      <c r="NXV21" s="48"/>
      <c r="NXW21" s="47"/>
      <c r="NXX21" s="47"/>
      <c r="NXY21" s="47"/>
      <c r="NXZ21" s="48"/>
      <c r="NYA21" s="47"/>
      <c r="NYB21" s="47"/>
      <c r="NYC21" s="47"/>
      <c r="NYD21" s="48"/>
      <c r="NYE21" s="47"/>
      <c r="NYF21" s="47"/>
      <c r="NYG21" s="47"/>
      <c r="NYH21" s="48"/>
      <c r="NYI21" s="47"/>
      <c r="NYJ21" s="47"/>
      <c r="NYK21" s="47"/>
      <c r="NYL21" s="48"/>
      <c r="NYM21" s="47"/>
      <c r="NYN21" s="47"/>
      <c r="NYO21" s="47"/>
      <c r="NYP21" s="48"/>
      <c r="NYQ21" s="47"/>
      <c r="NYR21" s="47"/>
      <c r="NYS21" s="47"/>
      <c r="NYT21" s="48"/>
      <c r="NYU21" s="47"/>
      <c r="NYV21" s="47"/>
      <c r="NYW21" s="47"/>
      <c r="NYX21" s="48"/>
      <c r="NYY21" s="47"/>
      <c r="NYZ21" s="47"/>
      <c r="NZA21" s="47"/>
      <c r="NZB21" s="48"/>
      <c r="NZC21" s="47"/>
      <c r="NZD21" s="47"/>
      <c r="NZE21" s="47"/>
      <c r="NZF21" s="48"/>
      <c r="NZG21" s="47"/>
      <c r="NZH21" s="47"/>
      <c r="NZI21" s="47"/>
      <c r="NZJ21" s="48"/>
      <c r="NZK21" s="47"/>
      <c r="NZL21" s="47"/>
      <c r="NZM21" s="47"/>
      <c r="NZN21" s="48"/>
      <c r="NZO21" s="47"/>
      <c r="NZP21" s="47"/>
      <c r="NZQ21" s="47"/>
      <c r="NZR21" s="48"/>
      <c r="NZS21" s="47"/>
      <c r="NZT21" s="47"/>
      <c r="NZU21" s="47"/>
      <c r="NZV21" s="48"/>
      <c r="NZW21" s="47"/>
      <c r="NZX21" s="47"/>
      <c r="NZY21" s="47"/>
      <c r="NZZ21" s="48"/>
      <c r="OAA21" s="47"/>
      <c r="OAB21" s="47"/>
      <c r="OAC21" s="47"/>
      <c r="OAD21" s="48"/>
      <c r="OAE21" s="47"/>
      <c r="OAF21" s="47"/>
      <c r="OAG21" s="47"/>
      <c r="OAH21" s="48"/>
      <c r="OAI21" s="47"/>
      <c r="OAJ21" s="47"/>
      <c r="OAK21" s="47"/>
      <c r="OAL21" s="48"/>
      <c r="OAM21" s="47"/>
      <c r="OAN21" s="47"/>
      <c r="OAO21" s="47"/>
      <c r="OAP21" s="48"/>
      <c r="OAQ21" s="47"/>
      <c r="OAR21" s="47"/>
      <c r="OAS21" s="47"/>
      <c r="OAT21" s="48"/>
      <c r="OAU21" s="47"/>
      <c r="OAV21" s="47"/>
      <c r="OAW21" s="47"/>
      <c r="OAX21" s="48"/>
      <c r="OAY21" s="47"/>
      <c r="OAZ21" s="47"/>
      <c r="OBA21" s="47"/>
      <c r="OBB21" s="48"/>
      <c r="OBC21" s="47"/>
      <c r="OBD21" s="47"/>
      <c r="OBE21" s="47"/>
      <c r="OBF21" s="48"/>
      <c r="OBG21" s="47"/>
      <c r="OBH21" s="47"/>
      <c r="OBI21" s="47"/>
      <c r="OBJ21" s="48"/>
      <c r="OBK21" s="47"/>
      <c r="OBL21" s="47"/>
      <c r="OBM21" s="47"/>
      <c r="OBN21" s="48"/>
      <c r="OBO21" s="47"/>
      <c r="OBP21" s="47"/>
      <c r="OBQ21" s="47"/>
      <c r="OBR21" s="48"/>
      <c r="OBS21" s="47"/>
      <c r="OBT21" s="47"/>
      <c r="OBU21" s="47"/>
      <c r="OBV21" s="48"/>
      <c r="OBW21" s="47"/>
      <c r="OBX21" s="47"/>
      <c r="OBY21" s="47"/>
      <c r="OBZ21" s="48"/>
      <c r="OCA21" s="47"/>
      <c r="OCB21" s="47"/>
      <c r="OCC21" s="47"/>
      <c r="OCD21" s="48"/>
      <c r="OCE21" s="47"/>
      <c r="OCF21" s="47"/>
      <c r="OCG21" s="47"/>
      <c r="OCH21" s="48"/>
      <c r="OCI21" s="47"/>
      <c r="OCJ21" s="47"/>
      <c r="OCK21" s="47"/>
      <c r="OCL21" s="48"/>
      <c r="OCM21" s="47"/>
      <c r="OCN21" s="47"/>
      <c r="OCO21" s="47"/>
      <c r="OCP21" s="48"/>
      <c r="OCQ21" s="47"/>
      <c r="OCR21" s="47"/>
      <c r="OCS21" s="47"/>
      <c r="OCT21" s="48"/>
      <c r="OCU21" s="47"/>
      <c r="OCV21" s="47"/>
      <c r="OCW21" s="47"/>
      <c r="OCX21" s="48"/>
      <c r="OCY21" s="47"/>
      <c r="OCZ21" s="47"/>
      <c r="ODA21" s="47"/>
      <c r="ODB21" s="48"/>
      <c r="ODC21" s="47"/>
      <c r="ODD21" s="47"/>
      <c r="ODE21" s="47"/>
      <c r="ODF21" s="48"/>
      <c r="ODG21" s="47"/>
      <c r="ODH21" s="47"/>
      <c r="ODI21" s="47"/>
      <c r="ODJ21" s="48"/>
      <c r="ODK21" s="47"/>
      <c r="ODL21" s="47"/>
      <c r="ODM21" s="47"/>
      <c r="ODN21" s="48"/>
      <c r="ODO21" s="47"/>
      <c r="ODP21" s="47"/>
      <c r="ODQ21" s="47"/>
      <c r="ODR21" s="48"/>
      <c r="ODS21" s="47"/>
      <c r="ODT21" s="47"/>
      <c r="ODU21" s="47"/>
      <c r="ODV21" s="48"/>
      <c r="ODW21" s="47"/>
      <c r="ODX21" s="47"/>
      <c r="ODY21" s="47"/>
      <c r="ODZ21" s="48"/>
      <c r="OEA21" s="47"/>
      <c r="OEB21" s="47"/>
      <c r="OEC21" s="47"/>
      <c r="OED21" s="48"/>
      <c r="OEE21" s="47"/>
      <c r="OEF21" s="47"/>
      <c r="OEG21" s="47"/>
      <c r="OEH21" s="48"/>
      <c r="OEI21" s="47"/>
      <c r="OEJ21" s="47"/>
      <c r="OEK21" s="47"/>
      <c r="OEL21" s="48"/>
      <c r="OEM21" s="47"/>
      <c r="OEN21" s="47"/>
      <c r="OEO21" s="47"/>
      <c r="OEP21" s="48"/>
      <c r="OEQ21" s="47"/>
      <c r="OER21" s="47"/>
      <c r="OES21" s="47"/>
      <c r="OET21" s="48"/>
      <c r="OEU21" s="47"/>
      <c r="OEV21" s="47"/>
      <c r="OEW21" s="47"/>
      <c r="OEX21" s="48"/>
      <c r="OEY21" s="47"/>
      <c r="OEZ21" s="47"/>
      <c r="OFA21" s="47"/>
      <c r="OFB21" s="48"/>
      <c r="OFC21" s="47"/>
      <c r="OFD21" s="47"/>
      <c r="OFE21" s="47"/>
      <c r="OFF21" s="48"/>
      <c r="OFG21" s="47"/>
      <c r="OFH21" s="47"/>
      <c r="OFI21" s="47"/>
      <c r="OFJ21" s="48"/>
      <c r="OFK21" s="47"/>
      <c r="OFL21" s="47"/>
      <c r="OFM21" s="47"/>
      <c r="OFN21" s="48"/>
      <c r="OFO21" s="47"/>
      <c r="OFP21" s="47"/>
      <c r="OFQ21" s="47"/>
      <c r="OFR21" s="48"/>
      <c r="OFS21" s="47"/>
      <c r="OFT21" s="47"/>
      <c r="OFU21" s="47"/>
      <c r="OFV21" s="48"/>
      <c r="OFW21" s="47"/>
      <c r="OFX21" s="47"/>
      <c r="OFY21" s="47"/>
      <c r="OFZ21" s="48"/>
      <c r="OGA21" s="47"/>
      <c r="OGB21" s="47"/>
      <c r="OGC21" s="47"/>
      <c r="OGD21" s="48"/>
      <c r="OGE21" s="47"/>
      <c r="OGF21" s="47"/>
      <c r="OGG21" s="47"/>
      <c r="OGH21" s="48"/>
      <c r="OGI21" s="47"/>
      <c r="OGJ21" s="47"/>
      <c r="OGK21" s="47"/>
      <c r="OGL21" s="48"/>
      <c r="OGM21" s="47"/>
      <c r="OGN21" s="47"/>
      <c r="OGO21" s="47"/>
      <c r="OGP21" s="48"/>
      <c r="OGQ21" s="47"/>
      <c r="OGR21" s="47"/>
      <c r="OGS21" s="47"/>
      <c r="OGT21" s="48"/>
      <c r="OGU21" s="47"/>
      <c r="OGV21" s="47"/>
      <c r="OGW21" s="47"/>
      <c r="OGX21" s="48"/>
      <c r="OGY21" s="47"/>
      <c r="OGZ21" s="47"/>
      <c r="OHA21" s="47"/>
      <c r="OHB21" s="48"/>
      <c r="OHC21" s="47"/>
      <c r="OHD21" s="47"/>
      <c r="OHE21" s="47"/>
      <c r="OHF21" s="48"/>
      <c r="OHG21" s="47"/>
      <c r="OHH21" s="47"/>
      <c r="OHI21" s="47"/>
      <c r="OHJ21" s="48"/>
      <c r="OHK21" s="47"/>
      <c r="OHL21" s="47"/>
      <c r="OHM21" s="47"/>
      <c r="OHN21" s="48"/>
      <c r="OHO21" s="47"/>
      <c r="OHP21" s="47"/>
      <c r="OHQ21" s="47"/>
      <c r="OHR21" s="48"/>
      <c r="OHS21" s="47"/>
      <c r="OHT21" s="47"/>
      <c r="OHU21" s="47"/>
      <c r="OHV21" s="48"/>
      <c r="OHW21" s="47"/>
      <c r="OHX21" s="47"/>
      <c r="OHY21" s="47"/>
      <c r="OHZ21" s="48"/>
      <c r="OIA21" s="47"/>
      <c r="OIB21" s="47"/>
      <c r="OIC21" s="47"/>
      <c r="OID21" s="48"/>
      <c r="OIE21" s="47"/>
      <c r="OIF21" s="47"/>
      <c r="OIG21" s="47"/>
      <c r="OIH21" s="48"/>
      <c r="OII21" s="47"/>
      <c r="OIJ21" s="47"/>
      <c r="OIK21" s="47"/>
      <c r="OIL21" s="48"/>
      <c r="OIM21" s="47"/>
      <c r="OIN21" s="47"/>
      <c r="OIO21" s="47"/>
      <c r="OIP21" s="48"/>
      <c r="OIQ21" s="47"/>
      <c r="OIR21" s="47"/>
      <c r="OIS21" s="47"/>
      <c r="OIT21" s="48"/>
      <c r="OIU21" s="47"/>
      <c r="OIV21" s="47"/>
      <c r="OIW21" s="47"/>
      <c r="OIX21" s="48"/>
      <c r="OIY21" s="47"/>
      <c r="OIZ21" s="47"/>
      <c r="OJA21" s="47"/>
      <c r="OJB21" s="48"/>
      <c r="OJC21" s="47"/>
      <c r="OJD21" s="47"/>
      <c r="OJE21" s="47"/>
      <c r="OJF21" s="48"/>
      <c r="OJG21" s="47"/>
      <c r="OJH21" s="47"/>
      <c r="OJI21" s="47"/>
      <c r="OJJ21" s="48"/>
      <c r="OJK21" s="47"/>
      <c r="OJL21" s="47"/>
      <c r="OJM21" s="47"/>
      <c r="OJN21" s="48"/>
      <c r="OJO21" s="47"/>
      <c r="OJP21" s="47"/>
      <c r="OJQ21" s="47"/>
      <c r="OJR21" s="48"/>
      <c r="OJS21" s="47"/>
      <c r="OJT21" s="47"/>
      <c r="OJU21" s="47"/>
      <c r="OJV21" s="48"/>
      <c r="OJW21" s="47"/>
      <c r="OJX21" s="47"/>
      <c r="OJY21" s="47"/>
      <c r="OJZ21" s="48"/>
      <c r="OKA21" s="47"/>
      <c r="OKB21" s="47"/>
      <c r="OKC21" s="47"/>
      <c r="OKD21" s="48"/>
      <c r="OKE21" s="47"/>
      <c r="OKF21" s="47"/>
      <c r="OKG21" s="47"/>
      <c r="OKH21" s="48"/>
      <c r="OKI21" s="47"/>
      <c r="OKJ21" s="47"/>
      <c r="OKK21" s="47"/>
      <c r="OKL21" s="48"/>
      <c r="OKM21" s="47"/>
      <c r="OKN21" s="47"/>
      <c r="OKO21" s="47"/>
      <c r="OKP21" s="48"/>
      <c r="OKQ21" s="47"/>
      <c r="OKR21" s="47"/>
      <c r="OKS21" s="47"/>
      <c r="OKT21" s="48"/>
      <c r="OKU21" s="47"/>
      <c r="OKV21" s="47"/>
      <c r="OKW21" s="47"/>
      <c r="OKX21" s="48"/>
      <c r="OKY21" s="47"/>
      <c r="OKZ21" s="47"/>
      <c r="OLA21" s="47"/>
      <c r="OLB21" s="48"/>
      <c r="OLC21" s="47"/>
      <c r="OLD21" s="47"/>
      <c r="OLE21" s="47"/>
      <c r="OLF21" s="48"/>
      <c r="OLG21" s="47"/>
      <c r="OLH21" s="47"/>
      <c r="OLI21" s="47"/>
      <c r="OLJ21" s="48"/>
      <c r="OLK21" s="47"/>
      <c r="OLL21" s="47"/>
      <c r="OLM21" s="47"/>
      <c r="OLN21" s="48"/>
      <c r="OLO21" s="47"/>
      <c r="OLP21" s="47"/>
      <c r="OLQ21" s="47"/>
      <c r="OLR21" s="48"/>
      <c r="OLS21" s="47"/>
      <c r="OLT21" s="47"/>
      <c r="OLU21" s="47"/>
      <c r="OLV21" s="48"/>
      <c r="OLW21" s="47"/>
      <c r="OLX21" s="47"/>
      <c r="OLY21" s="47"/>
      <c r="OLZ21" s="48"/>
      <c r="OMA21" s="47"/>
      <c r="OMB21" s="47"/>
      <c r="OMC21" s="47"/>
      <c r="OMD21" s="48"/>
      <c r="OME21" s="47"/>
      <c r="OMF21" s="47"/>
      <c r="OMG21" s="47"/>
      <c r="OMH21" s="48"/>
      <c r="OMI21" s="47"/>
      <c r="OMJ21" s="47"/>
      <c r="OMK21" s="47"/>
      <c r="OML21" s="48"/>
      <c r="OMM21" s="47"/>
      <c r="OMN21" s="47"/>
      <c r="OMO21" s="47"/>
      <c r="OMP21" s="48"/>
      <c r="OMQ21" s="47"/>
      <c r="OMR21" s="47"/>
      <c r="OMS21" s="47"/>
      <c r="OMT21" s="48"/>
      <c r="OMU21" s="47"/>
      <c r="OMV21" s="47"/>
      <c r="OMW21" s="47"/>
      <c r="OMX21" s="48"/>
      <c r="OMY21" s="47"/>
      <c r="OMZ21" s="47"/>
      <c r="ONA21" s="47"/>
      <c r="ONB21" s="48"/>
      <c r="ONC21" s="47"/>
      <c r="OND21" s="47"/>
      <c r="ONE21" s="47"/>
      <c r="ONF21" s="48"/>
      <c r="ONG21" s="47"/>
      <c r="ONH21" s="47"/>
      <c r="ONI21" s="47"/>
      <c r="ONJ21" s="48"/>
      <c r="ONK21" s="47"/>
      <c r="ONL21" s="47"/>
      <c r="ONM21" s="47"/>
      <c r="ONN21" s="48"/>
      <c r="ONO21" s="47"/>
      <c r="ONP21" s="47"/>
      <c r="ONQ21" s="47"/>
      <c r="ONR21" s="48"/>
      <c r="ONS21" s="47"/>
      <c r="ONT21" s="47"/>
      <c r="ONU21" s="47"/>
      <c r="ONV21" s="48"/>
      <c r="ONW21" s="47"/>
      <c r="ONX21" s="47"/>
      <c r="ONY21" s="47"/>
      <c r="ONZ21" s="48"/>
      <c r="OOA21" s="47"/>
      <c r="OOB21" s="47"/>
      <c r="OOC21" s="47"/>
      <c r="OOD21" s="48"/>
      <c r="OOE21" s="47"/>
      <c r="OOF21" s="47"/>
      <c r="OOG21" s="47"/>
      <c r="OOH21" s="48"/>
      <c r="OOI21" s="47"/>
      <c r="OOJ21" s="47"/>
      <c r="OOK21" s="47"/>
      <c r="OOL21" s="48"/>
      <c r="OOM21" s="47"/>
      <c r="OON21" s="47"/>
      <c r="OOO21" s="47"/>
      <c r="OOP21" s="48"/>
      <c r="OOQ21" s="47"/>
      <c r="OOR21" s="47"/>
      <c r="OOS21" s="47"/>
      <c r="OOT21" s="48"/>
      <c r="OOU21" s="47"/>
      <c r="OOV21" s="47"/>
      <c r="OOW21" s="47"/>
      <c r="OOX21" s="48"/>
      <c r="OOY21" s="47"/>
      <c r="OOZ21" s="47"/>
      <c r="OPA21" s="47"/>
      <c r="OPB21" s="48"/>
      <c r="OPC21" s="47"/>
      <c r="OPD21" s="47"/>
      <c r="OPE21" s="47"/>
      <c r="OPF21" s="48"/>
      <c r="OPG21" s="47"/>
      <c r="OPH21" s="47"/>
      <c r="OPI21" s="47"/>
      <c r="OPJ21" s="48"/>
      <c r="OPK21" s="47"/>
      <c r="OPL21" s="47"/>
      <c r="OPM21" s="47"/>
      <c r="OPN21" s="48"/>
      <c r="OPO21" s="47"/>
      <c r="OPP21" s="47"/>
      <c r="OPQ21" s="47"/>
      <c r="OPR21" s="48"/>
      <c r="OPS21" s="47"/>
      <c r="OPT21" s="47"/>
      <c r="OPU21" s="47"/>
      <c r="OPV21" s="48"/>
      <c r="OPW21" s="47"/>
      <c r="OPX21" s="47"/>
      <c r="OPY21" s="47"/>
      <c r="OPZ21" s="48"/>
      <c r="OQA21" s="47"/>
      <c r="OQB21" s="47"/>
      <c r="OQC21" s="47"/>
      <c r="OQD21" s="48"/>
      <c r="OQE21" s="47"/>
      <c r="OQF21" s="47"/>
      <c r="OQG21" s="47"/>
      <c r="OQH21" s="48"/>
      <c r="OQI21" s="47"/>
      <c r="OQJ21" s="47"/>
      <c r="OQK21" s="47"/>
      <c r="OQL21" s="48"/>
      <c r="OQM21" s="47"/>
      <c r="OQN21" s="47"/>
      <c r="OQO21" s="47"/>
      <c r="OQP21" s="48"/>
      <c r="OQQ21" s="47"/>
      <c r="OQR21" s="47"/>
      <c r="OQS21" s="47"/>
      <c r="OQT21" s="48"/>
      <c r="OQU21" s="47"/>
      <c r="OQV21" s="47"/>
      <c r="OQW21" s="47"/>
      <c r="OQX21" s="48"/>
      <c r="OQY21" s="47"/>
      <c r="OQZ21" s="47"/>
      <c r="ORA21" s="47"/>
      <c r="ORB21" s="48"/>
      <c r="ORC21" s="47"/>
      <c r="ORD21" s="47"/>
      <c r="ORE21" s="47"/>
      <c r="ORF21" s="48"/>
      <c r="ORG21" s="47"/>
      <c r="ORH21" s="47"/>
      <c r="ORI21" s="47"/>
      <c r="ORJ21" s="48"/>
      <c r="ORK21" s="47"/>
      <c r="ORL21" s="47"/>
      <c r="ORM21" s="47"/>
      <c r="ORN21" s="48"/>
      <c r="ORO21" s="47"/>
      <c r="ORP21" s="47"/>
      <c r="ORQ21" s="47"/>
      <c r="ORR21" s="48"/>
      <c r="ORS21" s="47"/>
      <c r="ORT21" s="47"/>
      <c r="ORU21" s="47"/>
      <c r="ORV21" s="48"/>
      <c r="ORW21" s="47"/>
      <c r="ORX21" s="47"/>
      <c r="ORY21" s="47"/>
      <c r="ORZ21" s="48"/>
      <c r="OSA21" s="47"/>
      <c r="OSB21" s="47"/>
      <c r="OSC21" s="47"/>
      <c r="OSD21" s="48"/>
      <c r="OSE21" s="47"/>
      <c r="OSF21" s="47"/>
      <c r="OSG21" s="47"/>
      <c r="OSH21" s="48"/>
      <c r="OSI21" s="47"/>
      <c r="OSJ21" s="47"/>
      <c r="OSK21" s="47"/>
      <c r="OSL21" s="48"/>
      <c r="OSM21" s="47"/>
      <c r="OSN21" s="47"/>
      <c r="OSO21" s="47"/>
      <c r="OSP21" s="48"/>
      <c r="OSQ21" s="47"/>
      <c r="OSR21" s="47"/>
      <c r="OSS21" s="47"/>
      <c r="OST21" s="48"/>
      <c r="OSU21" s="47"/>
      <c r="OSV21" s="47"/>
      <c r="OSW21" s="47"/>
      <c r="OSX21" s="48"/>
      <c r="OSY21" s="47"/>
      <c r="OSZ21" s="47"/>
      <c r="OTA21" s="47"/>
      <c r="OTB21" s="48"/>
      <c r="OTC21" s="47"/>
      <c r="OTD21" s="47"/>
      <c r="OTE21" s="47"/>
      <c r="OTF21" s="48"/>
      <c r="OTG21" s="47"/>
      <c r="OTH21" s="47"/>
      <c r="OTI21" s="47"/>
      <c r="OTJ21" s="48"/>
      <c r="OTK21" s="47"/>
      <c r="OTL21" s="47"/>
      <c r="OTM21" s="47"/>
      <c r="OTN21" s="48"/>
      <c r="OTO21" s="47"/>
      <c r="OTP21" s="47"/>
      <c r="OTQ21" s="47"/>
      <c r="OTR21" s="48"/>
      <c r="OTS21" s="47"/>
      <c r="OTT21" s="47"/>
      <c r="OTU21" s="47"/>
      <c r="OTV21" s="48"/>
      <c r="OTW21" s="47"/>
      <c r="OTX21" s="47"/>
      <c r="OTY21" s="47"/>
      <c r="OTZ21" s="48"/>
      <c r="OUA21" s="47"/>
      <c r="OUB21" s="47"/>
      <c r="OUC21" s="47"/>
      <c r="OUD21" s="48"/>
      <c r="OUE21" s="47"/>
      <c r="OUF21" s="47"/>
      <c r="OUG21" s="47"/>
      <c r="OUH21" s="48"/>
      <c r="OUI21" s="47"/>
      <c r="OUJ21" s="47"/>
      <c r="OUK21" s="47"/>
      <c r="OUL21" s="48"/>
      <c r="OUM21" s="47"/>
      <c r="OUN21" s="47"/>
      <c r="OUO21" s="47"/>
      <c r="OUP21" s="48"/>
      <c r="OUQ21" s="47"/>
      <c r="OUR21" s="47"/>
      <c r="OUS21" s="47"/>
      <c r="OUT21" s="48"/>
      <c r="OUU21" s="47"/>
      <c r="OUV21" s="47"/>
      <c r="OUW21" s="47"/>
      <c r="OUX21" s="48"/>
      <c r="OUY21" s="47"/>
      <c r="OUZ21" s="47"/>
      <c r="OVA21" s="47"/>
      <c r="OVB21" s="48"/>
      <c r="OVC21" s="47"/>
      <c r="OVD21" s="47"/>
      <c r="OVE21" s="47"/>
      <c r="OVF21" s="48"/>
      <c r="OVG21" s="47"/>
      <c r="OVH21" s="47"/>
      <c r="OVI21" s="47"/>
      <c r="OVJ21" s="48"/>
      <c r="OVK21" s="47"/>
      <c r="OVL21" s="47"/>
      <c r="OVM21" s="47"/>
      <c r="OVN21" s="48"/>
      <c r="OVO21" s="47"/>
      <c r="OVP21" s="47"/>
      <c r="OVQ21" s="47"/>
      <c r="OVR21" s="48"/>
      <c r="OVS21" s="47"/>
      <c r="OVT21" s="47"/>
      <c r="OVU21" s="47"/>
      <c r="OVV21" s="48"/>
      <c r="OVW21" s="47"/>
      <c r="OVX21" s="47"/>
      <c r="OVY21" s="47"/>
      <c r="OVZ21" s="48"/>
      <c r="OWA21" s="47"/>
      <c r="OWB21" s="47"/>
      <c r="OWC21" s="47"/>
      <c r="OWD21" s="48"/>
      <c r="OWE21" s="47"/>
      <c r="OWF21" s="47"/>
      <c r="OWG21" s="47"/>
      <c r="OWH21" s="48"/>
      <c r="OWI21" s="47"/>
      <c r="OWJ21" s="47"/>
      <c r="OWK21" s="47"/>
      <c r="OWL21" s="48"/>
      <c r="OWM21" s="47"/>
      <c r="OWN21" s="47"/>
      <c r="OWO21" s="47"/>
      <c r="OWP21" s="48"/>
      <c r="OWQ21" s="47"/>
      <c r="OWR21" s="47"/>
      <c r="OWS21" s="47"/>
      <c r="OWT21" s="48"/>
      <c r="OWU21" s="47"/>
      <c r="OWV21" s="47"/>
      <c r="OWW21" s="47"/>
      <c r="OWX21" s="48"/>
      <c r="OWY21" s="47"/>
      <c r="OWZ21" s="47"/>
      <c r="OXA21" s="47"/>
      <c r="OXB21" s="48"/>
      <c r="OXC21" s="47"/>
      <c r="OXD21" s="47"/>
      <c r="OXE21" s="47"/>
      <c r="OXF21" s="48"/>
      <c r="OXG21" s="47"/>
      <c r="OXH21" s="47"/>
      <c r="OXI21" s="47"/>
      <c r="OXJ21" s="48"/>
      <c r="OXK21" s="47"/>
      <c r="OXL21" s="47"/>
      <c r="OXM21" s="47"/>
      <c r="OXN21" s="48"/>
      <c r="OXO21" s="47"/>
      <c r="OXP21" s="47"/>
      <c r="OXQ21" s="47"/>
      <c r="OXR21" s="48"/>
      <c r="OXS21" s="47"/>
      <c r="OXT21" s="47"/>
      <c r="OXU21" s="47"/>
      <c r="OXV21" s="48"/>
      <c r="OXW21" s="47"/>
      <c r="OXX21" s="47"/>
      <c r="OXY21" s="47"/>
      <c r="OXZ21" s="48"/>
      <c r="OYA21" s="47"/>
      <c r="OYB21" s="47"/>
      <c r="OYC21" s="47"/>
      <c r="OYD21" s="48"/>
      <c r="OYE21" s="47"/>
      <c r="OYF21" s="47"/>
      <c r="OYG21" s="47"/>
      <c r="OYH21" s="48"/>
      <c r="OYI21" s="47"/>
      <c r="OYJ21" s="47"/>
      <c r="OYK21" s="47"/>
      <c r="OYL21" s="48"/>
      <c r="OYM21" s="47"/>
      <c r="OYN21" s="47"/>
      <c r="OYO21" s="47"/>
      <c r="OYP21" s="48"/>
      <c r="OYQ21" s="47"/>
      <c r="OYR21" s="47"/>
      <c r="OYS21" s="47"/>
      <c r="OYT21" s="48"/>
      <c r="OYU21" s="47"/>
      <c r="OYV21" s="47"/>
      <c r="OYW21" s="47"/>
      <c r="OYX21" s="48"/>
      <c r="OYY21" s="47"/>
      <c r="OYZ21" s="47"/>
      <c r="OZA21" s="47"/>
      <c r="OZB21" s="48"/>
      <c r="OZC21" s="47"/>
      <c r="OZD21" s="47"/>
      <c r="OZE21" s="47"/>
      <c r="OZF21" s="48"/>
      <c r="OZG21" s="47"/>
      <c r="OZH21" s="47"/>
      <c r="OZI21" s="47"/>
      <c r="OZJ21" s="48"/>
      <c r="OZK21" s="47"/>
      <c r="OZL21" s="47"/>
      <c r="OZM21" s="47"/>
      <c r="OZN21" s="48"/>
      <c r="OZO21" s="47"/>
      <c r="OZP21" s="47"/>
      <c r="OZQ21" s="47"/>
      <c r="OZR21" s="48"/>
      <c r="OZS21" s="47"/>
      <c r="OZT21" s="47"/>
      <c r="OZU21" s="47"/>
      <c r="OZV21" s="48"/>
      <c r="OZW21" s="47"/>
      <c r="OZX21" s="47"/>
      <c r="OZY21" s="47"/>
      <c r="OZZ21" s="48"/>
      <c r="PAA21" s="47"/>
      <c r="PAB21" s="47"/>
      <c r="PAC21" s="47"/>
      <c r="PAD21" s="48"/>
      <c r="PAE21" s="47"/>
      <c r="PAF21" s="47"/>
      <c r="PAG21" s="47"/>
      <c r="PAH21" s="48"/>
      <c r="PAI21" s="47"/>
      <c r="PAJ21" s="47"/>
      <c r="PAK21" s="47"/>
      <c r="PAL21" s="48"/>
      <c r="PAM21" s="47"/>
      <c r="PAN21" s="47"/>
      <c r="PAO21" s="47"/>
      <c r="PAP21" s="48"/>
      <c r="PAQ21" s="47"/>
      <c r="PAR21" s="47"/>
      <c r="PAS21" s="47"/>
      <c r="PAT21" s="48"/>
      <c r="PAU21" s="47"/>
      <c r="PAV21" s="47"/>
      <c r="PAW21" s="47"/>
      <c r="PAX21" s="48"/>
      <c r="PAY21" s="47"/>
      <c r="PAZ21" s="47"/>
      <c r="PBA21" s="47"/>
      <c r="PBB21" s="48"/>
      <c r="PBC21" s="47"/>
      <c r="PBD21" s="47"/>
      <c r="PBE21" s="47"/>
      <c r="PBF21" s="48"/>
      <c r="PBG21" s="47"/>
      <c r="PBH21" s="47"/>
      <c r="PBI21" s="47"/>
      <c r="PBJ21" s="48"/>
      <c r="PBK21" s="47"/>
      <c r="PBL21" s="47"/>
      <c r="PBM21" s="47"/>
      <c r="PBN21" s="48"/>
      <c r="PBO21" s="47"/>
      <c r="PBP21" s="47"/>
      <c r="PBQ21" s="47"/>
      <c r="PBR21" s="48"/>
      <c r="PBS21" s="47"/>
      <c r="PBT21" s="47"/>
      <c r="PBU21" s="47"/>
      <c r="PBV21" s="48"/>
      <c r="PBW21" s="47"/>
      <c r="PBX21" s="47"/>
      <c r="PBY21" s="47"/>
      <c r="PBZ21" s="48"/>
      <c r="PCA21" s="47"/>
      <c r="PCB21" s="47"/>
      <c r="PCC21" s="47"/>
      <c r="PCD21" s="48"/>
      <c r="PCE21" s="47"/>
      <c r="PCF21" s="47"/>
      <c r="PCG21" s="47"/>
      <c r="PCH21" s="48"/>
      <c r="PCI21" s="47"/>
      <c r="PCJ21" s="47"/>
      <c r="PCK21" s="47"/>
      <c r="PCL21" s="48"/>
      <c r="PCM21" s="47"/>
      <c r="PCN21" s="47"/>
      <c r="PCO21" s="47"/>
      <c r="PCP21" s="48"/>
      <c r="PCQ21" s="47"/>
      <c r="PCR21" s="47"/>
      <c r="PCS21" s="47"/>
      <c r="PCT21" s="48"/>
      <c r="PCU21" s="47"/>
      <c r="PCV21" s="47"/>
      <c r="PCW21" s="47"/>
      <c r="PCX21" s="48"/>
      <c r="PCY21" s="47"/>
      <c r="PCZ21" s="47"/>
      <c r="PDA21" s="47"/>
      <c r="PDB21" s="48"/>
      <c r="PDC21" s="47"/>
      <c r="PDD21" s="47"/>
      <c r="PDE21" s="47"/>
      <c r="PDF21" s="48"/>
      <c r="PDG21" s="47"/>
      <c r="PDH21" s="47"/>
      <c r="PDI21" s="47"/>
      <c r="PDJ21" s="48"/>
      <c r="PDK21" s="47"/>
      <c r="PDL21" s="47"/>
      <c r="PDM21" s="47"/>
      <c r="PDN21" s="48"/>
      <c r="PDO21" s="47"/>
      <c r="PDP21" s="47"/>
      <c r="PDQ21" s="47"/>
      <c r="PDR21" s="48"/>
      <c r="PDS21" s="47"/>
      <c r="PDT21" s="47"/>
      <c r="PDU21" s="47"/>
      <c r="PDV21" s="48"/>
      <c r="PDW21" s="47"/>
      <c r="PDX21" s="47"/>
      <c r="PDY21" s="47"/>
      <c r="PDZ21" s="48"/>
      <c r="PEA21" s="47"/>
      <c r="PEB21" s="47"/>
      <c r="PEC21" s="47"/>
      <c r="PED21" s="48"/>
      <c r="PEE21" s="47"/>
      <c r="PEF21" s="47"/>
      <c r="PEG21" s="47"/>
      <c r="PEH21" s="48"/>
      <c r="PEI21" s="47"/>
      <c r="PEJ21" s="47"/>
      <c r="PEK21" s="47"/>
      <c r="PEL21" s="48"/>
      <c r="PEM21" s="47"/>
      <c r="PEN21" s="47"/>
      <c r="PEO21" s="47"/>
      <c r="PEP21" s="48"/>
      <c r="PEQ21" s="47"/>
      <c r="PER21" s="47"/>
      <c r="PES21" s="47"/>
      <c r="PET21" s="48"/>
      <c r="PEU21" s="47"/>
      <c r="PEV21" s="47"/>
      <c r="PEW21" s="47"/>
      <c r="PEX21" s="48"/>
      <c r="PEY21" s="47"/>
      <c r="PEZ21" s="47"/>
      <c r="PFA21" s="47"/>
      <c r="PFB21" s="48"/>
      <c r="PFC21" s="47"/>
      <c r="PFD21" s="47"/>
      <c r="PFE21" s="47"/>
      <c r="PFF21" s="48"/>
      <c r="PFG21" s="47"/>
      <c r="PFH21" s="47"/>
      <c r="PFI21" s="47"/>
      <c r="PFJ21" s="48"/>
      <c r="PFK21" s="47"/>
      <c r="PFL21" s="47"/>
      <c r="PFM21" s="47"/>
      <c r="PFN21" s="48"/>
      <c r="PFO21" s="47"/>
      <c r="PFP21" s="47"/>
      <c r="PFQ21" s="47"/>
      <c r="PFR21" s="48"/>
      <c r="PFS21" s="47"/>
      <c r="PFT21" s="47"/>
      <c r="PFU21" s="47"/>
      <c r="PFV21" s="48"/>
      <c r="PFW21" s="47"/>
      <c r="PFX21" s="47"/>
      <c r="PFY21" s="47"/>
      <c r="PFZ21" s="48"/>
      <c r="PGA21" s="47"/>
      <c r="PGB21" s="47"/>
      <c r="PGC21" s="47"/>
      <c r="PGD21" s="48"/>
      <c r="PGE21" s="47"/>
      <c r="PGF21" s="47"/>
      <c r="PGG21" s="47"/>
      <c r="PGH21" s="48"/>
      <c r="PGI21" s="47"/>
      <c r="PGJ21" s="47"/>
      <c r="PGK21" s="47"/>
      <c r="PGL21" s="48"/>
      <c r="PGM21" s="47"/>
      <c r="PGN21" s="47"/>
      <c r="PGO21" s="47"/>
      <c r="PGP21" s="48"/>
      <c r="PGQ21" s="47"/>
      <c r="PGR21" s="47"/>
      <c r="PGS21" s="47"/>
      <c r="PGT21" s="48"/>
      <c r="PGU21" s="47"/>
      <c r="PGV21" s="47"/>
      <c r="PGW21" s="47"/>
      <c r="PGX21" s="48"/>
      <c r="PGY21" s="47"/>
      <c r="PGZ21" s="47"/>
      <c r="PHA21" s="47"/>
      <c r="PHB21" s="48"/>
      <c r="PHC21" s="47"/>
      <c r="PHD21" s="47"/>
      <c r="PHE21" s="47"/>
      <c r="PHF21" s="48"/>
      <c r="PHG21" s="47"/>
      <c r="PHH21" s="47"/>
      <c r="PHI21" s="47"/>
      <c r="PHJ21" s="48"/>
      <c r="PHK21" s="47"/>
      <c r="PHL21" s="47"/>
      <c r="PHM21" s="47"/>
      <c r="PHN21" s="48"/>
      <c r="PHO21" s="47"/>
      <c r="PHP21" s="47"/>
      <c r="PHQ21" s="47"/>
      <c r="PHR21" s="48"/>
      <c r="PHS21" s="47"/>
      <c r="PHT21" s="47"/>
      <c r="PHU21" s="47"/>
      <c r="PHV21" s="48"/>
      <c r="PHW21" s="47"/>
      <c r="PHX21" s="47"/>
      <c r="PHY21" s="47"/>
      <c r="PHZ21" s="48"/>
      <c r="PIA21" s="47"/>
      <c r="PIB21" s="47"/>
      <c r="PIC21" s="47"/>
      <c r="PID21" s="48"/>
      <c r="PIE21" s="47"/>
      <c r="PIF21" s="47"/>
      <c r="PIG21" s="47"/>
      <c r="PIH21" s="48"/>
      <c r="PII21" s="47"/>
      <c r="PIJ21" s="47"/>
      <c r="PIK21" s="47"/>
      <c r="PIL21" s="48"/>
      <c r="PIM21" s="47"/>
      <c r="PIN21" s="47"/>
      <c r="PIO21" s="47"/>
      <c r="PIP21" s="48"/>
      <c r="PIQ21" s="47"/>
      <c r="PIR21" s="47"/>
      <c r="PIS21" s="47"/>
      <c r="PIT21" s="48"/>
      <c r="PIU21" s="47"/>
      <c r="PIV21" s="47"/>
      <c r="PIW21" s="47"/>
      <c r="PIX21" s="48"/>
      <c r="PIY21" s="47"/>
      <c r="PIZ21" s="47"/>
      <c r="PJA21" s="47"/>
      <c r="PJB21" s="48"/>
      <c r="PJC21" s="47"/>
      <c r="PJD21" s="47"/>
      <c r="PJE21" s="47"/>
      <c r="PJF21" s="48"/>
      <c r="PJG21" s="47"/>
      <c r="PJH21" s="47"/>
      <c r="PJI21" s="47"/>
      <c r="PJJ21" s="48"/>
      <c r="PJK21" s="47"/>
      <c r="PJL21" s="47"/>
      <c r="PJM21" s="47"/>
      <c r="PJN21" s="48"/>
      <c r="PJO21" s="47"/>
      <c r="PJP21" s="47"/>
      <c r="PJQ21" s="47"/>
      <c r="PJR21" s="48"/>
      <c r="PJS21" s="47"/>
      <c r="PJT21" s="47"/>
      <c r="PJU21" s="47"/>
      <c r="PJV21" s="48"/>
      <c r="PJW21" s="47"/>
      <c r="PJX21" s="47"/>
      <c r="PJY21" s="47"/>
      <c r="PJZ21" s="48"/>
      <c r="PKA21" s="47"/>
      <c r="PKB21" s="47"/>
      <c r="PKC21" s="47"/>
      <c r="PKD21" s="48"/>
      <c r="PKE21" s="47"/>
      <c r="PKF21" s="47"/>
      <c r="PKG21" s="47"/>
      <c r="PKH21" s="48"/>
      <c r="PKI21" s="47"/>
      <c r="PKJ21" s="47"/>
      <c r="PKK21" s="47"/>
      <c r="PKL21" s="48"/>
      <c r="PKM21" s="47"/>
      <c r="PKN21" s="47"/>
      <c r="PKO21" s="47"/>
      <c r="PKP21" s="48"/>
      <c r="PKQ21" s="47"/>
      <c r="PKR21" s="47"/>
      <c r="PKS21" s="47"/>
      <c r="PKT21" s="48"/>
      <c r="PKU21" s="47"/>
      <c r="PKV21" s="47"/>
      <c r="PKW21" s="47"/>
      <c r="PKX21" s="48"/>
      <c r="PKY21" s="47"/>
      <c r="PKZ21" s="47"/>
      <c r="PLA21" s="47"/>
      <c r="PLB21" s="48"/>
      <c r="PLC21" s="47"/>
      <c r="PLD21" s="47"/>
      <c r="PLE21" s="47"/>
      <c r="PLF21" s="48"/>
      <c r="PLG21" s="47"/>
      <c r="PLH21" s="47"/>
      <c r="PLI21" s="47"/>
      <c r="PLJ21" s="48"/>
      <c r="PLK21" s="47"/>
      <c r="PLL21" s="47"/>
      <c r="PLM21" s="47"/>
      <c r="PLN21" s="48"/>
      <c r="PLO21" s="47"/>
      <c r="PLP21" s="47"/>
      <c r="PLQ21" s="47"/>
      <c r="PLR21" s="48"/>
      <c r="PLS21" s="47"/>
      <c r="PLT21" s="47"/>
      <c r="PLU21" s="47"/>
      <c r="PLV21" s="48"/>
      <c r="PLW21" s="47"/>
      <c r="PLX21" s="47"/>
      <c r="PLY21" s="47"/>
      <c r="PLZ21" s="48"/>
      <c r="PMA21" s="47"/>
      <c r="PMB21" s="47"/>
      <c r="PMC21" s="47"/>
      <c r="PMD21" s="48"/>
      <c r="PME21" s="47"/>
      <c r="PMF21" s="47"/>
      <c r="PMG21" s="47"/>
      <c r="PMH21" s="48"/>
      <c r="PMI21" s="47"/>
      <c r="PMJ21" s="47"/>
      <c r="PMK21" s="47"/>
      <c r="PML21" s="48"/>
      <c r="PMM21" s="47"/>
      <c r="PMN21" s="47"/>
      <c r="PMO21" s="47"/>
      <c r="PMP21" s="48"/>
      <c r="PMQ21" s="47"/>
      <c r="PMR21" s="47"/>
      <c r="PMS21" s="47"/>
      <c r="PMT21" s="48"/>
      <c r="PMU21" s="47"/>
      <c r="PMV21" s="47"/>
      <c r="PMW21" s="47"/>
      <c r="PMX21" s="48"/>
      <c r="PMY21" s="47"/>
      <c r="PMZ21" s="47"/>
      <c r="PNA21" s="47"/>
      <c r="PNB21" s="48"/>
      <c r="PNC21" s="47"/>
      <c r="PND21" s="47"/>
      <c r="PNE21" s="47"/>
      <c r="PNF21" s="48"/>
      <c r="PNG21" s="47"/>
      <c r="PNH21" s="47"/>
      <c r="PNI21" s="47"/>
      <c r="PNJ21" s="48"/>
      <c r="PNK21" s="47"/>
      <c r="PNL21" s="47"/>
      <c r="PNM21" s="47"/>
      <c r="PNN21" s="48"/>
      <c r="PNO21" s="47"/>
      <c r="PNP21" s="47"/>
      <c r="PNQ21" s="47"/>
      <c r="PNR21" s="48"/>
      <c r="PNS21" s="47"/>
      <c r="PNT21" s="47"/>
      <c r="PNU21" s="47"/>
      <c r="PNV21" s="48"/>
      <c r="PNW21" s="47"/>
      <c r="PNX21" s="47"/>
      <c r="PNY21" s="47"/>
      <c r="PNZ21" s="48"/>
      <c r="POA21" s="47"/>
      <c r="POB21" s="47"/>
      <c r="POC21" s="47"/>
      <c r="POD21" s="48"/>
      <c r="POE21" s="47"/>
      <c r="POF21" s="47"/>
      <c r="POG21" s="47"/>
      <c r="POH21" s="48"/>
      <c r="POI21" s="47"/>
      <c r="POJ21" s="47"/>
      <c r="POK21" s="47"/>
      <c r="POL21" s="48"/>
      <c r="POM21" s="47"/>
      <c r="PON21" s="47"/>
      <c r="POO21" s="47"/>
      <c r="POP21" s="48"/>
      <c r="POQ21" s="47"/>
      <c r="POR21" s="47"/>
      <c r="POS21" s="47"/>
      <c r="POT21" s="48"/>
      <c r="POU21" s="47"/>
      <c r="POV21" s="47"/>
      <c r="POW21" s="47"/>
      <c r="POX21" s="48"/>
      <c r="POY21" s="47"/>
      <c r="POZ21" s="47"/>
      <c r="PPA21" s="47"/>
      <c r="PPB21" s="48"/>
      <c r="PPC21" s="47"/>
      <c r="PPD21" s="47"/>
      <c r="PPE21" s="47"/>
      <c r="PPF21" s="48"/>
      <c r="PPG21" s="47"/>
      <c r="PPH21" s="47"/>
      <c r="PPI21" s="47"/>
      <c r="PPJ21" s="48"/>
      <c r="PPK21" s="47"/>
      <c r="PPL21" s="47"/>
      <c r="PPM21" s="47"/>
      <c r="PPN21" s="48"/>
      <c r="PPO21" s="47"/>
      <c r="PPP21" s="47"/>
      <c r="PPQ21" s="47"/>
      <c r="PPR21" s="48"/>
      <c r="PPS21" s="47"/>
      <c r="PPT21" s="47"/>
      <c r="PPU21" s="47"/>
      <c r="PPV21" s="48"/>
      <c r="PPW21" s="47"/>
      <c r="PPX21" s="47"/>
      <c r="PPY21" s="47"/>
      <c r="PPZ21" s="48"/>
      <c r="PQA21" s="47"/>
      <c r="PQB21" s="47"/>
      <c r="PQC21" s="47"/>
      <c r="PQD21" s="48"/>
      <c r="PQE21" s="47"/>
      <c r="PQF21" s="47"/>
      <c r="PQG21" s="47"/>
      <c r="PQH21" s="48"/>
      <c r="PQI21" s="47"/>
      <c r="PQJ21" s="47"/>
      <c r="PQK21" s="47"/>
      <c r="PQL21" s="48"/>
      <c r="PQM21" s="47"/>
      <c r="PQN21" s="47"/>
      <c r="PQO21" s="47"/>
      <c r="PQP21" s="48"/>
      <c r="PQQ21" s="47"/>
      <c r="PQR21" s="47"/>
      <c r="PQS21" s="47"/>
      <c r="PQT21" s="48"/>
      <c r="PQU21" s="47"/>
      <c r="PQV21" s="47"/>
      <c r="PQW21" s="47"/>
      <c r="PQX21" s="48"/>
      <c r="PQY21" s="47"/>
      <c r="PQZ21" s="47"/>
      <c r="PRA21" s="47"/>
      <c r="PRB21" s="48"/>
      <c r="PRC21" s="47"/>
      <c r="PRD21" s="47"/>
      <c r="PRE21" s="47"/>
      <c r="PRF21" s="48"/>
      <c r="PRG21" s="47"/>
      <c r="PRH21" s="47"/>
      <c r="PRI21" s="47"/>
      <c r="PRJ21" s="48"/>
      <c r="PRK21" s="47"/>
      <c r="PRL21" s="47"/>
      <c r="PRM21" s="47"/>
      <c r="PRN21" s="48"/>
      <c r="PRO21" s="47"/>
      <c r="PRP21" s="47"/>
      <c r="PRQ21" s="47"/>
      <c r="PRR21" s="48"/>
      <c r="PRS21" s="47"/>
      <c r="PRT21" s="47"/>
      <c r="PRU21" s="47"/>
      <c r="PRV21" s="48"/>
      <c r="PRW21" s="47"/>
      <c r="PRX21" s="47"/>
      <c r="PRY21" s="47"/>
      <c r="PRZ21" s="48"/>
      <c r="PSA21" s="47"/>
      <c r="PSB21" s="47"/>
      <c r="PSC21" s="47"/>
      <c r="PSD21" s="48"/>
      <c r="PSE21" s="47"/>
      <c r="PSF21" s="47"/>
      <c r="PSG21" s="47"/>
      <c r="PSH21" s="48"/>
      <c r="PSI21" s="47"/>
      <c r="PSJ21" s="47"/>
      <c r="PSK21" s="47"/>
      <c r="PSL21" s="48"/>
      <c r="PSM21" s="47"/>
      <c r="PSN21" s="47"/>
      <c r="PSO21" s="47"/>
      <c r="PSP21" s="48"/>
      <c r="PSQ21" s="47"/>
      <c r="PSR21" s="47"/>
      <c r="PSS21" s="47"/>
      <c r="PST21" s="48"/>
      <c r="PSU21" s="47"/>
      <c r="PSV21" s="47"/>
      <c r="PSW21" s="47"/>
      <c r="PSX21" s="48"/>
      <c r="PSY21" s="47"/>
      <c r="PSZ21" s="47"/>
      <c r="PTA21" s="47"/>
      <c r="PTB21" s="48"/>
      <c r="PTC21" s="47"/>
      <c r="PTD21" s="47"/>
      <c r="PTE21" s="47"/>
      <c r="PTF21" s="48"/>
      <c r="PTG21" s="47"/>
      <c r="PTH21" s="47"/>
      <c r="PTI21" s="47"/>
      <c r="PTJ21" s="48"/>
      <c r="PTK21" s="47"/>
      <c r="PTL21" s="47"/>
      <c r="PTM21" s="47"/>
      <c r="PTN21" s="48"/>
      <c r="PTO21" s="47"/>
      <c r="PTP21" s="47"/>
      <c r="PTQ21" s="47"/>
      <c r="PTR21" s="48"/>
      <c r="PTS21" s="47"/>
      <c r="PTT21" s="47"/>
      <c r="PTU21" s="47"/>
      <c r="PTV21" s="48"/>
      <c r="PTW21" s="47"/>
      <c r="PTX21" s="47"/>
      <c r="PTY21" s="47"/>
      <c r="PTZ21" s="48"/>
      <c r="PUA21" s="47"/>
      <c r="PUB21" s="47"/>
      <c r="PUC21" s="47"/>
      <c r="PUD21" s="48"/>
      <c r="PUE21" s="47"/>
      <c r="PUF21" s="47"/>
      <c r="PUG21" s="47"/>
      <c r="PUH21" s="48"/>
      <c r="PUI21" s="47"/>
      <c r="PUJ21" s="47"/>
      <c r="PUK21" s="47"/>
      <c r="PUL21" s="48"/>
      <c r="PUM21" s="47"/>
      <c r="PUN21" s="47"/>
      <c r="PUO21" s="47"/>
      <c r="PUP21" s="48"/>
      <c r="PUQ21" s="47"/>
      <c r="PUR21" s="47"/>
      <c r="PUS21" s="47"/>
      <c r="PUT21" s="48"/>
      <c r="PUU21" s="47"/>
      <c r="PUV21" s="47"/>
      <c r="PUW21" s="47"/>
      <c r="PUX21" s="48"/>
      <c r="PUY21" s="47"/>
      <c r="PUZ21" s="47"/>
      <c r="PVA21" s="47"/>
      <c r="PVB21" s="48"/>
      <c r="PVC21" s="47"/>
      <c r="PVD21" s="47"/>
      <c r="PVE21" s="47"/>
      <c r="PVF21" s="48"/>
      <c r="PVG21" s="47"/>
      <c r="PVH21" s="47"/>
      <c r="PVI21" s="47"/>
      <c r="PVJ21" s="48"/>
      <c r="PVK21" s="47"/>
      <c r="PVL21" s="47"/>
      <c r="PVM21" s="47"/>
      <c r="PVN21" s="48"/>
      <c r="PVO21" s="47"/>
      <c r="PVP21" s="47"/>
      <c r="PVQ21" s="47"/>
      <c r="PVR21" s="48"/>
      <c r="PVS21" s="47"/>
      <c r="PVT21" s="47"/>
      <c r="PVU21" s="47"/>
      <c r="PVV21" s="48"/>
      <c r="PVW21" s="47"/>
      <c r="PVX21" s="47"/>
      <c r="PVY21" s="47"/>
      <c r="PVZ21" s="48"/>
      <c r="PWA21" s="47"/>
      <c r="PWB21" s="47"/>
      <c r="PWC21" s="47"/>
      <c r="PWD21" s="48"/>
      <c r="PWE21" s="47"/>
      <c r="PWF21" s="47"/>
      <c r="PWG21" s="47"/>
      <c r="PWH21" s="48"/>
      <c r="PWI21" s="47"/>
      <c r="PWJ21" s="47"/>
      <c r="PWK21" s="47"/>
      <c r="PWL21" s="48"/>
      <c r="PWM21" s="47"/>
      <c r="PWN21" s="47"/>
      <c r="PWO21" s="47"/>
      <c r="PWP21" s="48"/>
      <c r="PWQ21" s="47"/>
      <c r="PWR21" s="47"/>
      <c r="PWS21" s="47"/>
      <c r="PWT21" s="48"/>
      <c r="PWU21" s="47"/>
      <c r="PWV21" s="47"/>
      <c r="PWW21" s="47"/>
      <c r="PWX21" s="48"/>
      <c r="PWY21" s="47"/>
      <c r="PWZ21" s="47"/>
      <c r="PXA21" s="47"/>
      <c r="PXB21" s="48"/>
      <c r="PXC21" s="47"/>
      <c r="PXD21" s="47"/>
      <c r="PXE21" s="47"/>
      <c r="PXF21" s="48"/>
      <c r="PXG21" s="47"/>
      <c r="PXH21" s="47"/>
      <c r="PXI21" s="47"/>
      <c r="PXJ21" s="48"/>
      <c r="PXK21" s="47"/>
      <c r="PXL21" s="47"/>
      <c r="PXM21" s="47"/>
      <c r="PXN21" s="48"/>
      <c r="PXO21" s="47"/>
      <c r="PXP21" s="47"/>
      <c r="PXQ21" s="47"/>
      <c r="PXR21" s="48"/>
      <c r="PXS21" s="47"/>
      <c r="PXT21" s="47"/>
      <c r="PXU21" s="47"/>
      <c r="PXV21" s="48"/>
      <c r="PXW21" s="47"/>
      <c r="PXX21" s="47"/>
      <c r="PXY21" s="47"/>
      <c r="PXZ21" s="48"/>
      <c r="PYA21" s="47"/>
      <c r="PYB21" s="47"/>
      <c r="PYC21" s="47"/>
      <c r="PYD21" s="48"/>
      <c r="PYE21" s="47"/>
      <c r="PYF21" s="47"/>
      <c r="PYG21" s="47"/>
      <c r="PYH21" s="48"/>
      <c r="PYI21" s="47"/>
      <c r="PYJ21" s="47"/>
      <c r="PYK21" s="47"/>
      <c r="PYL21" s="48"/>
      <c r="PYM21" s="47"/>
      <c r="PYN21" s="47"/>
      <c r="PYO21" s="47"/>
      <c r="PYP21" s="48"/>
      <c r="PYQ21" s="47"/>
      <c r="PYR21" s="47"/>
      <c r="PYS21" s="47"/>
      <c r="PYT21" s="48"/>
      <c r="PYU21" s="47"/>
      <c r="PYV21" s="47"/>
      <c r="PYW21" s="47"/>
      <c r="PYX21" s="48"/>
      <c r="PYY21" s="47"/>
      <c r="PYZ21" s="47"/>
      <c r="PZA21" s="47"/>
      <c r="PZB21" s="48"/>
      <c r="PZC21" s="47"/>
      <c r="PZD21" s="47"/>
      <c r="PZE21" s="47"/>
      <c r="PZF21" s="48"/>
      <c r="PZG21" s="47"/>
      <c r="PZH21" s="47"/>
      <c r="PZI21" s="47"/>
      <c r="PZJ21" s="48"/>
      <c r="PZK21" s="47"/>
      <c r="PZL21" s="47"/>
      <c r="PZM21" s="47"/>
      <c r="PZN21" s="48"/>
      <c r="PZO21" s="47"/>
      <c r="PZP21" s="47"/>
      <c r="PZQ21" s="47"/>
      <c r="PZR21" s="48"/>
      <c r="PZS21" s="47"/>
      <c r="PZT21" s="47"/>
      <c r="PZU21" s="47"/>
      <c r="PZV21" s="48"/>
      <c r="PZW21" s="47"/>
      <c r="PZX21" s="47"/>
      <c r="PZY21" s="47"/>
      <c r="PZZ21" s="48"/>
      <c r="QAA21" s="47"/>
      <c r="QAB21" s="47"/>
      <c r="QAC21" s="47"/>
      <c r="QAD21" s="48"/>
      <c r="QAE21" s="47"/>
      <c r="QAF21" s="47"/>
      <c r="QAG21" s="47"/>
      <c r="QAH21" s="48"/>
      <c r="QAI21" s="47"/>
      <c r="QAJ21" s="47"/>
      <c r="QAK21" s="47"/>
      <c r="QAL21" s="48"/>
      <c r="QAM21" s="47"/>
      <c r="QAN21" s="47"/>
      <c r="QAO21" s="47"/>
      <c r="QAP21" s="48"/>
      <c r="QAQ21" s="47"/>
      <c r="QAR21" s="47"/>
      <c r="QAS21" s="47"/>
      <c r="QAT21" s="48"/>
      <c r="QAU21" s="47"/>
      <c r="QAV21" s="47"/>
      <c r="QAW21" s="47"/>
      <c r="QAX21" s="48"/>
      <c r="QAY21" s="47"/>
      <c r="QAZ21" s="47"/>
      <c r="QBA21" s="47"/>
      <c r="QBB21" s="48"/>
      <c r="QBC21" s="47"/>
      <c r="QBD21" s="47"/>
      <c r="QBE21" s="47"/>
      <c r="QBF21" s="48"/>
      <c r="QBG21" s="47"/>
      <c r="QBH21" s="47"/>
      <c r="QBI21" s="47"/>
      <c r="QBJ21" s="48"/>
      <c r="QBK21" s="47"/>
      <c r="QBL21" s="47"/>
      <c r="QBM21" s="47"/>
      <c r="QBN21" s="48"/>
      <c r="QBO21" s="47"/>
      <c r="QBP21" s="47"/>
      <c r="QBQ21" s="47"/>
      <c r="QBR21" s="48"/>
      <c r="QBS21" s="47"/>
      <c r="QBT21" s="47"/>
      <c r="QBU21" s="47"/>
      <c r="QBV21" s="48"/>
      <c r="QBW21" s="47"/>
      <c r="QBX21" s="47"/>
      <c r="QBY21" s="47"/>
      <c r="QBZ21" s="48"/>
      <c r="QCA21" s="47"/>
      <c r="QCB21" s="47"/>
      <c r="QCC21" s="47"/>
      <c r="QCD21" s="48"/>
      <c r="QCE21" s="47"/>
      <c r="QCF21" s="47"/>
      <c r="QCG21" s="47"/>
      <c r="QCH21" s="48"/>
      <c r="QCI21" s="47"/>
      <c r="QCJ21" s="47"/>
      <c r="QCK21" s="47"/>
      <c r="QCL21" s="48"/>
      <c r="QCM21" s="47"/>
      <c r="QCN21" s="47"/>
      <c r="QCO21" s="47"/>
      <c r="QCP21" s="48"/>
      <c r="QCQ21" s="47"/>
      <c r="QCR21" s="47"/>
      <c r="QCS21" s="47"/>
      <c r="QCT21" s="48"/>
      <c r="QCU21" s="47"/>
      <c r="QCV21" s="47"/>
      <c r="QCW21" s="47"/>
      <c r="QCX21" s="48"/>
      <c r="QCY21" s="47"/>
      <c r="QCZ21" s="47"/>
      <c r="QDA21" s="47"/>
      <c r="QDB21" s="48"/>
      <c r="QDC21" s="47"/>
      <c r="QDD21" s="47"/>
      <c r="QDE21" s="47"/>
      <c r="QDF21" s="48"/>
      <c r="QDG21" s="47"/>
      <c r="QDH21" s="47"/>
      <c r="QDI21" s="47"/>
      <c r="QDJ21" s="48"/>
      <c r="QDK21" s="47"/>
      <c r="QDL21" s="47"/>
      <c r="QDM21" s="47"/>
      <c r="QDN21" s="48"/>
      <c r="QDO21" s="47"/>
      <c r="QDP21" s="47"/>
      <c r="QDQ21" s="47"/>
      <c r="QDR21" s="48"/>
      <c r="QDS21" s="47"/>
      <c r="QDT21" s="47"/>
      <c r="QDU21" s="47"/>
      <c r="QDV21" s="48"/>
      <c r="QDW21" s="47"/>
      <c r="QDX21" s="47"/>
      <c r="QDY21" s="47"/>
      <c r="QDZ21" s="48"/>
      <c r="QEA21" s="47"/>
      <c r="QEB21" s="47"/>
      <c r="QEC21" s="47"/>
      <c r="QED21" s="48"/>
      <c r="QEE21" s="47"/>
      <c r="QEF21" s="47"/>
      <c r="QEG21" s="47"/>
      <c r="QEH21" s="48"/>
      <c r="QEI21" s="47"/>
      <c r="QEJ21" s="47"/>
      <c r="QEK21" s="47"/>
      <c r="QEL21" s="48"/>
      <c r="QEM21" s="47"/>
      <c r="QEN21" s="47"/>
      <c r="QEO21" s="47"/>
      <c r="QEP21" s="48"/>
      <c r="QEQ21" s="47"/>
      <c r="QER21" s="47"/>
      <c r="QES21" s="47"/>
      <c r="QET21" s="48"/>
      <c r="QEU21" s="47"/>
      <c r="QEV21" s="47"/>
      <c r="QEW21" s="47"/>
      <c r="QEX21" s="48"/>
      <c r="QEY21" s="47"/>
      <c r="QEZ21" s="47"/>
      <c r="QFA21" s="47"/>
      <c r="QFB21" s="48"/>
      <c r="QFC21" s="47"/>
      <c r="QFD21" s="47"/>
      <c r="QFE21" s="47"/>
      <c r="QFF21" s="48"/>
      <c r="QFG21" s="47"/>
      <c r="QFH21" s="47"/>
      <c r="QFI21" s="47"/>
      <c r="QFJ21" s="48"/>
      <c r="QFK21" s="47"/>
      <c r="QFL21" s="47"/>
      <c r="QFM21" s="47"/>
      <c r="QFN21" s="48"/>
      <c r="QFO21" s="47"/>
      <c r="QFP21" s="47"/>
      <c r="QFQ21" s="47"/>
      <c r="QFR21" s="48"/>
      <c r="QFS21" s="47"/>
      <c r="QFT21" s="47"/>
      <c r="QFU21" s="47"/>
      <c r="QFV21" s="48"/>
      <c r="QFW21" s="47"/>
      <c r="QFX21" s="47"/>
      <c r="QFY21" s="47"/>
      <c r="QFZ21" s="48"/>
      <c r="QGA21" s="47"/>
      <c r="QGB21" s="47"/>
      <c r="QGC21" s="47"/>
      <c r="QGD21" s="48"/>
      <c r="QGE21" s="47"/>
      <c r="QGF21" s="47"/>
      <c r="QGG21" s="47"/>
      <c r="QGH21" s="48"/>
      <c r="QGI21" s="47"/>
      <c r="QGJ21" s="47"/>
      <c r="QGK21" s="47"/>
      <c r="QGL21" s="48"/>
      <c r="QGM21" s="47"/>
      <c r="QGN21" s="47"/>
      <c r="QGO21" s="47"/>
      <c r="QGP21" s="48"/>
      <c r="QGQ21" s="47"/>
      <c r="QGR21" s="47"/>
      <c r="QGS21" s="47"/>
      <c r="QGT21" s="48"/>
      <c r="QGU21" s="47"/>
      <c r="QGV21" s="47"/>
      <c r="QGW21" s="47"/>
      <c r="QGX21" s="48"/>
      <c r="QGY21" s="47"/>
      <c r="QGZ21" s="47"/>
      <c r="QHA21" s="47"/>
      <c r="QHB21" s="48"/>
      <c r="QHC21" s="47"/>
      <c r="QHD21" s="47"/>
      <c r="QHE21" s="47"/>
      <c r="QHF21" s="48"/>
      <c r="QHG21" s="47"/>
      <c r="QHH21" s="47"/>
      <c r="QHI21" s="47"/>
      <c r="QHJ21" s="48"/>
      <c r="QHK21" s="47"/>
      <c r="QHL21" s="47"/>
      <c r="QHM21" s="47"/>
      <c r="QHN21" s="48"/>
      <c r="QHO21" s="47"/>
      <c r="QHP21" s="47"/>
      <c r="QHQ21" s="47"/>
      <c r="QHR21" s="48"/>
      <c r="QHS21" s="47"/>
      <c r="QHT21" s="47"/>
      <c r="QHU21" s="47"/>
      <c r="QHV21" s="48"/>
      <c r="QHW21" s="47"/>
      <c r="QHX21" s="47"/>
      <c r="QHY21" s="47"/>
      <c r="QHZ21" s="48"/>
      <c r="QIA21" s="47"/>
      <c r="QIB21" s="47"/>
      <c r="QIC21" s="47"/>
      <c r="QID21" s="48"/>
      <c r="QIE21" s="47"/>
      <c r="QIF21" s="47"/>
      <c r="QIG21" s="47"/>
      <c r="QIH21" s="48"/>
      <c r="QII21" s="47"/>
      <c r="QIJ21" s="47"/>
      <c r="QIK21" s="47"/>
      <c r="QIL21" s="48"/>
      <c r="QIM21" s="47"/>
      <c r="QIN21" s="47"/>
      <c r="QIO21" s="47"/>
      <c r="QIP21" s="48"/>
      <c r="QIQ21" s="47"/>
      <c r="QIR21" s="47"/>
      <c r="QIS21" s="47"/>
      <c r="QIT21" s="48"/>
      <c r="QIU21" s="47"/>
      <c r="QIV21" s="47"/>
      <c r="QIW21" s="47"/>
      <c r="QIX21" s="48"/>
      <c r="QIY21" s="47"/>
      <c r="QIZ21" s="47"/>
      <c r="QJA21" s="47"/>
      <c r="QJB21" s="48"/>
      <c r="QJC21" s="47"/>
      <c r="QJD21" s="47"/>
      <c r="QJE21" s="47"/>
      <c r="QJF21" s="48"/>
      <c r="QJG21" s="47"/>
      <c r="QJH21" s="47"/>
      <c r="QJI21" s="47"/>
      <c r="QJJ21" s="48"/>
      <c r="QJK21" s="47"/>
      <c r="QJL21" s="47"/>
      <c r="QJM21" s="47"/>
      <c r="QJN21" s="48"/>
      <c r="QJO21" s="47"/>
      <c r="QJP21" s="47"/>
      <c r="QJQ21" s="47"/>
      <c r="QJR21" s="48"/>
      <c r="QJS21" s="47"/>
      <c r="QJT21" s="47"/>
      <c r="QJU21" s="47"/>
      <c r="QJV21" s="48"/>
      <c r="QJW21" s="47"/>
      <c r="QJX21" s="47"/>
      <c r="QJY21" s="47"/>
      <c r="QJZ21" s="48"/>
      <c r="QKA21" s="47"/>
      <c r="QKB21" s="47"/>
      <c r="QKC21" s="47"/>
      <c r="QKD21" s="48"/>
      <c r="QKE21" s="47"/>
      <c r="QKF21" s="47"/>
      <c r="QKG21" s="47"/>
      <c r="QKH21" s="48"/>
      <c r="QKI21" s="47"/>
      <c r="QKJ21" s="47"/>
      <c r="QKK21" s="47"/>
      <c r="QKL21" s="48"/>
      <c r="QKM21" s="47"/>
      <c r="QKN21" s="47"/>
      <c r="QKO21" s="47"/>
      <c r="QKP21" s="48"/>
      <c r="QKQ21" s="47"/>
      <c r="QKR21" s="47"/>
      <c r="QKS21" s="47"/>
      <c r="QKT21" s="48"/>
      <c r="QKU21" s="47"/>
      <c r="QKV21" s="47"/>
      <c r="QKW21" s="47"/>
      <c r="QKX21" s="48"/>
      <c r="QKY21" s="47"/>
      <c r="QKZ21" s="47"/>
      <c r="QLA21" s="47"/>
      <c r="QLB21" s="48"/>
      <c r="QLC21" s="47"/>
      <c r="QLD21" s="47"/>
      <c r="QLE21" s="47"/>
      <c r="QLF21" s="48"/>
      <c r="QLG21" s="47"/>
      <c r="QLH21" s="47"/>
      <c r="QLI21" s="47"/>
      <c r="QLJ21" s="48"/>
      <c r="QLK21" s="47"/>
      <c r="QLL21" s="47"/>
      <c r="QLM21" s="47"/>
      <c r="QLN21" s="48"/>
      <c r="QLO21" s="47"/>
      <c r="QLP21" s="47"/>
      <c r="QLQ21" s="47"/>
      <c r="QLR21" s="48"/>
      <c r="QLS21" s="47"/>
      <c r="QLT21" s="47"/>
      <c r="QLU21" s="47"/>
      <c r="QLV21" s="48"/>
      <c r="QLW21" s="47"/>
      <c r="QLX21" s="47"/>
      <c r="QLY21" s="47"/>
      <c r="QLZ21" s="48"/>
      <c r="QMA21" s="47"/>
      <c r="QMB21" s="47"/>
      <c r="QMC21" s="47"/>
      <c r="QMD21" s="48"/>
      <c r="QME21" s="47"/>
      <c r="QMF21" s="47"/>
      <c r="QMG21" s="47"/>
      <c r="QMH21" s="48"/>
      <c r="QMI21" s="47"/>
      <c r="QMJ21" s="47"/>
      <c r="QMK21" s="47"/>
      <c r="QML21" s="48"/>
      <c r="QMM21" s="47"/>
      <c r="QMN21" s="47"/>
      <c r="QMO21" s="47"/>
      <c r="QMP21" s="48"/>
      <c r="QMQ21" s="47"/>
      <c r="QMR21" s="47"/>
      <c r="QMS21" s="47"/>
      <c r="QMT21" s="48"/>
      <c r="QMU21" s="47"/>
      <c r="QMV21" s="47"/>
      <c r="QMW21" s="47"/>
      <c r="QMX21" s="48"/>
      <c r="QMY21" s="47"/>
      <c r="QMZ21" s="47"/>
      <c r="QNA21" s="47"/>
      <c r="QNB21" s="48"/>
      <c r="QNC21" s="47"/>
      <c r="QND21" s="47"/>
      <c r="QNE21" s="47"/>
      <c r="QNF21" s="48"/>
      <c r="QNG21" s="47"/>
      <c r="QNH21" s="47"/>
      <c r="QNI21" s="47"/>
      <c r="QNJ21" s="48"/>
      <c r="QNK21" s="47"/>
      <c r="QNL21" s="47"/>
      <c r="QNM21" s="47"/>
      <c r="QNN21" s="48"/>
      <c r="QNO21" s="47"/>
      <c r="QNP21" s="47"/>
      <c r="QNQ21" s="47"/>
      <c r="QNR21" s="48"/>
      <c r="QNS21" s="47"/>
      <c r="QNT21" s="47"/>
      <c r="QNU21" s="47"/>
      <c r="QNV21" s="48"/>
      <c r="QNW21" s="47"/>
      <c r="QNX21" s="47"/>
      <c r="QNY21" s="47"/>
      <c r="QNZ21" s="48"/>
      <c r="QOA21" s="47"/>
      <c r="QOB21" s="47"/>
      <c r="QOC21" s="47"/>
      <c r="QOD21" s="48"/>
      <c r="QOE21" s="47"/>
      <c r="QOF21" s="47"/>
      <c r="QOG21" s="47"/>
      <c r="QOH21" s="48"/>
      <c r="QOI21" s="47"/>
      <c r="QOJ21" s="47"/>
      <c r="QOK21" s="47"/>
      <c r="QOL21" s="48"/>
      <c r="QOM21" s="47"/>
      <c r="QON21" s="47"/>
      <c r="QOO21" s="47"/>
      <c r="QOP21" s="48"/>
      <c r="QOQ21" s="47"/>
      <c r="QOR21" s="47"/>
      <c r="QOS21" s="47"/>
      <c r="QOT21" s="48"/>
      <c r="QOU21" s="47"/>
      <c r="QOV21" s="47"/>
      <c r="QOW21" s="47"/>
      <c r="QOX21" s="48"/>
      <c r="QOY21" s="47"/>
      <c r="QOZ21" s="47"/>
      <c r="QPA21" s="47"/>
      <c r="QPB21" s="48"/>
      <c r="QPC21" s="47"/>
      <c r="QPD21" s="47"/>
      <c r="QPE21" s="47"/>
      <c r="QPF21" s="48"/>
      <c r="QPG21" s="47"/>
      <c r="QPH21" s="47"/>
      <c r="QPI21" s="47"/>
      <c r="QPJ21" s="48"/>
      <c r="QPK21" s="47"/>
      <c r="QPL21" s="47"/>
      <c r="QPM21" s="47"/>
      <c r="QPN21" s="48"/>
      <c r="QPO21" s="47"/>
      <c r="QPP21" s="47"/>
      <c r="QPQ21" s="47"/>
      <c r="QPR21" s="48"/>
      <c r="QPS21" s="47"/>
      <c r="QPT21" s="47"/>
      <c r="QPU21" s="47"/>
      <c r="QPV21" s="48"/>
      <c r="QPW21" s="47"/>
      <c r="QPX21" s="47"/>
      <c r="QPY21" s="47"/>
      <c r="QPZ21" s="48"/>
      <c r="QQA21" s="47"/>
      <c r="QQB21" s="47"/>
      <c r="QQC21" s="47"/>
      <c r="QQD21" s="48"/>
      <c r="QQE21" s="47"/>
      <c r="QQF21" s="47"/>
      <c r="QQG21" s="47"/>
      <c r="QQH21" s="48"/>
      <c r="QQI21" s="47"/>
      <c r="QQJ21" s="47"/>
      <c r="QQK21" s="47"/>
      <c r="QQL21" s="48"/>
      <c r="QQM21" s="47"/>
      <c r="QQN21" s="47"/>
      <c r="QQO21" s="47"/>
      <c r="QQP21" s="48"/>
      <c r="QQQ21" s="47"/>
      <c r="QQR21" s="47"/>
      <c r="QQS21" s="47"/>
      <c r="QQT21" s="48"/>
      <c r="QQU21" s="47"/>
      <c r="QQV21" s="47"/>
      <c r="QQW21" s="47"/>
      <c r="QQX21" s="48"/>
      <c r="QQY21" s="47"/>
      <c r="QQZ21" s="47"/>
      <c r="QRA21" s="47"/>
      <c r="QRB21" s="48"/>
      <c r="QRC21" s="47"/>
      <c r="QRD21" s="47"/>
      <c r="QRE21" s="47"/>
      <c r="QRF21" s="48"/>
      <c r="QRG21" s="47"/>
      <c r="QRH21" s="47"/>
      <c r="QRI21" s="47"/>
      <c r="QRJ21" s="48"/>
      <c r="QRK21" s="47"/>
      <c r="QRL21" s="47"/>
      <c r="QRM21" s="47"/>
      <c r="QRN21" s="48"/>
      <c r="QRO21" s="47"/>
      <c r="QRP21" s="47"/>
      <c r="QRQ21" s="47"/>
      <c r="QRR21" s="48"/>
      <c r="QRS21" s="47"/>
      <c r="QRT21" s="47"/>
      <c r="QRU21" s="47"/>
      <c r="QRV21" s="48"/>
      <c r="QRW21" s="47"/>
      <c r="QRX21" s="47"/>
      <c r="QRY21" s="47"/>
      <c r="QRZ21" s="48"/>
      <c r="QSA21" s="47"/>
      <c r="QSB21" s="47"/>
      <c r="QSC21" s="47"/>
      <c r="QSD21" s="48"/>
      <c r="QSE21" s="47"/>
      <c r="QSF21" s="47"/>
      <c r="QSG21" s="47"/>
      <c r="QSH21" s="48"/>
      <c r="QSI21" s="47"/>
      <c r="QSJ21" s="47"/>
      <c r="QSK21" s="47"/>
      <c r="QSL21" s="48"/>
      <c r="QSM21" s="47"/>
      <c r="QSN21" s="47"/>
      <c r="QSO21" s="47"/>
      <c r="QSP21" s="48"/>
      <c r="QSQ21" s="47"/>
      <c r="QSR21" s="47"/>
      <c r="QSS21" s="47"/>
      <c r="QST21" s="48"/>
      <c r="QSU21" s="47"/>
      <c r="QSV21" s="47"/>
      <c r="QSW21" s="47"/>
      <c r="QSX21" s="48"/>
      <c r="QSY21" s="47"/>
      <c r="QSZ21" s="47"/>
      <c r="QTA21" s="47"/>
      <c r="QTB21" s="48"/>
      <c r="QTC21" s="47"/>
      <c r="QTD21" s="47"/>
      <c r="QTE21" s="47"/>
      <c r="QTF21" s="48"/>
      <c r="QTG21" s="47"/>
      <c r="QTH21" s="47"/>
      <c r="QTI21" s="47"/>
      <c r="QTJ21" s="48"/>
      <c r="QTK21" s="47"/>
      <c r="QTL21" s="47"/>
      <c r="QTM21" s="47"/>
      <c r="QTN21" s="48"/>
      <c r="QTO21" s="47"/>
      <c r="QTP21" s="47"/>
      <c r="QTQ21" s="47"/>
      <c r="QTR21" s="48"/>
      <c r="QTS21" s="47"/>
      <c r="QTT21" s="47"/>
      <c r="QTU21" s="47"/>
      <c r="QTV21" s="48"/>
      <c r="QTW21" s="47"/>
      <c r="QTX21" s="47"/>
      <c r="QTY21" s="47"/>
      <c r="QTZ21" s="48"/>
      <c r="QUA21" s="47"/>
      <c r="QUB21" s="47"/>
      <c r="QUC21" s="47"/>
      <c r="QUD21" s="48"/>
      <c r="QUE21" s="47"/>
      <c r="QUF21" s="47"/>
      <c r="QUG21" s="47"/>
      <c r="QUH21" s="48"/>
      <c r="QUI21" s="47"/>
      <c r="QUJ21" s="47"/>
      <c r="QUK21" s="47"/>
      <c r="QUL21" s="48"/>
      <c r="QUM21" s="47"/>
      <c r="QUN21" s="47"/>
      <c r="QUO21" s="47"/>
      <c r="QUP21" s="48"/>
      <c r="QUQ21" s="47"/>
      <c r="QUR21" s="47"/>
      <c r="QUS21" s="47"/>
      <c r="QUT21" s="48"/>
      <c r="QUU21" s="47"/>
      <c r="QUV21" s="47"/>
      <c r="QUW21" s="47"/>
      <c r="QUX21" s="48"/>
      <c r="QUY21" s="47"/>
      <c r="QUZ21" s="47"/>
      <c r="QVA21" s="47"/>
      <c r="QVB21" s="48"/>
      <c r="QVC21" s="47"/>
      <c r="QVD21" s="47"/>
      <c r="QVE21" s="47"/>
      <c r="QVF21" s="48"/>
      <c r="QVG21" s="47"/>
      <c r="QVH21" s="47"/>
      <c r="QVI21" s="47"/>
      <c r="QVJ21" s="48"/>
      <c r="QVK21" s="47"/>
      <c r="QVL21" s="47"/>
      <c r="QVM21" s="47"/>
      <c r="QVN21" s="48"/>
      <c r="QVO21" s="47"/>
      <c r="QVP21" s="47"/>
      <c r="QVQ21" s="47"/>
      <c r="QVR21" s="48"/>
      <c r="QVS21" s="47"/>
      <c r="QVT21" s="47"/>
      <c r="QVU21" s="47"/>
      <c r="QVV21" s="48"/>
      <c r="QVW21" s="47"/>
      <c r="QVX21" s="47"/>
      <c r="QVY21" s="47"/>
      <c r="QVZ21" s="48"/>
      <c r="QWA21" s="47"/>
      <c r="QWB21" s="47"/>
      <c r="QWC21" s="47"/>
      <c r="QWD21" s="48"/>
      <c r="QWE21" s="47"/>
      <c r="QWF21" s="47"/>
      <c r="QWG21" s="47"/>
      <c r="QWH21" s="48"/>
      <c r="QWI21" s="47"/>
      <c r="QWJ21" s="47"/>
      <c r="QWK21" s="47"/>
      <c r="QWL21" s="48"/>
      <c r="QWM21" s="47"/>
      <c r="QWN21" s="47"/>
      <c r="QWO21" s="47"/>
      <c r="QWP21" s="48"/>
      <c r="QWQ21" s="47"/>
      <c r="QWR21" s="47"/>
      <c r="QWS21" s="47"/>
      <c r="QWT21" s="48"/>
      <c r="QWU21" s="47"/>
      <c r="QWV21" s="47"/>
      <c r="QWW21" s="47"/>
      <c r="QWX21" s="48"/>
      <c r="QWY21" s="47"/>
      <c r="QWZ21" s="47"/>
      <c r="QXA21" s="47"/>
      <c r="QXB21" s="48"/>
      <c r="QXC21" s="47"/>
      <c r="QXD21" s="47"/>
      <c r="QXE21" s="47"/>
      <c r="QXF21" s="48"/>
      <c r="QXG21" s="47"/>
      <c r="QXH21" s="47"/>
      <c r="QXI21" s="47"/>
      <c r="QXJ21" s="48"/>
      <c r="QXK21" s="47"/>
      <c r="QXL21" s="47"/>
      <c r="QXM21" s="47"/>
      <c r="QXN21" s="48"/>
      <c r="QXO21" s="47"/>
      <c r="QXP21" s="47"/>
      <c r="QXQ21" s="47"/>
      <c r="QXR21" s="48"/>
      <c r="QXS21" s="47"/>
      <c r="QXT21" s="47"/>
      <c r="QXU21" s="47"/>
      <c r="QXV21" s="48"/>
      <c r="QXW21" s="47"/>
      <c r="QXX21" s="47"/>
      <c r="QXY21" s="47"/>
      <c r="QXZ21" s="48"/>
      <c r="QYA21" s="47"/>
      <c r="QYB21" s="47"/>
      <c r="QYC21" s="47"/>
      <c r="QYD21" s="48"/>
      <c r="QYE21" s="47"/>
      <c r="QYF21" s="47"/>
      <c r="QYG21" s="47"/>
      <c r="QYH21" s="48"/>
      <c r="QYI21" s="47"/>
      <c r="QYJ21" s="47"/>
      <c r="QYK21" s="47"/>
      <c r="QYL21" s="48"/>
      <c r="QYM21" s="47"/>
      <c r="QYN21" s="47"/>
      <c r="QYO21" s="47"/>
      <c r="QYP21" s="48"/>
      <c r="QYQ21" s="47"/>
      <c r="QYR21" s="47"/>
      <c r="QYS21" s="47"/>
      <c r="QYT21" s="48"/>
      <c r="QYU21" s="47"/>
      <c r="QYV21" s="47"/>
      <c r="QYW21" s="47"/>
      <c r="QYX21" s="48"/>
      <c r="QYY21" s="47"/>
      <c r="QYZ21" s="47"/>
      <c r="QZA21" s="47"/>
      <c r="QZB21" s="48"/>
      <c r="QZC21" s="47"/>
      <c r="QZD21" s="47"/>
      <c r="QZE21" s="47"/>
      <c r="QZF21" s="48"/>
      <c r="QZG21" s="47"/>
      <c r="QZH21" s="47"/>
      <c r="QZI21" s="47"/>
      <c r="QZJ21" s="48"/>
      <c r="QZK21" s="47"/>
      <c r="QZL21" s="47"/>
      <c r="QZM21" s="47"/>
      <c r="QZN21" s="48"/>
      <c r="QZO21" s="47"/>
      <c r="QZP21" s="47"/>
      <c r="QZQ21" s="47"/>
      <c r="QZR21" s="48"/>
      <c r="QZS21" s="47"/>
      <c r="QZT21" s="47"/>
      <c r="QZU21" s="47"/>
      <c r="QZV21" s="48"/>
      <c r="QZW21" s="47"/>
      <c r="QZX21" s="47"/>
      <c r="QZY21" s="47"/>
      <c r="QZZ21" s="48"/>
      <c r="RAA21" s="47"/>
      <c r="RAB21" s="47"/>
      <c r="RAC21" s="47"/>
      <c r="RAD21" s="48"/>
      <c r="RAE21" s="47"/>
      <c r="RAF21" s="47"/>
      <c r="RAG21" s="47"/>
      <c r="RAH21" s="48"/>
      <c r="RAI21" s="47"/>
      <c r="RAJ21" s="47"/>
      <c r="RAK21" s="47"/>
      <c r="RAL21" s="48"/>
      <c r="RAM21" s="47"/>
      <c r="RAN21" s="47"/>
      <c r="RAO21" s="47"/>
      <c r="RAP21" s="48"/>
      <c r="RAQ21" s="47"/>
      <c r="RAR21" s="47"/>
      <c r="RAS21" s="47"/>
      <c r="RAT21" s="48"/>
      <c r="RAU21" s="47"/>
      <c r="RAV21" s="47"/>
      <c r="RAW21" s="47"/>
      <c r="RAX21" s="48"/>
      <c r="RAY21" s="47"/>
      <c r="RAZ21" s="47"/>
      <c r="RBA21" s="47"/>
      <c r="RBB21" s="48"/>
      <c r="RBC21" s="47"/>
      <c r="RBD21" s="47"/>
      <c r="RBE21" s="47"/>
      <c r="RBF21" s="48"/>
      <c r="RBG21" s="47"/>
      <c r="RBH21" s="47"/>
      <c r="RBI21" s="47"/>
      <c r="RBJ21" s="48"/>
      <c r="RBK21" s="47"/>
      <c r="RBL21" s="47"/>
      <c r="RBM21" s="47"/>
      <c r="RBN21" s="48"/>
      <c r="RBO21" s="47"/>
      <c r="RBP21" s="47"/>
      <c r="RBQ21" s="47"/>
      <c r="RBR21" s="48"/>
      <c r="RBS21" s="47"/>
      <c r="RBT21" s="47"/>
      <c r="RBU21" s="47"/>
      <c r="RBV21" s="48"/>
      <c r="RBW21" s="47"/>
      <c r="RBX21" s="47"/>
      <c r="RBY21" s="47"/>
      <c r="RBZ21" s="48"/>
      <c r="RCA21" s="47"/>
      <c r="RCB21" s="47"/>
      <c r="RCC21" s="47"/>
      <c r="RCD21" s="48"/>
      <c r="RCE21" s="47"/>
      <c r="RCF21" s="47"/>
      <c r="RCG21" s="47"/>
      <c r="RCH21" s="48"/>
      <c r="RCI21" s="47"/>
      <c r="RCJ21" s="47"/>
      <c r="RCK21" s="47"/>
      <c r="RCL21" s="48"/>
      <c r="RCM21" s="47"/>
      <c r="RCN21" s="47"/>
      <c r="RCO21" s="47"/>
      <c r="RCP21" s="48"/>
      <c r="RCQ21" s="47"/>
      <c r="RCR21" s="47"/>
      <c r="RCS21" s="47"/>
      <c r="RCT21" s="48"/>
      <c r="RCU21" s="47"/>
      <c r="RCV21" s="47"/>
      <c r="RCW21" s="47"/>
      <c r="RCX21" s="48"/>
      <c r="RCY21" s="47"/>
      <c r="RCZ21" s="47"/>
      <c r="RDA21" s="47"/>
      <c r="RDB21" s="48"/>
      <c r="RDC21" s="47"/>
      <c r="RDD21" s="47"/>
      <c r="RDE21" s="47"/>
      <c r="RDF21" s="48"/>
      <c r="RDG21" s="47"/>
      <c r="RDH21" s="47"/>
      <c r="RDI21" s="47"/>
      <c r="RDJ21" s="48"/>
      <c r="RDK21" s="47"/>
      <c r="RDL21" s="47"/>
      <c r="RDM21" s="47"/>
      <c r="RDN21" s="48"/>
      <c r="RDO21" s="47"/>
      <c r="RDP21" s="47"/>
      <c r="RDQ21" s="47"/>
      <c r="RDR21" s="48"/>
      <c r="RDS21" s="47"/>
      <c r="RDT21" s="47"/>
      <c r="RDU21" s="47"/>
      <c r="RDV21" s="48"/>
      <c r="RDW21" s="47"/>
      <c r="RDX21" s="47"/>
      <c r="RDY21" s="47"/>
      <c r="RDZ21" s="48"/>
      <c r="REA21" s="47"/>
      <c r="REB21" s="47"/>
      <c r="REC21" s="47"/>
      <c r="RED21" s="48"/>
      <c r="REE21" s="47"/>
      <c r="REF21" s="47"/>
      <c r="REG21" s="47"/>
      <c r="REH21" s="48"/>
      <c r="REI21" s="47"/>
      <c r="REJ21" s="47"/>
      <c r="REK21" s="47"/>
      <c r="REL21" s="48"/>
      <c r="REM21" s="47"/>
      <c r="REN21" s="47"/>
      <c r="REO21" s="47"/>
      <c r="REP21" s="48"/>
      <c r="REQ21" s="47"/>
      <c r="RER21" s="47"/>
      <c r="RES21" s="47"/>
      <c r="RET21" s="48"/>
      <c r="REU21" s="47"/>
      <c r="REV21" s="47"/>
      <c r="REW21" s="47"/>
      <c r="REX21" s="48"/>
      <c r="REY21" s="47"/>
      <c r="REZ21" s="47"/>
      <c r="RFA21" s="47"/>
      <c r="RFB21" s="48"/>
      <c r="RFC21" s="47"/>
      <c r="RFD21" s="47"/>
      <c r="RFE21" s="47"/>
      <c r="RFF21" s="48"/>
      <c r="RFG21" s="47"/>
      <c r="RFH21" s="47"/>
      <c r="RFI21" s="47"/>
      <c r="RFJ21" s="48"/>
      <c r="RFK21" s="47"/>
      <c r="RFL21" s="47"/>
      <c r="RFM21" s="47"/>
      <c r="RFN21" s="48"/>
      <c r="RFO21" s="47"/>
      <c r="RFP21" s="47"/>
      <c r="RFQ21" s="47"/>
      <c r="RFR21" s="48"/>
      <c r="RFS21" s="47"/>
      <c r="RFT21" s="47"/>
      <c r="RFU21" s="47"/>
      <c r="RFV21" s="48"/>
      <c r="RFW21" s="47"/>
      <c r="RFX21" s="47"/>
      <c r="RFY21" s="47"/>
      <c r="RFZ21" s="48"/>
      <c r="RGA21" s="47"/>
      <c r="RGB21" s="47"/>
      <c r="RGC21" s="47"/>
      <c r="RGD21" s="48"/>
      <c r="RGE21" s="47"/>
      <c r="RGF21" s="47"/>
      <c r="RGG21" s="47"/>
      <c r="RGH21" s="48"/>
      <c r="RGI21" s="47"/>
      <c r="RGJ21" s="47"/>
      <c r="RGK21" s="47"/>
      <c r="RGL21" s="48"/>
      <c r="RGM21" s="47"/>
      <c r="RGN21" s="47"/>
      <c r="RGO21" s="47"/>
      <c r="RGP21" s="48"/>
      <c r="RGQ21" s="47"/>
      <c r="RGR21" s="47"/>
      <c r="RGS21" s="47"/>
      <c r="RGT21" s="48"/>
      <c r="RGU21" s="47"/>
      <c r="RGV21" s="47"/>
      <c r="RGW21" s="47"/>
      <c r="RGX21" s="48"/>
      <c r="RGY21" s="47"/>
      <c r="RGZ21" s="47"/>
      <c r="RHA21" s="47"/>
      <c r="RHB21" s="48"/>
      <c r="RHC21" s="47"/>
      <c r="RHD21" s="47"/>
      <c r="RHE21" s="47"/>
      <c r="RHF21" s="48"/>
      <c r="RHG21" s="47"/>
      <c r="RHH21" s="47"/>
      <c r="RHI21" s="47"/>
      <c r="RHJ21" s="48"/>
      <c r="RHK21" s="47"/>
      <c r="RHL21" s="47"/>
      <c r="RHM21" s="47"/>
      <c r="RHN21" s="48"/>
      <c r="RHO21" s="47"/>
      <c r="RHP21" s="47"/>
      <c r="RHQ21" s="47"/>
      <c r="RHR21" s="48"/>
      <c r="RHS21" s="47"/>
      <c r="RHT21" s="47"/>
      <c r="RHU21" s="47"/>
      <c r="RHV21" s="48"/>
      <c r="RHW21" s="47"/>
      <c r="RHX21" s="47"/>
      <c r="RHY21" s="47"/>
      <c r="RHZ21" s="48"/>
      <c r="RIA21" s="47"/>
      <c r="RIB21" s="47"/>
      <c r="RIC21" s="47"/>
      <c r="RID21" s="48"/>
      <c r="RIE21" s="47"/>
      <c r="RIF21" s="47"/>
      <c r="RIG21" s="47"/>
      <c r="RIH21" s="48"/>
      <c r="RII21" s="47"/>
      <c r="RIJ21" s="47"/>
      <c r="RIK21" s="47"/>
      <c r="RIL21" s="48"/>
      <c r="RIM21" s="47"/>
      <c r="RIN21" s="47"/>
      <c r="RIO21" s="47"/>
      <c r="RIP21" s="48"/>
      <c r="RIQ21" s="47"/>
      <c r="RIR21" s="47"/>
      <c r="RIS21" s="47"/>
      <c r="RIT21" s="48"/>
      <c r="RIU21" s="47"/>
      <c r="RIV21" s="47"/>
      <c r="RIW21" s="47"/>
      <c r="RIX21" s="48"/>
      <c r="RIY21" s="47"/>
      <c r="RIZ21" s="47"/>
      <c r="RJA21" s="47"/>
      <c r="RJB21" s="48"/>
      <c r="RJC21" s="47"/>
      <c r="RJD21" s="47"/>
      <c r="RJE21" s="47"/>
      <c r="RJF21" s="48"/>
      <c r="RJG21" s="47"/>
      <c r="RJH21" s="47"/>
      <c r="RJI21" s="47"/>
      <c r="RJJ21" s="48"/>
      <c r="RJK21" s="47"/>
      <c r="RJL21" s="47"/>
      <c r="RJM21" s="47"/>
      <c r="RJN21" s="48"/>
      <c r="RJO21" s="47"/>
      <c r="RJP21" s="47"/>
      <c r="RJQ21" s="47"/>
      <c r="RJR21" s="48"/>
      <c r="RJS21" s="47"/>
      <c r="RJT21" s="47"/>
      <c r="RJU21" s="47"/>
      <c r="RJV21" s="48"/>
      <c r="RJW21" s="47"/>
      <c r="RJX21" s="47"/>
      <c r="RJY21" s="47"/>
      <c r="RJZ21" s="48"/>
      <c r="RKA21" s="47"/>
      <c r="RKB21" s="47"/>
      <c r="RKC21" s="47"/>
      <c r="RKD21" s="48"/>
      <c r="RKE21" s="47"/>
      <c r="RKF21" s="47"/>
      <c r="RKG21" s="47"/>
      <c r="RKH21" s="48"/>
      <c r="RKI21" s="47"/>
      <c r="RKJ21" s="47"/>
      <c r="RKK21" s="47"/>
      <c r="RKL21" s="48"/>
      <c r="RKM21" s="47"/>
      <c r="RKN21" s="47"/>
      <c r="RKO21" s="47"/>
      <c r="RKP21" s="48"/>
      <c r="RKQ21" s="47"/>
      <c r="RKR21" s="47"/>
      <c r="RKS21" s="47"/>
      <c r="RKT21" s="48"/>
      <c r="RKU21" s="47"/>
      <c r="RKV21" s="47"/>
      <c r="RKW21" s="47"/>
      <c r="RKX21" s="48"/>
      <c r="RKY21" s="47"/>
      <c r="RKZ21" s="47"/>
      <c r="RLA21" s="47"/>
      <c r="RLB21" s="48"/>
      <c r="RLC21" s="47"/>
      <c r="RLD21" s="47"/>
      <c r="RLE21" s="47"/>
      <c r="RLF21" s="48"/>
      <c r="RLG21" s="47"/>
      <c r="RLH21" s="47"/>
      <c r="RLI21" s="47"/>
      <c r="RLJ21" s="48"/>
      <c r="RLK21" s="47"/>
      <c r="RLL21" s="47"/>
      <c r="RLM21" s="47"/>
      <c r="RLN21" s="48"/>
      <c r="RLO21" s="47"/>
      <c r="RLP21" s="47"/>
      <c r="RLQ21" s="47"/>
      <c r="RLR21" s="48"/>
      <c r="RLS21" s="47"/>
      <c r="RLT21" s="47"/>
      <c r="RLU21" s="47"/>
      <c r="RLV21" s="48"/>
      <c r="RLW21" s="47"/>
      <c r="RLX21" s="47"/>
      <c r="RLY21" s="47"/>
      <c r="RLZ21" s="48"/>
      <c r="RMA21" s="47"/>
      <c r="RMB21" s="47"/>
      <c r="RMC21" s="47"/>
      <c r="RMD21" s="48"/>
      <c r="RME21" s="47"/>
      <c r="RMF21" s="47"/>
      <c r="RMG21" s="47"/>
      <c r="RMH21" s="48"/>
      <c r="RMI21" s="47"/>
      <c r="RMJ21" s="47"/>
      <c r="RMK21" s="47"/>
      <c r="RML21" s="48"/>
      <c r="RMM21" s="47"/>
      <c r="RMN21" s="47"/>
      <c r="RMO21" s="47"/>
      <c r="RMP21" s="48"/>
      <c r="RMQ21" s="47"/>
      <c r="RMR21" s="47"/>
      <c r="RMS21" s="47"/>
      <c r="RMT21" s="48"/>
      <c r="RMU21" s="47"/>
      <c r="RMV21" s="47"/>
      <c r="RMW21" s="47"/>
      <c r="RMX21" s="48"/>
      <c r="RMY21" s="47"/>
      <c r="RMZ21" s="47"/>
      <c r="RNA21" s="47"/>
      <c r="RNB21" s="48"/>
      <c r="RNC21" s="47"/>
      <c r="RND21" s="47"/>
      <c r="RNE21" s="47"/>
      <c r="RNF21" s="48"/>
      <c r="RNG21" s="47"/>
      <c r="RNH21" s="47"/>
      <c r="RNI21" s="47"/>
      <c r="RNJ21" s="48"/>
      <c r="RNK21" s="47"/>
      <c r="RNL21" s="47"/>
      <c r="RNM21" s="47"/>
      <c r="RNN21" s="48"/>
      <c r="RNO21" s="47"/>
      <c r="RNP21" s="47"/>
      <c r="RNQ21" s="47"/>
      <c r="RNR21" s="48"/>
      <c r="RNS21" s="47"/>
      <c r="RNT21" s="47"/>
      <c r="RNU21" s="47"/>
      <c r="RNV21" s="48"/>
      <c r="RNW21" s="47"/>
      <c r="RNX21" s="47"/>
      <c r="RNY21" s="47"/>
      <c r="RNZ21" s="48"/>
      <c r="ROA21" s="47"/>
      <c r="ROB21" s="47"/>
      <c r="ROC21" s="47"/>
      <c r="ROD21" s="48"/>
      <c r="ROE21" s="47"/>
      <c r="ROF21" s="47"/>
      <c r="ROG21" s="47"/>
      <c r="ROH21" s="48"/>
      <c r="ROI21" s="47"/>
      <c r="ROJ21" s="47"/>
      <c r="ROK21" s="47"/>
      <c r="ROL21" s="48"/>
      <c r="ROM21" s="47"/>
      <c r="RON21" s="47"/>
      <c r="ROO21" s="47"/>
      <c r="ROP21" s="48"/>
      <c r="ROQ21" s="47"/>
      <c r="ROR21" s="47"/>
      <c r="ROS21" s="47"/>
      <c r="ROT21" s="48"/>
      <c r="ROU21" s="47"/>
      <c r="ROV21" s="47"/>
      <c r="ROW21" s="47"/>
      <c r="ROX21" s="48"/>
      <c r="ROY21" s="47"/>
      <c r="ROZ21" s="47"/>
      <c r="RPA21" s="47"/>
      <c r="RPB21" s="48"/>
      <c r="RPC21" s="47"/>
      <c r="RPD21" s="47"/>
      <c r="RPE21" s="47"/>
      <c r="RPF21" s="48"/>
      <c r="RPG21" s="47"/>
      <c r="RPH21" s="47"/>
      <c r="RPI21" s="47"/>
      <c r="RPJ21" s="48"/>
      <c r="RPK21" s="47"/>
      <c r="RPL21" s="47"/>
      <c r="RPM21" s="47"/>
      <c r="RPN21" s="48"/>
      <c r="RPO21" s="47"/>
      <c r="RPP21" s="47"/>
      <c r="RPQ21" s="47"/>
      <c r="RPR21" s="48"/>
      <c r="RPS21" s="47"/>
      <c r="RPT21" s="47"/>
      <c r="RPU21" s="47"/>
      <c r="RPV21" s="48"/>
      <c r="RPW21" s="47"/>
      <c r="RPX21" s="47"/>
      <c r="RPY21" s="47"/>
      <c r="RPZ21" s="48"/>
      <c r="RQA21" s="47"/>
      <c r="RQB21" s="47"/>
      <c r="RQC21" s="47"/>
      <c r="RQD21" s="48"/>
      <c r="RQE21" s="47"/>
      <c r="RQF21" s="47"/>
      <c r="RQG21" s="47"/>
      <c r="RQH21" s="48"/>
      <c r="RQI21" s="47"/>
      <c r="RQJ21" s="47"/>
      <c r="RQK21" s="47"/>
      <c r="RQL21" s="48"/>
      <c r="RQM21" s="47"/>
      <c r="RQN21" s="47"/>
      <c r="RQO21" s="47"/>
      <c r="RQP21" s="48"/>
      <c r="RQQ21" s="47"/>
      <c r="RQR21" s="47"/>
      <c r="RQS21" s="47"/>
      <c r="RQT21" s="48"/>
      <c r="RQU21" s="47"/>
      <c r="RQV21" s="47"/>
      <c r="RQW21" s="47"/>
      <c r="RQX21" s="48"/>
      <c r="RQY21" s="47"/>
      <c r="RQZ21" s="47"/>
      <c r="RRA21" s="47"/>
      <c r="RRB21" s="48"/>
      <c r="RRC21" s="47"/>
      <c r="RRD21" s="47"/>
      <c r="RRE21" s="47"/>
      <c r="RRF21" s="48"/>
      <c r="RRG21" s="47"/>
      <c r="RRH21" s="47"/>
      <c r="RRI21" s="47"/>
      <c r="RRJ21" s="48"/>
      <c r="RRK21" s="47"/>
      <c r="RRL21" s="47"/>
      <c r="RRM21" s="47"/>
      <c r="RRN21" s="48"/>
      <c r="RRO21" s="47"/>
      <c r="RRP21" s="47"/>
      <c r="RRQ21" s="47"/>
      <c r="RRR21" s="48"/>
      <c r="RRS21" s="47"/>
      <c r="RRT21" s="47"/>
      <c r="RRU21" s="47"/>
      <c r="RRV21" s="48"/>
      <c r="RRW21" s="47"/>
      <c r="RRX21" s="47"/>
      <c r="RRY21" s="47"/>
      <c r="RRZ21" s="48"/>
      <c r="RSA21" s="47"/>
      <c r="RSB21" s="47"/>
      <c r="RSC21" s="47"/>
      <c r="RSD21" s="48"/>
      <c r="RSE21" s="47"/>
      <c r="RSF21" s="47"/>
      <c r="RSG21" s="47"/>
      <c r="RSH21" s="48"/>
      <c r="RSI21" s="47"/>
      <c r="RSJ21" s="47"/>
      <c r="RSK21" s="47"/>
      <c r="RSL21" s="48"/>
      <c r="RSM21" s="47"/>
      <c r="RSN21" s="47"/>
      <c r="RSO21" s="47"/>
      <c r="RSP21" s="48"/>
      <c r="RSQ21" s="47"/>
      <c r="RSR21" s="47"/>
      <c r="RSS21" s="47"/>
      <c r="RST21" s="48"/>
      <c r="RSU21" s="47"/>
      <c r="RSV21" s="47"/>
      <c r="RSW21" s="47"/>
      <c r="RSX21" s="48"/>
      <c r="RSY21" s="47"/>
      <c r="RSZ21" s="47"/>
      <c r="RTA21" s="47"/>
      <c r="RTB21" s="48"/>
      <c r="RTC21" s="47"/>
      <c r="RTD21" s="47"/>
      <c r="RTE21" s="47"/>
      <c r="RTF21" s="48"/>
      <c r="RTG21" s="47"/>
      <c r="RTH21" s="47"/>
      <c r="RTI21" s="47"/>
      <c r="RTJ21" s="48"/>
      <c r="RTK21" s="47"/>
      <c r="RTL21" s="47"/>
      <c r="RTM21" s="47"/>
      <c r="RTN21" s="48"/>
      <c r="RTO21" s="47"/>
      <c r="RTP21" s="47"/>
      <c r="RTQ21" s="47"/>
      <c r="RTR21" s="48"/>
      <c r="RTS21" s="47"/>
      <c r="RTT21" s="47"/>
      <c r="RTU21" s="47"/>
      <c r="RTV21" s="48"/>
      <c r="RTW21" s="47"/>
      <c r="RTX21" s="47"/>
      <c r="RTY21" s="47"/>
      <c r="RTZ21" s="48"/>
      <c r="RUA21" s="47"/>
      <c r="RUB21" s="47"/>
      <c r="RUC21" s="47"/>
      <c r="RUD21" s="48"/>
      <c r="RUE21" s="47"/>
      <c r="RUF21" s="47"/>
      <c r="RUG21" s="47"/>
      <c r="RUH21" s="48"/>
      <c r="RUI21" s="47"/>
      <c r="RUJ21" s="47"/>
      <c r="RUK21" s="47"/>
      <c r="RUL21" s="48"/>
      <c r="RUM21" s="47"/>
      <c r="RUN21" s="47"/>
      <c r="RUO21" s="47"/>
      <c r="RUP21" s="48"/>
      <c r="RUQ21" s="47"/>
      <c r="RUR21" s="47"/>
      <c r="RUS21" s="47"/>
      <c r="RUT21" s="48"/>
      <c r="RUU21" s="47"/>
      <c r="RUV21" s="47"/>
      <c r="RUW21" s="47"/>
      <c r="RUX21" s="48"/>
      <c r="RUY21" s="47"/>
      <c r="RUZ21" s="47"/>
      <c r="RVA21" s="47"/>
      <c r="RVB21" s="48"/>
      <c r="RVC21" s="47"/>
      <c r="RVD21" s="47"/>
      <c r="RVE21" s="47"/>
      <c r="RVF21" s="48"/>
      <c r="RVG21" s="47"/>
      <c r="RVH21" s="47"/>
      <c r="RVI21" s="47"/>
      <c r="RVJ21" s="48"/>
      <c r="RVK21" s="47"/>
      <c r="RVL21" s="47"/>
      <c r="RVM21" s="47"/>
      <c r="RVN21" s="48"/>
      <c r="RVO21" s="47"/>
      <c r="RVP21" s="47"/>
      <c r="RVQ21" s="47"/>
      <c r="RVR21" s="48"/>
      <c r="RVS21" s="47"/>
      <c r="RVT21" s="47"/>
      <c r="RVU21" s="47"/>
      <c r="RVV21" s="48"/>
      <c r="RVW21" s="47"/>
      <c r="RVX21" s="47"/>
      <c r="RVY21" s="47"/>
      <c r="RVZ21" s="48"/>
      <c r="RWA21" s="47"/>
      <c r="RWB21" s="47"/>
      <c r="RWC21" s="47"/>
      <c r="RWD21" s="48"/>
      <c r="RWE21" s="47"/>
      <c r="RWF21" s="47"/>
      <c r="RWG21" s="47"/>
      <c r="RWH21" s="48"/>
      <c r="RWI21" s="47"/>
      <c r="RWJ21" s="47"/>
      <c r="RWK21" s="47"/>
      <c r="RWL21" s="48"/>
      <c r="RWM21" s="47"/>
      <c r="RWN21" s="47"/>
      <c r="RWO21" s="47"/>
      <c r="RWP21" s="48"/>
      <c r="RWQ21" s="47"/>
      <c r="RWR21" s="47"/>
      <c r="RWS21" s="47"/>
      <c r="RWT21" s="48"/>
      <c r="RWU21" s="47"/>
      <c r="RWV21" s="47"/>
      <c r="RWW21" s="47"/>
      <c r="RWX21" s="48"/>
      <c r="RWY21" s="47"/>
      <c r="RWZ21" s="47"/>
      <c r="RXA21" s="47"/>
      <c r="RXB21" s="48"/>
      <c r="RXC21" s="47"/>
      <c r="RXD21" s="47"/>
      <c r="RXE21" s="47"/>
      <c r="RXF21" s="48"/>
      <c r="RXG21" s="47"/>
      <c r="RXH21" s="47"/>
      <c r="RXI21" s="47"/>
      <c r="RXJ21" s="48"/>
      <c r="RXK21" s="47"/>
      <c r="RXL21" s="47"/>
      <c r="RXM21" s="47"/>
      <c r="RXN21" s="48"/>
      <c r="RXO21" s="47"/>
      <c r="RXP21" s="47"/>
      <c r="RXQ21" s="47"/>
      <c r="RXR21" s="48"/>
      <c r="RXS21" s="47"/>
      <c r="RXT21" s="47"/>
      <c r="RXU21" s="47"/>
      <c r="RXV21" s="48"/>
      <c r="RXW21" s="47"/>
      <c r="RXX21" s="47"/>
      <c r="RXY21" s="47"/>
      <c r="RXZ21" s="48"/>
      <c r="RYA21" s="47"/>
      <c r="RYB21" s="47"/>
      <c r="RYC21" s="47"/>
      <c r="RYD21" s="48"/>
      <c r="RYE21" s="47"/>
      <c r="RYF21" s="47"/>
      <c r="RYG21" s="47"/>
      <c r="RYH21" s="48"/>
      <c r="RYI21" s="47"/>
      <c r="RYJ21" s="47"/>
      <c r="RYK21" s="47"/>
      <c r="RYL21" s="48"/>
      <c r="RYM21" s="47"/>
      <c r="RYN21" s="47"/>
      <c r="RYO21" s="47"/>
      <c r="RYP21" s="48"/>
      <c r="RYQ21" s="47"/>
      <c r="RYR21" s="47"/>
      <c r="RYS21" s="47"/>
      <c r="RYT21" s="48"/>
      <c r="RYU21" s="47"/>
      <c r="RYV21" s="47"/>
      <c r="RYW21" s="47"/>
      <c r="RYX21" s="48"/>
      <c r="RYY21" s="47"/>
      <c r="RYZ21" s="47"/>
      <c r="RZA21" s="47"/>
      <c r="RZB21" s="48"/>
      <c r="RZC21" s="47"/>
      <c r="RZD21" s="47"/>
      <c r="RZE21" s="47"/>
      <c r="RZF21" s="48"/>
      <c r="RZG21" s="47"/>
      <c r="RZH21" s="47"/>
      <c r="RZI21" s="47"/>
      <c r="RZJ21" s="48"/>
      <c r="RZK21" s="47"/>
      <c r="RZL21" s="47"/>
      <c r="RZM21" s="47"/>
      <c r="RZN21" s="48"/>
      <c r="RZO21" s="47"/>
      <c r="RZP21" s="47"/>
      <c r="RZQ21" s="47"/>
      <c r="RZR21" s="48"/>
      <c r="RZS21" s="47"/>
      <c r="RZT21" s="47"/>
      <c r="RZU21" s="47"/>
      <c r="RZV21" s="48"/>
      <c r="RZW21" s="47"/>
      <c r="RZX21" s="47"/>
      <c r="RZY21" s="47"/>
      <c r="RZZ21" s="48"/>
      <c r="SAA21" s="47"/>
      <c r="SAB21" s="47"/>
      <c r="SAC21" s="47"/>
      <c r="SAD21" s="48"/>
      <c r="SAE21" s="47"/>
      <c r="SAF21" s="47"/>
      <c r="SAG21" s="47"/>
      <c r="SAH21" s="48"/>
      <c r="SAI21" s="47"/>
      <c r="SAJ21" s="47"/>
      <c r="SAK21" s="47"/>
      <c r="SAL21" s="48"/>
      <c r="SAM21" s="47"/>
      <c r="SAN21" s="47"/>
      <c r="SAO21" s="47"/>
      <c r="SAP21" s="48"/>
      <c r="SAQ21" s="47"/>
      <c r="SAR21" s="47"/>
      <c r="SAS21" s="47"/>
      <c r="SAT21" s="48"/>
      <c r="SAU21" s="47"/>
      <c r="SAV21" s="47"/>
      <c r="SAW21" s="47"/>
      <c r="SAX21" s="48"/>
      <c r="SAY21" s="47"/>
      <c r="SAZ21" s="47"/>
      <c r="SBA21" s="47"/>
      <c r="SBB21" s="48"/>
      <c r="SBC21" s="47"/>
      <c r="SBD21" s="47"/>
      <c r="SBE21" s="47"/>
      <c r="SBF21" s="48"/>
      <c r="SBG21" s="47"/>
      <c r="SBH21" s="47"/>
      <c r="SBI21" s="47"/>
      <c r="SBJ21" s="48"/>
      <c r="SBK21" s="47"/>
      <c r="SBL21" s="47"/>
      <c r="SBM21" s="47"/>
      <c r="SBN21" s="48"/>
      <c r="SBO21" s="47"/>
      <c r="SBP21" s="47"/>
      <c r="SBQ21" s="47"/>
      <c r="SBR21" s="48"/>
      <c r="SBS21" s="47"/>
      <c r="SBT21" s="47"/>
      <c r="SBU21" s="47"/>
      <c r="SBV21" s="48"/>
      <c r="SBW21" s="47"/>
      <c r="SBX21" s="47"/>
      <c r="SBY21" s="47"/>
      <c r="SBZ21" s="48"/>
      <c r="SCA21" s="47"/>
      <c r="SCB21" s="47"/>
      <c r="SCC21" s="47"/>
      <c r="SCD21" s="48"/>
      <c r="SCE21" s="47"/>
      <c r="SCF21" s="47"/>
      <c r="SCG21" s="47"/>
      <c r="SCH21" s="48"/>
      <c r="SCI21" s="47"/>
      <c r="SCJ21" s="47"/>
      <c r="SCK21" s="47"/>
      <c r="SCL21" s="48"/>
      <c r="SCM21" s="47"/>
      <c r="SCN21" s="47"/>
      <c r="SCO21" s="47"/>
      <c r="SCP21" s="48"/>
      <c r="SCQ21" s="47"/>
      <c r="SCR21" s="47"/>
      <c r="SCS21" s="47"/>
      <c r="SCT21" s="48"/>
      <c r="SCU21" s="47"/>
      <c r="SCV21" s="47"/>
      <c r="SCW21" s="47"/>
      <c r="SCX21" s="48"/>
      <c r="SCY21" s="47"/>
      <c r="SCZ21" s="47"/>
      <c r="SDA21" s="47"/>
      <c r="SDB21" s="48"/>
      <c r="SDC21" s="47"/>
      <c r="SDD21" s="47"/>
      <c r="SDE21" s="47"/>
      <c r="SDF21" s="48"/>
      <c r="SDG21" s="47"/>
      <c r="SDH21" s="47"/>
      <c r="SDI21" s="47"/>
      <c r="SDJ21" s="48"/>
      <c r="SDK21" s="47"/>
      <c r="SDL21" s="47"/>
      <c r="SDM21" s="47"/>
      <c r="SDN21" s="48"/>
      <c r="SDO21" s="47"/>
      <c r="SDP21" s="47"/>
      <c r="SDQ21" s="47"/>
      <c r="SDR21" s="48"/>
      <c r="SDS21" s="47"/>
      <c r="SDT21" s="47"/>
      <c r="SDU21" s="47"/>
      <c r="SDV21" s="48"/>
      <c r="SDW21" s="47"/>
      <c r="SDX21" s="47"/>
      <c r="SDY21" s="47"/>
      <c r="SDZ21" s="48"/>
      <c r="SEA21" s="47"/>
      <c r="SEB21" s="47"/>
      <c r="SEC21" s="47"/>
      <c r="SED21" s="48"/>
      <c r="SEE21" s="47"/>
      <c r="SEF21" s="47"/>
      <c r="SEG21" s="47"/>
      <c r="SEH21" s="48"/>
      <c r="SEI21" s="47"/>
      <c r="SEJ21" s="47"/>
      <c r="SEK21" s="47"/>
      <c r="SEL21" s="48"/>
      <c r="SEM21" s="47"/>
      <c r="SEN21" s="47"/>
      <c r="SEO21" s="47"/>
      <c r="SEP21" s="48"/>
      <c r="SEQ21" s="47"/>
      <c r="SER21" s="47"/>
      <c r="SES21" s="47"/>
      <c r="SET21" s="48"/>
      <c r="SEU21" s="47"/>
      <c r="SEV21" s="47"/>
      <c r="SEW21" s="47"/>
      <c r="SEX21" s="48"/>
      <c r="SEY21" s="47"/>
      <c r="SEZ21" s="47"/>
      <c r="SFA21" s="47"/>
      <c r="SFB21" s="48"/>
      <c r="SFC21" s="47"/>
      <c r="SFD21" s="47"/>
      <c r="SFE21" s="47"/>
      <c r="SFF21" s="48"/>
      <c r="SFG21" s="47"/>
      <c r="SFH21" s="47"/>
      <c r="SFI21" s="47"/>
      <c r="SFJ21" s="48"/>
      <c r="SFK21" s="47"/>
      <c r="SFL21" s="47"/>
      <c r="SFM21" s="47"/>
      <c r="SFN21" s="48"/>
      <c r="SFO21" s="47"/>
      <c r="SFP21" s="47"/>
      <c r="SFQ21" s="47"/>
      <c r="SFR21" s="48"/>
      <c r="SFS21" s="47"/>
      <c r="SFT21" s="47"/>
      <c r="SFU21" s="47"/>
      <c r="SFV21" s="48"/>
      <c r="SFW21" s="47"/>
      <c r="SFX21" s="47"/>
      <c r="SFY21" s="47"/>
      <c r="SFZ21" s="48"/>
      <c r="SGA21" s="47"/>
      <c r="SGB21" s="47"/>
      <c r="SGC21" s="47"/>
      <c r="SGD21" s="48"/>
      <c r="SGE21" s="47"/>
      <c r="SGF21" s="47"/>
      <c r="SGG21" s="47"/>
      <c r="SGH21" s="48"/>
      <c r="SGI21" s="47"/>
      <c r="SGJ21" s="47"/>
      <c r="SGK21" s="47"/>
      <c r="SGL21" s="48"/>
      <c r="SGM21" s="47"/>
      <c r="SGN21" s="47"/>
      <c r="SGO21" s="47"/>
      <c r="SGP21" s="48"/>
      <c r="SGQ21" s="47"/>
      <c r="SGR21" s="47"/>
      <c r="SGS21" s="47"/>
      <c r="SGT21" s="48"/>
      <c r="SGU21" s="47"/>
      <c r="SGV21" s="47"/>
      <c r="SGW21" s="47"/>
      <c r="SGX21" s="48"/>
      <c r="SGY21" s="47"/>
      <c r="SGZ21" s="47"/>
      <c r="SHA21" s="47"/>
      <c r="SHB21" s="48"/>
      <c r="SHC21" s="47"/>
      <c r="SHD21" s="47"/>
      <c r="SHE21" s="47"/>
      <c r="SHF21" s="48"/>
      <c r="SHG21" s="47"/>
      <c r="SHH21" s="47"/>
      <c r="SHI21" s="47"/>
      <c r="SHJ21" s="48"/>
      <c r="SHK21" s="47"/>
      <c r="SHL21" s="47"/>
      <c r="SHM21" s="47"/>
      <c r="SHN21" s="48"/>
      <c r="SHO21" s="47"/>
      <c r="SHP21" s="47"/>
      <c r="SHQ21" s="47"/>
      <c r="SHR21" s="48"/>
      <c r="SHS21" s="47"/>
      <c r="SHT21" s="47"/>
      <c r="SHU21" s="47"/>
      <c r="SHV21" s="48"/>
      <c r="SHW21" s="47"/>
      <c r="SHX21" s="47"/>
      <c r="SHY21" s="47"/>
      <c r="SHZ21" s="48"/>
      <c r="SIA21" s="47"/>
      <c r="SIB21" s="47"/>
      <c r="SIC21" s="47"/>
      <c r="SID21" s="48"/>
      <c r="SIE21" s="47"/>
      <c r="SIF21" s="47"/>
      <c r="SIG21" s="47"/>
      <c r="SIH21" s="48"/>
      <c r="SII21" s="47"/>
      <c r="SIJ21" s="47"/>
      <c r="SIK21" s="47"/>
      <c r="SIL21" s="48"/>
      <c r="SIM21" s="47"/>
      <c r="SIN21" s="47"/>
      <c r="SIO21" s="47"/>
      <c r="SIP21" s="48"/>
      <c r="SIQ21" s="47"/>
      <c r="SIR21" s="47"/>
      <c r="SIS21" s="47"/>
      <c r="SIT21" s="48"/>
      <c r="SIU21" s="47"/>
      <c r="SIV21" s="47"/>
      <c r="SIW21" s="47"/>
      <c r="SIX21" s="48"/>
      <c r="SIY21" s="47"/>
      <c r="SIZ21" s="47"/>
      <c r="SJA21" s="47"/>
      <c r="SJB21" s="48"/>
      <c r="SJC21" s="47"/>
      <c r="SJD21" s="47"/>
      <c r="SJE21" s="47"/>
      <c r="SJF21" s="48"/>
      <c r="SJG21" s="47"/>
      <c r="SJH21" s="47"/>
      <c r="SJI21" s="47"/>
      <c r="SJJ21" s="48"/>
      <c r="SJK21" s="47"/>
      <c r="SJL21" s="47"/>
      <c r="SJM21" s="47"/>
      <c r="SJN21" s="48"/>
      <c r="SJO21" s="47"/>
      <c r="SJP21" s="47"/>
      <c r="SJQ21" s="47"/>
      <c r="SJR21" s="48"/>
      <c r="SJS21" s="47"/>
      <c r="SJT21" s="47"/>
      <c r="SJU21" s="47"/>
      <c r="SJV21" s="48"/>
      <c r="SJW21" s="47"/>
      <c r="SJX21" s="47"/>
      <c r="SJY21" s="47"/>
      <c r="SJZ21" s="48"/>
      <c r="SKA21" s="47"/>
      <c r="SKB21" s="47"/>
      <c r="SKC21" s="47"/>
      <c r="SKD21" s="48"/>
      <c r="SKE21" s="47"/>
      <c r="SKF21" s="47"/>
      <c r="SKG21" s="47"/>
      <c r="SKH21" s="48"/>
      <c r="SKI21" s="47"/>
      <c r="SKJ21" s="47"/>
      <c r="SKK21" s="47"/>
      <c r="SKL21" s="48"/>
      <c r="SKM21" s="47"/>
      <c r="SKN21" s="47"/>
      <c r="SKO21" s="47"/>
      <c r="SKP21" s="48"/>
      <c r="SKQ21" s="47"/>
      <c r="SKR21" s="47"/>
      <c r="SKS21" s="47"/>
      <c r="SKT21" s="48"/>
      <c r="SKU21" s="47"/>
      <c r="SKV21" s="47"/>
      <c r="SKW21" s="47"/>
      <c r="SKX21" s="48"/>
      <c r="SKY21" s="47"/>
      <c r="SKZ21" s="47"/>
      <c r="SLA21" s="47"/>
      <c r="SLB21" s="48"/>
      <c r="SLC21" s="47"/>
      <c r="SLD21" s="47"/>
      <c r="SLE21" s="47"/>
      <c r="SLF21" s="48"/>
      <c r="SLG21" s="47"/>
      <c r="SLH21" s="47"/>
      <c r="SLI21" s="47"/>
      <c r="SLJ21" s="48"/>
      <c r="SLK21" s="47"/>
      <c r="SLL21" s="47"/>
      <c r="SLM21" s="47"/>
      <c r="SLN21" s="48"/>
      <c r="SLO21" s="47"/>
      <c r="SLP21" s="47"/>
      <c r="SLQ21" s="47"/>
      <c r="SLR21" s="48"/>
      <c r="SLS21" s="47"/>
      <c r="SLT21" s="47"/>
      <c r="SLU21" s="47"/>
      <c r="SLV21" s="48"/>
      <c r="SLW21" s="47"/>
      <c r="SLX21" s="47"/>
      <c r="SLY21" s="47"/>
      <c r="SLZ21" s="48"/>
      <c r="SMA21" s="47"/>
      <c r="SMB21" s="47"/>
      <c r="SMC21" s="47"/>
      <c r="SMD21" s="48"/>
      <c r="SME21" s="47"/>
      <c r="SMF21" s="47"/>
      <c r="SMG21" s="47"/>
      <c r="SMH21" s="48"/>
      <c r="SMI21" s="47"/>
      <c r="SMJ21" s="47"/>
      <c r="SMK21" s="47"/>
      <c r="SML21" s="48"/>
      <c r="SMM21" s="47"/>
      <c r="SMN21" s="47"/>
      <c r="SMO21" s="47"/>
      <c r="SMP21" s="48"/>
      <c r="SMQ21" s="47"/>
      <c r="SMR21" s="47"/>
      <c r="SMS21" s="47"/>
      <c r="SMT21" s="48"/>
      <c r="SMU21" s="47"/>
      <c r="SMV21" s="47"/>
      <c r="SMW21" s="47"/>
      <c r="SMX21" s="48"/>
      <c r="SMY21" s="47"/>
      <c r="SMZ21" s="47"/>
      <c r="SNA21" s="47"/>
      <c r="SNB21" s="48"/>
      <c r="SNC21" s="47"/>
      <c r="SND21" s="47"/>
      <c r="SNE21" s="47"/>
      <c r="SNF21" s="48"/>
      <c r="SNG21" s="47"/>
      <c r="SNH21" s="47"/>
      <c r="SNI21" s="47"/>
      <c r="SNJ21" s="48"/>
      <c r="SNK21" s="47"/>
      <c r="SNL21" s="47"/>
      <c r="SNM21" s="47"/>
      <c r="SNN21" s="48"/>
      <c r="SNO21" s="47"/>
      <c r="SNP21" s="47"/>
      <c r="SNQ21" s="47"/>
      <c r="SNR21" s="48"/>
      <c r="SNS21" s="47"/>
      <c r="SNT21" s="47"/>
      <c r="SNU21" s="47"/>
      <c r="SNV21" s="48"/>
      <c r="SNW21" s="47"/>
      <c r="SNX21" s="47"/>
      <c r="SNY21" s="47"/>
      <c r="SNZ21" s="48"/>
      <c r="SOA21" s="47"/>
      <c r="SOB21" s="47"/>
      <c r="SOC21" s="47"/>
      <c r="SOD21" s="48"/>
      <c r="SOE21" s="47"/>
      <c r="SOF21" s="47"/>
      <c r="SOG21" s="47"/>
      <c r="SOH21" s="48"/>
      <c r="SOI21" s="47"/>
      <c r="SOJ21" s="47"/>
      <c r="SOK21" s="47"/>
      <c r="SOL21" s="48"/>
      <c r="SOM21" s="47"/>
      <c r="SON21" s="47"/>
      <c r="SOO21" s="47"/>
      <c r="SOP21" s="48"/>
      <c r="SOQ21" s="47"/>
      <c r="SOR21" s="47"/>
      <c r="SOS21" s="47"/>
      <c r="SOT21" s="48"/>
      <c r="SOU21" s="47"/>
      <c r="SOV21" s="47"/>
      <c r="SOW21" s="47"/>
      <c r="SOX21" s="48"/>
      <c r="SOY21" s="47"/>
      <c r="SOZ21" s="47"/>
      <c r="SPA21" s="47"/>
      <c r="SPB21" s="48"/>
      <c r="SPC21" s="47"/>
      <c r="SPD21" s="47"/>
      <c r="SPE21" s="47"/>
      <c r="SPF21" s="48"/>
      <c r="SPG21" s="47"/>
      <c r="SPH21" s="47"/>
      <c r="SPI21" s="47"/>
      <c r="SPJ21" s="48"/>
      <c r="SPK21" s="47"/>
      <c r="SPL21" s="47"/>
      <c r="SPM21" s="47"/>
      <c r="SPN21" s="48"/>
      <c r="SPO21" s="47"/>
      <c r="SPP21" s="47"/>
      <c r="SPQ21" s="47"/>
      <c r="SPR21" s="48"/>
      <c r="SPS21" s="47"/>
      <c r="SPT21" s="47"/>
      <c r="SPU21" s="47"/>
      <c r="SPV21" s="48"/>
      <c r="SPW21" s="47"/>
      <c r="SPX21" s="47"/>
      <c r="SPY21" s="47"/>
      <c r="SPZ21" s="48"/>
      <c r="SQA21" s="47"/>
      <c r="SQB21" s="47"/>
      <c r="SQC21" s="47"/>
      <c r="SQD21" s="48"/>
      <c r="SQE21" s="47"/>
      <c r="SQF21" s="47"/>
      <c r="SQG21" s="47"/>
      <c r="SQH21" s="48"/>
      <c r="SQI21" s="47"/>
      <c r="SQJ21" s="47"/>
      <c r="SQK21" s="47"/>
      <c r="SQL21" s="48"/>
      <c r="SQM21" s="47"/>
      <c r="SQN21" s="47"/>
      <c r="SQO21" s="47"/>
      <c r="SQP21" s="48"/>
      <c r="SQQ21" s="47"/>
      <c r="SQR21" s="47"/>
      <c r="SQS21" s="47"/>
      <c r="SQT21" s="48"/>
      <c r="SQU21" s="47"/>
      <c r="SQV21" s="47"/>
      <c r="SQW21" s="47"/>
      <c r="SQX21" s="48"/>
      <c r="SQY21" s="47"/>
      <c r="SQZ21" s="47"/>
      <c r="SRA21" s="47"/>
      <c r="SRB21" s="48"/>
      <c r="SRC21" s="47"/>
      <c r="SRD21" s="47"/>
      <c r="SRE21" s="47"/>
      <c r="SRF21" s="48"/>
      <c r="SRG21" s="47"/>
      <c r="SRH21" s="47"/>
      <c r="SRI21" s="47"/>
      <c r="SRJ21" s="48"/>
      <c r="SRK21" s="47"/>
      <c r="SRL21" s="47"/>
      <c r="SRM21" s="47"/>
      <c r="SRN21" s="48"/>
      <c r="SRO21" s="47"/>
      <c r="SRP21" s="47"/>
      <c r="SRQ21" s="47"/>
      <c r="SRR21" s="48"/>
      <c r="SRS21" s="47"/>
      <c r="SRT21" s="47"/>
      <c r="SRU21" s="47"/>
      <c r="SRV21" s="48"/>
      <c r="SRW21" s="47"/>
      <c r="SRX21" s="47"/>
      <c r="SRY21" s="47"/>
      <c r="SRZ21" s="48"/>
      <c r="SSA21" s="47"/>
      <c r="SSB21" s="47"/>
      <c r="SSC21" s="47"/>
      <c r="SSD21" s="48"/>
      <c r="SSE21" s="47"/>
      <c r="SSF21" s="47"/>
      <c r="SSG21" s="47"/>
      <c r="SSH21" s="48"/>
      <c r="SSI21" s="47"/>
      <c r="SSJ21" s="47"/>
      <c r="SSK21" s="47"/>
      <c r="SSL21" s="48"/>
      <c r="SSM21" s="47"/>
      <c r="SSN21" s="47"/>
      <c r="SSO21" s="47"/>
      <c r="SSP21" s="48"/>
      <c r="SSQ21" s="47"/>
      <c r="SSR21" s="47"/>
      <c r="SSS21" s="47"/>
      <c r="SST21" s="48"/>
      <c r="SSU21" s="47"/>
      <c r="SSV21" s="47"/>
      <c r="SSW21" s="47"/>
      <c r="SSX21" s="48"/>
      <c r="SSY21" s="47"/>
      <c r="SSZ21" s="47"/>
      <c r="STA21" s="47"/>
      <c r="STB21" s="48"/>
      <c r="STC21" s="47"/>
      <c r="STD21" s="47"/>
      <c r="STE21" s="47"/>
      <c r="STF21" s="48"/>
      <c r="STG21" s="47"/>
      <c r="STH21" s="47"/>
      <c r="STI21" s="47"/>
      <c r="STJ21" s="48"/>
      <c r="STK21" s="47"/>
      <c r="STL21" s="47"/>
      <c r="STM21" s="47"/>
      <c r="STN21" s="48"/>
      <c r="STO21" s="47"/>
      <c r="STP21" s="47"/>
      <c r="STQ21" s="47"/>
      <c r="STR21" s="48"/>
      <c r="STS21" s="47"/>
      <c r="STT21" s="47"/>
      <c r="STU21" s="47"/>
      <c r="STV21" s="48"/>
      <c r="STW21" s="47"/>
      <c r="STX21" s="47"/>
      <c r="STY21" s="47"/>
      <c r="STZ21" s="48"/>
      <c r="SUA21" s="47"/>
      <c r="SUB21" s="47"/>
      <c r="SUC21" s="47"/>
      <c r="SUD21" s="48"/>
      <c r="SUE21" s="47"/>
      <c r="SUF21" s="47"/>
      <c r="SUG21" s="47"/>
      <c r="SUH21" s="48"/>
      <c r="SUI21" s="47"/>
      <c r="SUJ21" s="47"/>
      <c r="SUK21" s="47"/>
      <c r="SUL21" s="48"/>
      <c r="SUM21" s="47"/>
      <c r="SUN21" s="47"/>
      <c r="SUO21" s="47"/>
      <c r="SUP21" s="48"/>
      <c r="SUQ21" s="47"/>
      <c r="SUR21" s="47"/>
      <c r="SUS21" s="47"/>
      <c r="SUT21" s="48"/>
      <c r="SUU21" s="47"/>
      <c r="SUV21" s="47"/>
      <c r="SUW21" s="47"/>
      <c r="SUX21" s="48"/>
      <c r="SUY21" s="47"/>
      <c r="SUZ21" s="47"/>
      <c r="SVA21" s="47"/>
      <c r="SVB21" s="48"/>
      <c r="SVC21" s="47"/>
      <c r="SVD21" s="47"/>
      <c r="SVE21" s="47"/>
      <c r="SVF21" s="48"/>
      <c r="SVG21" s="47"/>
      <c r="SVH21" s="47"/>
      <c r="SVI21" s="47"/>
      <c r="SVJ21" s="48"/>
      <c r="SVK21" s="47"/>
      <c r="SVL21" s="47"/>
      <c r="SVM21" s="47"/>
      <c r="SVN21" s="48"/>
      <c r="SVO21" s="47"/>
      <c r="SVP21" s="47"/>
      <c r="SVQ21" s="47"/>
      <c r="SVR21" s="48"/>
      <c r="SVS21" s="47"/>
      <c r="SVT21" s="47"/>
      <c r="SVU21" s="47"/>
      <c r="SVV21" s="48"/>
      <c r="SVW21" s="47"/>
      <c r="SVX21" s="47"/>
      <c r="SVY21" s="47"/>
      <c r="SVZ21" s="48"/>
      <c r="SWA21" s="47"/>
      <c r="SWB21" s="47"/>
      <c r="SWC21" s="47"/>
      <c r="SWD21" s="48"/>
      <c r="SWE21" s="47"/>
      <c r="SWF21" s="47"/>
      <c r="SWG21" s="47"/>
      <c r="SWH21" s="48"/>
      <c r="SWI21" s="47"/>
      <c r="SWJ21" s="47"/>
      <c r="SWK21" s="47"/>
      <c r="SWL21" s="48"/>
      <c r="SWM21" s="47"/>
      <c r="SWN21" s="47"/>
      <c r="SWO21" s="47"/>
      <c r="SWP21" s="48"/>
      <c r="SWQ21" s="47"/>
      <c r="SWR21" s="47"/>
      <c r="SWS21" s="47"/>
      <c r="SWT21" s="48"/>
      <c r="SWU21" s="47"/>
      <c r="SWV21" s="47"/>
      <c r="SWW21" s="47"/>
      <c r="SWX21" s="48"/>
      <c r="SWY21" s="47"/>
      <c r="SWZ21" s="47"/>
      <c r="SXA21" s="47"/>
      <c r="SXB21" s="48"/>
      <c r="SXC21" s="47"/>
      <c r="SXD21" s="47"/>
      <c r="SXE21" s="47"/>
      <c r="SXF21" s="48"/>
      <c r="SXG21" s="47"/>
      <c r="SXH21" s="47"/>
      <c r="SXI21" s="47"/>
      <c r="SXJ21" s="48"/>
      <c r="SXK21" s="47"/>
      <c r="SXL21" s="47"/>
      <c r="SXM21" s="47"/>
      <c r="SXN21" s="48"/>
      <c r="SXO21" s="47"/>
      <c r="SXP21" s="47"/>
      <c r="SXQ21" s="47"/>
      <c r="SXR21" s="48"/>
      <c r="SXS21" s="47"/>
      <c r="SXT21" s="47"/>
      <c r="SXU21" s="47"/>
      <c r="SXV21" s="48"/>
      <c r="SXW21" s="47"/>
      <c r="SXX21" s="47"/>
      <c r="SXY21" s="47"/>
      <c r="SXZ21" s="48"/>
      <c r="SYA21" s="47"/>
      <c r="SYB21" s="47"/>
      <c r="SYC21" s="47"/>
      <c r="SYD21" s="48"/>
      <c r="SYE21" s="47"/>
      <c r="SYF21" s="47"/>
      <c r="SYG21" s="47"/>
      <c r="SYH21" s="48"/>
      <c r="SYI21" s="47"/>
      <c r="SYJ21" s="47"/>
      <c r="SYK21" s="47"/>
      <c r="SYL21" s="48"/>
      <c r="SYM21" s="47"/>
      <c r="SYN21" s="47"/>
      <c r="SYO21" s="47"/>
      <c r="SYP21" s="48"/>
      <c r="SYQ21" s="47"/>
      <c r="SYR21" s="47"/>
      <c r="SYS21" s="47"/>
      <c r="SYT21" s="48"/>
      <c r="SYU21" s="47"/>
      <c r="SYV21" s="47"/>
      <c r="SYW21" s="47"/>
      <c r="SYX21" s="48"/>
      <c r="SYY21" s="47"/>
      <c r="SYZ21" s="47"/>
      <c r="SZA21" s="47"/>
      <c r="SZB21" s="48"/>
      <c r="SZC21" s="47"/>
      <c r="SZD21" s="47"/>
      <c r="SZE21" s="47"/>
      <c r="SZF21" s="48"/>
      <c r="SZG21" s="47"/>
      <c r="SZH21" s="47"/>
      <c r="SZI21" s="47"/>
      <c r="SZJ21" s="48"/>
      <c r="SZK21" s="47"/>
      <c r="SZL21" s="47"/>
      <c r="SZM21" s="47"/>
      <c r="SZN21" s="48"/>
      <c r="SZO21" s="47"/>
      <c r="SZP21" s="47"/>
      <c r="SZQ21" s="47"/>
      <c r="SZR21" s="48"/>
      <c r="SZS21" s="47"/>
      <c r="SZT21" s="47"/>
      <c r="SZU21" s="47"/>
      <c r="SZV21" s="48"/>
      <c r="SZW21" s="47"/>
      <c r="SZX21" s="47"/>
      <c r="SZY21" s="47"/>
      <c r="SZZ21" s="48"/>
      <c r="TAA21" s="47"/>
      <c r="TAB21" s="47"/>
      <c r="TAC21" s="47"/>
      <c r="TAD21" s="48"/>
      <c r="TAE21" s="47"/>
      <c r="TAF21" s="47"/>
      <c r="TAG21" s="47"/>
      <c r="TAH21" s="48"/>
      <c r="TAI21" s="47"/>
      <c r="TAJ21" s="47"/>
      <c r="TAK21" s="47"/>
      <c r="TAL21" s="48"/>
      <c r="TAM21" s="47"/>
      <c r="TAN21" s="47"/>
      <c r="TAO21" s="47"/>
      <c r="TAP21" s="48"/>
      <c r="TAQ21" s="47"/>
      <c r="TAR21" s="47"/>
      <c r="TAS21" s="47"/>
      <c r="TAT21" s="48"/>
      <c r="TAU21" s="47"/>
      <c r="TAV21" s="47"/>
      <c r="TAW21" s="47"/>
      <c r="TAX21" s="48"/>
      <c r="TAY21" s="47"/>
      <c r="TAZ21" s="47"/>
      <c r="TBA21" s="47"/>
      <c r="TBB21" s="48"/>
      <c r="TBC21" s="47"/>
      <c r="TBD21" s="47"/>
      <c r="TBE21" s="47"/>
      <c r="TBF21" s="48"/>
      <c r="TBG21" s="47"/>
      <c r="TBH21" s="47"/>
      <c r="TBI21" s="47"/>
      <c r="TBJ21" s="48"/>
      <c r="TBK21" s="47"/>
      <c r="TBL21" s="47"/>
      <c r="TBM21" s="47"/>
      <c r="TBN21" s="48"/>
      <c r="TBO21" s="47"/>
      <c r="TBP21" s="47"/>
      <c r="TBQ21" s="47"/>
      <c r="TBR21" s="48"/>
      <c r="TBS21" s="47"/>
      <c r="TBT21" s="47"/>
      <c r="TBU21" s="47"/>
      <c r="TBV21" s="48"/>
      <c r="TBW21" s="47"/>
      <c r="TBX21" s="47"/>
      <c r="TBY21" s="47"/>
      <c r="TBZ21" s="48"/>
      <c r="TCA21" s="47"/>
      <c r="TCB21" s="47"/>
      <c r="TCC21" s="47"/>
      <c r="TCD21" s="48"/>
      <c r="TCE21" s="47"/>
      <c r="TCF21" s="47"/>
      <c r="TCG21" s="47"/>
      <c r="TCH21" s="48"/>
      <c r="TCI21" s="47"/>
      <c r="TCJ21" s="47"/>
      <c r="TCK21" s="47"/>
      <c r="TCL21" s="48"/>
      <c r="TCM21" s="47"/>
      <c r="TCN21" s="47"/>
      <c r="TCO21" s="47"/>
      <c r="TCP21" s="48"/>
      <c r="TCQ21" s="47"/>
      <c r="TCR21" s="47"/>
      <c r="TCS21" s="47"/>
      <c r="TCT21" s="48"/>
      <c r="TCU21" s="47"/>
      <c r="TCV21" s="47"/>
      <c r="TCW21" s="47"/>
      <c r="TCX21" s="48"/>
      <c r="TCY21" s="47"/>
      <c r="TCZ21" s="47"/>
      <c r="TDA21" s="47"/>
      <c r="TDB21" s="48"/>
      <c r="TDC21" s="47"/>
      <c r="TDD21" s="47"/>
      <c r="TDE21" s="47"/>
      <c r="TDF21" s="48"/>
      <c r="TDG21" s="47"/>
      <c r="TDH21" s="47"/>
      <c r="TDI21" s="47"/>
      <c r="TDJ21" s="48"/>
      <c r="TDK21" s="47"/>
      <c r="TDL21" s="47"/>
      <c r="TDM21" s="47"/>
      <c r="TDN21" s="48"/>
      <c r="TDO21" s="47"/>
      <c r="TDP21" s="47"/>
      <c r="TDQ21" s="47"/>
      <c r="TDR21" s="48"/>
      <c r="TDS21" s="47"/>
      <c r="TDT21" s="47"/>
      <c r="TDU21" s="47"/>
      <c r="TDV21" s="48"/>
      <c r="TDW21" s="47"/>
      <c r="TDX21" s="47"/>
      <c r="TDY21" s="47"/>
      <c r="TDZ21" s="48"/>
      <c r="TEA21" s="47"/>
      <c r="TEB21" s="47"/>
      <c r="TEC21" s="47"/>
      <c r="TED21" s="48"/>
      <c r="TEE21" s="47"/>
      <c r="TEF21" s="47"/>
      <c r="TEG21" s="47"/>
      <c r="TEH21" s="48"/>
      <c r="TEI21" s="47"/>
      <c r="TEJ21" s="47"/>
      <c r="TEK21" s="47"/>
      <c r="TEL21" s="48"/>
      <c r="TEM21" s="47"/>
      <c r="TEN21" s="47"/>
      <c r="TEO21" s="47"/>
      <c r="TEP21" s="48"/>
      <c r="TEQ21" s="47"/>
      <c r="TER21" s="47"/>
      <c r="TES21" s="47"/>
      <c r="TET21" s="48"/>
      <c r="TEU21" s="47"/>
      <c r="TEV21" s="47"/>
      <c r="TEW21" s="47"/>
      <c r="TEX21" s="48"/>
      <c r="TEY21" s="47"/>
      <c r="TEZ21" s="47"/>
      <c r="TFA21" s="47"/>
      <c r="TFB21" s="48"/>
      <c r="TFC21" s="47"/>
      <c r="TFD21" s="47"/>
      <c r="TFE21" s="47"/>
      <c r="TFF21" s="48"/>
      <c r="TFG21" s="47"/>
      <c r="TFH21" s="47"/>
      <c r="TFI21" s="47"/>
      <c r="TFJ21" s="48"/>
      <c r="TFK21" s="47"/>
      <c r="TFL21" s="47"/>
      <c r="TFM21" s="47"/>
      <c r="TFN21" s="48"/>
      <c r="TFO21" s="47"/>
      <c r="TFP21" s="47"/>
      <c r="TFQ21" s="47"/>
      <c r="TFR21" s="48"/>
      <c r="TFS21" s="47"/>
      <c r="TFT21" s="47"/>
      <c r="TFU21" s="47"/>
      <c r="TFV21" s="48"/>
      <c r="TFW21" s="47"/>
      <c r="TFX21" s="47"/>
      <c r="TFY21" s="47"/>
      <c r="TFZ21" s="48"/>
      <c r="TGA21" s="47"/>
      <c r="TGB21" s="47"/>
      <c r="TGC21" s="47"/>
      <c r="TGD21" s="48"/>
      <c r="TGE21" s="47"/>
      <c r="TGF21" s="47"/>
      <c r="TGG21" s="47"/>
      <c r="TGH21" s="48"/>
      <c r="TGI21" s="47"/>
      <c r="TGJ21" s="47"/>
      <c r="TGK21" s="47"/>
      <c r="TGL21" s="48"/>
      <c r="TGM21" s="47"/>
      <c r="TGN21" s="47"/>
      <c r="TGO21" s="47"/>
      <c r="TGP21" s="48"/>
      <c r="TGQ21" s="47"/>
      <c r="TGR21" s="47"/>
      <c r="TGS21" s="47"/>
      <c r="TGT21" s="48"/>
      <c r="TGU21" s="47"/>
      <c r="TGV21" s="47"/>
      <c r="TGW21" s="47"/>
      <c r="TGX21" s="48"/>
      <c r="TGY21" s="47"/>
      <c r="TGZ21" s="47"/>
      <c r="THA21" s="47"/>
      <c r="THB21" s="48"/>
      <c r="THC21" s="47"/>
      <c r="THD21" s="47"/>
      <c r="THE21" s="47"/>
      <c r="THF21" s="48"/>
      <c r="THG21" s="47"/>
      <c r="THH21" s="47"/>
      <c r="THI21" s="47"/>
      <c r="THJ21" s="48"/>
      <c r="THK21" s="47"/>
      <c r="THL21" s="47"/>
      <c r="THM21" s="47"/>
      <c r="THN21" s="48"/>
      <c r="THO21" s="47"/>
      <c r="THP21" s="47"/>
      <c r="THQ21" s="47"/>
      <c r="THR21" s="48"/>
      <c r="THS21" s="47"/>
      <c r="THT21" s="47"/>
      <c r="THU21" s="47"/>
      <c r="THV21" s="48"/>
      <c r="THW21" s="47"/>
      <c r="THX21" s="47"/>
      <c r="THY21" s="47"/>
      <c r="THZ21" s="48"/>
      <c r="TIA21" s="47"/>
      <c r="TIB21" s="47"/>
      <c r="TIC21" s="47"/>
      <c r="TID21" s="48"/>
      <c r="TIE21" s="47"/>
      <c r="TIF21" s="47"/>
      <c r="TIG21" s="47"/>
      <c r="TIH21" s="48"/>
      <c r="TII21" s="47"/>
      <c r="TIJ21" s="47"/>
      <c r="TIK21" s="47"/>
      <c r="TIL21" s="48"/>
      <c r="TIM21" s="47"/>
      <c r="TIN21" s="47"/>
      <c r="TIO21" s="47"/>
      <c r="TIP21" s="48"/>
      <c r="TIQ21" s="47"/>
      <c r="TIR21" s="47"/>
      <c r="TIS21" s="47"/>
      <c r="TIT21" s="48"/>
      <c r="TIU21" s="47"/>
      <c r="TIV21" s="47"/>
      <c r="TIW21" s="47"/>
      <c r="TIX21" s="48"/>
      <c r="TIY21" s="47"/>
      <c r="TIZ21" s="47"/>
      <c r="TJA21" s="47"/>
      <c r="TJB21" s="48"/>
      <c r="TJC21" s="47"/>
      <c r="TJD21" s="47"/>
      <c r="TJE21" s="47"/>
      <c r="TJF21" s="48"/>
      <c r="TJG21" s="47"/>
      <c r="TJH21" s="47"/>
      <c r="TJI21" s="47"/>
      <c r="TJJ21" s="48"/>
      <c r="TJK21" s="47"/>
      <c r="TJL21" s="47"/>
      <c r="TJM21" s="47"/>
      <c r="TJN21" s="48"/>
      <c r="TJO21" s="47"/>
      <c r="TJP21" s="47"/>
      <c r="TJQ21" s="47"/>
      <c r="TJR21" s="48"/>
      <c r="TJS21" s="47"/>
      <c r="TJT21" s="47"/>
      <c r="TJU21" s="47"/>
      <c r="TJV21" s="48"/>
      <c r="TJW21" s="47"/>
      <c r="TJX21" s="47"/>
      <c r="TJY21" s="47"/>
      <c r="TJZ21" s="48"/>
      <c r="TKA21" s="47"/>
      <c r="TKB21" s="47"/>
      <c r="TKC21" s="47"/>
      <c r="TKD21" s="48"/>
      <c r="TKE21" s="47"/>
      <c r="TKF21" s="47"/>
      <c r="TKG21" s="47"/>
      <c r="TKH21" s="48"/>
      <c r="TKI21" s="47"/>
      <c r="TKJ21" s="47"/>
      <c r="TKK21" s="47"/>
      <c r="TKL21" s="48"/>
      <c r="TKM21" s="47"/>
      <c r="TKN21" s="47"/>
      <c r="TKO21" s="47"/>
      <c r="TKP21" s="48"/>
      <c r="TKQ21" s="47"/>
      <c r="TKR21" s="47"/>
      <c r="TKS21" s="47"/>
      <c r="TKT21" s="48"/>
      <c r="TKU21" s="47"/>
      <c r="TKV21" s="47"/>
      <c r="TKW21" s="47"/>
      <c r="TKX21" s="48"/>
      <c r="TKY21" s="47"/>
      <c r="TKZ21" s="47"/>
      <c r="TLA21" s="47"/>
      <c r="TLB21" s="48"/>
      <c r="TLC21" s="47"/>
      <c r="TLD21" s="47"/>
      <c r="TLE21" s="47"/>
      <c r="TLF21" s="48"/>
      <c r="TLG21" s="47"/>
      <c r="TLH21" s="47"/>
      <c r="TLI21" s="47"/>
      <c r="TLJ21" s="48"/>
      <c r="TLK21" s="47"/>
      <c r="TLL21" s="47"/>
      <c r="TLM21" s="47"/>
      <c r="TLN21" s="48"/>
      <c r="TLO21" s="47"/>
      <c r="TLP21" s="47"/>
      <c r="TLQ21" s="47"/>
      <c r="TLR21" s="48"/>
      <c r="TLS21" s="47"/>
      <c r="TLT21" s="47"/>
      <c r="TLU21" s="47"/>
      <c r="TLV21" s="48"/>
      <c r="TLW21" s="47"/>
      <c r="TLX21" s="47"/>
      <c r="TLY21" s="47"/>
      <c r="TLZ21" s="48"/>
      <c r="TMA21" s="47"/>
      <c r="TMB21" s="47"/>
      <c r="TMC21" s="47"/>
      <c r="TMD21" s="48"/>
      <c r="TME21" s="47"/>
      <c r="TMF21" s="47"/>
      <c r="TMG21" s="47"/>
      <c r="TMH21" s="48"/>
      <c r="TMI21" s="47"/>
      <c r="TMJ21" s="47"/>
      <c r="TMK21" s="47"/>
      <c r="TML21" s="48"/>
      <c r="TMM21" s="47"/>
      <c r="TMN21" s="47"/>
      <c r="TMO21" s="47"/>
      <c r="TMP21" s="48"/>
      <c r="TMQ21" s="47"/>
      <c r="TMR21" s="47"/>
      <c r="TMS21" s="47"/>
      <c r="TMT21" s="48"/>
      <c r="TMU21" s="47"/>
      <c r="TMV21" s="47"/>
      <c r="TMW21" s="47"/>
      <c r="TMX21" s="48"/>
      <c r="TMY21" s="47"/>
      <c r="TMZ21" s="47"/>
      <c r="TNA21" s="47"/>
      <c r="TNB21" s="48"/>
      <c r="TNC21" s="47"/>
      <c r="TND21" s="47"/>
      <c r="TNE21" s="47"/>
      <c r="TNF21" s="48"/>
      <c r="TNG21" s="47"/>
      <c r="TNH21" s="47"/>
      <c r="TNI21" s="47"/>
      <c r="TNJ21" s="48"/>
      <c r="TNK21" s="47"/>
      <c r="TNL21" s="47"/>
      <c r="TNM21" s="47"/>
      <c r="TNN21" s="48"/>
      <c r="TNO21" s="47"/>
      <c r="TNP21" s="47"/>
      <c r="TNQ21" s="47"/>
      <c r="TNR21" s="48"/>
      <c r="TNS21" s="47"/>
      <c r="TNT21" s="47"/>
      <c r="TNU21" s="47"/>
      <c r="TNV21" s="48"/>
      <c r="TNW21" s="47"/>
      <c r="TNX21" s="47"/>
      <c r="TNY21" s="47"/>
      <c r="TNZ21" s="48"/>
      <c r="TOA21" s="47"/>
      <c r="TOB21" s="47"/>
      <c r="TOC21" s="47"/>
      <c r="TOD21" s="48"/>
      <c r="TOE21" s="47"/>
      <c r="TOF21" s="47"/>
      <c r="TOG21" s="47"/>
      <c r="TOH21" s="48"/>
      <c r="TOI21" s="47"/>
      <c r="TOJ21" s="47"/>
      <c r="TOK21" s="47"/>
      <c r="TOL21" s="48"/>
      <c r="TOM21" s="47"/>
      <c r="TON21" s="47"/>
      <c r="TOO21" s="47"/>
      <c r="TOP21" s="48"/>
      <c r="TOQ21" s="47"/>
      <c r="TOR21" s="47"/>
      <c r="TOS21" s="47"/>
      <c r="TOT21" s="48"/>
      <c r="TOU21" s="47"/>
      <c r="TOV21" s="47"/>
      <c r="TOW21" s="47"/>
      <c r="TOX21" s="48"/>
      <c r="TOY21" s="47"/>
      <c r="TOZ21" s="47"/>
      <c r="TPA21" s="47"/>
      <c r="TPB21" s="48"/>
      <c r="TPC21" s="47"/>
      <c r="TPD21" s="47"/>
      <c r="TPE21" s="47"/>
      <c r="TPF21" s="48"/>
      <c r="TPG21" s="47"/>
      <c r="TPH21" s="47"/>
      <c r="TPI21" s="47"/>
      <c r="TPJ21" s="48"/>
      <c r="TPK21" s="47"/>
      <c r="TPL21" s="47"/>
      <c r="TPM21" s="47"/>
      <c r="TPN21" s="48"/>
      <c r="TPO21" s="47"/>
      <c r="TPP21" s="47"/>
      <c r="TPQ21" s="47"/>
      <c r="TPR21" s="48"/>
      <c r="TPS21" s="47"/>
      <c r="TPT21" s="47"/>
      <c r="TPU21" s="47"/>
      <c r="TPV21" s="48"/>
      <c r="TPW21" s="47"/>
      <c r="TPX21" s="47"/>
      <c r="TPY21" s="47"/>
      <c r="TPZ21" s="48"/>
      <c r="TQA21" s="47"/>
      <c r="TQB21" s="47"/>
      <c r="TQC21" s="47"/>
      <c r="TQD21" s="48"/>
      <c r="TQE21" s="47"/>
      <c r="TQF21" s="47"/>
      <c r="TQG21" s="47"/>
      <c r="TQH21" s="48"/>
      <c r="TQI21" s="47"/>
      <c r="TQJ21" s="47"/>
      <c r="TQK21" s="47"/>
      <c r="TQL21" s="48"/>
      <c r="TQM21" s="47"/>
      <c r="TQN21" s="47"/>
      <c r="TQO21" s="47"/>
      <c r="TQP21" s="48"/>
      <c r="TQQ21" s="47"/>
      <c r="TQR21" s="47"/>
      <c r="TQS21" s="47"/>
      <c r="TQT21" s="48"/>
      <c r="TQU21" s="47"/>
      <c r="TQV21" s="47"/>
      <c r="TQW21" s="47"/>
      <c r="TQX21" s="48"/>
      <c r="TQY21" s="47"/>
      <c r="TQZ21" s="47"/>
      <c r="TRA21" s="47"/>
      <c r="TRB21" s="48"/>
      <c r="TRC21" s="47"/>
      <c r="TRD21" s="47"/>
      <c r="TRE21" s="47"/>
      <c r="TRF21" s="48"/>
      <c r="TRG21" s="47"/>
      <c r="TRH21" s="47"/>
      <c r="TRI21" s="47"/>
      <c r="TRJ21" s="48"/>
      <c r="TRK21" s="47"/>
      <c r="TRL21" s="47"/>
      <c r="TRM21" s="47"/>
      <c r="TRN21" s="48"/>
      <c r="TRO21" s="47"/>
      <c r="TRP21" s="47"/>
      <c r="TRQ21" s="47"/>
      <c r="TRR21" s="48"/>
      <c r="TRS21" s="47"/>
      <c r="TRT21" s="47"/>
      <c r="TRU21" s="47"/>
      <c r="TRV21" s="48"/>
      <c r="TRW21" s="47"/>
      <c r="TRX21" s="47"/>
      <c r="TRY21" s="47"/>
      <c r="TRZ21" s="48"/>
      <c r="TSA21" s="47"/>
      <c r="TSB21" s="47"/>
      <c r="TSC21" s="47"/>
      <c r="TSD21" s="48"/>
      <c r="TSE21" s="47"/>
      <c r="TSF21" s="47"/>
      <c r="TSG21" s="47"/>
      <c r="TSH21" s="48"/>
      <c r="TSI21" s="47"/>
      <c r="TSJ21" s="47"/>
      <c r="TSK21" s="47"/>
      <c r="TSL21" s="48"/>
      <c r="TSM21" s="47"/>
      <c r="TSN21" s="47"/>
      <c r="TSO21" s="47"/>
      <c r="TSP21" s="48"/>
      <c r="TSQ21" s="47"/>
      <c r="TSR21" s="47"/>
      <c r="TSS21" s="47"/>
      <c r="TST21" s="48"/>
      <c r="TSU21" s="47"/>
      <c r="TSV21" s="47"/>
      <c r="TSW21" s="47"/>
      <c r="TSX21" s="48"/>
      <c r="TSY21" s="47"/>
      <c r="TSZ21" s="47"/>
      <c r="TTA21" s="47"/>
      <c r="TTB21" s="48"/>
      <c r="TTC21" s="47"/>
      <c r="TTD21" s="47"/>
      <c r="TTE21" s="47"/>
      <c r="TTF21" s="48"/>
      <c r="TTG21" s="47"/>
      <c r="TTH21" s="47"/>
      <c r="TTI21" s="47"/>
      <c r="TTJ21" s="48"/>
      <c r="TTK21" s="47"/>
      <c r="TTL21" s="47"/>
      <c r="TTM21" s="47"/>
      <c r="TTN21" s="48"/>
      <c r="TTO21" s="47"/>
      <c r="TTP21" s="47"/>
      <c r="TTQ21" s="47"/>
      <c r="TTR21" s="48"/>
      <c r="TTS21" s="47"/>
      <c r="TTT21" s="47"/>
      <c r="TTU21" s="47"/>
      <c r="TTV21" s="48"/>
      <c r="TTW21" s="47"/>
      <c r="TTX21" s="47"/>
      <c r="TTY21" s="47"/>
      <c r="TTZ21" s="48"/>
      <c r="TUA21" s="47"/>
      <c r="TUB21" s="47"/>
      <c r="TUC21" s="47"/>
      <c r="TUD21" s="48"/>
      <c r="TUE21" s="47"/>
      <c r="TUF21" s="47"/>
      <c r="TUG21" s="47"/>
      <c r="TUH21" s="48"/>
      <c r="TUI21" s="47"/>
      <c r="TUJ21" s="47"/>
      <c r="TUK21" s="47"/>
      <c r="TUL21" s="48"/>
      <c r="TUM21" s="47"/>
      <c r="TUN21" s="47"/>
      <c r="TUO21" s="47"/>
      <c r="TUP21" s="48"/>
      <c r="TUQ21" s="47"/>
      <c r="TUR21" s="47"/>
      <c r="TUS21" s="47"/>
      <c r="TUT21" s="48"/>
      <c r="TUU21" s="47"/>
      <c r="TUV21" s="47"/>
      <c r="TUW21" s="47"/>
      <c r="TUX21" s="48"/>
      <c r="TUY21" s="47"/>
      <c r="TUZ21" s="47"/>
      <c r="TVA21" s="47"/>
      <c r="TVB21" s="48"/>
      <c r="TVC21" s="47"/>
      <c r="TVD21" s="47"/>
      <c r="TVE21" s="47"/>
      <c r="TVF21" s="48"/>
      <c r="TVG21" s="47"/>
      <c r="TVH21" s="47"/>
      <c r="TVI21" s="47"/>
      <c r="TVJ21" s="48"/>
      <c r="TVK21" s="47"/>
      <c r="TVL21" s="47"/>
      <c r="TVM21" s="47"/>
      <c r="TVN21" s="48"/>
      <c r="TVO21" s="47"/>
      <c r="TVP21" s="47"/>
      <c r="TVQ21" s="47"/>
      <c r="TVR21" s="48"/>
      <c r="TVS21" s="47"/>
      <c r="TVT21" s="47"/>
      <c r="TVU21" s="47"/>
      <c r="TVV21" s="48"/>
      <c r="TVW21" s="47"/>
      <c r="TVX21" s="47"/>
      <c r="TVY21" s="47"/>
      <c r="TVZ21" s="48"/>
      <c r="TWA21" s="47"/>
      <c r="TWB21" s="47"/>
      <c r="TWC21" s="47"/>
      <c r="TWD21" s="48"/>
      <c r="TWE21" s="47"/>
      <c r="TWF21" s="47"/>
      <c r="TWG21" s="47"/>
      <c r="TWH21" s="48"/>
      <c r="TWI21" s="47"/>
      <c r="TWJ21" s="47"/>
      <c r="TWK21" s="47"/>
      <c r="TWL21" s="48"/>
      <c r="TWM21" s="47"/>
      <c r="TWN21" s="47"/>
      <c r="TWO21" s="47"/>
      <c r="TWP21" s="48"/>
      <c r="TWQ21" s="47"/>
      <c r="TWR21" s="47"/>
      <c r="TWS21" s="47"/>
      <c r="TWT21" s="48"/>
      <c r="TWU21" s="47"/>
      <c r="TWV21" s="47"/>
      <c r="TWW21" s="47"/>
      <c r="TWX21" s="48"/>
      <c r="TWY21" s="47"/>
      <c r="TWZ21" s="47"/>
      <c r="TXA21" s="47"/>
      <c r="TXB21" s="48"/>
      <c r="TXC21" s="47"/>
      <c r="TXD21" s="47"/>
      <c r="TXE21" s="47"/>
      <c r="TXF21" s="48"/>
      <c r="TXG21" s="47"/>
      <c r="TXH21" s="47"/>
      <c r="TXI21" s="47"/>
      <c r="TXJ21" s="48"/>
      <c r="TXK21" s="47"/>
      <c r="TXL21" s="47"/>
      <c r="TXM21" s="47"/>
      <c r="TXN21" s="48"/>
      <c r="TXO21" s="47"/>
      <c r="TXP21" s="47"/>
      <c r="TXQ21" s="47"/>
      <c r="TXR21" s="48"/>
      <c r="TXS21" s="47"/>
      <c r="TXT21" s="47"/>
      <c r="TXU21" s="47"/>
      <c r="TXV21" s="48"/>
      <c r="TXW21" s="47"/>
      <c r="TXX21" s="47"/>
      <c r="TXY21" s="47"/>
      <c r="TXZ21" s="48"/>
      <c r="TYA21" s="47"/>
      <c r="TYB21" s="47"/>
      <c r="TYC21" s="47"/>
      <c r="TYD21" s="48"/>
      <c r="TYE21" s="47"/>
      <c r="TYF21" s="47"/>
      <c r="TYG21" s="47"/>
      <c r="TYH21" s="48"/>
      <c r="TYI21" s="47"/>
      <c r="TYJ21" s="47"/>
      <c r="TYK21" s="47"/>
      <c r="TYL21" s="48"/>
      <c r="TYM21" s="47"/>
      <c r="TYN21" s="47"/>
      <c r="TYO21" s="47"/>
      <c r="TYP21" s="48"/>
      <c r="TYQ21" s="47"/>
      <c r="TYR21" s="47"/>
      <c r="TYS21" s="47"/>
      <c r="TYT21" s="48"/>
      <c r="TYU21" s="47"/>
      <c r="TYV21" s="47"/>
      <c r="TYW21" s="47"/>
      <c r="TYX21" s="48"/>
      <c r="TYY21" s="47"/>
      <c r="TYZ21" s="47"/>
      <c r="TZA21" s="47"/>
      <c r="TZB21" s="48"/>
      <c r="TZC21" s="47"/>
      <c r="TZD21" s="47"/>
      <c r="TZE21" s="47"/>
      <c r="TZF21" s="48"/>
      <c r="TZG21" s="47"/>
      <c r="TZH21" s="47"/>
      <c r="TZI21" s="47"/>
      <c r="TZJ21" s="48"/>
      <c r="TZK21" s="47"/>
      <c r="TZL21" s="47"/>
      <c r="TZM21" s="47"/>
      <c r="TZN21" s="48"/>
      <c r="TZO21" s="47"/>
      <c r="TZP21" s="47"/>
      <c r="TZQ21" s="47"/>
      <c r="TZR21" s="48"/>
      <c r="TZS21" s="47"/>
      <c r="TZT21" s="47"/>
      <c r="TZU21" s="47"/>
      <c r="TZV21" s="48"/>
      <c r="TZW21" s="47"/>
      <c r="TZX21" s="47"/>
      <c r="TZY21" s="47"/>
      <c r="TZZ21" s="48"/>
      <c r="UAA21" s="47"/>
      <c r="UAB21" s="47"/>
      <c r="UAC21" s="47"/>
      <c r="UAD21" s="48"/>
      <c r="UAE21" s="47"/>
      <c r="UAF21" s="47"/>
      <c r="UAG21" s="47"/>
      <c r="UAH21" s="48"/>
      <c r="UAI21" s="47"/>
      <c r="UAJ21" s="47"/>
      <c r="UAK21" s="47"/>
      <c r="UAL21" s="48"/>
      <c r="UAM21" s="47"/>
      <c r="UAN21" s="47"/>
      <c r="UAO21" s="47"/>
      <c r="UAP21" s="48"/>
      <c r="UAQ21" s="47"/>
      <c r="UAR21" s="47"/>
      <c r="UAS21" s="47"/>
      <c r="UAT21" s="48"/>
      <c r="UAU21" s="47"/>
      <c r="UAV21" s="47"/>
      <c r="UAW21" s="47"/>
      <c r="UAX21" s="48"/>
      <c r="UAY21" s="47"/>
      <c r="UAZ21" s="47"/>
      <c r="UBA21" s="47"/>
      <c r="UBB21" s="48"/>
      <c r="UBC21" s="47"/>
      <c r="UBD21" s="47"/>
      <c r="UBE21" s="47"/>
      <c r="UBF21" s="48"/>
      <c r="UBG21" s="47"/>
      <c r="UBH21" s="47"/>
      <c r="UBI21" s="47"/>
      <c r="UBJ21" s="48"/>
      <c r="UBK21" s="47"/>
      <c r="UBL21" s="47"/>
      <c r="UBM21" s="47"/>
      <c r="UBN21" s="48"/>
      <c r="UBO21" s="47"/>
      <c r="UBP21" s="47"/>
      <c r="UBQ21" s="47"/>
      <c r="UBR21" s="48"/>
      <c r="UBS21" s="47"/>
      <c r="UBT21" s="47"/>
      <c r="UBU21" s="47"/>
      <c r="UBV21" s="48"/>
      <c r="UBW21" s="47"/>
      <c r="UBX21" s="47"/>
      <c r="UBY21" s="47"/>
      <c r="UBZ21" s="48"/>
      <c r="UCA21" s="47"/>
      <c r="UCB21" s="47"/>
      <c r="UCC21" s="47"/>
      <c r="UCD21" s="48"/>
      <c r="UCE21" s="47"/>
      <c r="UCF21" s="47"/>
      <c r="UCG21" s="47"/>
      <c r="UCH21" s="48"/>
      <c r="UCI21" s="47"/>
      <c r="UCJ21" s="47"/>
      <c r="UCK21" s="47"/>
      <c r="UCL21" s="48"/>
      <c r="UCM21" s="47"/>
      <c r="UCN21" s="47"/>
      <c r="UCO21" s="47"/>
      <c r="UCP21" s="48"/>
      <c r="UCQ21" s="47"/>
      <c r="UCR21" s="47"/>
      <c r="UCS21" s="47"/>
      <c r="UCT21" s="48"/>
      <c r="UCU21" s="47"/>
      <c r="UCV21" s="47"/>
      <c r="UCW21" s="47"/>
      <c r="UCX21" s="48"/>
      <c r="UCY21" s="47"/>
      <c r="UCZ21" s="47"/>
      <c r="UDA21" s="47"/>
      <c r="UDB21" s="48"/>
      <c r="UDC21" s="47"/>
      <c r="UDD21" s="47"/>
      <c r="UDE21" s="47"/>
      <c r="UDF21" s="48"/>
      <c r="UDG21" s="47"/>
      <c r="UDH21" s="47"/>
      <c r="UDI21" s="47"/>
      <c r="UDJ21" s="48"/>
      <c r="UDK21" s="47"/>
      <c r="UDL21" s="47"/>
      <c r="UDM21" s="47"/>
      <c r="UDN21" s="48"/>
      <c r="UDO21" s="47"/>
      <c r="UDP21" s="47"/>
      <c r="UDQ21" s="47"/>
      <c r="UDR21" s="48"/>
      <c r="UDS21" s="47"/>
      <c r="UDT21" s="47"/>
      <c r="UDU21" s="47"/>
      <c r="UDV21" s="48"/>
      <c r="UDW21" s="47"/>
      <c r="UDX21" s="47"/>
      <c r="UDY21" s="47"/>
      <c r="UDZ21" s="48"/>
      <c r="UEA21" s="47"/>
      <c r="UEB21" s="47"/>
      <c r="UEC21" s="47"/>
      <c r="UED21" s="48"/>
      <c r="UEE21" s="47"/>
      <c r="UEF21" s="47"/>
      <c r="UEG21" s="47"/>
      <c r="UEH21" s="48"/>
      <c r="UEI21" s="47"/>
      <c r="UEJ21" s="47"/>
      <c r="UEK21" s="47"/>
      <c r="UEL21" s="48"/>
      <c r="UEM21" s="47"/>
      <c r="UEN21" s="47"/>
      <c r="UEO21" s="47"/>
      <c r="UEP21" s="48"/>
      <c r="UEQ21" s="47"/>
      <c r="UER21" s="47"/>
      <c r="UES21" s="47"/>
      <c r="UET21" s="48"/>
      <c r="UEU21" s="47"/>
      <c r="UEV21" s="47"/>
      <c r="UEW21" s="47"/>
      <c r="UEX21" s="48"/>
      <c r="UEY21" s="47"/>
      <c r="UEZ21" s="47"/>
      <c r="UFA21" s="47"/>
      <c r="UFB21" s="48"/>
      <c r="UFC21" s="47"/>
      <c r="UFD21" s="47"/>
      <c r="UFE21" s="47"/>
      <c r="UFF21" s="48"/>
      <c r="UFG21" s="47"/>
      <c r="UFH21" s="47"/>
      <c r="UFI21" s="47"/>
      <c r="UFJ21" s="48"/>
      <c r="UFK21" s="47"/>
      <c r="UFL21" s="47"/>
      <c r="UFM21" s="47"/>
      <c r="UFN21" s="48"/>
      <c r="UFO21" s="47"/>
      <c r="UFP21" s="47"/>
      <c r="UFQ21" s="47"/>
      <c r="UFR21" s="48"/>
      <c r="UFS21" s="47"/>
      <c r="UFT21" s="47"/>
      <c r="UFU21" s="47"/>
      <c r="UFV21" s="48"/>
      <c r="UFW21" s="47"/>
      <c r="UFX21" s="47"/>
      <c r="UFY21" s="47"/>
      <c r="UFZ21" s="48"/>
      <c r="UGA21" s="47"/>
      <c r="UGB21" s="47"/>
      <c r="UGC21" s="47"/>
      <c r="UGD21" s="48"/>
      <c r="UGE21" s="47"/>
      <c r="UGF21" s="47"/>
      <c r="UGG21" s="47"/>
      <c r="UGH21" s="48"/>
      <c r="UGI21" s="47"/>
      <c r="UGJ21" s="47"/>
      <c r="UGK21" s="47"/>
      <c r="UGL21" s="48"/>
      <c r="UGM21" s="47"/>
      <c r="UGN21" s="47"/>
      <c r="UGO21" s="47"/>
      <c r="UGP21" s="48"/>
      <c r="UGQ21" s="47"/>
      <c r="UGR21" s="47"/>
      <c r="UGS21" s="47"/>
      <c r="UGT21" s="48"/>
      <c r="UGU21" s="47"/>
      <c r="UGV21" s="47"/>
      <c r="UGW21" s="47"/>
      <c r="UGX21" s="48"/>
      <c r="UGY21" s="47"/>
      <c r="UGZ21" s="47"/>
      <c r="UHA21" s="47"/>
      <c r="UHB21" s="48"/>
      <c r="UHC21" s="47"/>
      <c r="UHD21" s="47"/>
      <c r="UHE21" s="47"/>
      <c r="UHF21" s="48"/>
      <c r="UHG21" s="47"/>
      <c r="UHH21" s="47"/>
      <c r="UHI21" s="47"/>
      <c r="UHJ21" s="48"/>
      <c r="UHK21" s="47"/>
      <c r="UHL21" s="47"/>
      <c r="UHM21" s="47"/>
      <c r="UHN21" s="48"/>
      <c r="UHO21" s="47"/>
      <c r="UHP21" s="47"/>
      <c r="UHQ21" s="47"/>
      <c r="UHR21" s="48"/>
      <c r="UHS21" s="47"/>
      <c r="UHT21" s="47"/>
      <c r="UHU21" s="47"/>
      <c r="UHV21" s="48"/>
      <c r="UHW21" s="47"/>
      <c r="UHX21" s="47"/>
      <c r="UHY21" s="47"/>
      <c r="UHZ21" s="48"/>
      <c r="UIA21" s="47"/>
      <c r="UIB21" s="47"/>
      <c r="UIC21" s="47"/>
      <c r="UID21" s="48"/>
      <c r="UIE21" s="47"/>
      <c r="UIF21" s="47"/>
      <c r="UIG21" s="47"/>
      <c r="UIH21" s="48"/>
      <c r="UII21" s="47"/>
      <c r="UIJ21" s="47"/>
      <c r="UIK21" s="47"/>
      <c r="UIL21" s="48"/>
      <c r="UIM21" s="47"/>
      <c r="UIN21" s="47"/>
      <c r="UIO21" s="47"/>
      <c r="UIP21" s="48"/>
      <c r="UIQ21" s="47"/>
      <c r="UIR21" s="47"/>
      <c r="UIS21" s="47"/>
      <c r="UIT21" s="48"/>
      <c r="UIU21" s="47"/>
      <c r="UIV21" s="47"/>
      <c r="UIW21" s="47"/>
      <c r="UIX21" s="48"/>
      <c r="UIY21" s="47"/>
      <c r="UIZ21" s="47"/>
      <c r="UJA21" s="47"/>
      <c r="UJB21" s="48"/>
      <c r="UJC21" s="47"/>
      <c r="UJD21" s="47"/>
      <c r="UJE21" s="47"/>
      <c r="UJF21" s="48"/>
      <c r="UJG21" s="47"/>
      <c r="UJH21" s="47"/>
      <c r="UJI21" s="47"/>
      <c r="UJJ21" s="48"/>
      <c r="UJK21" s="47"/>
      <c r="UJL21" s="47"/>
      <c r="UJM21" s="47"/>
      <c r="UJN21" s="48"/>
      <c r="UJO21" s="47"/>
      <c r="UJP21" s="47"/>
      <c r="UJQ21" s="47"/>
      <c r="UJR21" s="48"/>
      <c r="UJS21" s="47"/>
      <c r="UJT21" s="47"/>
      <c r="UJU21" s="47"/>
      <c r="UJV21" s="48"/>
      <c r="UJW21" s="47"/>
      <c r="UJX21" s="47"/>
      <c r="UJY21" s="47"/>
      <c r="UJZ21" s="48"/>
      <c r="UKA21" s="47"/>
      <c r="UKB21" s="47"/>
      <c r="UKC21" s="47"/>
      <c r="UKD21" s="48"/>
      <c r="UKE21" s="47"/>
      <c r="UKF21" s="47"/>
      <c r="UKG21" s="47"/>
      <c r="UKH21" s="48"/>
      <c r="UKI21" s="47"/>
      <c r="UKJ21" s="47"/>
      <c r="UKK21" s="47"/>
      <c r="UKL21" s="48"/>
      <c r="UKM21" s="47"/>
      <c r="UKN21" s="47"/>
      <c r="UKO21" s="47"/>
      <c r="UKP21" s="48"/>
      <c r="UKQ21" s="47"/>
      <c r="UKR21" s="47"/>
      <c r="UKS21" s="47"/>
      <c r="UKT21" s="48"/>
      <c r="UKU21" s="47"/>
      <c r="UKV21" s="47"/>
      <c r="UKW21" s="47"/>
      <c r="UKX21" s="48"/>
      <c r="UKY21" s="47"/>
      <c r="UKZ21" s="47"/>
      <c r="ULA21" s="47"/>
      <c r="ULB21" s="48"/>
      <c r="ULC21" s="47"/>
      <c r="ULD21" s="47"/>
      <c r="ULE21" s="47"/>
      <c r="ULF21" s="48"/>
      <c r="ULG21" s="47"/>
      <c r="ULH21" s="47"/>
      <c r="ULI21" s="47"/>
      <c r="ULJ21" s="48"/>
      <c r="ULK21" s="47"/>
      <c r="ULL21" s="47"/>
      <c r="ULM21" s="47"/>
      <c r="ULN21" s="48"/>
      <c r="ULO21" s="47"/>
      <c r="ULP21" s="47"/>
      <c r="ULQ21" s="47"/>
      <c r="ULR21" s="48"/>
      <c r="ULS21" s="47"/>
      <c r="ULT21" s="47"/>
      <c r="ULU21" s="47"/>
      <c r="ULV21" s="48"/>
      <c r="ULW21" s="47"/>
      <c r="ULX21" s="47"/>
      <c r="ULY21" s="47"/>
      <c r="ULZ21" s="48"/>
      <c r="UMA21" s="47"/>
      <c r="UMB21" s="47"/>
      <c r="UMC21" s="47"/>
      <c r="UMD21" s="48"/>
      <c r="UME21" s="47"/>
      <c r="UMF21" s="47"/>
      <c r="UMG21" s="47"/>
      <c r="UMH21" s="48"/>
      <c r="UMI21" s="47"/>
      <c r="UMJ21" s="47"/>
      <c r="UMK21" s="47"/>
      <c r="UML21" s="48"/>
      <c r="UMM21" s="47"/>
      <c r="UMN21" s="47"/>
      <c r="UMO21" s="47"/>
      <c r="UMP21" s="48"/>
      <c r="UMQ21" s="47"/>
      <c r="UMR21" s="47"/>
      <c r="UMS21" s="47"/>
      <c r="UMT21" s="48"/>
      <c r="UMU21" s="47"/>
      <c r="UMV21" s="47"/>
      <c r="UMW21" s="47"/>
      <c r="UMX21" s="48"/>
      <c r="UMY21" s="47"/>
      <c r="UMZ21" s="47"/>
      <c r="UNA21" s="47"/>
      <c r="UNB21" s="48"/>
      <c r="UNC21" s="47"/>
      <c r="UND21" s="47"/>
      <c r="UNE21" s="47"/>
      <c r="UNF21" s="48"/>
      <c r="UNG21" s="47"/>
      <c r="UNH21" s="47"/>
      <c r="UNI21" s="47"/>
      <c r="UNJ21" s="48"/>
      <c r="UNK21" s="47"/>
      <c r="UNL21" s="47"/>
      <c r="UNM21" s="47"/>
      <c r="UNN21" s="48"/>
      <c r="UNO21" s="47"/>
      <c r="UNP21" s="47"/>
      <c r="UNQ21" s="47"/>
      <c r="UNR21" s="48"/>
      <c r="UNS21" s="47"/>
      <c r="UNT21" s="47"/>
      <c r="UNU21" s="47"/>
      <c r="UNV21" s="48"/>
      <c r="UNW21" s="47"/>
      <c r="UNX21" s="47"/>
      <c r="UNY21" s="47"/>
      <c r="UNZ21" s="48"/>
      <c r="UOA21" s="47"/>
      <c r="UOB21" s="47"/>
      <c r="UOC21" s="47"/>
      <c r="UOD21" s="48"/>
      <c r="UOE21" s="47"/>
      <c r="UOF21" s="47"/>
      <c r="UOG21" s="47"/>
      <c r="UOH21" s="48"/>
      <c r="UOI21" s="47"/>
      <c r="UOJ21" s="47"/>
      <c r="UOK21" s="47"/>
      <c r="UOL21" s="48"/>
      <c r="UOM21" s="47"/>
      <c r="UON21" s="47"/>
      <c r="UOO21" s="47"/>
      <c r="UOP21" s="48"/>
      <c r="UOQ21" s="47"/>
      <c r="UOR21" s="47"/>
      <c r="UOS21" s="47"/>
      <c r="UOT21" s="48"/>
      <c r="UOU21" s="47"/>
      <c r="UOV21" s="47"/>
      <c r="UOW21" s="47"/>
      <c r="UOX21" s="48"/>
      <c r="UOY21" s="47"/>
      <c r="UOZ21" s="47"/>
      <c r="UPA21" s="47"/>
      <c r="UPB21" s="48"/>
      <c r="UPC21" s="47"/>
      <c r="UPD21" s="47"/>
      <c r="UPE21" s="47"/>
      <c r="UPF21" s="48"/>
      <c r="UPG21" s="47"/>
      <c r="UPH21" s="47"/>
      <c r="UPI21" s="47"/>
      <c r="UPJ21" s="48"/>
      <c r="UPK21" s="47"/>
      <c r="UPL21" s="47"/>
      <c r="UPM21" s="47"/>
      <c r="UPN21" s="48"/>
      <c r="UPO21" s="47"/>
      <c r="UPP21" s="47"/>
      <c r="UPQ21" s="47"/>
      <c r="UPR21" s="48"/>
      <c r="UPS21" s="47"/>
      <c r="UPT21" s="47"/>
      <c r="UPU21" s="47"/>
      <c r="UPV21" s="48"/>
      <c r="UPW21" s="47"/>
      <c r="UPX21" s="47"/>
      <c r="UPY21" s="47"/>
      <c r="UPZ21" s="48"/>
      <c r="UQA21" s="47"/>
      <c r="UQB21" s="47"/>
      <c r="UQC21" s="47"/>
      <c r="UQD21" s="48"/>
      <c r="UQE21" s="47"/>
      <c r="UQF21" s="47"/>
      <c r="UQG21" s="47"/>
      <c r="UQH21" s="48"/>
      <c r="UQI21" s="47"/>
      <c r="UQJ21" s="47"/>
      <c r="UQK21" s="47"/>
      <c r="UQL21" s="48"/>
      <c r="UQM21" s="47"/>
      <c r="UQN21" s="47"/>
      <c r="UQO21" s="47"/>
      <c r="UQP21" s="48"/>
      <c r="UQQ21" s="47"/>
      <c r="UQR21" s="47"/>
      <c r="UQS21" s="47"/>
      <c r="UQT21" s="48"/>
      <c r="UQU21" s="47"/>
      <c r="UQV21" s="47"/>
      <c r="UQW21" s="47"/>
      <c r="UQX21" s="48"/>
      <c r="UQY21" s="47"/>
      <c r="UQZ21" s="47"/>
      <c r="URA21" s="47"/>
      <c r="URB21" s="48"/>
      <c r="URC21" s="47"/>
      <c r="URD21" s="47"/>
      <c r="URE21" s="47"/>
      <c r="URF21" s="48"/>
      <c r="URG21" s="47"/>
      <c r="URH21" s="47"/>
      <c r="URI21" s="47"/>
      <c r="URJ21" s="48"/>
      <c r="URK21" s="47"/>
      <c r="URL21" s="47"/>
      <c r="URM21" s="47"/>
      <c r="URN21" s="48"/>
      <c r="URO21" s="47"/>
      <c r="URP21" s="47"/>
      <c r="URQ21" s="47"/>
      <c r="URR21" s="48"/>
      <c r="URS21" s="47"/>
      <c r="URT21" s="47"/>
      <c r="URU21" s="47"/>
      <c r="URV21" s="48"/>
      <c r="URW21" s="47"/>
      <c r="URX21" s="47"/>
      <c r="URY21" s="47"/>
      <c r="URZ21" s="48"/>
      <c r="USA21" s="47"/>
      <c r="USB21" s="47"/>
      <c r="USC21" s="47"/>
      <c r="USD21" s="48"/>
      <c r="USE21" s="47"/>
      <c r="USF21" s="47"/>
      <c r="USG21" s="47"/>
      <c r="USH21" s="48"/>
      <c r="USI21" s="47"/>
      <c r="USJ21" s="47"/>
      <c r="USK21" s="47"/>
      <c r="USL21" s="48"/>
      <c r="USM21" s="47"/>
      <c r="USN21" s="47"/>
      <c r="USO21" s="47"/>
      <c r="USP21" s="48"/>
      <c r="USQ21" s="47"/>
      <c r="USR21" s="47"/>
      <c r="USS21" s="47"/>
      <c r="UST21" s="48"/>
      <c r="USU21" s="47"/>
      <c r="USV21" s="47"/>
      <c r="USW21" s="47"/>
      <c r="USX21" s="48"/>
      <c r="USY21" s="47"/>
      <c r="USZ21" s="47"/>
      <c r="UTA21" s="47"/>
      <c r="UTB21" s="48"/>
      <c r="UTC21" s="47"/>
      <c r="UTD21" s="47"/>
      <c r="UTE21" s="47"/>
      <c r="UTF21" s="48"/>
      <c r="UTG21" s="47"/>
      <c r="UTH21" s="47"/>
      <c r="UTI21" s="47"/>
      <c r="UTJ21" s="48"/>
      <c r="UTK21" s="47"/>
      <c r="UTL21" s="47"/>
      <c r="UTM21" s="47"/>
      <c r="UTN21" s="48"/>
      <c r="UTO21" s="47"/>
      <c r="UTP21" s="47"/>
      <c r="UTQ21" s="47"/>
      <c r="UTR21" s="48"/>
      <c r="UTS21" s="47"/>
      <c r="UTT21" s="47"/>
      <c r="UTU21" s="47"/>
      <c r="UTV21" s="48"/>
      <c r="UTW21" s="47"/>
      <c r="UTX21" s="47"/>
      <c r="UTY21" s="47"/>
      <c r="UTZ21" s="48"/>
      <c r="UUA21" s="47"/>
      <c r="UUB21" s="47"/>
      <c r="UUC21" s="47"/>
      <c r="UUD21" s="48"/>
      <c r="UUE21" s="47"/>
      <c r="UUF21" s="47"/>
      <c r="UUG21" s="47"/>
      <c r="UUH21" s="48"/>
      <c r="UUI21" s="47"/>
      <c r="UUJ21" s="47"/>
      <c r="UUK21" s="47"/>
      <c r="UUL21" s="48"/>
      <c r="UUM21" s="47"/>
      <c r="UUN21" s="47"/>
      <c r="UUO21" s="47"/>
      <c r="UUP21" s="48"/>
      <c r="UUQ21" s="47"/>
      <c r="UUR21" s="47"/>
      <c r="UUS21" s="47"/>
      <c r="UUT21" s="48"/>
      <c r="UUU21" s="47"/>
      <c r="UUV21" s="47"/>
      <c r="UUW21" s="47"/>
      <c r="UUX21" s="48"/>
      <c r="UUY21" s="47"/>
      <c r="UUZ21" s="47"/>
      <c r="UVA21" s="47"/>
      <c r="UVB21" s="48"/>
      <c r="UVC21" s="47"/>
      <c r="UVD21" s="47"/>
      <c r="UVE21" s="47"/>
      <c r="UVF21" s="48"/>
      <c r="UVG21" s="47"/>
      <c r="UVH21" s="47"/>
      <c r="UVI21" s="47"/>
      <c r="UVJ21" s="48"/>
      <c r="UVK21" s="47"/>
      <c r="UVL21" s="47"/>
      <c r="UVM21" s="47"/>
      <c r="UVN21" s="48"/>
      <c r="UVO21" s="47"/>
      <c r="UVP21" s="47"/>
      <c r="UVQ21" s="47"/>
      <c r="UVR21" s="48"/>
      <c r="UVS21" s="47"/>
      <c r="UVT21" s="47"/>
      <c r="UVU21" s="47"/>
      <c r="UVV21" s="48"/>
      <c r="UVW21" s="47"/>
      <c r="UVX21" s="47"/>
      <c r="UVY21" s="47"/>
      <c r="UVZ21" s="48"/>
      <c r="UWA21" s="47"/>
      <c r="UWB21" s="47"/>
      <c r="UWC21" s="47"/>
      <c r="UWD21" s="48"/>
      <c r="UWE21" s="47"/>
      <c r="UWF21" s="47"/>
      <c r="UWG21" s="47"/>
      <c r="UWH21" s="48"/>
      <c r="UWI21" s="47"/>
      <c r="UWJ21" s="47"/>
      <c r="UWK21" s="47"/>
      <c r="UWL21" s="48"/>
      <c r="UWM21" s="47"/>
      <c r="UWN21" s="47"/>
      <c r="UWO21" s="47"/>
      <c r="UWP21" s="48"/>
      <c r="UWQ21" s="47"/>
      <c r="UWR21" s="47"/>
      <c r="UWS21" s="47"/>
      <c r="UWT21" s="48"/>
      <c r="UWU21" s="47"/>
      <c r="UWV21" s="47"/>
      <c r="UWW21" s="47"/>
      <c r="UWX21" s="48"/>
      <c r="UWY21" s="47"/>
      <c r="UWZ21" s="47"/>
      <c r="UXA21" s="47"/>
      <c r="UXB21" s="48"/>
      <c r="UXC21" s="47"/>
      <c r="UXD21" s="47"/>
      <c r="UXE21" s="47"/>
      <c r="UXF21" s="48"/>
      <c r="UXG21" s="47"/>
      <c r="UXH21" s="47"/>
      <c r="UXI21" s="47"/>
      <c r="UXJ21" s="48"/>
      <c r="UXK21" s="47"/>
      <c r="UXL21" s="47"/>
      <c r="UXM21" s="47"/>
      <c r="UXN21" s="48"/>
      <c r="UXO21" s="47"/>
      <c r="UXP21" s="47"/>
      <c r="UXQ21" s="47"/>
      <c r="UXR21" s="48"/>
      <c r="UXS21" s="47"/>
      <c r="UXT21" s="47"/>
      <c r="UXU21" s="47"/>
      <c r="UXV21" s="48"/>
      <c r="UXW21" s="47"/>
      <c r="UXX21" s="47"/>
      <c r="UXY21" s="47"/>
      <c r="UXZ21" s="48"/>
      <c r="UYA21" s="47"/>
      <c r="UYB21" s="47"/>
      <c r="UYC21" s="47"/>
      <c r="UYD21" s="48"/>
      <c r="UYE21" s="47"/>
      <c r="UYF21" s="47"/>
      <c r="UYG21" s="47"/>
      <c r="UYH21" s="48"/>
      <c r="UYI21" s="47"/>
      <c r="UYJ21" s="47"/>
      <c r="UYK21" s="47"/>
      <c r="UYL21" s="48"/>
      <c r="UYM21" s="47"/>
      <c r="UYN21" s="47"/>
      <c r="UYO21" s="47"/>
      <c r="UYP21" s="48"/>
      <c r="UYQ21" s="47"/>
      <c r="UYR21" s="47"/>
      <c r="UYS21" s="47"/>
      <c r="UYT21" s="48"/>
      <c r="UYU21" s="47"/>
      <c r="UYV21" s="47"/>
      <c r="UYW21" s="47"/>
      <c r="UYX21" s="48"/>
      <c r="UYY21" s="47"/>
      <c r="UYZ21" s="47"/>
      <c r="UZA21" s="47"/>
      <c r="UZB21" s="48"/>
      <c r="UZC21" s="47"/>
      <c r="UZD21" s="47"/>
      <c r="UZE21" s="47"/>
      <c r="UZF21" s="48"/>
      <c r="UZG21" s="47"/>
      <c r="UZH21" s="47"/>
      <c r="UZI21" s="47"/>
      <c r="UZJ21" s="48"/>
      <c r="UZK21" s="47"/>
      <c r="UZL21" s="47"/>
      <c r="UZM21" s="47"/>
      <c r="UZN21" s="48"/>
      <c r="UZO21" s="47"/>
      <c r="UZP21" s="47"/>
      <c r="UZQ21" s="47"/>
      <c r="UZR21" s="48"/>
      <c r="UZS21" s="47"/>
      <c r="UZT21" s="47"/>
      <c r="UZU21" s="47"/>
      <c r="UZV21" s="48"/>
      <c r="UZW21" s="47"/>
      <c r="UZX21" s="47"/>
      <c r="UZY21" s="47"/>
      <c r="UZZ21" s="48"/>
      <c r="VAA21" s="47"/>
      <c r="VAB21" s="47"/>
      <c r="VAC21" s="47"/>
      <c r="VAD21" s="48"/>
      <c r="VAE21" s="47"/>
      <c r="VAF21" s="47"/>
      <c r="VAG21" s="47"/>
      <c r="VAH21" s="48"/>
      <c r="VAI21" s="47"/>
      <c r="VAJ21" s="47"/>
      <c r="VAK21" s="47"/>
      <c r="VAL21" s="48"/>
      <c r="VAM21" s="47"/>
      <c r="VAN21" s="47"/>
      <c r="VAO21" s="47"/>
      <c r="VAP21" s="48"/>
      <c r="VAQ21" s="47"/>
      <c r="VAR21" s="47"/>
      <c r="VAS21" s="47"/>
      <c r="VAT21" s="48"/>
      <c r="VAU21" s="47"/>
      <c r="VAV21" s="47"/>
      <c r="VAW21" s="47"/>
      <c r="VAX21" s="48"/>
      <c r="VAY21" s="47"/>
      <c r="VAZ21" s="47"/>
      <c r="VBA21" s="47"/>
      <c r="VBB21" s="48"/>
      <c r="VBC21" s="47"/>
      <c r="VBD21" s="47"/>
      <c r="VBE21" s="47"/>
      <c r="VBF21" s="48"/>
      <c r="VBG21" s="47"/>
      <c r="VBH21" s="47"/>
      <c r="VBI21" s="47"/>
      <c r="VBJ21" s="48"/>
      <c r="VBK21" s="47"/>
      <c r="VBL21" s="47"/>
      <c r="VBM21" s="47"/>
      <c r="VBN21" s="48"/>
      <c r="VBO21" s="47"/>
      <c r="VBP21" s="47"/>
      <c r="VBQ21" s="47"/>
      <c r="VBR21" s="48"/>
      <c r="VBS21" s="47"/>
      <c r="VBT21" s="47"/>
      <c r="VBU21" s="47"/>
      <c r="VBV21" s="48"/>
      <c r="VBW21" s="47"/>
      <c r="VBX21" s="47"/>
      <c r="VBY21" s="47"/>
      <c r="VBZ21" s="48"/>
      <c r="VCA21" s="47"/>
      <c r="VCB21" s="47"/>
      <c r="VCC21" s="47"/>
      <c r="VCD21" s="48"/>
      <c r="VCE21" s="47"/>
      <c r="VCF21" s="47"/>
      <c r="VCG21" s="47"/>
      <c r="VCH21" s="48"/>
      <c r="VCI21" s="47"/>
      <c r="VCJ21" s="47"/>
      <c r="VCK21" s="47"/>
      <c r="VCL21" s="48"/>
      <c r="VCM21" s="47"/>
      <c r="VCN21" s="47"/>
      <c r="VCO21" s="47"/>
      <c r="VCP21" s="48"/>
      <c r="VCQ21" s="47"/>
      <c r="VCR21" s="47"/>
      <c r="VCS21" s="47"/>
      <c r="VCT21" s="48"/>
      <c r="VCU21" s="47"/>
      <c r="VCV21" s="47"/>
      <c r="VCW21" s="47"/>
      <c r="VCX21" s="48"/>
      <c r="VCY21" s="47"/>
      <c r="VCZ21" s="47"/>
      <c r="VDA21" s="47"/>
      <c r="VDB21" s="48"/>
      <c r="VDC21" s="47"/>
      <c r="VDD21" s="47"/>
      <c r="VDE21" s="47"/>
      <c r="VDF21" s="48"/>
      <c r="VDG21" s="47"/>
      <c r="VDH21" s="47"/>
      <c r="VDI21" s="47"/>
      <c r="VDJ21" s="48"/>
      <c r="VDK21" s="47"/>
      <c r="VDL21" s="47"/>
      <c r="VDM21" s="47"/>
      <c r="VDN21" s="48"/>
      <c r="VDO21" s="47"/>
      <c r="VDP21" s="47"/>
      <c r="VDQ21" s="47"/>
      <c r="VDR21" s="48"/>
      <c r="VDS21" s="47"/>
      <c r="VDT21" s="47"/>
      <c r="VDU21" s="47"/>
      <c r="VDV21" s="48"/>
      <c r="VDW21" s="47"/>
      <c r="VDX21" s="47"/>
      <c r="VDY21" s="47"/>
      <c r="VDZ21" s="48"/>
      <c r="VEA21" s="47"/>
      <c r="VEB21" s="47"/>
      <c r="VEC21" s="47"/>
      <c r="VED21" s="48"/>
      <c r="VEE21" s="47"/>
      <c r="VEF21" s="47"/>
      <c r="VEG21" s="47"/>
      <c r="VEH21" s="48"/>
      <c r="VEI21" s="47"/>
      <c r="VEJ21" s="47"/>
      <c r="VEK21" s="47"/>
      <c r="VEL21" s="48"/>
      <c r="VEM21" s="47"/>
      <c r="VEN21" s="47"/>
      <c r="VEO21" s="47"/>
      <c r="VEP21" s="48"/>
      <c r="VEQ21" s="47"/>
      <c r="VER21" s="47"/>
      <c r="VES21" s="47"/>
      <c r="VET21" s="48"/>
      <c r="VEU21" s="47"/>
      <c r="VEV21" s="47"/>
      <c r="VEW21" s="47"/>
      <c r="VEX21" s="48"/>
      <c r="VEY21" s="47"/>
      <c r="VEZ21" s="47"/>
      <c r="VFA21" s="47"/>
      <c r="VFB21" s="48"/>
      <c r="VFC21" s="47"/>
      <c r="VFD21" s="47"/>
      <c r="VFE21" s="47"/>
      <c r="VFF21" s="48"/>
      <c r="VFG21" s="47"/>
      <c r="VFH21" s="47"/>
      <c r="VFI21" s="47"/>
      <c r="VFJ21" s="48"/>
      <c r="VFK21" s="47"/>
      <c r="VFL21" s="47"/>
      <c r="VFM21" s="47"/>
      <c r="VFN21" s="48"/>
      <c r="VFO21" s="47"/>
      <c r="VFP21" s="47"/>
      <c r="VFQ21" s="47"/>
      <c r="VFR21" s="48"/>
      <c r="VFS21" s="47"/>
      <c r="VFT21" s="47"/>
      <c r="VFU21" s="47"/>
      <c r="VFV21" s="48"/>
      <c r="VFW21" s="47"/>
      <c r="VFX21" s="47"/>
      <c r="VFY21" s="47"/>
      <c r="VFZ21" s="48"/>
      <c r="VGA21" s="47"/>
      <c r="VGB21" s="47"/>
      <c r="VGC21" s="47"/>
      <c r="VGD21" s="48"/>
      <c r="VGE21" s="47"/>
      <c r="VGF21" s="47"/>
      <c r="VGG21" s="47"/>
      <c r="VGH21" s="48"/>
      <c r="VGI21" s="47"/>
      <c r="VGJ21" s="47"/>
      <c r="VGK21" s="47"/>
      <c r="VGL21" s="48"/>
      <c r="VGM21" s="47"/>
      <c r="VGN21" s="47"/>
      <c r="VGO21" s="47"/>
      <c r="VGP21" s="48"/>
      <c r="VGQ21" s="47"/>
      <c r="VGR21" s="47"/>
      <c r="VGS21" s="47"/>
      <c r="VGT21" s="48"/>
      <c r="VGU21" s="47"/>
      <c r="VGV21" s="47"/>
      <c r="VGW21" s="47"/>
      <c r="VGX21" s="48"/>
      <c r="VGY21" s="47"/>
      <c r="VGZ21" s="47"/>
      <c r="VHA21" s="47"/>
      <c r="VHB21" s="48"/>
      <c r="VHC21" s="47"/>
      <c r="VHD21" s="47"/>
      <c r="VHE21" s="47"/>
      <c r="VHF21" s="48"/>
      <c r="VHG21" s="47"/>
      <c r="VHH21" s="47"/>
      <c r="VHI21" s="47"/>
      <c r="VHJ21" s="48"/>
      <c r="VHK21" s="47"/>
      <c r="VHL21" s="47"/>
      <c r="VHM21" s="47"/>
      <c r="VHN21" s="48"/>
      <c r="VHO21" s="47"/>
      <c r="VHP21" s="47"/>
      <c r="VHQ21" s="47"/>
      <c r="VHR21" s="48"/>
      <c r="VHS21" s="47"/>
      <c r="VHT21" s="47"/>
      <c r="VHU21" s="47"/>
      <c r="VHV21" s="48"/>
      <c r="VHW21" s="47"/>
      <c r="VHX21" s="47"/>
      <c r="VHY21" s="47"/>
      <c r="VHZ21" s="48"/>
      <c r="VIA21" s="47"/>
      <c r="VIB21" s="47"/>
      <c r="VIC21" s="47"/>
      <c r="VID21" s="48"/>
      <c r="VIE21" s="47"/>
      <c r="VIF21" s="47"/>
      <c r="VIG21" s="47"/>
      <c r="VIH21" s="48"/>
      <c r="VII21" s="47"/>
      <c r="VIJ21" s="47"/>
      <c r="VIK21" s="47"/>
      <c r="VIL21" s="48"/>
      <c r="VIM21" s="47"/>
      <c r="VIN21" s="47"/>
      <c r="VIO21" s="47"/>
      <c r="VIP21" s="48"/>
      <c r="VIQ21" s="47"/>
      <c r="VIR21" s="47"/>
      <c r="VIS21" s="47"/>
      <c r="VIT21" s="48"/>
      <c r="VIU21" s="47"/>
      <c r="VIV21" s="47"/>
      <c r="VIW21" s="47"/>
      <c r="VIX21" s="48"/>
      <c r="VIY21" s="47"/>
      <c r="VIZ21" s="47"/>
      <c r="VJA21" s="47"/>
      <c r="VJB21" s="48"/>
      <c r="VJC21" s="47"/>
      <c r="VJD21" s="47"/>
      <c r="VJE21" s="47"/>
      <c r="VJF21" s="48"/>
      <c r="VJG21" s="47"/>
      <c r="VJH21" s="47"/>
      <c r="VJI21" s="47"/>
      <c r="VJJ21" s="48"/>
      <c r="VJK21" s="47"/>
      <c r="VJL21" s="47"/>
      <c r="VJM21" s="47"/>
      <c r="VJN21" s="48"/>
      <c r="VJO21" s="47"/>
      <c r="VJP21" s="47"/>
      <c r="VJQ21" s="47"/>
      <c r="VJR21" s="48"/>
      <c r="VJS21" s="47"/>
      <c r="VJT21" s="47"/>
      <c r="VJU21" s="47"/>
      <c r="VJV21" s="48"/>
      <c r="VJW21" s="47"/>
      <c r="VJX21" s="47"/>
      <c r="VJY21" s="47"/>
      <c r="VJZ21" s="48"/>
      <c r="VKA21" s="47"/>
      <c r="VKB21" s="47"/>
      <c r="VKC21" s="47"/>
      <c r="VKD21" s="48"/>
      <c r="VKE21" s="47"/>
      <c r="VKF21" s="47"/>
      <c r="VKG21" s="47"/>
      <c r="VKH21" s="48"/>
      <c r="VKI21" s="47"/>
      <c r="VKJ21" s="47"/>
      <c r="VKK21" s="47"/>
      <c r="VKL21" s="48"/>
      <c r="VKM21" s="47"/>
      <c r="VKN21" s="47"/>
      <c r="VKO21" s="47"/>
      <c r="VKP21" s="48"/>
      <c r="VKQ21" s="47"/>
      <c r="VKR21" s="47"/>
      <c r="VKS21" s="47"/>
      <c r="VKT21" s="48"/>
      <c r="VKU21" s="47"/>
      <c r="VKV21" s="47"/>
      <c r="VKW21" s="47"/>
      <c r="VKX21" s="48"/>
      <c r="VKY21" s="47"/>
      <c r="VKZ21" s="47"/>
      <c r="VLA21" s="47"/>
      <c r="VLB21" s="48"/>
      <c r="VLC21" s="47"/>
      <c r="VLD21" s="47"/>
      <c r="VLE21" s="47"/>
      <c r="VLF21" s="48"/>
      <c r="VLG21" s="47"/>
      <c r="VLH21" s="47"/>
      <c r="VLI21" s="47"/>
      <c r="VLJ21" s="48"/>
      <c r="VLK21" s="47"/>
      <c r="VLL21" s="47"/>
      <c r="VLM21" s="47"/>
      <c r="VLN21" s="48"/>
      <c r="VLO21" s="47"/>
      <c r="VLP21" s="47"/>
      <c r="VLQ21" s="47"/>
      <c r="VLR21" s="48"/>
      <c r="VLS21" s="47"/>
      <c r="VLT21" s="47"/>
      <c r="VLU21" s="47"/>
      <c r="VLV21" s="48"/>
      <c r="VLW21" s="47"/>
      <c r="VLX21" s="47"/>
      <c r="VLY21" s="47"/>
      <c r="VLZ21" s="48"/>
      <c r="VMA21" s="47"/>
      <c r="VMB21" s="47"/>
      <c r="VMC21" s="47"/>
      <c r="VMD21" s="48"/>
      <c r="VME21" s="47"/>
      <c r="VMF21" s="47"/>
      <c r="VMG21" s="47"/>
      <c r="VMH21" s="48"/>
      <c r="VMI21" s="47"/>
      <c r="VMJ21" s="47"/>
      <c r="VMK21" s="47"/>
      <c r="VML21" s="48"/>
      <c r="VMM21" s="47"/>
      <c r="VMN21" s="47"/>
      <c r="VMO21" s="47"/>
      <c r="VMP21" s="48"/>
      <c r="VMQ21" s="47"/>
      <c r="VMR21" s="47"/>
      <c r="VMS21" s="47"/>
      <c r="VMT21" s="48"/>
      <c r="VMU21" s="47"/>
      <c r="VMV21" s="47"/>
      <c r="VMW21" s="47"/>
      <c r="VMX21" s="48"/>
      <c r="VMY21" s="47"/>
      <c r="VMZ21" s="47"/>
      <c r="VNA21" s="47"/>
      <c r="VNB21" s="48"/>
      <c r="VNC21" s="47"/>
      <c r="VND21" s="47"/>
      <c r="VNE21" s="47"/>
      <c r="VNF21" s="48"/>
      <c r="VNG21" s="47"/>
      <c r="VNH21" s="47"/>
      <c r="VNI21" s="47"/>
      <c r="VNJ21" s="48"/>
      <c r="VNK21" s="47"/>
      <c r="VNL21" s="47"/>
      <c r="VNM21" s="47"/>
      <c r="VNN21" s="48"/>
      <c r="VNO21" s="47"/>
      <c r="VNP21" s="47"/>
      <c r="VNQ21" s="47"/>
      <c r="VNR21" s="48"/>
      <c r="VNS21" s="47"/>
      <c r="VNT21" s="47"/>
      <c r="VNU21" s="47"/>
      <c r="VNV21" s="48"/>
      <c r="VNW21" s="47"/>
      <c r="VNX21" s="47"/>
      <c r="VNY21" s="47"/>
      <c r="VNZ21" s="48"/>
      <c r="VOA21" s="47"/>
      <c r="VOB21" s="47"/>
      <c r="VOC21" s="47"/>
      <c r="VOD21" s="48"/>
      <c r="VOE21" s="47"/>
      <c r="VOF21" s="47"/>
      <c r="VOG21" s="47"/>
      <c r="VOH21" s="48"/>
      <c r="VOI21" s="47"/>
      <c r="VOJ21" s="47"/>
      <c r="VOK21" s="47"/>
      <c r="VOL21" s="48"/>
      <c r="VOM21" s="47"/>
      <c r="VON21" s="47"/>
      <c r="VOO21" s="47"/>
      <c r="VOP21" s="48"/>
      <c r="VOQ21" s="47"/>
      <c r="VOR21" s="47"/>
      <c r="VOS21" s="47"/>
      <c r="VOT21" s="48"/>
      <c r="VOU21" s="47"/>
      <c r="VOV21" s="47"/>
      <c r="VOW21" s="47"/>
      <c r="VOX21" s="48"/>
      <c r="VOY21" s="47"/>
      <c r="VOZ21" s="47"/>
      <c r="VPA21" s="47"/>
      <c r="VPB21" s="48"/>
      <c r="VPC21" s="47"/>
      <c r="VPD21" s="47"/>
      <c r="VPE21" s="47"/>
      <c r="VPF21" s="48"/>
      <c r="VPG21" s="47"/>
      <c r="VPH21" s="47"/>
      <c r="VPI21" s="47"/>
      <c r="VPJ21" s="48"/>
      <c r="VPK21" s="47"/>
      <c r="VPL21" s="47"/>
      <c r="VPM21" s="47"/>
      <c r="VPN21" s="48"/>
      <c r="VPO21" s="47"/>
      <c r="VPP21" s="47"/>
      <c r="VPQ21" s="47"/>
      <c r="VPR21" s="48"/>
      <c r="VPS21" s="47"/>
      <c r="VPT21" s="47"/>
      <c r="VPU21" s="47"/>
      <c r="VPV21" s="48"/>
      <c r="VPW21" s="47"/>
      <c r="VPX21" s="47"/>
      <c r="VPY21" s="47"/>
      <c r="VPZ21" s="48"/>
      <c r="VQA21" s="47"/>
      <c r="VQB21" s="47"/>
      <c r="VQC21" s="47"/>
      <c r="VQD21" s="48"/>
      <c r="VQE21" s="47"/>
      <c r="VQF21" s="47"/>
      <c r="VQG21" s="47"/>
      <c r="VQH21" s="48"/>
      <c r="VQI21" s="47"/>
      <c r="VQJ21" s="47"/>
      <c r="VQK21" s="47"/>
      <c r="VQL21" s="48"/>
      <c r="VQM21" s="47"/>
      <c r="VQN21" s="47"/>
      <c r="VQO21" s="47"/>
      <c r="VQP21" s="48"/>
      <c r="VQQ21" s="47"/>
      <c r="VQR21" s="47"/>
      <c r="VQS21" s="47"/>
      <c r="VQT21" s="48"/>
      <c r="VQU21" s="47"/>
      <c r="VQV21" s="47"/>
      <c r="VQW21" s="47"/>
      <c r="VQX21" s="48"/>
      <c r="VQY21" s="47"/>
      <c r="VQZ21" s="47"/>
      <c r="VRA21" s="47"/>
      <c r="VRB21" s="48"/>
      <c r="VRC21" s="47"/>
      <c r="VRD21" s="47"/>
      <c r="VRE21" s="47"/>
      <c r="VRF21" s="48"/>
      <c r="VRG21" s="47"/>
      <c r="VRH21" s="47"/>
      <c r="VRI21" s="47"/>
      <c r="VRJ21" s="48"/>
      <c r="VRK21" s="47"/>
      <c r="VRL21" s="47"/>
      <c r="VRM21" s="47"/>
      <c r="VRN21" s="48"/>
      <c r="VRO21" s="47"/>
      <c r="VRP21" s="47"/>
      <c r="VRQ21" s="47"/>
      <c r="VRR21" s="48"/>
      <c r="VRS21" s="47"/>
      <c r="VRT21" s="47"/>
      <c r="VRU21" s="47"/>
      <c r="VRV21" s="48"/>
      <c r="VRW21" s="47"/>
      <c r="VRX21" s="47"/>
      <c r="VRY21" s="47"/>
      <c r="VRZ21" s="48"/>
      <c r="VSA21" s="47"/>
      <c r="VSB21" s="47"/>
      <c r="VSC21" s="47"/>
      <c r="VSD21" s="48"/>
      <c r="VSE21" s="47"/>
      <c r="VSF21" s="47"/>
      <c r="VSG21" s="47"/>
      <c r="VSH21" s="48"/>
      <c r="VSI21" s="47"/>
      <c r="VSJ21" s="47"/>
      <c r="VSK21" s="47"/>
      <c r="VSL21" s="48"/>
      <c r="VSM21" s="47"/>
      <c r="VSN21" s="47"/>
      <c r="VSO21" s="47"/>
      <c r="VSP21" s="48"/>
      <c r="VSQ21" s="47"/>
      <c r="VSR21" s="47"/>
      <c r="VSS21" s="47"/>
      <c r="VST21" s="48"/>
      <c r="VSU21" s="47"/>
      <c r="VSV21" s="47"/>
      <c r="VSW21" s="47"/>
      <c r="VSX21" s="48"/>
      <c r="VSY21" s="47"/>
      <c r="VSZ21" s="47"/>
      <c r="VTA21" s="47"/>
      <c r="VTB21" s="48"/>
      <c r="VTC21" s="47"/>
      <c r="VTD21" s="47"/>
      <c r="VTE21" s="47"/>
      <c r="VTF21" s="48"/>
      <c r="VTG21" s="47"/>
      <c r="VTH21" s="47"/>
      <c r="VTI21" s="47"/>
      <c r="VTJ21" s="48"/>
      <c r="VTK21" s="47"/>
      <c r="VTL21" s="47"/>
      <c r="VTM21" s="47"/>
      <c r="VTN21" s="48"/>
      <c r="VTO21" s="47"/>
      <c r="VTP21" s="47"/>
      <c r="VTQ21" s="47"/>
      <c r="VTR21" s="48"/>
      <c r="VTS21" s="47"/>
      <c r="VTT21" s="47"/>
      <c r="VTU21" s="47"/>
      <c r="VTV21" s="48"/>
      <c r="VTW21" s="47"/>
      <c r="VTX21" s="47"/>
      <c r="VTY21" s="47"/>
      <c r="VTZ21" s="48"/>
      <c r="VUA21" s="47"/>
      <c r="VUB21" s="47"/>
      <c r="VUC21" s="47"/>
      <c r="VUD21" s="48"/>
      <c r="VUE21" s="47"/>
      <c r="VUF21" s="47"/>
      <c r="VUG21" s="47"/>
      <c r="VUH21" s="48"/>
      <c r="VUI21" s="47"/>
      <c r="VUJ21" s="47"/>
      <c r="VUK21" s="47"/>
      <c r="VUL21" s="48"/>
      <c r="VUM21" s="47"/>
      <c r="VUN21" s="47"/>
      <c r="VUO21" s="47"/>
      <c r="VUP21" s="48"/>
      <c r="VUQ21" s="47"/>
      <c r="VUR21" s="47"/>
      <c r="VUS21" s="47"/>
      <c r="VUT21" s="48"/>
      <c r="VUU21" s="47"/>
      <c r="VUV21" s="47"/>
      <c r="VUW21" s="47"/>
      <c r="VUX21" s="48"/>
      <c r="VUY21" s="47"/>
      <c r="VUZ21" s="47"/>
      <c r="VVA21" s="47"/>
      <c r="VVB21" s="48"/>
      <c r="VVC21" s="47"/>
      <c r="VVD21" s="47"/>
      <c r="VVE21" s="47"/>
      <c r="VVF21" s="48"/>
      <c r="VVG21" s="47"/>
      <c r="VVH21" s="47"/>
      <c r="VVI21" s="47"/>
      <c r="VVJ21" s="48"/>
      <c r="VVK21" s="47"/>
      <c r="VVL21" s="47"/>
      <c r="VVM21" s="47"/>
      <c r="VVN21" s="48"/>
      <c r="VVO21" s="47"/>
      <c r="VVP21" s="47"/>
      <c r="VVQ21" s="47"/>
      <c r="VVR21" s="48"/>
      <c r="VVS21" s="47"/>
      <c r="VVT21" s="47"/>
      <c r="VVU21" s="47"/>
      <c r="VVV21" s="48"/>
      <c r="VVW21" s="47"/>
      <c r="VVX21" s="47"/>
      <c r="VVY21" s="47"/>
      <c r="VVZ21" s="48"/>
      <c r="VWA21" s="47"/>
      <c r="VWB21" s="47"/>
      <c r="VWC21" s="47"/>
      <c r="VWD21" s="48"/>
      <c r="VWE21" s="47"/>
      <c r="VWF21" s="47"/>
      <c r="VWG21" s="47"/>
      <c r="VWH21" s="48"/>
      <c r="VWI21" s="47"/>
      <c r="VWJ21" s="47"/>
      <c r="VWK21" s="47"/>
      <c r="VWL21" s="48"/>
      <c r="VWM21" s="47"/>
      <c r="VWN21" s="47"/>
      <c r="VWO21" s="47"/>
      <c r="VWP21" s="48"/>
      <c r="VWQ21" s="47"/>
      <c r="VWR21" s="47"/>
      <c r="VWS21" s="47"/>
      <c r="VWT21" s="48"/>
      <c r="VWU21" s="47"/>
      <c r="VWV21" s="47"/>
      <c r="VWW21" s="47"/>
      <c r="VWX21" s="48"/>
      <c r="VWY21" s="47"/>
      <c r="VWZ21" s="47"/>
      <c r="VXA21" s="47"/>
      <c r="VXB21" s="48"/>
      <c r="VXC21" s="47"/>
      <c r="VXD21" s="47"/>
      <c r="VXE21" s="47"/>
      <c r="VXF21" s="48"/>
      <c r="VXG21" s="47"/>
      <c r="VXH21" s="47"/>
      <c r="VXI21" s="47"/>
      <c r="VXJ21" s="48"/>
      <c r="VXK21" s="47"/>
      <c r="VXL21" s="47"/>
      <c r="VXM21" s="47"/>
      <c r="VXN21" s="48"/>
      <c r="VXO21" s="47"/>
      <c r="VXP21" s="47"/>
      <c r="VXQ21" s="47"/>
      <c r="VXR21" s="48"/>
      <c r="VXS21" s="47"/>
      <c r="VXT21" s="47"/>
      <c r="VXU21" s="47"/>
      <c r="VXV21" s="48"/>
      <c r="VXW21" s="47"/>
      <c r="VXX21" s="47"/>
      <c r="VXY21" s="47"/>
      <c r="VXZ21" s="48"/>
      <c r="VYA21" s="47"/>
      <c r="VYB21" s="47"/>
      <c r="VYC21" s="47"/>
      <c r="VYD21" s="48"/>
      <c r="VYE21" s="47"/>
      <c r="VYF21" s="47"/>
      <c r="VYG21" s="47"/>
      <c r="VYH21" s="48"/>
      <c r="VYI21" s="47"/>
      <c r="VYJ21" s="47"/>
      <c r="VYK21" s="47"/>
      <c r="VYL21" s="48"/>
      <c r="VYM21" s="47"/>
      <c r="VYN21" s="47"/>
      <c r="VYO21" s="47"/>
      <c r="VYP21" s="48"/>
      <c r="VYQ21" s="47"/>
      <c r="VYR21" s="47"/>
      <c r="VYS21" s="47"/>
      <c r="VYT21" s="48"/>
      <c r="VYU21" s="47"/>
      <c r="VYV21" s="47"/>
      <c r="VYW21" s="47"/>
      <c r="VYX21" s="48"/>
      <c r="VYY21" s="47"/>
      <c r="VYZ21" s="47"/>
      <c r="VZA21" s="47"/>
      <c r="VZB21" s="48"/>
      <c r="VZC21" s="47"/>
      <c r="VZD21" s="47"/>
      <c r="VZE21" s="47"/>
      <c r="VZF21" s="48"/>
      <c r="VZG21" s="47"/>
      <c r="VZH21" s="47"/>
      <c r="VZI21" s="47"/>
      <c r="VZJ21" s="48"/>
      <c r="VZK21" s="47"/>
      <c r="VZL21" s="47"/>
      <c r="VZM21" s="47"/>
      <c r="VZN21" s="48"/>
      <c r="VZO21" s="47"/>
      <c r="VZP21" s="47"/>
      <c r="VZQ21" s="47"/>
      <c r="VZR21" s="48"/>
      <c r="VZS21" s="47"/>
      <c r="VZT21" s="47"/>
      <c r="VZU21" s="47"/>
      <c r="VZV21" s="48"/>
      <c r="VZW21" s="47"/>
      <c r="VZX21" s="47"/>
      <c r="VZY21" s="47"/>
      <c r="VZZ21" s="48"/>
      <c r="WAA21" s="47"/>
      <c r="WAB21" s="47"/>
      <c r="WAC21" s="47"/>
      <c r="WAD21" s="48"/>
      <c r="WAE21" s="47"/>
      <c r="WAF21" s="47"/>
      <c r="WAG21" s="47"/>
      <c r="WAH21" s="48"/>
      <c r="WAI21" s="47"/>
      <c r="WAJ21" s="47"/>
      <c r="WAK21" s="47"/>
      <c r="WAL21" s="48"/>
      <c r="WAM21" s="47"/>
      <c r="WAN21" s="47"/>
      <c r="WAO21" s="47"/>
      <c r="WAP21" s="48"/>
      <c r="WAQ21" s="47"/>
      <c r="WAR21" s="47"/>
      <c r="WAS21" s="47"/>
      <c r="WAT21" s="48"/>
      <c r="WAU21" s="47"/>
      <c r="WAV21" s="47"/>
      <c r="WAW21" s="47"/>
      <c r="WAX21" s="48"/>
      <c r="WAY21" s="47"/>
      <c r="WAZ21" s="47"/>
      <c r="WBA21" s="47"/>
      <c r="WBB21" s="48"/>
      <c r="WBC21" s="47"/>
      <c r="WBD21" s="47"/>
      <c r="WBE21" s="47"/>
      <c r="WBF21" s="48"/>
      <c r="WBG21" s="47"/>
      <c r="WBH21" s="47"/>
      <c r="WBI21" s="47"/>
      <c r="WBJ21" s="48"/>
      <c r="WBK21" s="47"/>
      <c r="WBL21" s="47"/>
      <c r="WBM21" s="47"/>
      <c r="WBN21" s="48"/>
      <c r="WBO21" s="47"/>
      <c r="WBP21" s="47"/>
      <c r="WBQ21" s="47"/>
      <c r="WBR21" s="48"/>
      <c r="WBS21" s="47"/>
      <c r="WBT21" s="47"/>
      <c r="WBU21" s="47"/>
      <c r="WBV21" s="48"/>
      <c r="WBW21" s="47"/>
      <c r="WBX21" s="47"/>
      <c r="WBY21" s="47"/>
      <c r="WBZ21" s="48"/>
      <c r="WCA21" s="47"/>
      <c r="WCB21" s="47"/>
      <c r="WCC21" s="47"/>
      <c r="WCD21" s="48"/>
      <c r="WCE21" s="47"/>
      <c r="WCF21" s="47"/>
      <c r="WCG21" s="47"/>
      <c r="WCH21" s="48"/>
      <c r="WCI21" s="47"/>
      <c r="WCJ21" s="47"/>
      <c r="WCK21" s="47"/>
      <c r="WCL21" s="48"/>
      <c r="WCM21" s="47"/>
      <c r="WCN21" s="47"/>
      <c r="WCO21" s="47"/>
      <c r="WCP21" s="48"/>
      <c r="WCQ21" s="47"/>
      <c r="WCR21" s="47"/>
      <c r="WCS21" s="47"/>
      <c r="WCT21" s="48"/>
      <c r="WCU21" s="47"/>
      <c r="WCV21" s="47"/>
      <c r="WCW21" s="47"/>
      <c r="WCX21" s="48"/>
      <c r="WCY21" s="47"/>
      <c r="WCZ21" s="47"/>
      <c r="WDA21" s="47"/>
      <c r="WDB21" s="48"/>
      <c r="WDC21" s="47"/>
      <c r="WDD21" s="47"/>
      <c r="WDE21" s="47"/>
      <c r="WDF21" s="48"/>
      <c r="WDG21" s="47"/>
      <c r="WDH21" s="47"/>
      <c r="WDI21" s="47"/>
      <c r="WDJ21" s="48"/>
      <c r="WDK21" s="47"/>
      <c r="WDL21" s="47"/>
      <c r="WDM21" s="47"/>
      <c r="WDN21" s="48"/>
      <c r="WDO21" s="47"/>
      <c r="WDP21" s="47"/>
      <c r="WDQ21" s="47"/>
      <c r="WDR21" s="48"/>
      <c r="WDS21" s="47"/>
      <c r="WDT21" s="47"/>
      <c r="WDU21" s="47"/>
      <c r="WDV21" s="48"/>
      <c r="WDW21" s="47"/>
      <c r="WDX21" s="47"/>
      <c r="WDY21" s="47"/>
      <c r="WDZ21" s="48"/>
      <c r="WEA21" s="47"/>
      <c r="WEB21" s="47"/>
      <c r="WEC21" s="47"/>
      <c r="WED21" s="48"/>
      <c r="WEE21" s="47"/>
      <c r="WEF21" s="47"/>
      <c r="WEG21" s="47"/>
      <c r="WEH21" s="48"/>
      <c r="WEI21" s="47"/>
      <c r="WEJ21" s="47"/>
      <c r="WEK21" s="47"/>
      <c r="WEL21" s="48"/>
      <c r="WEM21" s="47"/>
      <c r="WEN21" s="47"/>
      <c r="WEO21" s="47"/>
      <c r="WEP21" s="48"/>
      <c r="WEQ21" s="47"/>
      <c r="WER21" s="47"/>
      <c r="WES21" s="47"/>
      <c r="WET21" s="48"/>
      <c r="WEU21" s="47"/>
      <c r="WEV21" s="47"/>
      <c r="WEW21" s="47"/>
      <c r="WEX21" s="48"/>
      <c r="WEY21" s="47"/>
      <c r="WEZ21" s="47"/>
      <c r="WFA21" s="47"/>
      <c r="WFB21" s="48"/>
      <c r="WFC21" s="47"/>
      <c r="WFD21" s="47"/>
      <c r="WFE21" s="47"/>
      <c r="WFF21" s="48"/>
      <c r="WFG21" s="47"/>
      <c r="WFH21" s="47"/>
      <c r="WFI21" s="47"/>
      <c r="WFJ21" s="48"/>
      <c r="WFK21" s="47"/>
      <c r="WFL21" s="47"/>
      <c r="WFM21" s="47"/>
      <c r="WFN21" s="48"/>
      <c r="WFO21" s="47"/>
      <c r="WFP21" s="47"/>
      <c r="WFQ21" s="47"/>
      <c r="WFR21" s="48"/>
      <c r="WFS21" s="47"/>
      <c r="WFT21" s="47"/>
      <c r="WFU21" s="47"/>
      <c r="WFV21" s="48"/>
      <c r="WFW21" s="47"/>
      <c r="WFX21" s="47"/>
      <c r="WFY21" s="47"/>
      <c r="WFZ21" s="48"/>
      <c r="WGA21" s="47"/>
      <c r="WGB21" s="47"/>
      <c r="WGC21" s="47"/>
      <c r="WGD21" s="48"/>
      <c r="WGE21" s="47"/>
      <c r="WGF21" s="47"/>
      <c r="WGG21" s="47"/>
      <c r="WGH21" s="48"/>
      <c r="WGI21" s="47"/>
      <c r="WGJ21" s="47"/>
      <c r="WGK21" s="47"/>
      <c r="WGL21" s="48"/>
      <c r="WGM21" s="47"/>
      <c r="WGN21" s="47"/>
      <c r="WGO21" s="47"/>
      <c r="WGP21" s="48"/>
      <c r="WGQ21" s="47"/>
      <c r="WGR21" s="47"/>
      <c r="WGS21" s="47"/>
      <c r="WGT21" s="48"/>
      <c r="WGU21" s="47"/>
      <c r="WGV21" s="47"/>
      <c r="WGW21" s="47"/>
      <c r="WGX21" s="48"/>
      <c r="WGY21" s="47"/>
      <c r="WGZ21" s="47"/>
      <c r="WHA21" s="47"/>
      <c r="WHB21" s="48"/>
      <c r="WHC21" s="47"/>
      <c r="WHD21" s="47"/>
      <c r="WHE21" s="47"/>
      <c r="WHF21" s="48"/>
      <c r="WHG21" s="47"/>
      <c r="WHH21" s="47"/>
      <c r="WHI21" s="47"/>
      <c r="WHJ21" s="48"/>
      <c r="WHK21" s="47"/>
      <c r="WHL21" s="47"/>
      <c r="WHM21" s="47"/>
      <c r="WHN21" s="48"/>
      <c r="WHO21" s="47"/>
      <c r="WHP21" s="47"/>
      <c r="WHQ21" s="47"/>
      <c r="WHR21" s="48"/>
      <c r="WHS21" s="47"/>
      <c r="WHT21" s="47"/>
      <c r="WHU21" s="47"/>
      <c r="WHV21" s="48"/>
      <c r="WHW21" s="47"/>
      <c r="WHX21" s="47"/>
      <c r="WHY21" s="47"/>
      <c r="WHZ21" s="48"/>
      <c r="WIA21" s="47"/>
      <c r="WIB21" s="47"/>
      <c r="WIC21" s="47"/>
      <c r="WID21" s="48"/>
      <c r="WIE21" s="47"/>
      <c r="WIF21" s="47"/>
      <c r="WIG21" s="47"/>
      <c r="WIH21" s="48"/>
      <c r="WII21" s="47"/>
      <c r="WIJ21" s="47"/>
      <c r="WIK21" s="47"/>
      <c r="WIL21" s="48"/>
      <c r="WIM21" s="47"/>
      <c r="WIN21" s="47"/>
      <c r="WIO21" s="47"/>
      <c r="WIP21" s="48"/>
      <c r="WIQ21" s="47"/>
      <c r="WIR21" s="47"/>
      <c r="WIS21" s="47"/>
      <c r="WIT21" s="48"/>
      <c r="WIU21" s="47"/>
      <c r="WIV21" s="47"/>
      <c r="WIW21" s="47"/>
      <c r="WIX21" s="48"/>
      <c r="WIY21" s="47"/>
      <c r="WIZ21" s="47"/>
      <c r="WJA21" s="47"/>
      <c r="WJB21" s="48"/>
      <c r="WJC21" s="47"/>
      <c r="WJD21" s="47"/>
      <c r="WJE21" s="47"/>
      <c r="WJF21" s="48"/>
      <c r="WJG21" s="47"/>
      <c r="WJH21" s="47"/>
      <c r="WJI21" s="47"/>
      <c r="WJJ21" s="48"/>
      <c r="WJK21" s="47"/>
      <c r="WJL21" s="47"/>
      <c r="WJM21" s="47"/>
      <c r="WJN21" s="48"/>
      <c r="WJO21" s="47"/>
      <c r="WJP21" s="47"/>
      <c r="WJQ21" s="47"/>
      <c r="WJR21" s="48"/>
      <c r="WJS21" s="47"/>
      <c r="WJT21" s="47"/>
      <c r="WJU21" s="47"/>
      <c r="WJV21" s="48"/>
      <c r="WJW21" s="47"/>
      <c r="WJX21" s="47"/>
      <c r="WJY21" s="47"/>
      <c r="WJZ21" s="48"/>
      <c r="WKA21" s="47"/>
      <c r="WKB21" s="47"/>
      <c r="WKC21" s="47"/>
      <c r="WKD21" s="48"/>
      <c r="WKE21" s="47"/>
      <c r="WKF21" s="47"/>
      <c r="WKG21" s="47"/>
      <c r="WKH21" s="48"/>
      <c r="WKI21" s="47"/>
      <c r="WKJ21" s="47"/>
      <c r="WKK21" s="47"/>
      <c r="WKL21" s="48"/>
      <c r="WKM21" s="47"/>
      <c r="WKN21" s="47"/>
      <c r="WKO21" s="47"/>
      <c r="WKP21" s="48"/>
      <c r="WKQ21" s="47"/>
      <c r="WKR21" s="47"/>
      <c r="WKS21" s="47"/>
      <c r="WKT21" s="48"/>
      <c r="WKU21" s="47"/>
      <c r="WKV21" s="47"/>
      <c r="WKW21" s="47"/>
      <c r="WKX21" s="48"/>
      <c r="WKY21" s="47"/>
      <c r="WKZ21" s="47"/>
      <c r="WLA21" s="47"/>
      <c r="WLB21" s="48"/>
      <c r="WLC21" s="47"/>
      <c r="WLD21" s="47"/>
      <c r="WLE21" s="47"/>
      <c r="WLF21" s="48"/>
      <c r="WLG21" s="47"/>
      <c r="WLH21" s="47"/>
      <c r="WLI21" s="47"/>
      <c r="WLJ21" s="48"/>
      <c r="WLK21" s="47"/>
      <c r="WLL21" s="47"/>
      <c r="WLM21" s="47"/>
      <c r="WLN21" s="48"/>
      <c r="WLO21" s="47"/>
      <c r="WLP21" s="47"/>
      <c r="WLQ21" s="47"/>
      <c r="WLR21" s="48"/>
      <c r="WLS21" s="47"/>
      <c r="WLT21" s="47"/>
      <c r="WLU21" s="47"/>
      <c r="WLV21" s="48"/>
      <c r="WLW21" s="47"/>
      <c r="WLX21" s="47"/>
      <c r="WLY21" s="47"/>
      <c r="WLZ21" s="48"/>
      <c r="WMA21" s="47"/>
      <c r="WMB21" s="47"/>
      <c r="WMC21" s="47"/>
      <c r="WMD21" s="48"/>
      <c r="WME21" s="47"/>
      <c r="WMF21" s="47"/>
      <c r="WMG21" s="47"/>
      <c r="WMH21" s="48"/>
      <c r="WMI21" s="47"/>
      <c r="WMJ21" s="47"/>
      <c r="WMK21" s="47"/>
      <c r="WML21" s="48"/>
      <c r="WMM21" s="47"/>
      <c r="WMN21" s="47"/>
      <c r="WMO21" s="47"/>
      <c r="WMP21" s="48"/>
      <c r="WMQ21" s="47"/>
      <c r="WMR21" s="47"/>
      <c r="WMS21" s="47"/>
      <c r="WMT21" s="48"/>
      <c r="WMU21" s="47"/>
      <c r="WMV21" s="47"/>
      <c r="WMW21" s="47"/>
      <c r="WMX21" s="48"/>
      <c r="WMY21" s="47"/>
      <c r="WMZ21" s="47"/>
      <c r="WNA21" s="47"/>
      <c r="WNB21" s="48"/>
      <c r="WNC21" s="47"/>
      <c r="WND21" s="47"/>
      <c r="WNE21" s="47"/>
      <c r="WNF21" s="48"/>
      <c r="WNG21" s="47"/>
      <c r="WNH21" s="47"/>
      <c r="WNI21" s="47"/>
      <c r="WNJ21" s="48"/>
      <c r="WNK21" s="47"/>
      <c r="WNL21" s="47"/>
      <c r="WNM21" s="47"/>
      <c r="WNN21" s="48"/>
      <c r="WNO21" s="47"/>
      <c r="WNP21" s="47"/>
      <c r="WNQ21" s="47"/>
      <c r="WNR21" s="48"/>
      <c r="WNS21" s="47"/>
      <c r="WNT21" s="47"/>
      <c r="WNU21" s="47"/>
      <c r="WNV21" s="48"/>
      <c r="WNW21" s="47"/>
      <c r="WNX21" s="47"/>
      <c r="WNY21" s="47"/>
      <c r="WNZ21" s="48"/>
      <c r="WOA21" s="47"/>
      <c r="WOB21" s="47"/>
      <c r="WOC21" s="47"/>
      <c r="WOD21" s="48"/>
      <c r="WOE21" s="47"/>
      <c r="WOF21" s="47"/>
      <c r="WOG21" s="47"/>
      <c r="WOH21" s="48"/>
      <c r="WOI21" s="47"/>
      <c r="WOJ21" s="47"/>
      <c r="WOK21" s="47"/>
      <c r="WOL21" s="48"/>
      <c r="WOM21" s="47"/>
      <c r="WON21" s="47"/>
      <c r="WOO21" s="47"/>
      <c r="WOP21" s="48"/>
      <c r="WOQ21" s="47"/>
      <c r="WOR21" s="47"/>
      <c r="WOS21" s="47"/>
      <c r="WOT21" s="48"/>
      <c r="WOU21" s="47"/>
      <c r="WOV21" s="47"/>
      <c r="WOW21" s="47"/>
      <c r="WOX21" s="48"/>
      <c r="WOY21" s="47"/>
      <c r="WOZ21" s="47"/>
      <c r="WPA21" s="47"/>
      <c r="WPB21" s="48"/>
      <c r="WPC21" s="47"/>
      <c r="WPD21" s="47"/>
      <c r="WPE21" s="47"/>
      <c r="WPF21" s="48"/>
      <c r="WPG21" s="47"/>
      <c r="WPH21" s="47"/>
      <c r="WPI21" s="47"/>
      <c r="WPJ21" s="48"/>
      <c r="WPK21" s="47"/>
      <c r="WPL21" s="47"/>
      <c r="WPM21" s="47"/>
      <c r="WPN21" s="48"/>
      <c r="WPO21" s="47"/>
      <c r="WPP21" s="47"/>
      <c r="WPQ21" s="47"/>
      <c r="WPR21" s="48"/>
      <c r="WPS21" s="47"/>
      <c r="WPT21" s="47"/>
      <c r="WPU21" s="47"/>
      <c r="WPV21" s="48"/>
      <c r="WPW21" s="47"/>
      <c r="WPX21" s="47"/>
      <c r="WPY21" s="47"/>
      <c r="WPZ21" s="48"/>
      <c r="WQA21" s="47"/>
      <c r="WQB21" s="47"/>
      <c r="WQC21" s="47"/>
      <c r="WQD21" s="48"/>
      <c r="WQE21" s="47"/>
      <c r="WQF21" s="47"/>
      <c r="WQG21" s="47"/>
      <c r="WQH21" s="48"/>
      <c r="WQI21" s="47"/>
      <c r="WQJ21" s="47"/>
      <c r="WQK21" s="47"/>
      <c r="WQL21" s="48"/>
      <c r="WQM21" s="47"/>
      <c r="WQN21" s="47"/>
      <c r="WQO21" s="47"/>
      <c r="WQP21" s="48"/>
      <c r="WQQ21" s="47"/>
      <c r="WQR21" s="47"/>
      <c r="WQS21" s="47"/>
      <c r="WQT21" s="48"/>
      <c r="WQU21" s="47"/>
      <c r="WQV21" s="47"/>
      <c r="WQW21" s="47"/>
      <c r="WQX21" s="48"/>
      <c r="WQY21" s="47"/>
      <c r="WQZ21" s="47"/>
      <c r="WRA21" s="47"/>
      <c r="WRB21" s="48"/>
      <c r="WRC21" s="47"/>
      <c r="WRD21" s="47"/>
      <c r="WRE21" s="47"/>
      <c r="WRF21" s="48"/>
      <c r="WRG21" s="47"/>
      <c r="WRH21" s="47"/>
      <c r="WRI21" s="47"/>
      <c r="WRJ21" s="48"/>
      <c r="WRK21" s="47"/>
      <c r="WRL21" s="47"/>
      <c r="WRM21" s="47"/>
      <c r="WRN21" s="48"/>
      <c r="WRO21" s="47"/>
      <c r="WRP21" s="47"/>
      <c r="WRQ21" s="47"/>
      <c r="WRR21" s="48"/>
      <c r="WRS21" s="47"/>
      <c r="WRT21" s="47"/>
      <c r="WRU21" s="47"/>
      <c r="WRV21" s="48"/>
      <c r="WRW21" s="47"/>
      <c r="WRX21" s="47"/>
      <c r="WRY21" s="47"/>
      <c r="WRZ21" s="48"/>
      <c r="WSA21" s="47"/>
      <c r="WSB21" s="47"/>
      <c r="WSC21" s="47"/>
      <c r="WSD21" s="48"/>
      <c r="WSE21" s="47"/>
      <c r="WSF21" s="47"/>
      <c r="WSG21" s="47"/>
      <c r="WSH21" s="48"/>
      <c r="WSI21" s="47"/>
      <c r="WSJ21" s="47"/>
      <c r="WSK21" s="47"/>
      <c r="WSL21" s="48"/>
      <c r="WSM21" s="47"/>
      <c r="WSN21" s="47"/>
      <c r="WSO21" s="47"/>
      <c r="WSP21" s="48"/>
      <c r="WSQ21" s="47"/>
      <c r="WSR21" s="47"/>
      <c r="WSS21" s="47"/>
      <c r="WST21" s="48"/>
      <c r="WSU21" s="47"/>
      <c r="WSV21" s="47"/>
      <c r="WSW21" s="47"/>
      <c r="WSX21" s="48"/>
      <c r="WSY21" s="47"/>
      <c r="WSZ21" s="47"/>
      <c r="WTA21" s="47"/>
      <c r="WTB21" s="48"/>
      <c r="WTC21" s="47"/>
      <c r="WTD21" s="47"/>
      <c r="WTE21" s="47"/>
      <c r="WTF21" s="48"/>
      <c r="WTG21" s="47"/>
      <c r="WTH21" s="47"/>
      <c r="WTI21" s="47"/>
      <c r="WTJ21" s="48"/>
      <c r="WTK21" s="47"/>
      <c r="WTL21" s="47"/>
      <c r="WTM21" s="47"/>
      <c r="WTN21" s="48"/>
      <c r="WTO21" s="47"/>
      <c r="WTP21" s="47"/>
      <c r="WTQ21" s="47"/>
      <c r="WTR21" s="48"/>
      <c r="WTS21" s="47"/>
      <c r="WTT21" s="47"/>
      <c r="WTU21" s="47"/>
      <c r="WTV21" s="48"/>
      <c r="WTW21" s="47"/>
      <c r="WTX21" s="47"/>
      <c r="WTY21" s="47"/>
      <c r="WTZ21" s="48"/>
      <c r="WUA21" s="47"/>
      <c r="WUB21" s="47"/>
      <c r="WUC21" s="47"/>
      <c r="WUD21" s="48"/>
      <c r="WUE21" s="47"/>
      <c r="WUF21" s="47"/>
      <c r="WUG21" s="47"/>
      <c r="WUH21" s="48"/>
      <c r="WUI21" s="47"/>
      <c r="WUJ21" s="47"/>
      <c r="WUK21" s="47"/>
      <c r="WUL21" s="48"/>
      <c r="WUM21" s="47"/>
      <c r="WUN21" s="47"/>
      <c r="WUO21" s="47"/>
      <c r="WUP21" s="48"/>
      <c r="WUQ21" s="47"/>
      <c r="WUR21" s="47"/>
      <c r="WUS21" s="47"/>
      <c r="WUT21" s="48"/>
      <c r="WUU21" s="47"/>
      <c r="WUV21" s="47"/>
      <c r="WUW21" s="47"/>
      <c r="WUX21" s="48"/>
      <c r="WUY21" s="47"/>
      <c r="WUZ21" s="47"/>
      <c r="WVA21" s="47"/>
      <c r="WVB21" s="48"/>
      <c r="WVC21" s="47"/>
      <c r="WVD21" s="47"/>
      <c r="WVE21" s="47"/>
      <c r="WVF21" s="48"/>
      <c r="WVG21" s="47"/>
      <c r="WVH21" s="47"/>
      <c r="WVI21" s="47"/>
      <c r="WVJ21" s="48"/>
      <c r="WVK21" s="47"/>
      <c r="WVL21" s="47"/>
      <c r="WVM21" s="47"/>
      <c r="WVN21" s="48"/>
      <c r="WVO21" s="47"/>
      <c r="WVP21" s="47"/>
      <c r="WVQ21" s="47"/>
      <c r="WVR21" s="48"/>
      <c r="WVS21" s="47"/>
      <c r="WVT21" s="47"/>
      <c r="WVU21" s="47"/>
      <c r="WVV21" s="48"/>
      <c r="WVW21" s="47"/>
      <c r="WVX21" s="47"/>
      <c r="WVY21" s="47"/>
      <c r="WVZ21" s="48"/>
      <c r="WWA21" s="47"/>
      <c r="WWB21" s="47"/>
      <c r="WWC21" s="47"/>
      <c r="WWD21" s="48"/>
      <c r="WWE21" s="47"/>
      <c r="WWF21" s="47"/>
      <c r="WWG21" s="47"/>
      <c r="WWH21" s="48"/>
      <c r="WWI21" s="47"/>
      <c r="WWJ21" s="47"/>
      <c r="WWK21" s="47"/>
      <c r="WWL21" s="48"/>
      <c r="WWM21" s="47"/>
      <c r="WWN21" s="47"/>
      <c r="WWO21" s="47"/>
      <c r="WWP21" s="48"/>
      <c r="WWQ21" s="47"/>
      <c r="WWR21" s="47"/>
      <c r="WWS21" s="47"/>
      <c r="WWT21" s="48"/>
      <c r="WWU21" s="47"/>
      <c r="WWV21" s="47"/>
      <c r="WWW21" s="47"/>
      <c r="WWX21" s="48"/>
      <c r="WWY21" s="47"/>
      <c r="WWZ21" s="47"/>
      <c r="WXA21" s="47"/>
      <c r="WXB21" s="48"/>
      <c r="WXC21" s="47"/>
      <c r="WXD21" s="47"/>
      <c r="WXE21" s="47"/>
      <c r="WXF21" s="48"/>
      <c r="WXG21" s="47"/>
      <c r="WXH21" s="47"/>
      <c r="WXI21" s="47"/>
      <c r="WXJ21" s="48"/>
      <c r="WXK21" s="47"/>
      <c r="WXL21" s="47"/>
      <c r="WXM21" s="47"/>
      <c r="WXN21" s="48"/>
      <c r="WXO21" s="47"/>
      <c r="WXP21" s="47"/>
      <c r="WXQ21" s="47"/>
      <c r="WXR21" s="48"/>
      <c r="WXS21" s="47"/>
      <c r="WXT21" s="47"/>
      <c r="WXU21" s="47"/>
      <c r="WXV21" s="48"/>
      <c r="WXW21" s="47"/>
      <c r="WXX21" s="47"/>
      <c r="WXY21" s="47"/>
      <c r="WXZ21" s="48"/>
      <c r="WYA21" s="47"/>
      <c r="WYB21" s="47"/>
      <c r="WYC21" s="47"/>
      <c r="WYD21" s="48"/>
      <c r="WYE21" s="47"/>
      <c r="WYF21" s="47"/>
      <c r="WYG21" s="47"/>
      <c r="WYH21" s="48"/>
      <c r="WYI21" s="47"/>
      <c r="WYJ21" s="47"/>
      <c r="WYK21" s="47"/>
      <c r="WYL21" s="48"/>
      <c r="WYM21" s="47"/>
      <c r="WYN21" s="47"/>
      <c r="WYO21" s="47"/>
      <c r="WYP21" s="48"/>
      <c r="WYQ21" s="47"/>
      <c r="WYR21" s="47"/>
      <c r="WYS21" s="47"/>
      <c r="WYT21" s="48"/>
      <c r="WYU21" s="47"/>
      <c r="WYV21" s="47"/>
      <c r="WYW21" s="47"/>
      <c r="WYX21" s="48"/>
      <c r="WYY21" s="47"/>
      <c r="WYZ21" s="47"/>
      <c r="WZA21" s="47"/>
      <c r="WZB21" s="48"/>
      <c r="WZC21" s="47"/>
      <c r="WZD21" s="47"/>
      <c r="WZE21" s="47"/>
      <c r="WZF21" s="48"/>
      <c r="WZG21" s="47"/>
      <c r="WZH21" s="47"/>
      <c r="WZI21" s="47"/>
      <c r="WZJ21" s="48"/>
      <c r="WZK21" s="47"/>
      <c r="WZL21" s="47"/>
      <c r="WZM21" s="47"/>
      <c r="WZN21" s="48"/>
      <c r="WZO21" s="47"/>
      <c r="WZP21" s="47"/>
      <c r="WZQ21" s="47"/>
      <c r="WZR21" s="48"/>
      <c r="WZS21" s="47"/>
      <c r="WZT21" s="47"/>
      <c r="WZU21" s="47"/>
      <c r="WZV21" s="48"/>
      <c r="WZW21" s="47"/>
      <c r="WZX21" s="47"/>
      <c r="WZY21" s="47"/>
      <c r="WZZ21" s="48"/>
      <c r="XAA21" s="47"/>
      <c r="XAB21" s="47"/>
      <c r="XAC21" s="47"/>
      <c r="XAD21" s="48"/>
      <c r="XAE21" s="47"/>
      <c r="XAF21" s="47"/>
      <c r="XAG21" s="47"/>
      <c r="XAH21" s="48"/>
      <c r="XAI21" s="47"/>
      <c r="XAJ21" s="47"/>
      <c r="XAK21" s="47"/>
      <c r="XAL21" s="48"/>
      <c r="XAM21" s="47"/>
      <c r="XAN21" s="47"/>
      <c r="XAO21" s="47"/>
      <c r="XAP21" s="48"/>
      <c r="XAQ21" s="47"/>
      <c r="XAR21" s="47"/>
      <c r="XAS21" s="47"/>
      <c r="XAT21" s="48"/>
      <c r="XAU21" s="47"/>
      <c r="XAV21" s="47"/>
      <c r="XAW21" s="47"/>
      <c r="XAX21" s="48"/>
      <c r="XAY21" s="47"/>
      <c r="XAZ21" s="47"/>
      <c r="XBA21" s="47"/>
      <c r="XBB21" s="48"/>
      <c r="XBC21" s="47"/>
      <c r="XBD21" s="47"/>
      <c r="XBE21" s="47"/>
      <c r="XBF21" s="48"/>
      <c r="XBG21" s="47"/>
      <c r="XBH21" s="47"/>
      <c r="XBI21" s="47"/>
      <c r="XBJ21" s="48"/>
      <c r="XBK21" s="47"/>
      <c r="XBL21" s="47"/>
      <c r="XBM21" s="47"/>
      <c r="XBN21" s="48"/>
      <c r="XBO21" s="47"/>
      <c r="XBP21" s="47"/>
      <c r="XBQ21" s="47"/>
      <c r="XBR21" s="48"/>
      <c r="XBS21" s="47"/>
      <c r="XBT21" s="47"/>
      <c r="XBU21" s="47"/>
      <c r="XBV21" s="48"/>
      <c r="XBW21" s="47"/>
      <c r="XBX21" s="47"/>
      <c r="XBY21" s="47"/>
      <c r="XBZ21" s="48"/>
      <c r="XCA21" s="47"/>
      <c r="XCB21" s="47"/>
      <c r="XCC21" s="47"/>
      <c r="XCD21" s="48"/>
      <c r="XCE21" s="47"/>
      <c r="XCF21" s="47"/>
      <c r="XCG21" s="47"/>
      <c r="XCH21" s="48"/>
      <c r="XCI21" s="47"/>
      <c r="XCJ21" s="47"/>
      <c r="XCK21" s="47"/>
      <c r="XCL21" s="48"/>
      <c r="XCM21" s="47"/>
      <c r="XCN21" s="47"/>
      <c r="XCO21" s="47"/>
      <c r="XCP21" s="48"/>
      <c r="XCQ21" s="47"/>
      <c r="XCR21" s="47"/>
      <c r="XCS21" s="47"/>
      <c r="XCT21" s="48"/>
      <c r="XCU21" s="47"/>
      <c r="XCV21" s="47"/>
      <c r="XCW21" s="47"/>
      <c r="XCX21" s="48"/>
      <c r="XCY21" s="47"/>
      <c r="XCZ21" s="47"/>
      <c r="XDA21" s="47"/>
      <c r="XDB21" s="48"/>
      <c r="XDC21" s="47"/>
      <c r="XDD21" s="47"/>
      <c r="XDE21" s="47"/>
      <c r="XDF21" s="48"/>
      <c r="XDG21" s="47"/>
      <c r="XDH21" s="47"/>
      <c r="XDI21" s="47"/>
      <c r="XDJ21" s="48"/>
      <c r="XDK21" s="47"/>
      <c r="XDL21" s="47"/>
      <c r="XDM21" s="47"/>
      <c r="XDN21" s="48"/>
      <c r="XDO21" s="47"/>
      <c r="XDP21" s="47"/>
      <c r="XDQ21" s="47"/>
      <c r="XDR21" s="48"/>
      <c r="XDS21" s="47"/>
      <c r="XDT21" s="47"/>
      <c r="XDU21" s="47"/>
      <c r="XDV21" s="48"/>
      <c r="XDW21" s="47"/>
      <c r="XDX21" s="47"/>
      <c r="XDY21" s="47"/>
      <c r="XDZ21" s="48"/>
      <c r="XEA21" s="47"/>
      <c r="XEB21" s="47"/>
      <c r="XEC21" s="47"/>
      <c r="XED21" s="48"/>
      <c r="XEE21" s="47"/>
      <c r="XEF21" s="47"/>
      <c r="XEG21" s="47"/>
      <c r="XEH21" s="48"/>
      <c r="XEI21" s="47"/>
      <c r="XEJ21" s="47"/>
      <c r="XEK21" s="47"/>
      <c r="XEL21" s="48"/>
      <c r="XEM21" s="47"/>
      <c r="XEN21" s="47"/>
      <c r="XEO21" s="47"/>
      <c r="XEP21" s="48"/>
      <c r="XEQ21" s="47"/>
      <c r="XER21" s="47"/>
      <c r="XES21" s="47"/>
      <c r="XET21" s="48"/>
      <c r="XEU21" s="47"/>
      <c r="XEV21" s="47"/>
      <c r="XEW21" s="47"/>
      <c r="XEX21" s="48"/>
      <c r="XEY21" s="47"/>
      <c r="XEZ21" s="47"/>
      <c r="XFA21" s="47"/>
      <c r="XFB21" s="48"/>
      <c r="XFC21" s="47"/>
    </row>
    <row r="22" spans="1:16383">
      <c r="A22" s="47" t="s">
        <v>751</v>
      </c>
      <c r="B22" s="48" t="s">
        <v>752</v>
      </c>
      <c r="C22" s="47"/>
      <c r="D22" s="55" t="s">
        <v>295</v>
      </c>
      <c r="E22" s="48"/>
      <c r="F22" s="47"/>
      <c r="G22" s="47"/>
      <c r="H22" s="47"/>
      <c r="I22" s="48"/>
      <c r="J22" s="47"/>
      <c r="K22" s="47"/>
      <c r="L22" s="47"/>
      <c r="M22" s="48"/>
      <c r="N22" s="47"/>
      <c r="O22" s="47"/>
      <c r="P22" s="47"/>
      <c r="Q22" s="48"/>
      <c r="R22" s="47"/>
      <c r="S22" s="47"/>
      <c r="T22" s="47"/>
      <c r="U22" s="48"/>
      <c r="V22" s="47"/>
      <c r="W22" s="47"/>
      <c r="X22" s="47"/>
      <c r="Y22" s="48"/>
      <c r="Z22" s="47"/>
      <c r="AA22" s="47"/>
      <c r="AB22" s="47"/>
      <c r="AC22" s="48"/>
      <c r="AD22" s="47"/>
      <c r="AE22" s="47"/>
      <c r="AF22" s="47"/>
      <c r="AG22" s="48"/>
      <c r="AH22" s="47"/>
      <c r="AI22" s="47"/>
      <c r="AJ22" s="47"/>
      <c r="AK22" s="48"/>
      <c r="AL22" s="47"/>
      <c r="AM22" s="47"/>
      <c r="AN22" s="47"/>
      <c r="AO22" s="48"/>
      <c r="AP22" s="47"/>
      <c r="AQ22" s="47"/>
      <c r="AR22" s="47"/>
      <c r="AS22" s="48"/>
      <c r="AT22" s="47"/>
      <c r="AU22" s="47"/>
      <c r="AV22" s="47"/>
      <c r="AW22" s="48"/>
      <c r="AX22" s="47"/>
      <c r="AY22" s="47"/>
      <c r="AZ22" s="47"/>
      <c r="BA22" s="48"/>
      <c r="BB22" s="47"/>
      <c r="BC22" s="47"/>
      <c r="BD22" s="47"/>
      <c r="BE22" s="48"/>
      <c r="BF22" s="47"/>
      <c r="BG22" s="47"/>
      <c r="BH22" s="47"/>
      <c r="BI22" s="48"/>
      <c r="BJ22" s="47"/>
      <c r="BK22" s="47"/>
      <c r="BL22" s="47"/>
      <c r="BM22" s="48"/>
      <c r="BN22" s="47"/>
      <c r="BO22" s="47"/>
      <c r="BP22" s="47"/>
      <c r="BQ22" s="48"/>
      <c r="BR22" s="47"/>
      <c r="BS22" s="47"/>
      <c r="BT22" s="47"/>
      <c r="BU22" s="48"/>
      <c r="BV22" s="47"/>
      <c r="BW22" s="47"/>
      <c r="BX22" s="47"/>
      <c r="BY22" s="48"/>
      <c r="BZ22" s="47"/>
      <c r="CA22" s="47"/>
      <c r="CB22" s="47"/>
      <c r="CC22" s="48"/>
      <c r="CD22" s="47"/>
      <c r="CE22" s="47"/>
      <c r="CF22" s="47"/>
      <c r="CG22" s="47" t="s">
        <v>2</v>
      </c>
      <c r="CH22" s="48"/>
      <c r="CI22" s="47"/>
      <c r="CJ22" s="47"/>
      <c r="CK22" s="47"/>
      <c r="CL22" s="48"/>
      <c r="CM22" s="47"/>
      <c r="CN22" s="47"/>
      <c r="CO22" s="47"/>
      <c r="CP22" s="48"/>
      <c r="CQ22" s="47"/>
      <c r="CR22" s="47"/>
      <c r="CS22" s="47"/>
      <c r="CT22" s="48"/>
      <c r="CU22" s="47"/>
      <c r="CV22" s="47"/>
      <c r="CW22" s="47"/>
      <c r="CX22" s="48"/>
      <c r="CY22" s="47"/>
      <c r="CZ22" s="47"/>
      <c r="DA22" s="47"/>
      <c r="DB22" s="48"/>
      <c r="DC22" s="47"/>
      <c r="DD22" s="47"/>
      <c r="DE22" s="47"/>
      <c r="DF22" s="48"/>
      <c r="DG22" s="47"/>
      <c r="DH22" s="47"/>
      <c r="DI22" s="47"/>
      <c r="DJ22" s="48"/>
      <c r="DK22" s="47"/>
      <c r="DL22" s="47"/>
      <c r="DM22" s="47"/>
      <c r="DN22" s="48"/>
      <c r="DO22" s="47"/>
      <c r="DP22" s="47"/>
      <c r="DQ22" s="47"/>
      <c r="DR22" s="48"/>
      <c r="DS22" s="47"/>
      <c r="DT22" s="47"/>
      <c r="DU22" s="47"/>
      <c r="DV22" s="48"/>
      <c r="DW22" s="47"/>
      <c r="DX22" s="47"/>
      <c r="DY22" s="47"/>
      <c r="DZ22" s="48"/>
      <c r="EA22" s="47"/>
      <c r="EB22" s="47"/>
      <c r="EC22" s="47"/>
      <c r="ED22" s="48"/>
      <c r="EE22" s="47"/>
      <c r="EF22" s="47"/>
      <c r="EG22" s="47"/>
      <c r="EH22" s="48"/>
      <c r="EI22" s="47"/>
      <c r="EJ22" s="47"/>
      <c r="EK22" s="47"/>
      <c r="EL22" s="48"/>
      <c r="EM22" s="47"/>
      <c r="EN22" s="47"/>
      <c r="EO22" s="47"/>
      <c r="EP22" s="48"/>
      <c r="EQ22" s="47"/>
      <c r="ER22" s="47"/>
      <c r="ES22" s="47"/>
      <c r="ET22" s="48"/>
      <c r="EU22" s="47"/>
      <c r="EV22" s="47"/>
      <c r="EW22" s="47"/>
      <c r="EX22" s="48"/>
      <c r="EY22" s="47"/>
      <c r="EZ22" s="47"/>
      <c r="FA22" s="47"/>
      <c r="FB22" s="48"/>
      <c r="FC22" s="47"/>
      <c r="FD22" s="47"/>
      <c r="FE22" s="47"/>
      <c r="FF22" s="48"/>
      <c r="FG22" s="47"/>
      <c r="FH22" s="47"/>
      <c r="FI22" s="47"/>
      <c r="FJ22" s="48"/>
      <c r="FK22" s="47"/>
      <c r="FL22" s="47"/>
      <c r="FM22" s="47"/>
      <c r="FN22" s="48"/>
      <c r="FO22" s="47"/>
      <c r="FP22" s="47"/>
      <c r="FQ22" s="47"/>
      <c r="FR22" s="48"/>
      <c r="FS22" s="47"/>
      <c r="FT22" s="47"/>
      <c r="FU22" s="47"/>
      <c r="FV22" s="48"/>
      <c r="FW22" s="47"/>
      <c r="FX22" s="47"/>
      <c r="FY22" s="47"/>
      <c r="FZ22" s="48"/>
      <c r="GA22" s="47"/>
      <c r="GB22" s="47"/>
      <c r="GC22" s="47"/>
      <c r="GD22" s="48"/>
      <c r="GE22" s="47"/>
      <c r="GF22" s="47"/>
      <c r="GG22" s="47"/>
      <c r="GH22" s="48"/>
      <c r="GI22" s="47"/>
      <c r="GJ22" s="47"/>
      <c r="GK22" s="47"/>
      <c r="GL22" s="48"/>
      <c r="GM22" s="47"/>
      <c r="GN22" s="47"/>
      <c r="GO22" s="47"/>
      <c r="GP22" s="48"/>
      <c r="GQ22" s="47"/>
      <c r="GR22" s="47"/>
      <c r="GS22" s="47"/>
      <c r="GT22" s="48"/>
      <c r="GU22" s="47"/>
      <c r="GV22" s="47"/>
      <c r="GW22" s="47"/>
      <c r="GX22" s="48"/>
      <c r="GY22" s="47"/>
      <c r="GZ22" s="47"/>
      <c r="HA22" s="47"/>
      <c r="HB22" s="48"/>
      <c r="HC22" s="47"/>
      <c r="HD22" s="47"/>
      <c r="HE22" s="47"/>
      <c r="HF22" s="48"/>
      <c r="HG22" s="47"/>
      <c r="HH22" s="47"/>
      <c r="HI22" s="47"/>
      <c r="HJ22" s="48"/>
      <c r="HK22" s="47"/>
      <c r="HL22" s="47"/>
      <c r="HM22" s="47"/>
      <c r="HN22" s="48"/>
      <c r="HO22" s="47"/>
      <c r="HP22" s="47"/>
      <c r="HQ22" s="47"/>
      <c r="HR22" s="48"/>
      <c r="HS22" s="47"/>
      <c r="HT22" s="47"/>
      <c r="HU22" s="47"/>
      <c r="HV22" s="48"/>
      <c r="HW22" s="47"/>
      <c r="HX22" s="47"/>
      <c r="HY22" s="47"/>
      <c r="HZ22" s="48"/>
      <c r="IA22" s="47"/>
      <c r="IB22" s="47"/>
      <c r="IC22" s="47"/>
      <c r="ID22" s="48"/>
      <c r="IE22" s="47"/>
      <c r="IF22" s="47"/>
      <c r="IG22" s="47"/>
      <c r="IH22" s="48"/>
      <c r="II22" s="47"/>
      <c r="IJ22" s="47"/>
      <c r="IK22" s="47"/>
      <c r="IL22" s="48"/>
      <c r="IM22" s="47"/>
      <c r="IN22" s="47"/>
      <c r="IO22" s="47"/>
      <c r="IP22" s="48"/>
      <c r="IQ22" s="47"/>
      <c r="IR22" s="47"/>
      <c r="IS22" s="47"/>
      <c r="IT22" s="48"/>
      <c r="IU22" s="47"/>
      <c r="IV22" s="47"/>
      <c r="IW22" s="47"/>
      <c r="IX22" s="48"/>
      <c r="IY22" s="47"/>
      <c r="IZ22" s="47"/>
      <c r="JA22" s="47"/>
      <c r="JB22" s="48"/>
      <c r="JC22" s="47"/>
      <c r="JD22" s="47"/>
      <c r="JE22" s="47"/>
      <c r="JF22" s="48"/>
      <c r="JG22" s="47"/>
      <c r="JH22" s="47"/>
      <c r="JI22" s="47"/>
      <c r="JJ22" s="48"/>
      <c r="JK22" s="47"/>
      <c r="JL22" s="47"/>
      <c r="JM22" s="47"/>
      <c r="JN22" s="48"/>
      <c r="JO22" s="47"/>
      <c r="JP22" s="47"/>
      <c r="JQ22" s="47"/>
      <c r="JR22" s="48"/>
      <c r="JS22" s="47"/>
      <c r="JT22" s="47"/>
      <c r="JU22" s="47"/>
      <c r="JV22" s="48"/>
      <c r="JW22" s="47"/>
      <c r="JX22" s="47"/>
      <c r="JY22" s="47"/>
      <c r="JZ22" s="48"/>
      <c r="KA22" s="47"/>
      <c r="KB22" s="47"/>
      <c r="KC22" s="47"/>
      <c r="KD22" s="48"/>
      <c r="KE22" s="47"/>
      <c r="KF22" s="47"/>
      <c r="KG22" s="47"/>
      <c r="KH22" s="48"/>
      <c r="KI22" s="47"/>
      <c r="KJ22" s="47"/>
      <c r="KK22" s="47"/>
      <c r="KL22" s="48"/>
      <c r="KM22" s="47"/>
      <c r="KN22" s="47"/>
      <c r="KO22" s="47"/>
      <c r="KP22" s="48"/>
      <c r="KQ22" s="47"/>
      <c r="KR22" s="47"/>
      <c r="KS22" s="47"/>
      <c r="KT22" s="48"/>
      <c r="KU22" s="47"/>
      <c r="KV22" s="47"/>
      <c r="KW22" s="47"/>
      <c r="KX22" s="48"/>
      <c r="KY22" s="47"/>
      <c r="KZ22" s="47"/>
      <c r="LA22" s="47"/>
      <c r="LB22" s="48"/>
      <c r="LC22" s="47"/>
      <c r="LD22" s="47"/>
      <c r="LE22" s="47"/>
      <c r="LF22" s="48"/>
      <c r="LG22" s="47"/>
      <c r="LH22" s="47"/>
      <c r="LI22" s="47"/>
      <c r="LJ22" s="48"/>
      <c r="LK22" s="47"/>
      <c r="LL22" s="47"/>
      <c r="LM22" s="47"/>
      <c r="LN22" s="48"/>
      <c r="LO22" s="47"/>
      <c r="LP22" s="47"/>
      <c r="LQ22" s="47"/>
      <c r="LR22" s="48"/>
      <c r="LS22" s="47"/>
      <c r="LT22" s="47"/>
      <c r="LU22" s="47"/>
      <c r="LV22" s="48"/>
      <c r="LW22" s="47"/>
      <c r="LX22" s="47"/>
      <c r="LY22" s="47"/>
      <c r="LZ22" s="48"/>
      <c r="MA22" s="47"/>
      <c r="MB22" s="47"/>
      <c r="MC22" s="47"/>
      <c r="MD22" s="48"/>
      <c r="ME22" s="47"/>
      <c r="MF22" s="47"/>
      <c r="MG22" s="47"/>
      <c r="MH22" s="48"/>
      <c r="MI22" s="47"/>
      <c r="MJ22" s="47"/>
      <c r="MK22" s="47"/>
      <c r="ML22" s="48"/>
      <c r="MM22" s="47"/>
      <c r="MN22" s="47"/>
      <c r="MO22" s="47"/>
      <c r="MP22" s="48"/>
      <c r="MQ22" s="47"/>
      <c r="MR22" s="47"/>
      <c r="MS22" s="47"/>
      <c r="MT22" s="48"/>
      <c r="MU22" s="47"/>
      <c r="MV22" s="47"/>
      <c r="MW22" s="47"/>
      <c r="MX22" s="48"/>
      <c r="MY22" s="47"/>
      <c r="MZ22" s="47"/>
      <c r="NA22" s="47"/>
      <c r="NB22" s="48"/>
      <c r="NC22" s="47"/>
      <c r="ND22" s="47"/>
      <c r="NE22" s="47"/>
      <c r="NF22" s="48"/>
      <c r="NG22" s="47"/>
      <c r="NH22" s="47"/>
      <c r="NI22" s="47"/>
      <c r="NJ22" s="48"/>
      <c r="NK22" s="47"/>
      <c r="NL22" s="47"/>
      <c r="NM22" s="47"/>
      <c r="NN22" s="48"/>
      <c r="NO22" s="47"/>
      <c r="NP22" s="47"/>
      <c r="NQ22" s="47"/>
      <c r="NR22" s="48"/>
      <c r="NS22" s="47"/>
      <c r="NT22" s="47"/>
      <c r="NU22" s="47"/>
      <c r="NV22" s="48"/>
      <c r="NW22" s="47"/>
      <c r="NX22" s="47"/>
      <c r="NY22" s="47"/>
      <c r="NZ22" s="48"/>
      <c r="OA22" s="47"/>
      <c r="OB22" s="47"/>
      <c r="OC22" s="47"/>
      <c r="OD22" s="48"/>
      <c r="OE22" s="47"/>
      <c r="OF22" s="47"/>
      <c r="OG22" s="47"/>
      <c r="OH22" s="48"/>
      <c r="OI22" s="47"/>
      <c r="OJ22" s="47"/>
      <c r="OK22" s="47"/>
      <c r="OL22" s="48"/>
      <c r="OM22" s="47"/>
      <c r="ON22" s="47"/>
      <c r="OO22" s="47"/>
      <c r="OP22" s="48"/>
      <c r="OQ22" s="47"/>
      <c r="OR22" s="47"/>
      <c r="OS22" s="47"/>
      <c r="OT22" s="48"/>
      <c r="OU22" s="47"/>
      <c r="OV22" s="47"/>
      <c r="OW22" s="47"/>
      <c r="OX22" s="48"/>
      <c r="OY22" s="47"/>
      <c r="OZ22" s="47"/>
      <c r="PA22" s="47"/>
      <c r="PB22" s="48"/>
      <c r="PC22" s="47"/>
      <c r="PD22" s="47"/>
      <c r="PE22" s="47"/>
      <c r="PF22" s="48"/>
      <c r="PG22" s="47"/>
      <c r="PH22" s="47"/>
      <c r="PI22" s="47"/>
      <c r="PJ22" s="48"/>
      <c r="PK22" s="47"/>
      <c r="PL22" s="47"/>
      <c r="PM22" s="47"/>
      <c r="PN22" s="48"/>
      <c r="PO22" s="47"/>
      <c r="PP22" s="47"/>
      <c r="PQ22" s="47"/>
      <c r="PR22" s="48"/>
      <c r="PS22" s="47"/>
      <c r="PT22" s="47"/>
      <c r="PU22" s="47"/>
      <c r="PV22" s="48"/>
      <c r="PW22" s="47"/>
      <c r="PX22" s="47"/>
      <c r="PY22" s="47"/>
      <c r="PZ22" s="48"/>
      <c r="QA22" s="47"/>
      <c r="QB22" s="47"/>
      <c r="QC22" s="47"/>
      <c r="QD22" s="48"/>
      <c r="QE22" s="47"/>
      <c r="QF22" s="47"/>
      <c r="QG22" s="47"/>
      <c r="QH22" s="48"/>
      <c r="QI22" s="47"/>
      <c r="QJ22" s="47"/>
      <c r="QK22" s="47"/>
      <c r="QL22" s="48"/>
      <c r="QM22" s="47"/>
      <c r="QN22" s="47"/>
      <c r="QO22" s="47"/>
      <c r="QP22" s="48"/>
      <c r="QQ22" s="47"/>
      <c r="QR22" s="47"/>
      <c r="QS22" s="47"/>
      <c r="QT22" s="48"/>
      <c r="QU22" s="47"/>
      <c r="QV22" s="47"/>
      <c r="QW22" s="47"/>
      <c r="QX22" s="48"/>
      <c r="QY22" s="47"/>
      <c r="QZ22" s="47"/>
      <c r="RA22" s="47"/>
      <c r="RB22" s="48"/>
      <c r="RC22" s="47"/>
      <c r="RD22" s="47"/>
      <c r="RE22" s="47"/>
      <c r="RF22" s="48"/>
      <c r="RG22" s="47"/>
      <c r="RH22" s="47"/>
      <c r="RI22" s="47"/>
      <c r="RJ22" s="48"/>
      <c r="RK22" s="47"/>
      <c r="RL22" s="47"/>
      <c r="RM22" s="47"/>
      <c r="RN22" s="48"/>
      <c r="RO22" s="47"/>
      <c r="RP22" s="47"/>
      <c r="RQ22" s="47"/>
      <c r="RR22" s="48"/>
      <c r="RS22" s="47"/>
      <c r="RT22" s="47"/>
      <c r="RU22" s="47"/>
      <c r="RV22" s="48"/>
      <c r="RW22" s="47"/>
      <c r="RX22" s="47"/>
      <c r="RY22" s="47"/>
      <c r="RZ22" s="48"/>
      <c r="SA22" s="47"/>
      <c r="SB22" s="47"/>
      <c r="SC22" s="47"/>
      <c r="SD22" s="48"/>
      <c r="SE22" s="47"/>
      <c r="SF22" s="47"/>
      <c r="SG22" s="47"/>
      <c r="SH22" s="48"/>
      <c r="SI22" s="47"/>
      <c r="SJ22" s="47"/>
      <c r="SK22" s="47"/>
      <c r="SL22" s="48"/>
      <c r="SM22" s="47"/>
      <c r="SN22" s="47"/>
      <c r="SO22" s="47"/>
      <c r="SP22" s="48"/>
      <c r="SQ22" s="47"/>
      <c r="SR22" s="47"/>
      <c r="SS22" s="47"/>
      <c r="ST22" s="48"/>
      <c r="SU22" s="47"/>
      <c r="SV22" s="47"/>
      <c r="SW22" s="47"/>
      <c r="SX22" s="48"/>
      <c r="SY22" s="47"/>
      <c r="SZ22" s="47"/>
      <c r="TA22" s="47"/>
      <c r="TB22" s="48"/>
      <c r="TC22" s="47"/>
      <c r="TD22" s="47"/>
      <c r="TE22" s="47"/>
      <c r="TF22" s="48"/>
      <c r="TG22" s="47"/>
      <c r="TH22" s="47"/>
      <c r="TI22" s="47"/>
      <c r="TJ22" s="48"/>
      <c r="TK22" s="47"/>
      <c r="TL22" s="47"/>
      <c r="TM22" s="47"/>
      <c r="TN22" s="48"/>
      <c r="TO22" s="47"/>
      <c r="TP22" s="47"/>
      <c r="TQ22" s="47"/>
      <c r="TR22" s="48"/>
      <c r="TS22" s="47"/>
      <c r="TT22" s="47"/>
      <c r="TU22" s="47"/>
      <c r="TV22" s="48"/>
      <c r="TW22" s="47"/>
      <c r="TX22" s="47"/>
      <c r="TY22" s="47"/>
      <c r="TZ22" s="48"/>
      <c r="UA22" s="47"/>
      <c r="UB22" s="47"/>
      <c r="UC22" s="47"/>
      <c r="UD22" s="48"/>
      <c r="UE22" s="47"/>
      <c r="UF22" s="47"/>
      <c r="UG22" s="47"/>
      <c r="UH22" s="48"/>
      <c r="UI22" s="47"/>
      <c r="UJ22" s="47"/>
      <c r="UK22" s="47"/>
      <c r="UL22" s="48"/>
      <c r="UM22" s="47"/>
      <c r="UN22" s="47"/>
      <c r="UO22" s="47"/>
      <c r="UP22" s="48"/>
      <c r="UQ22" s="47"/>
      <c r="UR22" s="47"/>
      <c r="US22" s="47"/>
      <c r="UT22" s="48"/>
      <c r="UU22" s="47"/>
      <c r="UV22" s="47"/>
      <c r="UW22" s="47"/>
      <c r="UX22" s="48"/>
      <c r="UY22" s="47"/>
      <c r="UZ22" s="47"/>
      <c r="VA22" s="47"/>
      <c r="VB22" s="48"/>
      <c r="VC22" s="47"/>
      <c r="VD22" s="47"/>
      <c r="VE22" s="47"/>
      <c r="VF22" s="48"/>
      <c r="VG22" s="47"/>
      <c r="VH22" s="47"/>
      <c r="VI22" s="47"/>
      <c r="VJ22" s="48"/>
      <c r="VK22" s="47"/>
      <c r="VL22" s="47"/>
      <c r="VM22" s="47"/>
      <c r="VN22" s="48"/>
      <c r="VO22" s="47"/>
      <c r="VP22" s="47"/>
      <c r="VQ22" s="47"/>
      <c r="VR22" s="48"/>
      <c r="VS22" s="47"/>
      <c r="VT22" s="47"/>
      <c r="VU22" s="47"/>
      <c r="VV22" s="48"/>
      <c r="VW22" s="47"/>
      <c r="VX22" s="47"/>
      <c r="VY22" s="47"/>
      <c r="VZ22" s="48"/>
      <c r="WA22" s="47"/>
      <c r="WB22" s="47"/>
      <c r="WC22" s="47"/>
      <c r="WD22" s="48"/>
      <c r="WE22" s="47"/>
      <c r="WF22" s="47"/>
      <c r="WG22" s="47"/>
      <c r="WH22" s="48"/>
      <c r="WI22" s="47"/>
      <c r="WJ22" s="47"/>
      <c r="WK22" s="47"/>
      <c r="WL22" s="48"/>
      <c r="WM22" s="47"/>
      <c r="WN22" s="47"/>
      <c r="WO22" s="47"/>
      <c r="WP22" s="48"/>
      <c r="WQ22" s="47"/>
      <c r="WR22" s="47"/>
      <c r="WS22" s="47"/>
      <c r="WT22" s="48"/>
      <c r="WU22" s="47"/>
      <c r="WV22" s="47"/>
      <c r="WW22" s="47"/>
      <c r="WX22" s="48"/>
      <c r="WY22" s="47"/>
      <c r="WZ22" s="47"/>
      <c r="XA22" s="47"/>
      <c r="XB22" s="48"/>
      <c r="XC22" s="47"/>
      <c r="XD22" s="47"/>
      <c r="XE22" s="47"/>
      <c r="XF22" s="48"/>
      <c r="XG22" s="47"/>
      <c r="XH22" s="47"/>
      <c r="XI22" s="47"/>
      <c r="XJ22" s="48"/>
      <c r="XK22" s="47"/>
      <c r="XL22" s="47"/>
      <c r="XM22" s="47"/>
      <c r="XN22" s="48"/>
      <c r="XO22" s="47"/>
      <c r="XP22" s="47"/>
      <c r="XQ22" s="47"/>
      <c r="XR22" s="48"/>
      <c r="XS22" s="47"/>
      <c r="XT22" s="47"/>
      <c r="XU22" s="47"/>
      <c r="XV22" s="48"/>
      <c r="XW22" s="47"/>
      <c r="XX22" s="47"/>
      <c r="XY22" s="47"/>
      <c r="XZ22" s="48"/>
      <c r="YA22" s="47"/>
      <c r="YB22" s="47"/>
      <c r="YC22" s="47"/>
      <c r="YD22" s="48"/>
      <c r="YE22" s="47"/>
      <c r="YF22" s="47"/>
      <c r="YG22" s="47"/>
      <c r="YH22" s="48"/>
      <c r="YI22" s="47"/>
      <c r="YJ22" s="47"/>
      <c r="YK22" s="47"/>
      <c r="YL22" s="48"/>
      <c r="YM22" s="47"/>
      <c r="YN22" s="47"/>
      <c r="YO22" s="47"/>
      <c r="YP22" s="48"/>
      <c r="YQ22" s="47"/>
      <c r="YR22" s="47"/>
      <c r="YS22" s="47"/>
      <c r="YT22" s="48"/>
      <c r="YU22" s="47"/>
      <c r="YV22" s="47"/>
      <c r="YW22" s="47"/>
      <c r="YX22" s="48"/>
      <c r="YY22" s="47"/>
      <c r="YZ22" s="47"/>
      <c r="ZA22" s="47"/>
      <c r="ZB22" s="48"/>
      <c r="ZC22" s="47"/>
      <c r="ZD22" s="47"/>
      <c r="ZE22" s="47"/>
      <c r="ZF22" s="48"/>
      <c r="ZG22" s="47"/>
      <c r="ZH22" s="47"/>
      <c r="ZI22" s="47"/>
      <c r="ZJ22" s="48"/>
      <c r="ZK22" s="47"/>
      <c r="ZL22" s="47"/>
      <c r="ZM22" s="47"/>
      <c r="ZN22" s="48"/>
      <c r="ZO22" s="47"/>
      <c r="ZP22" s="47"/>
      <c r="ZQ22" s="47"/>
      <c r="ZR22" s="48"/>
      <c r="ZS22" s="47"/>
      <c r="ZT22" s="47"/>
      <c r="ZU22" s="47"/>
      <c r="ZV22" s="48"/>
      <c r="ZW22" s="47"/>
      <c r="ZX22" s="47"/>
      <c r="ZY22" s="47"/>
      <c r="ZZ22" s="48"/>
      <c r="AAA22" s="47"/>
      <c r="AAB22" s="47"/>
      <c r="AAC22" s="47"/>
      <c r="AAD22" s="48"/>
      <c r="AAE22" s="47"/>
      <c r="AAF22" s="47"/>
      <c r="AAG22" s="47"/>
      <c r="AAH22" s="48"/>
      <c r="AAI22" s="47"/>
      <c r="AAJ22" s="47"/>
      <c r="AAK22" s="47"/>
      <c r="AAL22" s="48"/>
      <c r="AAM22" s="47"/>
      <c r="AAN22" s="47"/>
      <c r="AAO22" s="47"/>
      <c r="AAP22" s="48"/>
      <c r="AAQ22" s="47"/>
      <c r="AAR22" s="47"/>
      <c r="AAS22" s="47"/>
      <c r="AAT22" s="48"/>
      <c r="AAU22" s="47"/>
      <c r="AAV22" s="47"/>
      <c r="AAW22" s="47"/>
      <c r="AAX22" s="48"/>
      <c r="AAY22" s="47"/>
      <c r="AAZ22" s="47"/>
      <c r="ABA22" s="47"/>
      <c r="ABB22" s="48"/>
      <c r="ABC22" s="47"/>
      <c r="ABD22" s="47"/>
      <c r="ABE22" s="47"/>
      <c r="ABF22" s="48"/>
      <c r="ABG22" s="47"/>
      <c r="ABH22" s="47"/>
      <c r="ABI22" s="47"/>
      <c r="ABJ22" s="48"/>
      <c r="ABK22" s="47"/>
      <c r="ABL22" s="47"/>
      <c r="ABM22" s="47"/>
      <c r="ABN22" s="48"/>
      <c r="ABO22" s="47"/>
      <c r="ABP22" s="47"/>
      <c r="ABQ22" s="47"/>
      <c r="ABR22" s="48"/>
      <c r="ABS22" s="47"/>
      <c r="ABT22" s="47"/>
      <c r="ABU22" s="47"/>
      <c r="ABV22" s="48"/>
      <c r="ABW22" s="47"/>
      <c r="ABX22" s="47"/>
      <c r="ABY22" s="47"/>
      <c r="ABZ22" s="48"/>
      <c r="ACA22" s="47"/>
      <c r="ACB22" s="47"/>
      <c r="ACC22" s="47"/>
      <c r="ACD22" s="48"/>
      <c r="ACE22" s="47"/>
      <c r="ACF22" s="47"/>
      <c r="ACG22" s="47"/>
      <c r="ACH22" s="48"/>
      <c r="ACI22" s="47"/>
      <c r="ACJ22" s="47"/>
      <c r="ACK22" s="47"/>
      <c r="ACL22" s="48"/>
      <c r="ACM22" s="47"/>
      <c r="ACN22" s="47"/>
      <c r="ACO22" s="47"/>
      <c r="ACP22" s="48"/>
      <c r="ACQ22" s="47"/>
      <c r="ACR22" s="47"/>
      <c r="ACS22" s="47"/>
      <c r="ACT22" s="48"/>
      <c r="ACU22" s="47"/>
      <c r="ACV22" s="47"/>
      <c r="ACW22" s="47"/>
      <c r="ACX22" s="48"/>
      <c r="ACY22" s="47"/>
      <c r="ACZ22" s="47"/>
      <c r="ADA22" s="47"/>
      <c r="ADB22" s="48"/>
      <c r="ADC22" s="47"/>
      <c r="ADD22" s="47"/>
      <c r="ADE22" s="47"/>
      <c r="ADF22" s="48"/>
      <c r="ADG22" s="47"/>
      <c r="ADH22" s="47"/>
      <c r="ADI22" s="47"/>
      <c r="ADJ22" s="48"/>
      <c r="ADK22" s="47"/>
      <c r="ADL22" s="47"/>
      <c r="ADM22" s="47"/>
      <c r="ADN22" s="48"/>
      <c r="ADO22" s="47"/>
      <c r="ADP22" s="47"/>
      <c r="ADQ22" s="47"/>
      <c r="ADR22" s="48"/>
      <c r="ADS22" s="47"/>
      <c r="ADT22" s="47"/>
      <c r="ADU22" s="47"/>
      <c r="ADV22" s="48"/>
      <c r="ADW22" s="47"/>
      <c r="ADX22" s="47"/>
      <c r="ADY22" s="47"/>
      <c r="ADZ22" s="48"/>
      <c r="AEA22" s="47"/>
      <c r="AEB22" s="47"/>
      <c r="AEC22" s="47"/>
      <c r="AED22" s="48"/>
      <c r="AEE22" s="47"/>
      <c r="AEF22" s="47"/>
      <c r="AEG22" s="47"/>
      <c r="AEH22" s="48"/>
      <c r="AEI22" s="47"/>
      <c r="AEJ22" s="47"/>
      <c r="AEK22" s="47"/>
      <c r="AEL22" s="48"/>
      <c r="AEM22" s="47"/>
      <c r="AEN22" s="47"/>
      <c r="AEO22" s="47"/>
      <c r="AEP22" s="48"/>
      <c r="AEQ22" s="47"/>
      <c r="AER22" s="47"/>
      <c r="AES22" s="47"/>
      <c r="AET22" s="48"/>
      <c r="AEU22" s="47"/>
      <c r="AEV22" s="47"/>
      <c r="AEW22" s="47"/>
      <c r="AEX22" s="48"/>
      <c r="AEY22" s="47"/>
      <c r="AEZ22" s="47"/>
      <c r="AFA22" s="47"/>
      <c r="AFB22" s="48"/>
      <c r="AFC22" s="47"/>
      <c r="AFD22" s="47"/>
      <c r="AFE22" s="47"/>
      <c r="AFF22" s="48"/>
      <c r="AFG22" s="47"/>
      <c r="AFH22" s="47"/>
      <c r="AFI22" s="47"/>
      <c r="AFJ22" s="48"/>
      <c r="AFK22" s="47"/>
      <c r="AFL22" s="47"/>
      <c r="AFM22" s="47"/>
      <c r="AFN22" s="48"/>
      <c r="AFO22" s="47"/>
      <c r="AFP22" s="47"/>
      <c r="AFQ22" s="47"/>
      <c r="AFR22" s="48"/>
      <c r="AFS22" s="47"/>
      <c r="AFT22" s="47"/>
      <c r="AFU22" s="47"/>
      <c r="AFV22" s="48"/>
      <c r="AFW22" s="47"/>
      <c r="AFX22" s="47"/>
      <c r="AFY22" s="47"/>
      <c r="AFZ22" s="48"/>
      <c r="AGA22" s="47"/>
      <c r="AGB22" s="47"/>
      <c r="AGC22" s="47"/>
      <c r="AGD22" s="48"/>
      <c r="AGE22" s="47"/>
      <c r="AGF22" s="47"/>
      <c r="AGG22" s="47"/>
      <c r="AGH22" s="48"/>
      <c r="AGI22" s="47"/>
      <c r="AGJ22" s="47"/>
      <c r="AGK22" s="47"/>
      <c r="AGL22" s="48"/>
      <c r="AGM22" s="47"/>
      <c r="AGN22" s="47"/>
      <c r="AGO22" s="47"/>
      <c r="AGP22" s="48"/>
      <c r="AGQ22" s="47"/>
      <c r="AGR22" s="47"/>
      <c r="AGS22" s="47"/>
      <c r="AGT22" s="48"/>
      <c r="AGU22" s="47"/>
      <c r="AGV22" s="47"/>
      <c r="AGW22" s="47"/>
      <c r="AGX22" s="48"/>
      <c r="AGY22" s="47"/>
      <c r="AGZ22" s="47"/>
      <c r="AHA22" s="47"/>
      <c r="AHB22" s="48"/>
      <c r="AHC22" s="47"/>
      <c r="AHD22" s="47"/>
      <c r="AHE22" s="47"/>
      <c r="AHF22" s="48"/>
      <c r="AHG22" s="47"/>
      <c r="AHH22" s="47"/>
      <c r="AHI22" s="47"/>
      <c r="AHJ22" s="48"/>
      <c r="AHK22" s="47"/>
      <c r="AHL22" s="47"/>
      <c r="AHM22" s="47"/>
      <c r="AHN22" s="48"/>
      <c r="AHO22" s="47"/>
      <c r="AHP22" s="47"/>
      <c r="AHQ22" s="47"/>
      <c r="AHR22" s="48"/>
      <c r="AHS22" s="47"/>
      <c r="AHT22" s="47"/>
      <c r="AHU22" s="47"/>
      <c r="AHV22" s="48"/>
      <c r="AHW22" s="47"/>
      <c r="AHX22" s="47"/>
      <c r="AHY22" s="47"/>
      <c r="AHZ22" s="48"/>
      <c r="AIA22" s="47"/>
      <c r="AIB22" s="47"/>
      <c r="AIC22" s="47"/>
      <c r="AID22" s="48"/>
      <c r="AIE22" s="47"/>
      <c r="AIF22" s="47"/>
      <c r="AIG22" s="47"/>
      <c r="AIH22" s="48"/>
      <c r="AII22" s="47"/>
      <c r="AIJ22" s="47"/>
      <c r="AIK22" s="47"/>
      <c r="AIL22" s="48"/>
      <c r="AIM22" s="47"/>
      <c r="AIN22" s="47"/>
      <c r="AIO22" s="47"/>
      <c r="AIP22" s="48"/>
      <c r="AIQ22" s="47"/>
      <c r="AIR22" s="47"/>
      <c r="AIS22" s="47"/>
      <c r="AIT22" s="48"/>
      <c r="AIU22" s="47"/>
      <c r="AIV22" s="47"/>
      <c r="AIW22" s="47"/>
      <c r="AIX22" s="48"/>
      <c r="AIY22" s="47"/>
      <c r="AIZ22" s="47"/>
      <c r="AJA22" s="47"/>
      <c r="AJB22" s="48"/>
      <c r="AJC22" s="47"/>
      <c r="AJD22" s="47"/>
      <c r="AJE22" s="47"/>
      <c r="AJF22" s="48"/>
      <c r="AJG22" s="47"/>
      <c r="AJH22" s="47"/>
      <c r="AJI22" s="47"/>
      <c r="AJJ22" s="48"/>
      <c r="AJK22" s="47"/>
      <c r="AJL22" s="47"/>
      <c r="AJM22" s="47"/>
      <c r="AJN22" s="48"/>
      <c r="AJO22" s="47"/>
      <c r="AJP22" s="47"/>
      <c r="AJQ22" s="47"/>
      <c r="AJR22" s="48"/>
      <c r="AJS22" s="47"/>
      <c r="AJT22" s="47"/>
      <c r="AJU22" s="47"/>
      <c r="AJV22" s="48"/>
      <c r="AJW22" s="47"/>
      <c r="AJX22" s="47"/>
      <c r="AJY22" s="47"/>
      <c r="AJZ22" s="48"/>
      <c r="AKA22" s="47"/>
      <c r="AKB22" s="47"/>
      <c r="AKC22" s="47"/>
      <c r="AKD22" s="48"/>
      <c r="AKE22" s="47"/>
      <c r="AKF22" s="47"/>
      <c r="AKG22" s="47"/>
      <c r="AKH22" s="48"/>
      <c r="AKI22" s="47"/>
      <c r="AKJ22" s="47"/>
      <c r="AKK22" s="47"/>
      <c r="AKL22" s="48"/>
      <c r="AKM22" s="47"/>
      <c r="AKN22" s="47"/>
      <c r="AKO22" s="47"/>
      <c r="AKP22" s="48"/>
      <c r="AKQ22" s="47"/>
      <c r="AKR22" s="47"/>
      <c r="AKS22" s="47"/>
      <c r="AKT22" s="48"/>
      <c r="AKU22" s="47"/>
      <c r="AKV22" s="47"/>
      <c r="AKW22" s="47"/>
      <c r="AKX22" s="48"/>
      <c r="AKY22" s="47"/>
      <c r="AKZ22" s="47"/>
      <c r="ALA22" s="47"/>
      <c r="ALB22" s="48"/>
      <c r="ALC22" s="47"/>
      <c r="ALD22" s="47"/>
      <c r="ALE22" s="47"/>
      <c r="ALF22" s="48"/>
      <c r="ALG22" s="47"/>
      <c r="ALH22" s="47"/>
      <c r="ALI22" s="47"/>
      <c r="ALJ22" s="48"/>
      <c r="ALK22" s="47"/>
      <c r="ALL22" s="47"/>
      <c r="ALM22" s="47"/>
      <c r="ALN22" s="48"/>
      <c r="ALO22" s="47"/>
      <c r="ALP22" s="47"/>
      <c r="ALQ22" s="47"/>
      <c r="ALR22" s="48"/>
      <c r="ALS22" s="47"/>
      <c r="ALT22" s="47"/>
      <c r="ALU22" s="47"/>
      <c r="ALV22" s="48"/>
      <c r="ALW22" s="47"/>
      <c r="ALX22" s="47"/>
      <c r="ALY22" s="47"/>
      <c r="ALZ22" s="48"/>
      <c r="AMA22" s="47"/>
      <c r="AMB22" s="47"/>
      <c r="AMC22" s="47"/>
      <c r="AMD22" s="48"/>
      <c r="AME22" s="47"/>
      <c r="AMF22" s="47"/>
      <c r="AMG22" s="47"/>
      <c r="AMH22" s="48"/>
      <c r="AMI22" s="47"/>
      <c r="AMJ22" s="47"/>
      <c r="AMK22" s="47"/>
      <c r="AML22" s="48"/>
      <c r="AMM22" s="47"/>
      <c r="AMN22" s="47"/>
      <c r="AMO22" s="47"/>
      <c r="AMP22" s="48"/>
      <c r="AMQ22" s="47"/>
      <c r="AMR22" s="47"/>
      <c r="AMS22" s="47"/>
      <c r="AMT22" s="48"/>
      <c r="AMU22" s="47"/>
      <c r="AMV22" s="47"/>
      <c r="AMW22" s="47"/>
      <c r="AMX22" s="48"/>
      <c r="AMY22" s="47"/>
      <c r="AMZ22" s="47"/>
      <c r="ANA22" s="47"/>
      <c r="ANB22" s="48"/>
      <c r="ANC22" s="47"/>
      <c r="AND22" s="47"/>
      <c r="ANE22" s="47"/>
      <c r="ANF22" s="48"/>
      <c r="ANG22" s="47"/>
      <c r="ANH22" s="47"/>
      <c r="ANI22" s="47"/>
      <c r="ANJ22" s="48"/>
      <c r="ANK22" s="47"/>
      <c r="ANL22" s="47"/>
      <c r="ANM22" s="47"/>
      <c r="ANN22" s="48"/>
      <c r="ANO22" s="47"/>
      <c r="ANP22" s="47"/>
      <c r="ANQ22" s="47"/>
      <c r="ANR22" s="48"/>
      <c r="ANS22" s="47"/>
      <c r="ANT22" s="47"/>
      <c r="ANU22" s="47"/>
      <c r="ANV22" s="48"/>
      <c r="ANW22" s="47"/>
      <c r="ANX22" s="47"/>
      <c r="ANY22" s="47"/>
      <c r="ANZ22" s="48"/>
      <c r="AOA22" s="47"/>
      <c r="AOB22" s="47"/>
      <c r="AOC22" s="47"/>
      <c r="AOD22" s="48"/>
      <c r="AOE22" s="47"/>
      <c r="AOF22" s="47"/>
      <c r="AOG22" s="47"/>
      <c r="AOH22" s="48"/>
      <c r="AOI22" s="47"/>
      <c r="AOJ22" s="47"/>
      <c r="AOK22" s="47"/>
      <c r="AOL22" s="48"/>
      <c r="AOM22" s="47"/>
      <c r="AON22" s="47"/>
      <c r="AOO22" s="47"/>
      <c r="AOP22" s="48"/>
      <c r="AOQ22" s="47"/>
      <c r="AOR22" s="47"/>
      <c r="AOS22" s="47"/>
      <c r="AOT22" s="48"/>
      <c r="AOU22" s="47"/>
      <c r="AOV22" s="47"/>
      <c r="AOW22" s="47"/>
      <c r="AOX22" s="48"/>
      <c r="AOY22" s="47"/>
      <c r="AOZ22" s="47"/>
      <c r="APA22" s="47"/>
      <c r="APB22" s="48"/>
      <c r="APC22" s="47"/>
      <c r="APD22" s="47"/>
      <c r="APE22" s="47"/>
      <c r="APF22" s="48"/>
      <c r="APG22" s="47"/>
      <c r="APH22" s="47"/>
      <c r="API22" s="47"/>
      <c r="APJ22" s="48"/>
      <c r="APK22" s="47"/>
      <c r="APL22" s="47"/>
      <c r="APM22" s="47"/>
      <c r="APN22" s="48"/>
      <c r="APO22" s="47"/>
      <c r="APP22" s="47"/>
      <c r="APQ22" s="47"/>
      <c r="APR22" s="48"/>
      <c r="APS22" s="47"/>
      <c r="APT22" s="47"/>
      <c r="APU22" s="47"/>
      <c r="APV22" s="48"/>
      <c r="APW22" s="47"/>
      <c r="APX22" s="47"/>
      <c r="APY22" s="47"/>
      <c r="APZ22" s="48"/>
      <c r="AQA22" s="47"/>
      <c r="AQB22" s="47"/>
      <c r="AQC22" s="47"/>
      <c r="AQD22" s="48"/>
      <c r="AQE22" s="47"/>
      <c r="AQF22" s="47"/>
      <c r="AQG22" s="47"/>
      <c r="AQH22" s="48"/>
      <c r="AQI22" s="47"/>
      <c r="AQJ22" s="47"/>
      <c r="AQK22" s="47"/>
      <c r="AQL22" s="48"/>
      <c r="AQM22" s="47"/>
      <c r="AQN22" s="47"/>
      <c r="AQO22" s="47"/>
      <c r="AQP22" s="48"/>
      <c r="AQQ22" s="47"/>
      <c r="AQR22" s="47"/>
      <c r="AQS22" s="47"/>
      <c r="AQT22" s="48"/>
      <c r="AQU22" s="47"/>
      <c r="AQV22" s="47"/>
      <c r="AQW22" s="47"/>
      <c r="AQX22" s="48"/>
      <c r="AQY22" s="47"/>
      <c r="AQZ22" s="47"/>
      <c r="ARA22" s="47"/>
      <c r="ARB22" s="48"/>
      <c r="ARC22" s="47"/>
      <c r="ARD22" s="47"/>
      <c r="ARE22" s="47"/>
      <c r="ARF22" s="48"/>
      <c r="ARG22" s="47"/>
      <c r="ARH22" s="47"/>
      <c r="ARI22" s="47"/>
      <c r="ARJ22" s="48"/>
      <c r="ARK22" s="47"/>
      <c r="ARL22" s="47"/>
      <c r="ARM22" s="47"/>
      <c r="ARN22" s="48"/>
      <c r="ARO22" s="47"/>
      <c r="ARP22" s="47"/>
      <c r="ARQ22" s="47"/>
      <c r="ARR22" s="48"/>
      <c r="ARS22" s="47"/>
      <c r="ART22" s="47"/>
      <c r="ARU22" s="47"/>
      <c r="ARV22" s="48"/>
      <c r="ARW22" s="47"/>
      <c r="ARX22" s="47"/>
      <c r="ARY22" s="47"/>
      <c r="ARZ22" s="48"/>
      <c r="ASA22" s="47"/>
      <c r="ASB22" s="47"/>
      <c r="ASC22" s="47"/>
      <c r="ASD22" s="48"/>
      <c r="ASE22" s="47"/>
      <c r="ASF22" s="47"/>
      <c r="ASG22" s="47"/>
      <c r="ASH22" s="48"/>
      <c r="ASI22" s="47"/>
      <c r="ASJ22" s="47"/>
      <c r="ASK22" s="47"/>
      <c r="ASL22" s="48"/>
      <c r="ASM22" s="47"/>
      <c r="ASN22" s="47"/>
      <c r="ASO22" s="47"/>
      <c r="ASP22" s="48"/>
      <c r="ASQ22" s="47"/>
      <c r="ASR22" s="47"/>
      <c r="ASS22" s="47"/>
      <c r="AST22" s="48"/>
      <c r="ASU22" s="47"/>
      <c r="ASV22" s="47"/>
      <c r="ASW22" s="47"/>
      <c r="ASX22" s="48"/>
      <c r="ASY22" s="47"/>
      <c r="ASZ22" s="47"/>
      <c r="ATA22" s="47"/>
      <c r="ATB22" s="48"/>
      <c r="ATC22" s="47"/>
      <c r="ATD22" s="47"/>
      <c r="ATE22" s="47"/>
      <c r="ATF22" s="48"/>
      <c r="ATG22" s="47"/>
      <c r="ATH22" s="47"/>
      <c r="ATI22" s="47"/>
      <c r="ATJ22" s="48"/>
      <c r="ATK22" s="47"/>
      <c r="ATL22" s="47"/>
      <c r="ATM22" s="47"/>
      <c r="ATN22" s="48"/>
      <c r="ATO22" s="47"/>
      <c r="ATP22" s="47"/>
      <c r="ATQ22" s="47"/>
      <c r="ATR22" s="48"/>
      <c r="ATS22" s="47"/>
      <c r="ATT22" s="47"/>
      <c r="ATU22" s="47"/>
      <c r="ATV22" s="48"/>
      <c r="ATW22" s="47"/>
      <c r="ATX22" s="47"/>
      <c r="ATY22" s="47"/>
      <c r="ATZ22" s="48"/>
      <c r="AUA22" s="47"/>
      <c r="AUB22" s="47"/>
      <c r="AUC22" s="47"/>
      <c r="AUD22" s="48"/>
      <c r="AUE22" s="47"/>
      <c r="AUF22" s="47"/>
      <c r="AUG22" s="47"/>
      <c r="AUH22" s="48"/>
      <c r="AUI22" s="47"/>
      <c r="AUJ22" s="47"/>
      <c r="AUK22" s="47"/>
      <c r="AUL22" s="48"/>
      <c r="AUM22" s="47"/>
      <c r="AUN22" s="47"/>
      <c r="AUO22" s="47"/>
      <c r="AUP22" s="48"/>
      <c r="AUQ22" s="47"/>
      <c r="AUR22" s="47"/>
      <c r="AUS22" s="47"/>
      <c r="AUT22" s="48"/>
      <c r="AUU22" s="47"/>
      <c r="AUV22" s="47"/>
      <c r="AUW22" s="47"/>
      <c r="AUX22" s="48"/>
      <c r="AUY22" s="47"/>
      <c r="AUZ22" s="47"/>
      <c r="AVA22" s="47"/>
      <c r="AVB22" s="48"/>
      <c r="AVC22" s="47"/>
      <c r="AVD22" s="47"/>
      <c r="AVE22" s="47"/>
      <c r="AVF22" s="48"/>
      <c r="AVG22" s="47"/>
      <c r="AVH22" s="47"/>
      <c r="AVI22" s="47"/>
      <c r="AVJ22" s="48"/>
      <c r="AVK22" s="47"/>
      <c r="AVL22" s="47"/>
      <c r="AVM22" s="47"/>
      <c r="AVN22" s="48"/>
      <c r="AVO22" s="47"/>
      <c r="AVP22" s="47"/>
      <c r="AVQ22" s="47"/>
      <c r="AVR22" s="48"/>
      <c r="AVS22" s="47"/>
      <c r="AVT22" s="47"/>
      <c r="AVU22" s="47"/>
      <c r="AVV22" s="48"/>
      <c r="AVW22" s="47"/>
      <c r="AVX22" s="47"/>
      <c r="AVY22" s="47"/>
      <c r="AVZ22" s="48"/>
      <c r="AWA22" s="47"/>
      <c r="AWB22" s="47"/>
      <c r="AWC22" s="47"/>
      <c r="AWD22" s="48"/>
      <c r="AWE22" s="47"/>
      <c r="AWF22" s="47"/>
      <c r="AWG22" s="47"/>
      <c r="AWH22" s="48"/>
      <c r="AWI22" s="47"/>
      <c r="AWJ22" s="47"/>
      <c r="AWK22" s="47"/>
      <c r="AWL22" s="48"/>
      <c r="AWM22" s="47"/>
      <c r="AWN22" s="47"/>
      <c r="AWO22" s="47"/>
      <c r="AWP22" s="48"/>
      <c r="AWQ22" s="47"/>
      <c r="AWR22" s="47"/>
      <c r="AWS22" s="47"/>
      <c r="AWT22" s="48"/>
      <c r="AWU22" s="47"/>
      <c r="AWV22" s="47"/>
      <c r="AWW22" s="47"/>
      <c r="AWX22" s="48"/>
      <c r="AWY22" s="47"/>
      <c r="AWZ22" s="47"/>
      <c r="AXA22" s="47"/>
      <c r="AXB22" s="48"/>
      <c r="AXC22" s="47"/>
      <c r="AXD22" s="47"/>
      <c r="AXE22" s="47"/>
      <c r="AXF22" s="48"/>
      <c r="AXG22" s="47"/>
      <c r="AXH22" s="47"/>
      <c r="AXI22" s="47"/>
      <c r="AXJ22" s="48"/>
      <c r="AXK22" s="47"/>
      <c r="AXL22" s="47"/>
      <c r="AXM22" s="47"/>
      <c r="AXN22" s="48"/>
      <c r="AXO22" s="47"/>
      <c r="AXP22" s="47"/>
      <c r="AXQ22" s="47"/>
      <c r="AXR22" s="48"/>
      <c r="AXS22" s="47"/>
      <c r="AXT22" s="47"/>
      <c r="AXU22" s="47"/>
      <c r="AXV22" s="48"/>
      <c r="AXW22" s="47"/>
      <c r="AXX22" s="47"/>
      <c r="AXY22" s="47"/>
      <c r="AXZ22" s="48"/>
      <c r="AYA22" s="47"/>
      <c r="AYB22" s="47"/>
      <c r="AYC22" s="47"/>
      <c r="AYD22" s="48"/>
      <c r="AYE22" s="47"/>
      <c r="AYF22" s="47"/>
      <c r="AYG22" s="47"/>
      <c r="AYH22" s="48"/>
      <c r="AYI22" s="47"/>
      <c r="AYJ22" s="47"/>
      <c r="AYK22" s="47"/>
      <c r="AYL22" s="48"/>
      <c r="AYM22" s="47"/>
      <c r="AYN22" s="47"/>
      <c r="AYO22" s="47"/>
      <c r="AYP22" s="48"/>
      <c r="AYQ22" s="47"/>
      <c r="AYR22" s="47"/>
      <c r="AYS22" s="47"/>
      <c r="AYT22" s="48"/>
      <c r="AYU22" s="47"/>
      <c r="AYV22" s="47"/>
      <c r="AYW22" s="47"/>
      <c r="AYX22" s="48"/>
      <c r="AYY22" s="47"/>
      <c r="AYZ22" s="47"/>
      <c r="AZA22" s="47"/>
      <c r="AZB22" s="48"/>
      <c r="AZC22" s="47"/>
      <c r="AZD22" s="47"/>
      <c r="AZE22" s="47"/>
      <c r="AZF22" s="48"/>
      <c r="AZG22" s="47"/>
      <c r="AZH22" s="47"/>
      <c r="AZI22" s="47"/>
      <c r="AZJ22" s="48"/>
      <c r="AZK22" s="47"/>
      <c r="AZL22" s="47"/>
      <c r="AZM22" s="47"/>
      <c r="AZN22" s="48"/>
      <c r="AZO22" s="47"/>
      <c r="AZP22" s="47"/>
      <c r="AZQ22" s="47"/>
      <c r="AZR22" s="48"/>
      <c r="AZS22" s="47"/>
      <c r="AZT22" s="47"/>
      <c r="AZU22" s="47"/>
      <c r="AZV22" s="48"/>
      <c r="AZW22" s="47"/>
      <c r="AZX22" s="47"/>
      <c r="AZY22" s="47"/>
      <c r="AZZ22" s="48"/>
      <c r="BAA22" s="47"/>
      <c r="BAB22" s="47"/>
      <c r="BAC22" s="47"/>
      <c r="BAD22" s="48"/>
      <c r="BAE22" s="47"/>
      <c r="BAF22" s="47"/>
      <c r="BAG22" s="47"/>
      <c r="BAH22" s="48"/>
      <c r="BAI22" s="47"/>
      <c r="BAJ22" s="47"/>
      <c r="BAK22" s="47"/>
      <c r="BAL22" s="48"/>
      <c r="BAM22" s="47"/>
      <c r="BAN22" s="47"/>
      <c r="BAO22" s="47"/>
      <c r="BAP22" s="48"/>
      <c r="BAQ22" s="47"/>
      <c r="BAR22" s="47"/>
      <c r="BAS22" s="47"/>
      <c r="BAT22" s="48"/>
      <c r="BAU22" s="47"/>
      <c r="BAV22" s="47"/>
      <c r="BAW22" s="47"/>
      <c r="BAX22" s="48"/>
      <c r="BAY22" s="47"/>
      <c r="BAZ22" s="47"/>
      <c r="BBA22" s="47"/>
      <c r="BBB22" s="48"/>
      <c r="BBC22" s="47"/>
      <c r="BBD22" s="47"/>
      <c r="BBE22" s="47"/>
      <c r="BBF22" s="48"/>
      <c r="BBG22" s="47"/>
      <c r="BBH22" s="47"/>
      <c r="BBI22" s="47"/>
      <c r="BBJ22" s="48"/>
      <c r="BBK22" s="47"/>
      <c r="BBL22" s="47"/>
      <c r="BBM22" s="47"/>
      <c r="BBN22" s="48"/>
      <c r="BBO22" s="47"/>
      <c r="BBP22" s="47"/>
      <c r="BBQ22" s="47"/>
      <c r="BBR22" s="48"/>
      <c r="BBS22" s="47"/>
      <c r="BBT22" s="47"/>
      <c r="BBU22" s="47"/>
      <c r="BBV22" s="48"/>
      <c r="BBW22" s="47"/>
      <c r="BBX22" s="47"/>
      <c r="BBY22" s="47"/>
      <c r="BBZ22" s="48"/>
      <c r="BCA22" s="47"/>
      <c r="BCB22" s="47"/>
      <c r="BCC22" s="47"/>
      <c r="BCD22" s="48"/>
      <c r="BCE22" s="47"/>
      <c r="BCF22" s="47"/>
      <c r="BCG22" s="47"/>
      <c r="BCH22" s="48"/>
      <c r="BCI22" s="47"/>
      <c r="BCJ22" s="47"/>
      <c r="BCK22" s="47"/>
      <c r="BCL22" s="48"/>
      <c r="BCM22" s="47"/>
      <c r="BCN22" s="47"/>
      <c r="BCO22" s="47"/>
      <c r="BCP22" s="48"/>
      <c r="BCQ22" s="47"/>
      <c r="BCR22" s="47"/>
      <c r="BCS22" s="47"/>
      <c r="BCT22" s="48"/>
      <c r="BCU22" s="47"/>
      <c r="BCV22" s="47"/>
      <c r="BCW22" s="47"/>
      <c r="BCX22" s="48"/>
      <c r="BCY22" s="47"/>
      <c r="BCZ22" s="47"/>
      <c r="BDA22" s="47"/>
      <c r="BDB22" s="48"/>
      <c r="BDC22" s="47"/>
      <c r="BDD22" s="47"/>
      <c r="BDE22" s="47"/>
      <c r="BDF22" s="48"/>
      <c r="BDG22" s="47"/>
      <c r="BDH22" s="47"/>
      <c r="BDI22" s="47"/>
      <c r="BDJ22" s="48"/>
      <c r="BDK22" s="47"/>
      <c r="BDL22" s="47"/>
      <c r="BDM22" s="47"/>
      <c r="BDN22" s="48"/>
      <c r="BDO22" s="47"/>
      <c r="BDP22" s="47"/>
      <c r="BDQ22" s="47"/>
      <c r="BDR22" s="48"/>
      <c r="BDS22" s="47"/>
      <c r="BDT22" s="47"/>
      <c r="BDU22" s="47"/>
      <c r="BDV22" s="48"/>
      <c r="BDW22" s="47"/>
      <c r="BDX22" s="47"/>
      <c r="BDY22" s="47"/>
      <c r="BDZ22" s="48"/>
      <c r="BEA22" s="47"/>
      <c r="BEB22" s="47"/>
      <c r="BEC22" s="47"/>
      <c r="BED22" s="48"/>
      <c r="BEE22" s="47"/>
      <c r="BEF22" s="47"/>
      <c r="BEG22" s="47"/>
      <c r="BEH22" s="48"/>
      <c r="BEI22" s="47"/>
      <c r="BEJ22" s="47"/>
      <c r="BEK22" s="47"/>
      <c r="BEL22" s="48"/>
      <c r="BEM22" s="47"/>
      <c r="BEN22" s="47"/>
      <c r="BEO22" s="47"/>
      <c r="BEP22" s="48"/>
      <c r="BEQ22" s="47"/>
      <c r="BER22" s="47"/>
      <c r="BES22" s="47"/>
      <c r="BET22" s="48"/>
      <c r="BEU22" s="47"/>
      <c r="BEV22" s="47"/>
      <c r="BEW22" s="47"/>
      <c r="BEX22" s="48"/>
      <c r="BEY22" s="47"/>
      <c r="BEZ22" s="47"/>
      <c r="BFA22" s="47"/>
      <c r="BFB22" s="48"/>
      <c r="BFC22" s="47"/>
      <c r="BFD22" s="47"/>
      <c r="BFE22" s="47"/>
      <c r="BFF22" s="48"/>
      <c r="BFG22" s="47"/>
      <c r="BFH22" s="47"/>
      <c r="BFI22" s="47"/>
      <c r="BFJ22" s="48"/>
      <c r="BFK22" s="47"/>
      <c r="BFL22" s="47"/>
      <c r="BFM22" s="47"/>
      <c r="BFN22" s="48"/>
      <c r="BFO22" s="47"/>
      <c r="BFP22" s="47"/>
      <c r="BFQ22" s="47"/>
      <c r="BFR22" s="48"/>
      <c r="BFS22" s="47"/>
      <c r="BFT22" s="47"/>
      <c r="BFU22" s="47"/>
      <c r="BFV22" s="48"/>
      <c r="BFW22" s="47"/>
      <c r="BFX22" s="47"/>
      <c r="BFY22" s="47"/>
      <c r="BFZ22" s="48"/>
      <c r="BGA22" s="47"/>
      <c r="BGB22" s="47"/>
      <c r="BGC22" s="47"/>
      <c r="BGD22" s="48"/>
      <c r="BGE22" s="47"/>
      <c r="BGF22" s="47"/>
      <c r="BGG22" s="47"/>
      <c r="BGH22" s="48"/>
      <c r="BGI22" s="47"/>
      <c r="BGJ22" s="47"/>
      <c r="BGK22" s="47"/>
      <c r="BGL22" s="48"/>
      <c r="BGM22" s="47"/>
      <c r="BGN22" s="47"/>
      <c r="BGO22" s="47"/>
      <c r="BGP22" s="48"/>
      <c r="BGQ22" s="47"/>
      <c r="BGR22" s="47"/>
      <c r="BGS22" s="47"/>
      <c r="BGT22" s="48"/>
      <c r="BGU22" s="47"/>
      <c r="BGV22" s="47"/>
      <c r="BGW22" s="47"/>
      <c r="BGX22" s="48"/>
      <c r="BGY22" s="47"/>
      <c r="BGZ22" s="47"/>
      <c r="BHA22" s="47"/>
      <c r="BHB22" s="48"/>
      <c r="BHC22" s="47"/>
      <c r="BHD22" s="47"/>
      <c r="BHE22" s="47"/>
      <c r="BHF22" s="48"/>
      <c r="BHG22" s="47"/>
      <c r="BHH22" s="47"/>
      <c r="BHI22" s="47"/>
      <c r="BHJ22" s="48"/>
      <c r="BHK22" s="47"/>
      <c r="BHL22" s="47"/>
      <c r="BHM22" s="47"/>
      <c r="BHN22" s="48"/>
      <c r="BHO22" s="47"/>
      <c r="BHP22" s="47"/>
      <c r="BHQ22" s="47"/>
      <c r="BHR22" s="48"/>
      <c r="BHS22" s="47"/>
      <c r="BHT22" s="47"/>
      <c r="BHU22" s="47"/>
      <c r="BHV22" s="48"/>
      <c r="BHW22" s="47"/>
      <c r="BHX22" s="47"/>
      <c r="BHY22" s="47"/>
      <c r="BHZ22" s="48"/>
      <c r="BIA22" s="47"/>
      <c r="BIB22" s="47"/>
      <c r="BIC22" s="47"/>
      <c r="BID22" s="48"/>
      <c r="BIE22" s="47"/>
      <c r="BIF22" s="47"/>
      <c r="BIG22" s="47"/>
      <c r="BIH22" s="48"/>
      <c r="BII22" s="47"/>
      <c r="BIJ22" s="47"/>
      <c r="BIK22" s="47"/>
      <c r="BIL22" s="48"/>
      <c r="BIM22" s="47"/>
      <c r="BIN22" s="47"/>
      <c r="BIO22" s="47"/>
      <c r="BIP22" s="48"/>
      <c r="BIQ22" s="47"/>
      <c r="BIR22" s="47"/>
      <c r="BIS22" s="47"/>
      <c r="BIT22" s="48"/>
      <c r="BIU22" s="47"/>
      <c r="BIV22" s="47"/>
      <c r="BIW22" s="47"/>
      <c r="BIX22" s="48"/>
      <c r="BIY22" s="47"/>
      <c r="BIZ22" s="47"/>
      <c r="BJA22" s="47"/>
      <c r="BJB22" s="48"/>
      <c r="BJC22" s="47"/>
      <c r="BJD22" s="47"/>
      <c r="BJE22" s="47"/>
      <c r="BJF22" s="48"/>
      <c r="BJG22" s="47"/>
      <c r="BJH22" s="47"/>
      <c r="BJI22" s="47"/>
      <c r="BJJ22" s="48"/>
      <c r="BJK22" s="47"/>
      <c r="BJL22" s="47"/>
      <c r="BJM22" s="47"/>
      <c r="BJN22" s="48"/>
      <c r="BJO22" s="47"/>
      <c r="BJP22" s="47"/>
      <c r="BJQ22" s="47"/>
      <c r="BJR22" s="48"/>
      <c r="BJS22" s="47"/>
      <c r="BJT22" s="47"/>
      <c r="BJU22" s="47"/>
      <c r="BJV22" s="48"/>
      <c r="BJW22" s="47"/>
      <c r="BJX22" s="47"/>
      <c r="BJY22" s="47"/>
      <c r="BJZ22" s="48"/>
      <c r="BKA22" s="47"/>
      <c r="BKB22" s="47"/>
      <c r="BKC22" s="47"/>
      <c r="BKD22" s="48"/>
      <c r="BKE22" s="47"/>
      <c r="BKF22" s="47"/>
      <c r="BKG22" s="47"/>
      <c r="BKH22" s="48"/>
      <c r="BKI22" s="47"/>
      <c r="BKJ22" s="47"/>
      <c r="BKK22" s="47"/>
      <c r="BKL22" s="48"/>
      <c r="BKM22" s="47"/>
      <c r="BKN22" s="47"/>
      <c r="BKO22" s="47"/>
      <c r="BKP22" s="48"/>
      <c r="BKQ22" s="47"/>
      <c r="BKR22" s="47"/>
      <c r="BKS22" s="47"/>
      <c r="BKT22" s="48"/>
      <c r="BKU22" s="47"/>
      <c r="BKV22" s="47"/>
      <c r="BKW22" s="47"/>
      <c r="BKX22" s="48"/>
      <c r="BKY22" s="47"/>
      <c r="BKZ22" s="47"/>
      <c r="BLA22" s="47"/>
      <c r="BLB22" s="48"/>
      <c r="BLC22" s="47"/>
      <c r="BLD22" s="47"/>
      <c r="BLE22" s="47"/>
      <c r="BLF22" s="48"/>
      <c r="BLG22" s="47"/>
      <c r="BLH22" s="47"/>
      <c r="BLI22" s="47"/>
      <c r="BLJ22" s="48"/>
      <c r="BLK22" s="47"/>
      <c r="BLL22" s="47"/>
      <c r="BLM22" s="47"/>
      <c r="BLN22" s="48"/>
      <c r="BLO22" s="47"/>
      <c r="BLP22" s="47"/>
      <c r="BLQ22" s="47"/>
      <c r="BLR22" s="48"/>
      <c r="BLS22" s="47"/>
      <c r="BLT22" s="47"/>
      <c r="BLU22" s="47"/>
      <c r="BLV22" s="48"/>
      <c r="BLW22" s="47"/>
      <c r="BLX22" s="47"/>
      <c r="BLY22" s="47"/>
      <c r="BLZ22" s="48"/>
      <c r="BMA22" s="47"/>
      <c r="BMB22" s="47"/>
      <c r="BMC22" s="47"/>
      <c r="BMD22" s="48"/>
      <c r="BME22" s="47"/>
      <c r="BMF22" s="47"/>
      <c r="BMG22" s="47"/>
      <c r="BMH22" s="48"/>
      <c r="BMI22" s="47"/>
      <c r="BMJ22" s="47"/>
      <c r="BMK22" s="47"/>
      <c r="BML22" s="48"/>
      <c r="BMM22" s="47"/>
      <c r="BMN22" s="47"/>
      <c r="BMO22" s="47"/>
      <c r="BMP22" s="48"/>
      <c r="BMQ22" s="47"/>
      <c r="BMR22" s="47"/>
      <c r="BMS22" s="47"/>
      <c r="BMT22" s="48"/>
      <c r="BMU22" s="47"/>
      <c r="BMV22" s="47"/>
      <c r="BMW22" s="47"/>
      <c r="BMX22" s="48"/>
      <c r="BMY22" s="47"/>
      <c r="BMZ22" s="47"/>
      <c r="BNA22" s="47"/>
      <c r="BNB22" s="48"/>
      <c r="BNC22" s="47"/>
      <c r="BND22" s="47"/>
      <c r="BNE22" s="47"/>
      <c r="BNF22" s="48"/>
      <c r="BNG22" s="47"/>
      <c r="BNH22" s="47"/>
      <c r="BNI22" s="47"/>
      <c r="BNJ22" s="48"/>
      <c r="BNK22" s="47"/>
      <c r="BNL22" s="47"/>
      <c r="BNM22" s="47"/>
      <c r="BNN22" s="48"/>
      <c r="BNO22" s="47"/>
      <c r="BNP22" s="47"/>
      <c r="BNQ22" s="47"/>
      <c r="BNR22" s="48"/>
      <c r="BNS22" s="47"/>
      <c r="BNT22" s="47"/>
      <c r="BNU22" s="47"/>
      <c r="BNV22" s="48"/>
      <c r="BNW22" s="47"/>
      <c r="BNX22" s="47"/>
      <c r="BNY22" s="47"/>
      <c r="BNZ22" s="48"/>
      <c r="BOA22" s="47"/>
      <c r="BOB22" s="47"/>
      <c r="BOC22" s="47"/>
      <c r="BOD22" s="48"/>
      <c r="BOE22" s="47"/>
      <c r="BOF22" s="47"/>
      <c r="BOG22" s="47"/>
      <c r="BOH22" s="48"/>
      <c r="BOI22" s="47"/>
      <c r="BOJ22" s="47"/>
      <c r="BOK22" s="47"/>
      <c r="BOL22" s="48"/>
      <c r="BOM22" s="47"/>
      <c r="BON22" s="47"/>
      <c r="BOO22" s="47"/>
      <c r="BOP22" s="48"/>
      <c r="BOQ22" s="47"/>
      <c r="BOR22" s="47"/>
      <c r="BOS22" s="47"/>
      <c r="BOT22" s="48"/>
      <c r="BOU22" s="47"/>
      <c r="BOV22" s="47"/>
      <c r="BOW22" s="47"/>
      <c r="BOX22" s="48"/>
      <c r="BOY22" s="47"/>
      <c r="BOZ22" s="47"/>
      <c r="BPA22" s="47"/>
      <c r="BPB22" s="48"/>
      <c r="BPC22" s="47"/>
      <c r="BPD22" s="47"/>
      <c r="BPE22" s="47"/>
      <c r="BPF22" s="48"/>
      <c r="BPG22" s="47"/>
      <c r="BPH22" s="47"/>
      <c r="BPI22" s="47"/>
      <c r="BPJ22" s="48"/>
      <c r="BPK22" s="47"/>
      <c r="BPL22" s="47"/>
      <c r="BPM22" s="47"/>
      <c r="BPN22" s="48"/>
      <c r="BPO22" s="47"/>
      <c r="BPP22" s="47"/>
      <c r="BPQ22" s="47"/>
      <c r="BPR22" s="48"/>
      <c r="BPS22" s="47"/>
      <c r="BPT22" s="47"/>
      <c r="BPU22" s="47"/>
      <c r="BPV22" s="48"/>
      <c r="BPW22" s="47"/>
      <c r="BPX22" s="47"/>
      <c r="BPY22" s="47"/>
      <c r="BPZ22" s="48"/>
      <c r="BQA22" s="47"/>
      <c r="BQB22" s="47"/>
      <c r="BQC22" s="47"/>
      <c r="BQD22" s="48"/>
      <c r="BQE22" s="47"/>
      <c r="BQF22" s="47"/>
      <c r="BQG22" s="47"/>
      <c r="BQH22" s="48"/>
      <c r="BQI22" s="47"/>
      <c r="BQJ22" s="47"/>
      <c r="BQK22" s="47"/>
      <c r="BQL22" s="48"/>
      <c r="BQM22" s="47"/>
      <c r="BQN22" s="47"/>
      <c r="BQO22" s="47"/>
      <c r="BQP22" s="48"/>
      <c r="BQQ22" s="47"/>
      <c r="BQR22" s="47"/>
      <c r="BQS22" s="47"/>
      <c r="BQT22" s="48"/>
      <c r="BQU22" s="47"/>
      <c r="BQV22" s="47"/>
      <c r="BQW22" s="47"/>
      <c r="BQX22" s="48"/>
      <c r="BQY22" s="47"/>
      <c r="BQZ22" s="47"/>
      <c r="BRA22" s="47"/>
      <c r="BRB22" s="48"/>
      <c r="BRC22" s="47"/>
      <c r="BRD22" s="47"/>
      <c r="BRE22" s="47"/>
      <c r="BRF22" s="48"/>
      <c r="BRG22" s="47"/>
      <c r="BRH22" s="47"/>
      <c r="BRI22" s="47"/>
      <c r="BRJ22" s="48"/>
      <c r="BRK22" s="47"/>
      <c r="BRL22" s="47"/>
      <c r="BRM22" s="47"/>
      <c r="BRN22" s="48"/>
      <c r="BRO22" s="47"/>
      <c r="BRP22" s="47"/>
      <c r="BRQ22" s="47"/>
      <c r="BRR22" s="48"/>
      <c r="BRS22" s="47"/>
      <c r="BRT22" s="47"/>
      <c r="BRU22" s="47"/>
      <c r="BRV22" s="48"/>
      <c r="BRW22" s="47"/>
      <c r="BRX22" s="47"/>
      <c r="BRY22" s="47"/>
      <c r="BRZ22" s="48"/>
      <c r="BSA22" s="47"/>
      <c r="BSB22" s="47"/>
      <c r="BSC22" s="47"/>
      <c r="BSD22" s="48"/>
      <c r="BSE22" s="47"/>
      <c r="BSF22" s="47"/>
      <c r="BSG22" s="47"/>
      <c r="BSH22" s="48"/>
      <c r="BSI22" s="47"/>
      <c r="BSJ22" s="47"/>
      <c r="BSK22" s="47"/>
      <c r="BSL22" s="48"/>
      <c r="BSM22" s="47"/>
      <c r="BSN22" s="47"/>
      <c r="BSO22" s="47"/>
      <c r="BSP22" s="48"/>
      <c r="BSQ22" s="47"/>
      <c r="BSR22" s="47"/>
      <c r="BSS22" s="47"/>
      <c r="BST22" s="48"/>
      <c r="BSU22" s="47"/>
      <c r="BSV22" s="47"/>
      <c r="BSW22" s="47"/>
      <c r="BSX22" s="48"/>
      <c r="BSY22" s="47"/>
      <c r="BSZ22" s="47"/>
      <c r="BTA22" s="47"/>
      <c r="BTB22" s="48"/>
      <c r="BTC22" s="47"/>
      <c r="BTD22" s="47"/>
      <c r="BTE22" s="47"/>
      <c r="BTF22" s="48"/>
      <c r="BTG22" s="47"/>
      <c r="BTH22" s="47"/>
      <c r="BTI22" s="47"/>
      <c r="BTJ22" s="48"/>
      <c r="BTK22" s="47"/>
      <c r="BTL22" s="47"/>
      <c r="BTM22" s="47"/>
      <c r="BTN22" s="48"/>
      <c r="BTO22" s="47"/>
      <c r="BTP22" s="47"/>
      <c r="BTQ22" s="47"/>
      <c r="BTR22" s="48"/>
      <c r="BTS22" s="47"/>
      <c r="BTT22" s="47"/>
      <c r="BTU22" s="47"/>
      <c r="BTV22" s="48"/>
      <c r="BTW22" s="47"/>
      <c r="BTX22" s="47"/>
      <c r="BTY22" s="47"/>
      <c r="BTZ22" s="48"/>
      <c r="BUA22" s="47"/>
      <c r="BUB22" s="47"/>
      <c r="BUC22" s="47"/>
      <c r="BUD22" s="48"/>
      <c r="BUE22" s="47"/>
      <c r="BUF22" s="47"/>
      <c r="BUG22" s="47"/>
      <c r="BUH22" s="48"/>
      <c r="BUI22" s="47"/>
      <c r="BUJ22" s="47"/>
      <c r="BUK22" s="47"/>
      <c r="BUL22" s="48"/>
      <c r="BUM22" s="47"/>
      <c r="BUN22" s="47"/>
      <c r="BUO22" s="47"/>
      <c r="BUP22" s="48"/>
      <c r="BUQ22" s="47"/>
      <c r="BUR22" s="47"/>
      <c r="BUS22" s="47"/>
      <c r="BUT22" s="48"/>
      <c r="BUU22" s="47"/>
      <c r="BUV22" s="47"/>
      <c r="BUW22" s="47"/>
      <c r="BUX22" s="48"/>
      <c r="BUY22" s="47"/>
      <c r="BUZ22" s="47"/>
      <c r="BVA22" s="47"/>
      <c r="BVB22" s="48"/>
      <c r="BVC22" s="47"/>
      <c r="BVD22" s="47"/>
      <c r="BVE22" s="47"/>
      <c r="BVF22" s="48"/>
      <c r="BVG22" s="47"/>
      <c r="BVH22" s="47"/>
      <c r="BVI22" s="47"/>
      <c r="BVJ22" s="48"/>
      <c r="BVK22" s="47"/>
      <c r="BVL22" s="47"/>
      <c r="BVM22" s="47"/>
      <c r="BVN22" s="48"/>
      <c r="BVO22" s="47"/>
      <c r="BVP22" s="47"/>
      <c r="BVQ22" s="47"/>
      <c r="BVR22" s="48"/>
      <c r="BVS22" s="47"/>
      <c r="BVT22" s="47"/>
      <c r="BVU22" s="47"/>
      <c r="BVV22" s="48"/>
      <c r="BVW22" s="47"/>
      <c r="BVX22" s="47"/>
      <c r="BVY22" s="47"/>
      <c r="BVZ22" s="48"/>
      <c r="BWA22" s="47"/>
      <c r="BWB22" s="47"/>
      <c r="BWC22" s="47"/>
      <c r="BWD22" s="48"/>
      <c r="BWE22" s="47"/>
      <c r="BWF22" s="47"/>
      <c r="BWG22" s="47"/>
      <c r="BWH22" s="48"/>
      <c r="BWI22" s="47"/>
      <c r="BWJ22" s="47"/>
      <c r="BWK22" s="47"/>
      <c r="BWL22" s="48"/>
      <c r="BWM22" s="47"/>
      <c r="BWN22" s="47"/>
      <c r="BWO22" s="47"/>
      <c r="BWP22" s="48"/>
      <c r="BWQ22" s="47"/>
      <c r="BWR22" s="47"/>
      <c r="BWS22" s="47"/>
      <c r="BWT22" s="48"/>
      <c r="BWU22" s="47"/>
      <c r="BWV22" s="47"/>
      <c r="BWW22" s="47"/>
      <c r="BWX22" s="48"/>
      <c r="BWY22" s="47"/>
      <c r="BWZ22" s="47"/>
      <c r="BXA22" s="47"/>
      <c r="BXB22" s="48"/>
      <c r="BXC22" s="47"/>
      <c r="BXD22" s="47"/>
      <c r="BXE22" s="47"/>
      <c r="BXF22" s="48"/>
      <c r="BXG22" s="47"/>
      <c r="BXH22" s="47"/>
      <c r="BXI22" s="47"/>
      <c r="BXJ22" s="48"/>
      <c r="BXK22" s="47"/>
      <c r="BXL22" s="47"/>
      <c r="BXM22" s="47"/>
      <c r="BXN22" s="48"/>
      <c r="BXO22" s="47"/>
      <c r="BXP22" s="47"/>
      <c r="BXQ22" s="47"/>
      <c r="BXR22" s="48"/>
      <c r="BXS22" s="47"/>
      <c r="BXT22" s="47"/>
      <c r="BXU22" s="47"/>
      <c r="BXV22" s="48"/>
      <c r="BXW22" s="47"/>
      <c r="BXX22" s="47"/>
      <c r="BXY22" s="47"/>
      <c r="BXZ22" s="48"/>
      <c r="BYA22" s="47"/>
      <c r="BYB22" s="47"/>
      <c r="BYC22" s="47"/>
      <c r="BYD22" s="48"/>
      <c r="BYE22" s="47"/>
      <c r="BYF22" s="47"/>
      <c r="BYG22" s="47"/>
      <c r="BYH22" s="48"/>
      <c r="BYI22" s="47"/>
      <c r="BYJ22" s="47"/>
      <c r="BYK22" s="47"/>
      <c r="BYL22" s="48"/>
      <c r="BYM22" s="47"/>
      <c r="BYN22" s="47"/>
      <c r="BYO22" s="47"/>
      <c r="BYP22" s="48"/>
      <c r="BYQ22" s="47"/>
      <c r="BYR22" s="47"/>
      <c r="BYS22" s="47"/>
      <c r="BYT22" s="48"/>
      <c r="BYU22" s="47"/>
      <c r="BYV22" s="47"/>
      <c r="BYW22" s="47"/>
      <c r="BYX22" s="48"/>
      <c r="BYY22" s="47"/>
      <c r="BYZ22" s="47"/>
      <c r="BZA22" s="47"/>
      <c r="BZB22" s="48"/>
      <c r="BZC22" s="47"/>
      <c r="BZD22" s="47"/>
      <c r="BZE22" s="47"/>
      <c r="BZF22" s="48"/>
      <c r="BZG22" s="47"/>
      <c r="BZH22" s="47"/>
      <c r="BZI22" s="47"/>
      <c r="BZJ22" s="48"/>
      <c r="BZK22" s="47"/>
      <c r="BZL22" s="47"/>
      <c r="BZM22" s="47"/>
      <c r="BZN22" s="48"/>
      <c r="BZO22" s="47"/>
      <c r="BZP22" s="47"/>
      <c r="BZQ22" s="47"/>
      <c r="BZR22" s="48"/>
      <c r="BZS22" s="47"/>
      <c r="BZT22" s="47"/>
      <c r="BZU22" s="47"/>
      <c r="BZV22" s="48"/>
      <c r="BZW22" s="47"/>
      <c r="BZX22" s="47"/>
      <c r="BZY22" s="47"/>
      <c r="BZZ22" s="48"/>
      <c r="CAA22" s="47"/>
      <c r="CAB22" s="47"/>
      <c r="CAC22" s="47"/>
      <c r="CAD22" s="48"/>
      <c r="CAE22" s="47"/>
      <c r="CAF22" s="47"/>
      <c r="CAG22" s="47"/>
      <c r="CAH22" s="48"/>
      <c r="CAI22" s="47"/>
      <c r="CAJ22" s="47"/>
      <c r="CAK22" s="47"/>
      <c r="CAL22" s="48"/>
      <c r="CAM22" s="47"/>
      <c r="CAN22" s="47"/>
      <c r="CAO22" s="47"/>
      <c r="CAP22" s="48"/>
      <c r="CAQ22" s="47"/>
      <c r="CAR22" s="47"/>
      <c r="CAS22" s="47"/>
      <c r="CAT22" s="48"/>
      <c r="CAU22" s="47"/>
      <c r="CAV22" s="47"/>
      <c r="CAW22" s="47"/>
      <c r="CAX22" s="48"/>
      <c r="CAY22" s="47"/>
      <c r="CAZ22" s="47"/>
      <c r="CBA22" s="47"/>
      <c r="CBB22" s="48"/>
      <c r="CBC22" s="47"/>
      <c r="CBD22" s="47"/>
      <c r="CBE22" s="47"/>
      <c r="CBF22" s="48"/>
      <c r="CBG22" s="47"/>
      <c r="CBH22" s="47"/>
      <c r="CBI22" s="47"/>
      <c r="CBJ22" s="48"/>
      <c r="CBK22" s="47"/>
      <c r="CBL22" s="47"/>
      <c r="CBM22" s="47"/>
      <c r="CBN22" s="48"/>
      <c r="CBO22" s="47"/>
      <c r="CBP22" s="47"/>
      <c r="CBQ22" s="47"/>
      <c r="CBR22" s="48"/>
      <c r="CBS22" s="47"/>
      <c r="CBT22" s="47"/>
      <c r="CBU22" s="47"/>
      <c r="CBV22" s="48"/>
      <c r="CBW22" s="47"/>
      <c r="CBX22" s="47"/>
      <c r="CBY22" s="47"/>
      <c r="CBZ22" s="48"/>
      <c r="CCA22" s="47"/>
      <c r="CCB22" s="47"/>
      <c r="CCC22" s="47"/>
      <c r="CCD22" s="48"/>
      <c r="CCE22" s="47"/>
      <c r="CCF22" s="47"/>
      <c r="CCG22" s="47"/>
      <c r="CCH22" s="48"/>
      <c r="CCI22" s="47"/>
      <c r="CCJ22" s="47"/>
      <c r="CCK22" s="47"/>
      <c r="CCL22" s="48"/>
      <c r="CCM22" s="47"/>
      <c r="CCN22" s="47"/>
      <c r="CCO22" s="47"/>
      <c r="CCP22" s="48"/>
      <c r="CCQ22" s="47"/>
      <c r="CCR22" s="47"/>
      <c r="CCS22" s="47"/>
      <c r="CCT22" s="48"/>
      <c r="CCU22" s="47"/>
      <c r="CCV22" s="47"/>
      <c r="CCW22" s="47"/>
      <c r="CCX22" s="48"/>
      <c r="CCY22" s="47"/>
      <c r="CCZ22" s="47"/>
      <c r="CDA22" s="47"/>
      <c r="CDB22" s="48"/>
      <c r="CDC22" s="47"/>
      <c r="CDD22" s="47"/>
      <c r="CDE22" s="47"/>
      <c r="CDF22" s="48"/>
      <c r="CDG22" s="47"/>
      <c r="CDH22" s="47"/>
      <c r="CDI22" s="47"/>
      <c r="CDJ22" s="48"/>
      <c r="CDK22" s="47"/>
      <c r="CDL22" s="47"/>
      <c r="CDM22" s="47"/>
      <c r="CDN22" s="48"/>
      <c r="CDO22" s="47"/>
      <c r="CDP22" s="47"/>
      <c r="CDQ22" s="47"/>
      <c r="CDR22" s="48"/>
      <c r="CDS22" s="47"/>
      <c r="CDT22" s="47"/>
      <c r="CDU22" s="47"/>
      <c r="CDV22" s="48"/>
      <c r="CDW22" s="47"/>
      <c r="CDX22" s="47"/>
      <c r="CDY22" s="47"/>
      <c r="CDZ22" s="48"/>
      <c r="CEA22" s="47"/>
      <c r="CEB22" s="47"/>
      <c r="CEC22" s="47"/>
      <c r="CED22" s="48"/>
      <c r="CEE22" s="47"/>
      <c r="CEF22" s="47"/>
      <c r="CEG22" s="47"/>
      <c r="CEH22" s="48"/>
      <c r="CEI22" s="47"/>
      <c r="CEJ22" s="47"/>
      <c r="CEK22" s="47"/>
      <c r="CEL22" s="48"/>
      <c r="CEM22" s="47"/>
      <c r="CEN22" s="47"/>
      <c r="CEO22" s="47"/>
      <c r="CEP22" s="48"/>
      <c r="CEQ22" s="47"/>
      <c r="CER22" s="47"/>
      <c r="CES22" s="47"/>
      <c r="CET22" s="48"/>
      <c r="CEU22" s="47"/>
      <c r="CEV22" s="47"/>
      <c r="CEW22" s="47"/>
      <c r="CEX22" s="48"/>
      <c r="CEY22" s="47"/>
      <c r="CEZ22" s="47"/>
      <c r="CFA22" s="47"/>
      <c r="CFB22" s="48"/>
      <c r="CFC22" s="47"/>
      <c r="CFD22" s="47"/>
      <c r="CFE22" s="47"/>
      <c r="CFF22" s="48"/>
      <c r="CFG22" s="47"/>
      <c r="CFH22" s="47"/>
      <c r="CFI22" s="47"/>
      <c r="CFJ22" s="48"/>
      <c r="CFK22" s="47"/>
      <c r="CFL22" s="47"/>
      <c r="CFM22" s="47"/>
      <c r="CFN22" s="48"/>
      <c r="CFO22" s="47"/>
      <c r="CFP22" s="47"/>
      <c r="CFQ22" s="47"/>
      <c r="CFR22" s="48"/>
      <c r="CFS22" s="47"/>
      <c r="CFT22" s="47"/>
      <c r="CFU22" s="47"/>
      <c r="CFV22" s="48"/>
      <c r="CFW22" s="47"/>
      <c r="CFX22" s="47"/>
      <c r="CFY22" s="47"/>
      <c r="CFZ22" s="48"/>
      <c r="CGA22" s="47"/>
      <c r="CGB22" s="47"/>
      <c r="CGC22" s="47"/>
      <c r="CGD22" s="48"/>
      <c r="CGE22" s="47"/>
      <c r="CGF22" s="47"/>
      <c r="CGG22" s="47"/>
      <c r="CGH22" s="48"/>
      <c r="CGI22" s="47"/>
      <c r="CGJ22" s="47"/>
      <c r="CGK22" s="47"/>
      <c r="CGL22" s="48"/>
      <c r="CGM22" s="47"/>
      <c r="CGN22" s="47"/>
      <c r="CGO22" s="47"/>
      <c r="CGP22" s="48"/>
      <c r="CGQ22" s="47"/>
      <c r="CGR22" s="47"/>
      <c r="CGS22" s="47"/>
      <c r="CGT22" s="48"/>
      <c r="CGU22" s="47"/>
      <c r="CGV22" s="47"/>
      <c r="CGW22" s="47"/>
      <c r="CGX22" s="48"/>
      <c r="CGY22" s="47"/>
      <c r="CGZ22" s="47"/>
      <c r="CHA22" s="47"/>
      <c r="CHB22" s="48"/>
      <c r="CHC22" s="47"/>
      <c r="CHD22" s="47"/>
      <c r="CHE22" s="47"/>
      <c r="CHF22" s="48"/>
      <c r="CHG22" s="47"/>
      <c r="CHH22" s="47"/>
      <c r="CHI22" s="47"/>
      <c r="CHJ22" s="48"/>
      <c r="CHK22" s="47"/>
      <c r="CHL22" s="47"/>
      <c r="CHM22" s="47"/>
      <c r="CHN22" s="48"/>
      <c r="CHO22" s="47"/>
      <c r="CHP22" s="47"/>
      <c r="CHQ22" s="47"/>
      <c r="CHR22" s="48"/>
      <c r="CHS22" s="47"/>
      <c r="CHT22" s="47"/>
      <c r="CHU22" s="47"/>
      <c r="CHV22" s="48"/>
      <c r="CHW22" s="47"/>
      <c r="CHX22" s="47"/>
      <c r="CHY22" s="47"/>
      <c r="CHZ22" s="48"/>
      <c r="CIA22" s="47"/>
      <c r="CIB22" s="47"/>
      <c r="CIC22" s="47"/>
      <c r="CID22" s="48"/>
      <c r="CIE22" s="47"/>
      <c r="CIF22" s="47"/>
      <c r="CIG22" s="47"/>
      <c r="CIH22" s="48"/>
      <c r="CII22" s="47"/>
      <c r="CIJ22" s="47"/>
      <c r="CIK22" s="47"/>
      <c r="CIL22" s="48"/>
      <c r="CIM22" s="47"/>
      <c r="CIN22" s="47"/>
      <c r="CIO22" s="47"/>
      <c r="CIP22" s="48"/>
      <c r="CIQ22" s="47"/>
      <c r="CIR22" s="47"/>
      <c r="CIS22" s="47"/>
      <c r="CIT22" s="48"/>
      <c r="CIU22" s="47"/>
      <c r="CIV22" s="47"/>
      <c r="CIW22" s="47"/>
      <c r="CIX22" s="48"/>
      <c r="CIY22" s="47"/>
      <c r="CIZ22" s="47"/>
      <c r="CJA22" s="47"/>
      <c r="CJB22" s="48"/>
      <c r="CJC22" s="47"/>
      <c r="CJD22" s="47"/>
      <c r="CJE22" s="47"/>
      <c r="CJF22" s="48"/>
      <c r="CJG22" s="47"/>
      <c r="CJH22" s="47"/>
      <c r="CJI22" s="47"/>
      <c r="CJJ22" s="48"/>
      <c r="CJK22" s="47"/>
      <c r="CJL22" s="47"/>
      <c r="CJM22" s="47"/>
      <c r="CJN22" s="48"/>
      <c r="CJO22" s="47"/>
      <c r="CJP22" s="47"/>
      <c r="CJQ22" s="47"/>
      <c r="CJR22" s="48"/>
      <c r="CJS22" s="47"/>
      <c r="CJT22" s="47"/>
      <c r="CJU22" s="47"/>
      <c r="CJV22" s="48"/>
      <c r="CJW22" s="47"/>
      <c r="CJX22" s="47"/>
      <c r="CJY22" s="47"/>
      <c r="CJZ22" s="48"/>
      <c r="CKA22" s="47"/>
      <c r="CKB22" s="47"/>
      <c r="CKC22" s="47"/>
      <c r="CKD22" s="48"/>
      <c r="CKE22" s="47"/>
      <c r="CKF22" s="47"/>
      <c r="CKG22" s="47"/>
      <c r="CKH22" s="48"/>
      <c r="CKI22" s="47"/>
      <c r="CKJ22" s="47"/>
      <c r="CKK22" s="47"/>
      <c r="CKL22" s="48"/>
      <c r="CKM22" s="47"/>
      <c r="CKN22" s="47"/>
      <c r="CKO22" s="47"/>
      <c r="CKP22" s="48"/>
      <c r="CKQ22" s="47"/>
      <c r="CKR22" s="47"/>
      <c r="CKS22" s="47"/>
      <c r="CKT22" s="48"/>
      <c r="CKU22" s="47"/>
      <c r="CKV22" s="47"/>
      <c r="CKW22" s="47"/>
      <c r="CKX22" s="48"/>
      <c r="CKY22" s="47"/>
      <c r="CKZ22" s="47"/>
      <c r="CLA22" s="47"/>
      <c r="CLB22" s="48"/>
      <c r="CLC22" s="47"/>
      <c r="CLD22" s="47"/>
      <c r="CLE22" s="47"/>
      <c r="CLF22" s="48"/>
      <c r="CLG22" s="47"/>
      <c r="CLH22" s="47"/>
      <c r="CLI22" s="47"/>
      <c r="CLJ22" s="48"/>
      <c r="CLK22" s="47"/>
      <c r="CLL22" s="47"/>
      <c r="CLM22" s="47"/>
      <c r="CLN22" s="48"/>
      <c r="CLO22" s="47"/>
      <c r="CLP22" s="47"/>
      <c r="CLQ22" s="47"/>
      <c r="CLR22" s="48"/>
      <c r="CLS22" s="47"/>
      <c r="CLT22" s="47"/>
      <c r="CLU22" s="47"/>
      <c r="CLV22" s="48"/>
      <c r="CLW22" s="47"/>
      <c r="CLX22" s="47"/>
      <c r="CLY22" s="47"/>
      <c r="CLZ22" s="48"/>
      <c r="CMA22" s="47"/>
      <c r="CMB22" s="47"/>
      <c r="CMC22" s="47"/>
      <c r="CMD22" s="48"/>
      <c r="CME22" s="47"/>
      <c r="CMF22" s="47"/>
      <c r="CMG22" s="47"/>
      <c r="CMH22" s="48"/>
      <c r="CMI22" s="47"/>
      <c r="CMJ22" s="47"/>
      <c r="CMK22" s="47"/>
      <c r="CML22" s="48"/>
      <c r="CMM22" s="47"/>
      <c r="CMN22" s="47"/>
      <c r="CMO22" s="47"/>
      <c r="CMP22" s="48"/>
      <c r="CMQ22" s="47"/>
      <c r="CMR22" s="47"/>
      <c r="CMS22" s="47"/>
      <c r="CMT22" s="48"/>
      <c r="CMU22" s="47"/>
      <c r="CMV22" s="47"/>
      <c r="CMW22" s="47"/>
      <c r="CMX22" s="48"/>
      <c r="CMY22" s="47"/>
      <c r="CMZ22" s="47"/>
      <c r="CNA22" s="47"/>
      <c r="CNB22" s="48"/>
      <c r="CNC22" s="47"/>
      <c r="CND22" s="47"/>
      <c r="CNE22" s="47"/>
      <c r="CNF22" s="48"/>
      <c r="CNG22" s="47"/>
      <c r="CNH22" s="47"/>
      <c r="CNI22" s="47"/>
      <c r="CNJ22" s="48"/>
      <c r="CNK22" s="47"/>
      <c r="CNL22" s="47"/>
      <c r="CNM22" s="47"/>
      <c r="CNN22" s="48"/>
      <c r="CNO22" s="47"/>
      <c r="CNP22" s="47"/>
      <c r="CNQ22" s="47"/>
      <c r="CNR22" s="48"/>
      <c r="CNS22" s="47"/>
      <c r="CNT22" s="47"/>
      <c r="CNU22" s="47"/>
      <c r="CNV22" s="48"/>
      <c r="CNW22" s="47"/>
      <c r="CNX22" s="47"/>
      <c r="CNY22" s="47"/>
      <c r="CNZ22" s="48"/>
      <c r="COA22" s="47"/>
      <c r="COB22" s="47"/>
      <c r="COC22" s="47"/>
      <c r="COD22" s="48"/>
      <c r="COE22" s="47"/>
      <c r="COF22" s="47"/>
      <c r="COG22" s="47"/>
      <c r="COH22" s="48"/>
      <c r="COI22" s="47"/>
      <c r="COJ22" s="47"/>
      <c r="COK22" s="47"/>
      <c r="COL22" s="48"/>
      <c r="COM22" s="47"/>
      <c r="CON22" s="47"/>
      <c r="COO22" s="47"/>
      <c r="COP22" s="48"/>
      <c r="COQ22" s="47"/>
      <c r="COR22" s="47"/>
      <c r="COS22" s="47"/>
      <c r="COT22" s="48"/>
      <c r="COU22" s="47"/>
      <c r="COV22" s="47"/>
      <c r="COW22" s="47"/>
      <c r="COX22" s="48"/>
      <c r="COY22" s="47"/>
      <c r="COZ22" s="47"/>
      <c r="CPA22" s="47"/>
      <c r="CPB22" s="48"/>
      <c r="CPC22" s="47"/>
      <c r="CPD22" s="47"/>
      <c r="CPE22" s="47"/>
      <c r="CPF22" s="48"/>
      <c r="CPG22" s="47"/>
      <c r="CPH22" s="47"/>
      <c r="CPI22" s="47"/>
      <c r="CPJ22" s="48"/>
      <c r="CPK22" s="47"/>
      <c r="CPL22" s="47"/>
      <c r="CPM22" s="47"/>
      <c r="CPN22" s="48"/>
      <c r="CPO22" s="47"/>
      <c r="CPP22" s="47"/>
      <c r="CPQ22" s="47"/>
      <c r="CPR22" s="48"/>
      <c r="CPS22" s="47"/>
      <c r="CPT22" s="47"/>
      <c r="CPU22" s="47"/>
      <c r="CPV22" s="48"/>
      <c r="CPW22" s="47"/>
      <c r="CPX22" s="47"/>
      <c r="CPY22" s="47"/>
      <c r="CPZ22" s="48"/>
      <c r="CQA22" s="47"/>
      <c r="CQB22" s="47"/>
      <c r="CQC22" s="47"/>
      <c r="CQD22" s="48"/>
      <c r="CQE22" s="47"/>
      <c r="CQF22" s="47"/>
      <c r="CQG22" s="47"/>
      <c r="CQH22" s="48"/>
      <c r="CQI22" s="47"/>
      <c r="CQJ22" s="47"/>
      <c r="CQK22" s="47"/>
      <c r="CQL22" s="48"/>
      <c r="CQM22" s="47"/>
      <c r="CQN22" s="47"/>
      <c r="CQO22" s="47"/>
      <c r="CQP22" s="48"/>
      <c r="CQQ22" s="47"/>
      <c r="CQR22" s="47"/>
      <c r="CQS22" s="47"/>
      <c r="CQT22" s="48"/>
      <c r="CQU22" s="47"/>
      <c r="CQV22" s="47"/>
      <c r="CQW22" s="47"/>
      <c r="CQX22" s="48"/>
      <c r="CQY22" s="47"/>
      <c r="CQZ22" s="47"/>
      <c r="CRA22" s="47"/>
      <c r="CRB22" s="48"/>
      <c r="CRC22" s="47"/>
      <c r="CRD22" s="47"/>
      <c r="CRE22" s="47"/>
      <c r="CRF22" s="48"/>
      <c r="CRG22" s="47"/>
      <c r="CRH22" s="47"/>
      <c r="CRI22" s="47"/>
      <c r="CRJ22" s="48"/>
      <c r="CRK22" s="47"/>
      <c r="CRL22" s="47"/>
      <c r="CRM22" s="47"/>
      <c r="CRN22" s="48"/>
      <c r="CRO22" s="47"/>
      <c r="CRP22" s="47"/>
      <c r="CRQ22" s="47"/>
      <c r="CRR22" s="48"/>
      <c r="CRS22" s="47"/>
      <c r="CRT22" s="47"/>
      <c r="CRU22" s="47"/>
      <c r="CRV22" s="48"/>
      <c r="CRW22" s="47"/>
      <c r="CRX22" s="47"/>
      <c r="CRY22" s="47"/>
      <c r="CRZ22" s="48"/>
      <c r="CSA22" s="47"/>
      <c r="CSB22" s="47"/>
      <c r="CSC22" s="47"/>
      <c r="CSD22" s="48"/>
      <c r="CSE22" s="47"/>
      <c r="CSF22" s="47"/>
      <c r="CSG22" s="47"/>
      <c r="CSH22" s="48"/>
      <c r="CSI22" s="47"/>
      <c r="CSJ22" s="47"/>
      <c r="CSK22" s="47"/>
      <c r="CSL22" s="48"/>
      <c r="CSM22" s="47"/>
      <c r="CSN22" s="47"/>
      <c r="CSO22" s="47"/>
      <c r="CSP22" s="48"/>
      <c r="CSQ22" s="47"/>
      <c r="CSR22" s="47"/>
      <c r="CSS22" s="47"/>
      <c r="CST22" s="48"/>
      <c r="CSU22" s="47"/>
      <c r="CSV22" s="47"/>
      <c r="CSW22" s="47"/>
      <c r="CSX22" s="48"/>
      <c r="CSY22" s="47"/>
      <c r="CSZ22" s="47"/>
      <c r="CTA22" s="47"/>
      <c r="CTB22" s="48"/>
      <c r="CTC22" s="47"/>
      <c r="CTD22" s="47"/>
      <c r="CTE22" s="47"/>
      <c r="CTF22" s="48"/>
      <c r="CTG22" s="47"/>
      <c r="CTH22" s="47"/>
      <c r="CTI22" s="47"/>
      <c r="CTJ22" s="48"/>
      <c r="CTK22" s="47"/>
      <c r="CTL22" s="47"/>
      <c r="CTM22" s="47"/>
      <c r="CTN22" s="48"/>
      <c r="CTO22" s="47"/>
      <c r="CTP22" s="47"/>
      <c r="CTQ22" s="47"/>
      <c r="CTR22" s="48"/>
      <c r="CTS22" s="47"/>
      <c r="CTT22" s="47"/>
      <c r="CTU22" s="47"/>
      <c r="CTV22" s="48"/>
      <c r="CTW22" s="47"/>
      <c r="CTX22" s="47"/>
      <c r="CTY22" s="47"/>
      <c r="CTZ22" s="48"/>
      <c r="CUA22" s="47"/>
      <c r="CUB22" s="47"/>
      <c r="CUC22" s="47"/>
      <c r="CUD22" s="48"/>
      <c r="CUE22" s="47"/>
      <c r="CUF22" s="47"/>
      <c r="CUG22" s="47"/>
      <c r="CUH22" s="48"/>
      <c r="CUI22" s="47"/>
      <c r="CUJ22" s="47"/>
      <c r="CUK22" s="47"/>
      <c r="CUL22" s="48"/>
      <c r="CUM22" s="47"/>
      <c r="CUN22" s="47"/>
      <c r="CUO22" s="47"/>
      <c r="CUP22" s="48"/>
      <c r="CUQ22" s="47"/>
      <c r="CUR22" s="47"/>
      <c r="CUS22" s="47"/>
      <c r="CUT22" s="48"/>
      <c r="CUU22" s="47"/>
      <c r="CUV22" s="47"/>
      <c r="CUW22" s="47"/>
      <c r="CUX22" s="48"/>
      <c r="CUY22" s="47"/>
      <c r="CUZ22" s="47"/>
      <c r="CVA22" s="47"/>
      <c r="CVB22" s="48"/>
      <c r="CVC22" s="47"/>
      <c r="CVD22" s="47"/>
      <c r="CVE22" s="47"/>
      <c r="CVF22" s="48"/>
      <c r="CVG22" s="47"/>
      <c r="CVH22" s="47"/>
      <c r="CVI22" s="47"/>
      <c r="CVJ22" s="48"/>
      <c r="CVK22" s="47"/>
      <c r="CVL22" s="47"/>
      <c r="CVM22" s="47"/>
      <c r="CVN22" s="48"/>
      <c r="CVO22" s="47"/>
      <c r="CVP22" s="47"/>
      <c r="CVQ22" s="47"/>
      <c r="CVR22" s="48"/>
      <c r="CVS22" s="47"/>
      <c r="CVT22" s="47"/>
      <c r="CVU22" s="47"/>
      <c r="CVV22" s="48"/>
      <c r="CVW22" s="47"/>
      <c r="CVX22" s="47"/>
      <c r="CVY22" s="47"/>
      <c r="CVZ22" s="48"/>
      <c r="CWA22" s="47"/>
      <c r="CWB22" s="47"/>
      <c r="CWC22" s="47"/>
      <c r="CWD22" s="48"/>
      <c r="CWE22" s="47"/>
      <c r="CWF22" s="47"/>
      <c r="CWG22" s="47"/>
      <c r="CWH22" s="48"/>
      <c r="CWI22" s="47"/>
      <c r="CWJ22" s="47"/>
      <c r="CWK22" s="47"/>
      <c r="CWL22" s="48"/>
      <c r="CWM22" s="47"/>
      <c r="CWN22" s="47"/>
      <c r="CWO22" s="47"/>
      <c r="CWP22" s="48"/>
      <c r="CWQ22" s="47"/>
      <c r="CWR22" s="47"/>
      <c r="CWS22" s="47"/>
      <c r="CWT22" s="48"/>
      <c r="CWU22" s="47"/>
      <c r="CWV22" s="47"/>
      <c r="CWW22" s="47"/>
      <c r="CWX22" s="48"/>
      <c r="CWY22" s="47"/>
      <c r="CWZ22" s="47"/>
      <c r="CXA22" s="47"/>
      <c r="CXB22" s="48"/>
      <c r="CXC22" s="47"/>
      <c r="CXD22" s="47"/>
      <c r="CXE22" s="47"/>
      <c r="CXF22" s="48"/>
      <c r="CXG22" s="47"/>
      <c r="CXH22" s="47"/>
      <c r="CXI22" s="47"/>
      <c r="CXJ22" s="48"/>
      <c r="CXK22" s="47"/>
      <c r="CXL22" s="47"/>
      <c r="CXM22" s="47"/>
      <c r="CXN22" s="48"/>
      <c r="CXO22" s="47"/>
      <c r="CXP22" s="47"/>
      <c r="CXQ22" s="47"/>
      <c r="CXR22" s="48"/>
      <c r="CXS22" s="47"/>
      <c r="CXT22" s="47"/>
      <c r="CXU22" s="47"/>
      <c r="CXV22" s="48"/>
      <c r="CXW22" s="47"/>
      <c r="CXX22" s="47"/>
      <c r="CXY22" s="47"/>
      <c r="CXZ22" s="48"/>
      <c r="CYA22" s="47"/>
      <c r="CYB22" s="47"/>
      <c r="CYC22" s="47"/>
      <c r="CYD22" s="48"/>
      <c r="CYE22" s="47"/>
      <c r="CYF22" s="47"/>
      <c r="CYG22" s="47"/>
      <c r="CYH22" s="48"/>
      <c r="CYI22" s="47"/>
      <c r="CYJ22" s="47"/>
      <c r="CYK22" s="47"/>
      <c r="CYL22" s="48"/>
      <c r="CYM22" s="47"/>
      <c r="CYN22" s="47"/>
      <c r="CYO22" s="47"/>
      <c r="CYP22" s="48"/>
      <c r="CYQ22" s="47"/>
      <c r="CYR22" s="47"/>
      <c r="CYS22" s="47"/>
      <c r="CYT22" s="48"/>
      <c r="CYU22" s="47"/>
      <c r="CYV22" s="47"/>
      <c r="CYW22" s="47"/>
      <c r="CYX22" s="48"/>
      <c r="CYY22" s="47"/>
      <c r="CYZ22" s="47"/>
      <c r="CZA22" s="47"/>
      <c r="CZB22" s="48"/>
      <c r="CZC22" s="47"/>
      <c r="CZD22" s="47"/>
      <c r="CZE22" s="47"/>
      <c r="CZF22" s="48"/>
      <c r="CZG22" s="47"/>
      <c r="CZH22" s="47"/>
      <c r="CZI22" s="47"/>
      <c r="CZJ22" s="48"/>
      <c r="CZK22" s="47"/>
      <c r="CZL22" s="47"/>
      <c r="CZM22" s="47"/>
      <c r="CZN22" s="48"/>
      <c r="CZO22" s="47"/>
      <c r="CZP22" s="47"/>
      <c r="CZQ22" s="47"/>
      <c r="CZR22" s="48"/>
      <c r="CZS22" s="47"/>
      <c r="CZT22" s="47"/>
      <c r="CZU22" s="47"/>
      <c r="CZV22" s="48"/>
      <c r="CZW22" s="47"/>
      <c r="CZX22" s="47"/>
      <c r="CZY22" s="47"/>
      <c r="CZZ22" s="48"/>
      <c r="DAA22" s="47"/>
      <c r="DAB22" s="47"/>
      <c r="DAC22" s="47"/>
      <c r="DAD22" s="48"/>
      <c r="DAE22" s="47"/>
      <c r="DAF22" s="47"/>
      <c r="DAG22" s="47"/>
      <c r="DAH22" s="48"/>
      <c r="DAI22" s="47"/>
      <c r="DAJ22" s="47"/>
      <c r="DAK22" s="47"/>
      <c r="DAL22" s="48"/>
      <c r="DAM22" s="47"/>
      <c r="DAN22" s="47"/>
      <c r="DAO22" s="47"/>
      <c r="DAP22" s="48"/>
      <c r="DAQ22" s="47"/>
      <c r="DAR22" s="47"/>
      <c r="DAS22" s="47"/>
      <c r="DAT22" s="48"/>
      <c r="DAU22" s="47"/>
      <c r="DAV22" s="47"/>
      <c r="DAW22" s="47"/>
      <c r="DAX22" s="48"/>
      <c r="DAY22" s="47"/>
      <c r="DAZ22" s="47"/>
      <c r="DBA22" s="47"/>
      <c r="DBB22" s="48"/>
      <c r="DBC22" s="47"/>
      <c r="DBD22" s="47"/>
      <c r="DBE22" s="47"/>
      <c r="DBF22" s="48"/>
      <c r="DBG22" s="47"/>
      <c r="DBH22" s="47"/>
      <c r="DBI22" s="47"/>
      <c r="DBJ22" s="48"/>
      <c r="DBK22" s="47"/>
      <c r="DBL22" s="47"/>
      <c r="DBM22" s="47"/>
      <c r="DBN22" s="48"/>
      <c r="DBO22" s="47"/>
      <c r="DBP22" s="47"/>
      <c r="DBQ22" s="47"/>
      <c r="DBR22" s="48"/>
      <c r="DBS22" s="47"/>
      <c r="DBT22" s="47"/>
      <c r="DBU22" s="47"/>
      <c r="DBV22" s="48"/>
      <c r="DBW22" s="47"/>
      <c r="DBX22" s="47"/>
      <c r="DBY22" s="47"/>
      <c r="DBZ22" s="48"/>
      <c r="DCA22" s="47"/>
      <c r="DCB22" s="47"/>
      <c r="DCC22" s="47"/>
      <c r="DCD22" s="48"/>
      <c r="DCE22" s="47"/>
      <c r="DCF22" s="47"/>
      <c r="DCG22" s="47"/>
      <c r="DCH22" s="48"/>
      <c r="DCI22" s="47"/>
      <c r="DCJ22" s="47"/>
      <c r="DCK22" s="47"/>
      <c r="DCL22" s="48"/>
      <c r="DCM22" s="47"/>
      <c r="DCN22" s="47"/>
      <c r="DCO22" s="47"/>
      <c r="DCP22" s="48"/>
      <c r="DCQ22" s="47"/>
      <c r="DCR22" s="47"/>
      <c r="DCS22" s="47"/>
      <c r="DCT22" s="48"/>
      <c r="DCU22" s="47"/>
      <c r="DCV22" s="47"/>
      <c r="DCW22" s="47"/>
      <c r="DCX22" s="48"/>
      <c r="DCY22" s="47"/>
      <c r="DCZ22" s="47"/>
      <c r="DDA22" s="47"/>
      <c r="DDB22" s="48"/>
      <c r="DDC22" s="47"/>
      <c r="DDD22" s="47"/>
      <c r="DDE22" s="47"/>
      <c r="DDF22" s="48"/>
      <c r="DDG22" s="47"/>
      <c r="DDH22" s="47"/>
      <c r="DDI22" s="47"/>
      <c r="DDJ22" s="48"/>
      <c r="DDK22" s="47"/>
      <c r="DDL22" s="47"/>
      <c r="DDM22" s="47"/>
      <c r="DDN22" s="48"/>
      <c r="DDO22" s="47"/>
      <c r="DDP22" s="47"/>
      <c r="DDQ22" s="47"/>
      <c r="DDR22" s="48"/>
      <c r="DDS22" s="47"/>
      <c r="DDT22" s="47"/>
      <c r="DDU22" s="47"/>
      <c r="DDV22" s="48"/>
      <c r="DDW22" s="47"/>
      <c r="DDX22" s="47"/>
      <c r="DDY22" s="47"/>
      <c r="DDZ22" s="48"/>
      <c r="DEA22" s="47"/>
      <c r="DEB22" s="47"/>
      <c r="DEC22" s="47"/>
      <c r="DED22" s="48"/>
      <c r="DEE22" s="47"/>
      <c r="DEF22" s="47"/>
      <c r="DEG22" s="47"/>
      <c r="DEH22" s="48"/>
      <c r="DEI22" s="47"/>
      <c r="DEJ22" s="47"/>
      <c r="DEK22" s="47"/>
      <c r="DEL22" s="48"/>
      <c r="DEM22" s="47"/>
      <c r="DEN22" s="47"/>
      <c r="DEO22" s="47"/>
      <c r="DEP22" s="48"/>
      <c r="DEQ22" s="47"/>
      <c r="DER22" s="47"/>
      <c r="DES22" s="47"/>
      <c r="DET22" s="48"/>
      <c r="DEU22" s="47"/>
      <c r="DEV22" s="47"/>
      <c r="DEW22" s="47"/>
      <c r="DEX22" s="48"/>
      <c r="DEY22" s="47"/>
      <c r="DEZ22" s="47"/>
      <c r="DFA22" s="47"/>
      <c r="DFB22" s="48"/>
      <c r="DFC22" s="47"/>
      <c r="DFD22" s="47"/>
      <c r="DFE22" s="47"/>
      <c r="DFF22" s="48"/>
      <c r="DFG22" s="47"/>
      <c r="DFH22" s="47"/>
      <c r="DFI22" s="47"/>
      <c r="DFJ22" s="48"/>
      <c r="DFK22" s="47"/>
      <c r="DFL22" s="47"/>
      <c r="DFM22" s="47"/>
      <c r="DFN22" s="48"/>
      <c r="DFO22" s="47"/>
      <c r="DFP22" s="47"/>
      <c r="DFQ22" s="47"/>
      <c r="DFR22" s="48"/>
      <c r="DFS22" s="47"/>
      <c r="DFT22" s="47"/>
      <c r="DFU22" s="47"/>
      <c r="DFV22" s="48"/>
      <c r="DFW22" s="47"/>
      <c r="DFX22" s="47"/>
      <c r="DFY22" s="47"/>
      <c r="DFZ22" s="48"/>
      <c r="DGA22" s="47"/>
      <c r="DGB22" s="47"/>
      <c r="DGC22" s="47"/>
      <c r="DGD22" s="48"/>
      <c r="DGE22" s="47"/>
      <c r="DGF22" s="47"/>
      <c r="DGG22" s="47"/>
      <c r="DGH22" s="48"/>
      <c r="DGI22" s="47"/>
      <c r="DGJ22" s="47"/>
      <c r="DGK22" s="47"/>
      <c r="DGL22" s="48"/>
      <c r="DGM22" s="47"/>
      <c r="DGN22" s="47"/>
      <c r="DGO22" s="47"/>
      <c r="DGP22" s="48"/>
      <c r="DGQ22" s="47"/>
      <c r="DGR22" s="47"/>
      <c r="DGS22" s="47"/>
      <c r="DGT22" s="48"/>
      <c r="DGU22" s="47"/>
      <c r="DGV22" s="47"/>
      <c r="DGW22" s="47"/>
      <c r="DGX22" s="48"/>
      <c r="DGY22" s="47"/>
      <c r="DGZ22" s="47"/>
      <c r="DHA22" s="47"/>
      <c r="DHB22" s="48"/>
      <c r="DHC22" s="47"/>
      <c r="DHD22" s="47"/>
      <c r="DHE22" s="47"/>
      <c r="DHF22" s="48"/>
      <c r="DHG22" s="47"/>
      <c r="DHH22" s="47"/>
      <c r="DHI22" s="47"/>
      <c r="DHJ22" s="48"/>
      <c r="DHK22" s="47"/>
      <c r="DHL22" s="47"/>
      <c r="DHM22" s="47"/>
      <c r="DHN22" s="48"/>
      <c r="DHO22" s="47"/>
      <c r="DHP22" s="47"/>
      <c r="DHQ22" s="47"/>
      <c r="DHR22" s="48"/>
      <c r="DHS22" s="47"/>
      <c r="DHT22" s="47"/>
      <c r="DHU22" s="47"/>
      <c r="DHV22" s="48"/>
      <c r="DHW22" s="47"/>
      <c r="DHX22" s="47"/>
      <c r="DHY22" s="47"/>
      <c r="DHZ22" s="48"/>
      <c r="DIA22" s="47"/>
      <c r="DIB22" s="47"/>
      <c r="DIC22" s="47"/>
      <c r="DID22" s="48"/>
      <c r="DIE22" s="47"/>
      <c r="DIF22" s="47"/>
      <c r="DIG22" s="47"/>
      <c r="DIH22" s="48"/>
      <c r="DII22" s="47"/>
      <c r="DIJ22" s="47"/>
      <c r="DIK22" s="47"/>
      <c r="DIL22" s="48"/>
      <c r="DIM22" s="47"/>
      <c r="DIN22" s="47"/>
      <c r="DIO22" s="47"/>
      <c r="DIP22" s="48"/>
      <c r="DIQ22" s="47"/>
      <c r="DIR22" s="47"/>
      <c r="DIS22" s="47"/>
      <c r="DIT22" s="48"/>
      <c r="DIU22" s="47"/>
      <c r="DIV22" s="47"/>
      <c r="DIW22" s="47"/>
      <c r="DIX22" s="48"/>
      <c r="DIY22" s="47"/>
      <c r="DIZ22" s="47"/>
      <c r="DJA22" s="47"/>
      <c r="DJB22" s="48"/>
      <c r="DJC22" s="47"/>
      <c r="DJD22" s="47"/>
      <c r="DJE22" s="47"/>
      <c r="DJF22" s="48"/>
      <c r="DJG22" s="47"/>
      <c r="DJH22" s="47"/>
      <c r="DJI22" s="47"/>
      <c r="DJJ22" s="48"/>
      <c r="DJK22" s="47"/>
      <c r="DJL22" s="47"/>
      <c r="DJM22" s="47"/>
      <c r="DJN22" s="48"/>
      <c r="DJO22" s="47"/>
      <c r="DJP22" s="47"/>
      <c r="DJQ22" s="47"/>
      <c r="DJR22" s="48"/>
      <c r="DJS22" s="47"/>
      <c r="DJT22" s="47"/>
      <c r="DJU22" s="47"/>
      <c r="DJV22" s="48"/>
      <c r="DJW22" s="47"/>
      <c r="DJX22" s="47"/>
      <c r="DJY22" s="47"/>
      <c r="DJZ22" s="48"/>
      <c r="DKA22" s="47"/>
      <c r="DKB22" s="47"/>
      <c r="DKC22" s="47"/>
      <c r="DKD22" s="48"/>
      <c r="DKE22" s="47"/>
      <c r="DKF22" s="47"/>
      <c r="DKG22" s="47"/>
      <c r="DKH22" s="48"/>
      <c r="DKI22" s="47"/>
      <c r="DKJ22" s="47"/>
      <c r="DKK22" s="47"/>
      <c r="DKL22" s="48"/>
      <c r="DKM22" s="47"/>
      <c r="DKN22" s="47"/>
      <c r="DKO22" s="47"/>
      <c r="DKP22" s="48"/>
      <c r="DKQ22" s="47"/>
      <c r="DKR22" s="47"/>
      <c r="DKS22" s="47"/>
      <c r="DKT22" s="48"/>
      <c r="DKU22" s="47"/>
      <c r="DKV22" s="47"/>
      <c r="DKW22" s="47"/>
      <c r="DKX22" s="48"/>
      <c r="DKY22" s="47"/>
      <c r="DKZ22" s="47"/>
      <c r="DLA22" s="47"/>
      <c r="DLB22" s="48"/>
      <c r="DLC22" s="47"/>
      <c r="DLD22" s="47"/>
      <c r="DLE22" s="47"/>
      <c r="DLF22" s="48"/>
      <c r="DLG22" s="47"/>
      <c r="DLH22" s="47"/>
      <c r="DLI22" s="47"/>
      <c r="DLJ22" s="48"/>
      <c r="DLK22" s="47"/>
      <c r="DLL22" s="47"/>
      <c r="DLM22" s="47"/>
      <c r="DLN22" s="48"/>
      <c r="DLO22" s="47"/>
      <c r="DLP22" s="47"/>
      <c r="DLQ22" s="47"/>
      <c r="DLR22" s="48"/>
      <c r="DLS22" s="47"/>
      <c r="DLT22" s="47"/>
      <c r="DLU22" s="47"/>
      <c r="DLV22" s="48"/>
      <c r="DLW22" s="47"/>
      <c r="DLX22" s="47"/>
      <c r="DLY22" s="47"/>
      <c r="DLZ22" s="48"/>
      <c r="DMA22" s="47"/>
      <c r="DMB22" s="47"/>
      <c r="DMC22" s="47"/>
      <c r="DMD22" s="48"/>
      <c r="DME22" s="47"/>
      <c r="DMF22" s="47"/>
      <c r="DMG22" s="47"/>
      <c r="DMH22" s="48"/>
      <c r="DMI22" s="47"/>
      <c r="DMJ22" s="47"/>
      <c r="DMK22" s="47"/>
      <c r="DML22" s="48"/>
      <c r="DMM22" s="47"/>
      <c r="DMN22" s="47"/>
      <c r="DMO22" s="47"/>
      <c r="DMP22" s="48"/>
      <c r="DMQ22" s="47"/>
      <c r="DMR22" s="47"/>
      <c r="DMS22" s="47"/>
      <c r="DMT22" s="48"/>
      <c r="DMU22" s="47"/>
      <c r="DMV22" s="47"/>
      <c r="DMW22" s="47"/>
      <c r="DMX22" s="48"/>
      <c r="DMY22" s="47"/>
      <c r="DMZ22" s="47"/>
      <c r="DNA22" s="47"/>
      <c r="DNB22" s="48"/>
      <c r="DNC22" s="47"/>
      <c r="DND22" s="47"/>
      <c r="DNE22" s="47"/>
      <c r="DNF22" s="48"/>
      <c r="DNG22" s="47"/>
      <c r="DNH22" s="47"/>
      <c r="DNI22" s="47"/>
      <c r="DNJ22" s="48"/>
      <c r="DNK22" s="47"/>
      <c r="DNL22" s="47"/>
      <c r="DNM22" s="47"/>
      <c r="DNN22" s="48"/>
      <c r="DNO22" s="47"/>
      <c r="DNP22" s="47"/>
      <c r="DNQ22" s="47"/>
      <c r="DNR22" s="48"/>
      <c r="DNS22" s="47"/>
      <c r="DNT22" s="47"/>
      <c r="DNU22" s="47"/>
      <c r="DNV22" s="48"/>
      <c r="DNW22" s="47"/>
      <c r="DNX22" s="47"/>
      <c r="DNY22" s="47"/>
      <c r="DNZ22" s="48"/>
      <c r="DOA22" s="47"/>
      <c r="DOB22" s="47"/>
      <c r="DOC22" s="47"/>
      <c r="DOD22" s="48"/>
      <c r="DOE22" s="47"/>
      <c r="DOF22" s="47"/>
      <c r="DOG22" s="47"/>
      <c r="DOH22" s="48"/>
      <c r="DOI22" s="47"/>
      <c r="DOJ22" s="47"/>
      <c r="DOK22" s="47"/>
      <c r="DOL22" s="48"/>
      <c r="DOM22" s="47"/>
      <c r="DON22" s="47"/>
      <c r="DOO22" s="47"/>
      <c r="DOP22" s="48"/>
      <c r="DOQ22" s="47"/>
      <c r="DOR22" s="47"/>
      <c r="DOS22" s="47"/>
      <c r="DOT22" s="48"/>
      <c r="DOU22" s="47"/>
      <c r="DOV22" s="47"/>
      <c r="DOW22" s="47"/>
      <c r="DOX22" s="48"/>
      <c r="DOY22" s="47"/>
      <c r="DOZ22" s="47"/>
      <c r="DPA22" s="47"/>
      <c r="DPB22" s="48"/>
      <c r="DPC22" s="47"/>
      <c r="DPD22" s="47"/>
      <c r="DPE22" s="47"/>
      <c r="DPF22" s="48"/>
      <c r="DPG22" s="47"/>
      <c r="DPH22" s="47"/>
      <c r="DPI22" s="47"/>
      <c r="DPJ22" s="48"/>
      <c r="DPK22" s="47"/>
      <c r="DPL22" s="47"/>
      <c r="DPM22" s="47"/>
      <c r="DPN22" s="48"/>
      <c r="DPO22" s="47"/>
      <c r="DPP22" s="47"/>
      <c r="DPQ22" s="47"/>
      <c r="DPR22" s="48"/>
      <c r="DPS22" s="47"/>
      <c r="DPT22" s="47"/>
      <c r="DPU22" s="47"/>
      <c r="DPV22" s="48"/>
      <c r="DPW22" s="47"/>
      <c r="DPX22" s="47"/>
      <c r="DPY22" s="47"/>
      <c r="DPZ22" s="48"/>
      <c r="DQA22" s="47"/>
      <c r="DQB22" s="47"/>
      <c r="DQC22" s="47"/>
      <c r="DQD22" s="48"/>
      <c r="DQE22" s="47"/>
      <c r="DQF22" s="47"/>
      <c r="DQG22" s="47"/>
      <c r="DQH22" s="48"/>
      <c r="DQI22" s="47"/>
      <c r="DQJ22" s="47"/>
      <c r="DQK22" s="47"/>
      <c r="DQL22" s="48"/>
      <c r="DQM22" s="47"/>
      <c r="DQN22" s="47"/>
      <c r="DQO22" s="47"/>
      <c r="DQP22" s="48"/>
      <c r="DQQ22" s="47"/>
      <c r="DQR22" s="47"/>
      <c r="DQS22" s="47"/>
      <c r="DQT22" s="48"/>
      <c r="DQU22" s="47"/>
      <c r="DQV22" s="47"/>
      <c r="DQW22" s="47"/>
      <c r="DQX22" s="48"/>
      <c r="DQY22" s="47"/>
      <c r="DQZ22" s="47"/>
      <c r="DRA22" s="47"/>
      <c r="DRB22" s="48"/>
      <c r="DRC22" s="47"/>
      <c r="DRD22" s="47"/>
      <c r="DRE22" s="47"/>
      <c r="DRF22" s="48"/>
      <c r="DRG22" s="47"/>
      <c r="DRH22" s="47"/>
      <c r="DRI22" s="47"/>
      <c r="DRJ22" s="48"/>
      <c r="DRK22" s="47"/>
      <c r="DRL22" s="47"/>
      <c r="DRM22" s="47"/>
      <c r="DRN22" s="48"/>
      <c r="DRO22" s="47"/>
      <c r="DRP22" s="47"/>
      <c r="DRQ22" s="47"/>
      <c r="DRR22" s="48"/>
      <c r="DRS22" s="47"/>
      <c r="DRT22" s="47"/>
      <c r="DRU22" s="47"/>
      <c r="DRV22" s="48"/>
      <c r="DRW22" s="47"/>
      <c r="DRX22" s="47"/>
      <c r="DRY22" s="47"/>
      <c r="DRZ22" s="48"/>
      <c r="DSA22" s="47"/>
      <c r="DSB22" s="47"/>
      <c r="DSC22" s="47"/>
      <c r="DSD22" s="48"/>
      <c r="DSE22" s="47"/>
      <c r="DSF22" s="47"/>
      <c r="DSG22" s="47"/>
      <c r="DSH22" s="48"/>
      <c r="DSI22" s="47"/>
      <c r="DSJ22" s="47"/>
      <c r="DSK22" s="47"/>
      <c r="DSL22" s="48"/>
      <c r="DSM22" s="47"/>
      <c r="DSN22" s="47"/>
      <c r="DSO22" s="47"/>
      <c r="DSP22" s="48"/>
      <c r="DSQ22" s="47"/>
      <c r="DSR22" s="47"/>
      <c r="DSS22" s="47"/>
      <c r="DST22" s="48"/>
      <c r="DSU22" s="47"/>
      <c r="DSV22" s="47"/>
      <c r="DSW22" s="47"/>
      <c r="DSX22" s="48"/>
      <c r="DSY22" s="47"/>
      <c r="DSZ22" s="47"/>
      <c r="DTA22" s="47"/>
      <c r="DTB22" s="48"/>
      <c r="DTC22" s="47"/>
      <c r="DTD22" s="47"/>
      <c r="DTE22" s="47"/>
      <c r="DTF22" s="48"/>
      <c r="DTG22" s="47"/>
      <c r="DTH22" s="47"/>
      <c r="DTI22" s="47"/>
      <c r="DTJ22" s="48"/>
      <c r="DTK22" s="47"/>
      <c r="DTL22" s="47"/>
      <c r="DTM22" s="47"/>
      <c r="DTN22" s="48"/>
      <c r="DTO22" s="47"/>
      <c r="DTP22" s="47"/>
      <c r="DTQ22" s="47"/>
      <c r="DTR22" s="48"/>
      <c r="DTS22" s="47"/>
      <c r="DTT22" s="47"/>
      <c r="DTU22" s="47"/>
      <c r="DTV22" s="48"/>
      <c r="DTW22" s="47"/>
      <c r="DTX22" s="47"/>
      <c r="DTY22" s="47"/>
      <c r="DTZ22" s="48"/>
      <c r="DUA22" s="47"/>
      <c r="DUB22" s="47"/>
      <c r="DUC22" s="47"/>
      <c r="DUD22" s="48"/>
      <c r="DUE22" s="47"/>
      <c r="DUF22" s="47"/>
      <c r="DUG22" s="47"/>
      <c r="DUH22" s="48"/>
      <c r="DUI22" s="47"/>
      <c r="DUJ22" s="47"/>
      <c r="DUK22" s="47"/>
      <c r="DUL22" s="48"/>
      <c r="DUM22" s="47"/>
      <c r="DUN22" s="47"/>
      <c r="DUO22" s="47"/>
      <c r="DUP22" s="48"/>
      <c r="DUQ22" s="47"/>
      <c r="DUR22" s="47"/>
      <c r="DUS22" s="47"/>
      <c r="DUT22" s="48"/>
      <c r="DUU22" s="47"/>
      <c r="DUV22" s="47"/>
      <c r="DUW22" s="47"/>
      <c r="DUX22" s="48"/>
      <c r="DUY22" s="47"/>
      <c r="DUZ22" s="47"/>
      <c r="DVA22" s="47"/>
      <c r="DVB22" s="48"/>
      <c r="DVC22" s="47"/>
      <c r="DVD22" s="47"/>
      <c r="DVE22" s="47"/>
      <c r="DVF22" s="48"/>
      <c r="DVG22" s="47"/>
      <c r="DVH22" s="47"/>
      <c r="DVI22" s="47"/>
      <c r="DVJ22" s="48"/>
      <c r="DVK22" s="47"/>
      <c r="DVL22" s="47"/>
      <c r="DVM22" s="47"/>
      <c r="DVN22" s="48"/>
      <c r="DVO22" s="47"/>
      <c r="DVP22" s="47"/>
      <c r="DVQ22" s="47"/>
      <c r="DVR22" s="48"/>
      <c r="DVS22" s="47"/>
      <c r="DVT22" s="47"/>
      <c r="DVU22" s="47"/>
      <c r="DVV22" s="48"/>
      <c r="DVW22" s="47"/>
      <c r="DVX22" s="47"/>
      <c r="DVY22" s="47"/>
      <c r="DVZ22" s="48"/>
      <c r="DWA22" s="47"/>
      <c r="DWB22" s="47"/>
      <c r="DWC22" s="47"/>
      <c r="DWD22" s="48"/>
      <c r="DWE22" s="47"/>
      <c r="DWF22" s="47"/>
      <c r="DWG22" s="47"/>
      <c r="DWH22" s="48"/>
      <c r="DWI22" s="47"/>
      <c r="DWJ22" s="47"/>
      <c r="DWK22" s="47"/>
      <c r="DWL22" s="48"/>
      <c r="DWM22" s="47"/>
      <c r="DWN22" s="47"/>
      <c r="DWO22" s="47"/>
      <c r="DWP22" s="48"/>
      <c r="DWQ22" s="47"/>
      <c r="DWR22" s="47"/>
      <c r="DWS22" s="47"/>
      <c r="DWT22" s="48"/>
      <c r="DWU22" s="47"/>
      <c r="DWV22" s="47"/>
      <c r="DWW22" s="47"/>
      <c r="DWX22" s="48"/>
      <c r="DWY22" s="47"/>
      <c r="DWZ22" s="47"/>
      <c r="DXA22" s="47"/>
      <c r="DXB22" s="48"/>
      <c r="DXC22" s="47"/>
      <c r="DXD22" s="47"/>
      <c r="DXE22" s="47"/>
      <c r="DXF22" s="48"/>
      <c r="DXG22" s="47"/>
      <c r="DXH22" s="47"/>
      <c r="DXI22" s="47"/>
      <c r="DXJ22" s="48"/>
      <c r="DXK22" s="47"/>
      <c r="DXL22" s="47"/>
      <c r="DXM22" s="47"/>
      <c r="DXN22" s="48"/>
      <c r="DXO22" s="47"/>
      <c r="DXP22" s="47"/>
      <c r="DXQ22" s="47"/>
      <c r="DXR22" s="48"/>
      <c r="DXS22" s="47"/>
      <c r="DXT22" s="47"/>
      <c r="DXU22" s="47"/>
      <c r="DXV22" s="48"/>
      <c r="DXW22" s="47"/>
      <c r="DXX22" s="47"/>
      <c r="DXY22" s="47"/>
      <c r="DXZ22" s="48"/>
      <c r="DYA22" s="47"/>
      <c r="DYB22" s="47"/>
      <c r="DYC22" s="47"/>
      <c r="DYD22" s="48"/>
      <c r="DYE22" s="47"/>
      <c r="DYF22" s="47"/>
      <c r="DYG22" s="47"/>
      <c r="DYH22" s="48"/>
      <c r="DYI22" s="47"/>
      <c r="DYJ22" s="47"/>
      <c r="DYK22" s="47"/>
      <c r="DYL22" s="48"/>
      <c r="DYM22" s="47"/>
      <c r="DYN22" s="47"/>
      <c r="DYO22" s="47"/>
      <c r="DYP22" s="48"/>
      <c r="DYQ22" s="47"/>
      <c r="DYR22" s="47"/>
      <c r="DYS22" s="47"/>
      <c r="DYT22" s="48"/>
      <c r="DYU22" s="47"/>
      <c r="DYV22" s="47"/>
      <c r="DYW22" s="47"/>
      <c r="DYX22" s="48"/>
      <c r="DYY22" s="47"/>
      <c r="DYZ22" s="47"/>
      <c r="DZA22" s="47"/>
      <c r="DZB22" s="48"/>
      <c r="DZC22" s="47"/>
      <c r="DZD22" s="47"/>
      <c r="DZE22" s="47"/>
      <c r="DZF22" s="48"/>
      <c r="DZG22" s="47"/>
      <c r="DZH22" s="47"/>
      <c r="DZI22" s="47"/>
      <c r="DZJ22" s="48"/>
      <c r="DZK22" s="47"/>
      <c r="DZL22" s="47"/>
      <c r="DZM22" s="47"/>
      <c r="DZN22" s="48"/>
      <c r="DZO22" s="47"/>
      <c r="DZP22" s="47"/>
      <c r="DZQ22" s="47"/>
      <c r="DZR22" s="48"/>
      <c r="DZS22" s="47"/>
      <c r="DZT22" s="47"/>
      <c r="DZU22" s="47"/>
      <c r="DZV22" s="48"/>
      <c r="DZW22" s="47"/>
      <c r="DZX22" s="47"/>
      <c r="DZY22" s="47"/>
      <c r="DZZ22" s="48"/>
      <c r="EAA22" s="47"/>
      <c r="EAB22" s="47"/>
      <c r="EAC22" s="47"/>
      <c r="EAD22" s="48"/>
      <c r="EAE22" s="47"/>
      <c r="EAF22" s="47"/>
      <c r="EAG22" s="47"/>
      <c r="EAH22" s="48"/>
      <c r="EAI22" s="47"/>
      <c r="EAJ22" s="47"/>
      <c r="EAK22" s="47"/>
      <c r="EAL22" s="48"/>
      <c r="EAM22" s="47"/>
      <c r="EAN22" s="47"/>
      <c r="EAO22" s="47"/>
      <c r="EAP22" s="48"/>
      <c r="EAQ22" s="47"/>
      <c r="EAR22" s="47"/>
      <c r="EAS22" s="47"/>
      <c r="EAT22" s="48"/>
      <c r="EAU22" s="47"/>
      <c r="EAV22" s="47"/>
      <c r="EAW22" s="47"/>
      <c r="EAX22" s="48"/>
      <c r="EAY22" s="47"/>
      <c r="EAZ22" s="47"/>
      <c r="EBA22" s="47"/>
      <c r="EBB22" s="48"/>
      <c r="EBC22" s="47"/>
      <c r="EBD22" s="47"/>
      <c r="EBE22" s="47"/>
      <c r="EBF22" s="48"/>
      <c r="EBG22" s="47"/>
      <c r="EBH22" s="47"/>
      <c r="EBI22" s="47"/>
      <c r="EBJ22" s="48"/>
      <c r="EBK22" s="47"/>
      <c r="EBL22" s="47"/>
      <c r="EBM22" s="47"/>
      <c r="EBN22" s="48"/>
      <c r="EBO22" s="47"/>
      <c r="EBP22" s="47"/>
      <c r="EBQ22" s="47"/>
      <c r="EBR22" s="48"/>
      <c r="EBS22" s="47"/>
      <c r="EBT22" s="47"/>
      <c r="EBU22" s="47"/>
      <c r="EBV22" s="48"/>
      <c r="EBW22" s="47"/>
      <c r="EBX22" s="47"/>
      <c r="EBY22" s="47"/>
      <c r="EBZ22" s="48"/>
      <c r="ECA22" s="47"/>
      <c r="ECB22" s="47"/>
      <c r="ECC22" s="47"/>
      <c r="ECD22" s="48"/>
      <c r="ECE22" s="47"/>
      <c r="ECF22" s="47"/>
      <c r="ECG22" s="47"/>
      <c r="ECH22" s="48"/>
      <c r="ECI22" s="47"/>
      <c r="ECJ22" s="47"/>
      <c r="ECK22" s="47"/>
      <c r="ECL22" s="48"/>
      <c r="ECM22" s="47"/>
      <c r="ECN22" s="47"/>
      <c r="ECO22" s="47"/>
      <c r="ECP22" s="48"/>
      <c r="ECQ22" s="47"/>
      <c r="ECR22" s="47"/>
      <c r="ECS22" s="47"/>
      <c r="ECT22" s="48"/>
      <c r="ECU22" s="47"/>
      <c r="ECV22" s="47"/>
      <c r="ECW22" s="47"/>
      <c r="ECX22" s="48"/>
      <c r="ECY22" s="47"/>
      <c r="ECZ22" s="47"/>
      <c r="EDA22" s="47"/>
      <c r="EDB22" s="48"/>
      <c r="EDC22" s="47"/>
      <c r="EDD22" s="47"/>
      <c r="EDE22" s="47"/>
      <c r="EDF22" s="48"/>
      <c r="EDG22" s="47"/>
      <c r="EDH22" s="47"/>
      <c r="EDI22" s="47"/>
      <c r="EDJ22" s="48"/>
      <c r="EDK22" s="47"/>
      <c r="EDL22" s="47"/>
      <c r="EDM22" s="47"/>
      <c r="EDN22" s="48"/>
      <c r="EDO22" s="47"/>
      <c r="EDP22" s="47"/>
      <c r="EDQ22" s="47"/>
      <c r="EDR22" s="48"/>
      <c r="EDS22" s="47"/>
      <c r="EDT22" s="47"/>
      <c r="EDU22" s="47"/>
      <c r="EDV22" s="48"/>
      <c r="EDW22" s="47"/>
      <c r="EDX22" s="47"/>
      <c r="EDY22" s="47"/>
      <c r="EDZ22" s="48"/>
      <c r="EEA22" s="47"/>
      <c r="EEB22" s="47"/>
      <c r="EEC22" s="47"/>
      <c r="EED22" s="48"/>
      <c r="EEE22" s="47"/>
      <c r="EEF22" s="47"/>
      <c r="EEG22" s="47"/>
      <c r="EEH22" s="48"/>
      <c r="EEI22" s="47"/>
      <c r="EEJ22" s="47"/>
      <c r="EEK22" s="47"/>
      <c r="EEL22" s="48"/>
      <c r="EEM22" s="47"/>
      <c r="EEN22" s="47"/>
      <c r="EEO22" s="47"/>
      <c r="EEP22" s="48"/>
      <c r="EEQ22" s="47"/>
      <c r="EER22" s="47"/>
      <c r="EES22" s="47"/>
      <c r="EET22" s="48"/>
      <c r="EEU22" s="47"/>
      <c r="EEV22" s="47"/>
      <c r="EEW22" s="47"/>
      <c r="EEX22" s="48"/>
      <c r="EEY22" s="47"/>
      <c r="EEZ22" s="47"/>
      <c r="EFA22" s="47"/>
      <c r="EFB22" s="48"/>
      <c r="EFC22" s="47"/>
      <c r="EFD22" s="47"/>
      <c r="EFE22" s="47"/>
      <c r="EFF22" s="48"/>
      <c r="EFG22" s="47"/>
      <c r="EFH22" s="47"/>
      <c r="EFI22" s="47"/>
      <c r="EFJ22" s="48"/>
      <c r="EFK22" s="47"/>
      <c r="EFL22" s="47"/>
      <c r="EFM22" s="47"/>
      <c r="EFN22" s="48"/>
      <c r="EFO22" s="47"/>
      <c r="EFP22" s="47"/>
      <c r="EFQ22" s="47"/>
      <c r="EFR22" s="48"/>
      <c r="EFS22" s="47"/>
      <c r="EFT22" s="47"/>
      <c r="EFU22" s="47"/>
      <c r="EFV22" s="48"/>
      <c r="EFW22" s="47"/>
      <c r="EFX22" s="47"/>
      <c r="EFY22" s="47"/>
      <c r="EFZ22" s="48"/>
      <c r="EGA22" s="47"/>
      <c r="EGB22" s="47"/>
      <c r="EGC22" s="47"/>
      <c r="EGD22" s="48"/>
      <c r="EGE22" s="47"/>
      <c r="EGF22" s="47"/>
      <c r="EGG22" s="47"/>
      <c r="EGH22" s="48"/>
      <c r="EGI22" s="47"/>
      <c r="EGJ22" s="47"/>
      <c r="EGK22" s="47"/>
      <c r="EGL22" s="48"/>
      <c r="EGM22" s="47"/>
      <c r="EGN22" s="47"/>
      <c r="EGO22" s="47"/>
      <c r="EGP22" s="48"/>
      <c r="EGQ22" s="47"/>
      <c r="EGR22" s="47"/>
      <c r="EGS22" s="47"/>
      <c r="EGT22" s="48"/>
      <c r="EGU22" s="47"/>
      <c r="EGV22" s="47"/>
      <c r="EGW22" s="47"/>
      <c r="EGX22" s="48"/>
      <c r="EGY22" s="47"/>
      <c r="EGZ22" s="47"/>
      <c r="EHA22" s="47"/>
      <c r="EHB22" s="48"/>
      <c r="EHC22" s="47"/>
      <c r="EHD22" s="47"/>
      <c r="EHE22" s="47"/>
      <c r="EHF22" s="48"/>
      <c r="EHG22" s="47"/>
      <c r="EHH22" s="47"/>
      <c r="EHI22" s="47"/>
      <c r="EHJ22" s="48"/>
      <c r="EHK22" s="47"/>
      <c r="EHL22" s="47"/>
      <c r="EHM22" s="47"/>
      <c r="EHN22" s="48"/>
      <c r="EHO22" s="47"/>
      <c r="EHP22" s="47"/>
      <c r="EHQ22" s="47"/>
      <c r="EHR22" s="48"/>
      <c r="EHS22" s="47"/>
      <c r="EHT22" s="47"/>
      <c r="EHU22" s="47"/>
      <c r="EHV22" s="48"/>
      <c r="EHW22" s="47"/>
      <c r="EHX22" s="47"/>
      <c r="EHY22" s="47"/>
      <c r="EHZ22" s="48"/>
      <c r="EIA22" s="47"/>
      <c r="EIB22" s="47"/>
      <c r="EIC22" s="47"/>
      <c r="EID22" s="48"/>
      <c r="EIE22" s="47"/>
      <c r="EIF22" s="47"/>
      <c r="EIG22" s="47"/>
      <c r="EIH22" s="48"/>
      <c r="EII22" s="47"/>
      <c r="EIJ22" s="47"/>
      <c r="EIK22" s="47"/>
      <c r="EIL22" s="48"/>
      <c r="EIM22" s="47"/>
      <c r="EIN22" s="47"/>
      <c r="EIO22" s="47"/>
      <c r="EIP22" s="48"/>
      <c r="EIQ22" s="47"/>
      <c r="EIR22" s="47"/>
      <c r="EIS22" s="47"/>
      <c r="EIT22" s="48"/>
      <c r="EIU22" s="47"/>
      <c r="EIV22" s="47"/>
      <c r="EIW22" s="47"/>
      <c r="EIX22" s="48"/>
      <c r="EIY22" s="47"/>
      <c r="EIZ22" s="47"/>
      <c r="EJA22" s="47"/>
      <c r="EJB22" s="48"/>
      <c r="EJC22" s="47"/>
      <c r="EJD22" s="47"/>
      <c r="EJE22" s="47"/>
      <c r="EJF22" s="48"/>
      <c r="EJG22" s="47"/>
      <c r="EJH22" s="47"/>
      <c r="EJI22" s="47"/>
      <c r="EJJ22" s="48"/>
      <c r="EJK22" s="47"/>
      <c r="EJL22" s="47"/>
      <c r="EJM22" s="47"/>
      <c r="EJN22" s="48"/>
      <c r="EJO22" s="47"/>
      <c r="EJP22" s="47"/>
      <c r="EJQ22" s="47"/>
      <c r="EJR22" s="48"/>
      <c r="EJS22" s="47"/>
      <c r="EJT22" s="47"/>
      <c r="EJU22" s="47"/>
      <c r="EJV22" s="48"/>
      <c r="EJW22" s="47"/>
      <c r="EJX22" s="47"/>
      <c r="EJY22" s="47"/>
      <c r="EJZ22" s="48"/>
      <c r="EKA22" s="47"/>
      <c r="EKB22" s="47"/>
      <c r="EKC22" s="47"/>
      <c r="EKD22" s="48"/>
      <c r="EKE22" s="47"/>
      <c r="EKF22" s="47"/>
      <c r="EKG22" s="47"/>
      <c r="EKH22" s="48"/>
      <c r="EKI22" s="47"/>
      <c r="EKJ22" s="47"/>
      <c r="EKK22" s="47"/>
      <c r="EKL22" s="48"/>
      <c r="EKM22" s="47"/>
      <c r="EKN22" s="47"/>
      <c r="EKO22" s="47"/>
      <c r="EKP22" s="48"/>
      <c r="EKQ22" s="47"/>
      <c r="EKR22" s="47"/>
      <c r="EKS22" s="47"/>
      <c r="EKT22" s="48"/>
      <c r="EKU22" s="47"/>
      <c r="EKV22" s="47"/>
      <c r="EKW22" s="47"/>
      <c r="EKX22" s="48"/>
      <c r="EKY22" s="47"/>
      <c r="EKZ22" s="47"/>
      <c r="ELA22" s="47"/>
      <c r="ELB22" s="48"/>
      <c r="ELC22" s="47"/>
      <c r="ELD22" s="47"/>
      <c r="ELE22" s="47"/>
      <c r="ELF22" s="48"/>
      <c r="ELG22" s="47"/>
      <c r="ELH22" s="47"/>
      <c r="ELI22" s="47"/>
      <c r="ELJ22" s="48"/>
      <c r="ELK22" s="47"/>
      <c r="ELL22" s="47"/>
      <c r="ELM22" s="47"/>
      <c r="ELN22" s="48"/>
      <c r="ELO22" s="47"/>
      <c r="ELP22" s="47"/>
      <c r="ELQ22" s="47"/>
      <c r="ELR22" s="48"/>
      <c r="ELS22" s="47"/>
      <c r="ELT22" s="47"/>
      <c r="ELU22" s="47"/>
      <c r="ELV22" s="48"/>
      <c r="ELW22" s="47"/>
      <c r="ELX22" s="47"/>
      <c r="ELY22" s="47"/>
      <c r="ELZ22" s="48"/>
      <c r="EMA22" s="47"/>
      <c r="EMB22" s="47"/>
      <c r="EMC22" s="47"/>
      <c r="EMD22" s="48"/>
      <c r="EME22" s="47"/>
      <c r="EMF22" s="47"/>
      <c r="EMG22" s="47"/>
      <c r="EMH22" s="48"/>
      <c r="EMI22" s="47"/>
      <c r="EMJ22" s="47"/>
      <c r="EMK22" s="47"/>
      <c r="EML22" s="48"/>
      <c r="EMM22" s="47"/>
      <c r="EMN22" s="47"/>
      <c r="EMO22" s="47"/>
      <c r="EMP22" s="48"/>
      <c r="EMQ22" s="47"/>
      <c r="EMR22" s="47"/>
      <c r="EMS22" s="47"/>
      <c r="EMT22" s="48"/>
      <c r="EMU22" s="47"/>
      <c r="EMV22" s="47"/>
      <c r="EMW22" s="47"/>
      <c r="EMX22" s="48"/>
      <c r="EMY22" s="47"/>
      <c r="EMZ22" s="47"/>
      <c r="ENA22" s="47"/>
      <c r="ENB22" s="48"/>
      <c r="ENC22" s="47"/>
      <c r="END22" s="47"/>
      <c r="ENE22" s="47"/>
      <c r="ENF22" s="48"/>
      <c r="ENG22" s="47"/>
      <c r="ENH22" s="47"/>
      <c r="ENI22" s="47"/>
      <c r="ENJ22" s="48"/>
      <c r="ENK22" s="47"/>
      <c r="ENL22" s="47"/>
      <c r="ENM22" s="47"/>
      <c r="ENN22" s="48"/>
      <c r="ENO22" s="47"/>
      <c r="ENP22" s="47"/>
      <c r="ENQ22" s="47"/>
      <c r="ENR22" s="48"/>
      <c r="ENS22" s="47"/>
      <c r="ENT22" s="47"/>
      <c r="ENU22" s="47"/>
      <c r="ENV22" s="48"/>
      <c r="ENW22" s="47"/>
      <c r="ENX22" s="47"/>
      <c r="ENY22" s="47"/>
      <c r="ENZ22" s="48"/>
      <c r="EOA22" s="47"/>
      <c r="EOB22" s="47"/>
      <c r="EOC22" s="47"/>
      <c r="EOD22" s="48"/>
      <c r="EOE22" s="47"/>
      <c r="EOF22" s="47"/>
      <c r="EOG22" s="47"/>
      <c r="EOH22" s="48"/>
      <c r="EOI22" s="47"/>
      <c r="EOJ22" s="47"/>
      <c r="EOK22" s="47"/>
      <c r="EOL22" s="48"/>
      <c r="EOM22" s="47"/>
      <c r="EON22" s="47"/>
      <c r="EOO22" s="47"/>
      <c r="EOP22" s="48"/>
      <c r="EOQ22" s="47"/>
      <c r="EOR22" s="47"/>
      <c r="EOS22" s="47"/>
      <c r="EOT22" s="48"/>
      <c r="EOU22" s="47"/>
      <c r="EOV22" s="47"/>
      <c r="EOW22" s="47"/>
      <c r="EOX22" s="48"/>
      <c r="EOY22" s="47"/>
      <c r="EOZ22" s="47"/>
      <c r="EPA22" s="47"/>
      <c r="EPB22" s="48"/>
      <c r="EPC22" s="47"/>
      <c r="EPD22" s="47"/>
      <c r="EPE22" s="47"/>
      <c r="EPF22" s="48"/>
      <c r="EPG22" s="47"/>
      <c r="EPH22" s="47"/>
      <c r="EPI22" s="47"/>
      <c r="EPJ22" s="48"/>
      <c r="EPK22" s="47"/>
      <c r="EPL22" s="47"/>
      <c r="EPM22" s="47"/>
      <c r="EPN22" s="48"/>
      <c r="EPO22" s="47"/>
      <c r="EPP22" s="47"/>
      <c r="EPQ22" s="47"/>
      <c r="EPR22" s="48"/>
      <c r="EPS22" s="47"/>
      <c r="EPT22" s="47"/>
      <c r="EPU22" s="47"/>
      <c r="EPV22" s="48"/>
      <c r="EPW22" s="47"/>
      <c r="EPX22" s="47"/>
      <c r="EPY22" s="47"/>
      <c r="EPZ22" s="48"/>
      <c r="EQA22" s="47"/>
      <c r="EQB22" s="47"/>
      <c r="EQC22" s="47"/>
      <c r="EQD22" s="48"/>
      <c r="EQE22" s="47"/>
      <c r="EQF22" s="47"/>
      <c r="EQG22" s="47"/>
      <c r="EQH22" s="48"/>
      <c r="EQI22" s="47"/>
      <c r="EQJ22" s="47"/>
      <c r="EQK22" s="47"/>
      <c r="EQL22" s="48"/>
      <c r="EQM22" s="47"/>
      <c r="EQN22" s="47"/>
      <c r="EQO22" s="47"/>
      <c r="EQP22" s="48"/>
      <c r="EQQ22" s="47"/>
      <c r="EQR22" s="47"/>
      <c r="EQS22" s="47"/>
      <c r="EQT22" s="48"/>
      <c r="EQU22" s="47"/>
      <c r="EQV22" s="47"/>
      <c r="EQW22" s="47"/>
      <c r="EQX22" s="48"/>
      <c r="EQY22" s="47"/>
      <c r="EQZ22" s="47"/>
      <c r="ERA22" s="47"/>
      <c r="ERB22" s="48"/>
      <c r="ERC22" s="47"/>
      <c r="ERD22" s="47"/>
      <c r="ERE22" s="47"/>
      <c r="ERF22" s="48"/>
      <c r="ERG22" s="47"/>
      <c r="ERH22" s="47"/>
      <c r="ERI22" s="47"/>
      <c r="ERJ22" s="48"/>
      <c r="ERK22" s="47"/>
      <c r="ERL22" s="47"/>
      <c r="ERM22" s="47"/>
      <c r="ERN22" s="48"/>
      <c r="ERO22" s="47"/>
      <c r="ERP22" s="47"/>
      <c r="ERQ22" s="47"/>
      <c r="ERR22" s="48"/>
      <c r="ERS22" s="47"/>
      <c r="ERT22" s="47"/>
      <c r="ERU22" s="47"/>
      <c r="ERV22" s="48"/>
      <c r="ERW22" s="47"/>
      <c r="ERX22" s="47"/>
      <c r="ERY22" s="47"/>
      <c r="ERZ22" s="48"/>
      <c r="ESA22" s="47"/>
      <c r="ESB22" s="47"/>
      <c r="ESC22" s="47"/>
      <c r="ESD22" s="48"/>
      <c r="ESE22" s="47"/>
      <c r="ESF22" s="47"/>
      <c r="ESG22" s="47"/>
      <c r="ESH22" s="48"/>
      <c r="ESI22" s="47"/>
      <c r="ESJ22" s="47"/>
      <c r="ESK22" s="47"/>
      <c r="ESL22" s="48"/>
      <c r="ESM22" s="47"/>
      <c r="ESN22" s="47"/>
      <c r="ESO22" s="47"/>
      <c r="ESP22" s="48"/>
      <c r="ESQ22" s="47"/>
      <c r="ESR22" s="47"/>
      <c r="ESS22" s="47"/>
      <c r="EST22" s="48"/>
      <c r="ESU22" s="47"/>
      <c r="ESV22" s="47"/>
      <c r="ESW22" s="47"/>
      <c r="ESX22" s="48"/>
      <c r="ESY22" s="47"/>
      <c r="ESZ22" s="47"/>
      <c r="ETA22" s="47"/>
      <c r="ETB22" s="48"/>
      <c r="ETC22" s="47"/>
      <c r="ETD22" s="47"/>
      <c r="ETE22" s="47"/>
      <c r="ETF22" s="48"/>
      <c r="ETG22" s="47"/>
      <c r="ETH22" s="47"/>
      <c r="ETI22" s="47"/>
      <c r="ETJ22" s="48"/>
      <c r="ETK22" s="47"/>
      <c r="ETL22" s="47"/>
      <c r="ETM22" s="47"/>
      <c r="ETN22" s="48"/>
      <c r="ETO22" s="47"/>
      <c r="ETP22" s="47"/>
      <c r="ETQ22" s="47"/>
      <c r="ETR22" s="48"/>
      <c r="ETS22" s="47"/>
      <c r="ETT22" s="47"/>
      <c r="ETU22" s="47"/>
      <c r="ETV22" s="48"/>
      <c r="ETW22" s="47"/>
      <c r="ETX22" s="47"/>
      <c r="ETY22" s="47"/>
      <c r="ETZ22" s="48"/>
      <c r="EUA22" s="47"/>
      <c r="EUB22" s="47"/>
      <c r="EUC22" s="47"/>
      <c r="EUD22" s="48"/>
      <c r="EUE22" s="47"/>
      <c r="EUF22" s="47"/>
      <c r="EUG22" s="47"/>
      <c r="EUH22" s="48"/>
      <c r="EUI22" s="47"/>
      <c r="EUJ22" s="47"/>
      <c r="EUK22" s="47"/>
      <c r="EUL22" s="48"/>
      <c r="EUM22" s="47"/>
      <c r="EUN22" s="47"/>
      <c r="EUO22" s="47"/>
      <c r="EUP22" s="48"/>
      <c r="EUQ22" s="47"/>
      <c r="EUR22" s="47"/>
      <c r="EUS22" s="47"/>
      <c r="EUT22" s="48"/>
      <c r="EUU22" s="47"/>
      <c r="EUV22" s="47"/>
      <c r="EUW22" s="47"/>
      <c r="EUX22" s="48"/>
      <c r="EUY22" s="47"/>
      <c r="EUZ22" s="47"/>
      <c r="EVA22" s="47"/>
      <c r="EVB22" s="48"/>
      <c r="EVC22" s="47"/>
      <c r="EVD22" s="47"/>
      <c r="EVE22" s="47"/>
      <c r="EVF22" s="48"/>
      <c r="EVG22" s="47"/>
      <c r="EVH22" s="47"/>
      <c r="EVI22" s="47"/>
      <c r="EVJ22" s="48"/>
      <c r="EVK22" s="47"/>
      <c r="EVL22" s="47"/>
      <c r="EVM22" s="47"/>
      <c r="EVN22" s="48"/>
      <c r="EVO22" s="47"/>
      <c r="EVP22" s="47"/>
      <c r="EVQ22" s="47"/>
      <c r="EVR22" s="48"/>
      <c r="EVS22" s="47"/>
      <c r="EVT22" s="47"/>
      <c r="EVU22" s="47"/>
      <c r="EVV22" s="48"/>
      <c r="EVW22" s="47"/>
      <c r="EVX22" s="47"/>
      <c r="EVY22" s="47"/>
      <c r="EVZ22" s="48"/>
      <c r="EWA22" s="47"/>
      <c r="EWB22" s="47"/>
      <c r="EWC22" s="47"/>
      <c r="EWD22" s="48"/>
      <c r="EWE22" s="47"/>
      <c r="EWF22" s="47"/>
      <c r="EWG22" s="47"/>
      <c r="EWH22" s="48"/>
      <c r="EWI22" s="47"/>
      <c r="EWJ22" s="47"/>
      <c r="EWK22" s="47"/>
      <c r="EWL22" s="48"/>
      <c r="EWM22" s="47"/>
      <c r="EWN22" s="47"/>
      <c r="EWO22" s="47"/>
      <c r="EWP22" s="48"/>
      <c r="EWQ22" s="47"/>
      <c r="EWR22" s="47"/>
      <c r="EWS22" s="47"/>
      <c r="EWT22" s="48"/>
      <c r="EWU22" s="47"/>
      <c r="EWV22" s="47"/>
      <c r="EWW22" s="47"/>
      <c r="EWX22" s="48"/>
      <c r="EWY22" s="47"/>
      <c r="EWZ22" s="47"/>
      <c r="EXA22" s="47"/>
      <c r="EXB22" s="48"/>
      <c r="EXC22" s="47"/>
      <c r="EXD22" s="47"/>
      <c r="EXE22" s="47"/>
      <c r="EXF22" s="48"/>
      <c r="EXG22" s="47"/>
      <c r="EXH22" s="47"/>
      <c r="EXI22" s="47"/>
      <c r="EXJ22" s="48"/>
      <c r="EXK22" s="47"/>
      <c r="EXL22" s="47"/>
      <c r="EXM22" s="47"/>
      <c r="EXN22" s="48"/>
      <c r="EXO22" s="47"/>
      <c r="EXP22" s="47"/>
      <c r="EXQ22" s="47"/>
      <c r="EXR22" s="48"/>
      <c r="EXS22" s="47"/>
      <c r="EXT22" s="47"/>
      <c r="EXU22" s="47"/>
      <c r="EXV22" s="48"/>
      <c r="EXW22" s="47"/>
      <c r="EXX22" s="47"/>
      <c r="EXY22" s="47"/>
      <c r="EXZ22" s="48"/>
      <c r="EYA22" s="47"/>
      <c r="EYB22" s="47"/>
      <c r="EYC22" s="47"/>
      <c r="EYD22" s="48"/>
      <c r="EYE22" s="47"/>
      <c r="EYF22" s="47"/>
      <c r="EYG22" s="47"/>
      <c r="EYH22" s="48"/>
      <c r="EYI22" s="47"/>
      <c r="EYJ22" s="47"/>
      <c r="EYK22" s="47"/>
      <c r="EYL22" s="48"/>
      <c r="EYM22" s="47"/>
      <c r="EYN22" s="47"/>
      <c r="EYO22" s="47"/>
      <c r="EYP22" s="48"/>
      <c r="EYQ22" s="47"/>
      <c r="EYR22" s="47"/>
      <c r="EYS22" s="47"/>
      <c r="EYT22" s="48"/>
      <c r="EYU22" s="47"/>
      <c r="EYV22" s="47"/>
      <c r="EYW22" s="47"/>
      <c r="EYX22" s="48"/>
      <c r="EYY22" s="47"/>
      <c r="EYZ22" s="47"/>
      <c r="EZA22" s="47"/>
      <c r="EZB22" s="48"/>
      <c r="EZC22" s="47"/>
      <c r="EZD22" s="47"/>
      <c r="EZE22" s="47"/>
      <c r="EZF22" s="48"/>
      <c r="EZG22" s="47"/>
      <c r="EZH22" s="47"/>
      <c r="EZI22" s="47"/>
      <c r="EZJ22" s="48"/>
      <c r="EZK22" s="47"/>
      <c r="EZL22" s="47"/>
      <c r="EZM22" s="47"/>
      <c r="EZN22" s="48"/>
      <c r="EZO22" s="47"/>
      <c r="EZP22" s="47"/>
      <c r="EZQ22" s="47"/>
      <c r="EZR22" s="48"/>
      <c r="EZS22" s="47"/>
      <c r="EZT22" s="47"/>
      <c r="EZU22" s="47"/>
      <c r="EZV22" s="48"/>
      <c r="EZW22" s="47"/>
      <c r="EZX22" s="47"/>
      <c r="EZY22" s="47"/>
      <c r="EZZ22" s="48"/>
      <c r="FAA22" s="47"/>
      <c r="FAB22" s="47"/>
      <c r="FAC22" s="47"/>
      <c r="FAD22" s="48"/>
      <c r="FAE22" s="47"/>
      <c r="FAF22" s="47"/>
      <c r="FAG22" s="47"/>
      <c r="FAH22" s="48"/>
      <c r="FAI22" s="47"/>
      <c r="FAJ22" s="47"/>
      <c r="FAK22" s="47"/>
      <c r="FAL22" s="48"/>
      <c r="FAM22" s="47"/>
      <c r="FAN22" s="47"/>
      <c r="FAO22" s="47"/>
      <c r="FAP22" s="48"/>
      <c r="FAQ22" s="47"/>
      <c r="FAR22" s="47"/>
      <c r="FAS22" s="47"/>
      <c r="FAT22" s="48"/>
      <c r="FAU22" s="47"/>
      <c r="FAV22" s="47"/>
      <c r="FAW22" s="47"/>
      <c r="FAX22" s="48"/>
      <c r="FAY22" s="47"/>
      <c r="FAZ22" s="47"/>
      <c r="FBA22" s="47"/>
      <c r="FBB22" s="48"/>
      <c r="FBC22" s="47"/>
      <c r="FBD22" s="47"/>
      <c r="FBE22" s="47"/>
      <c r="FBF22" s="48"/>
      <c r="FBG22" s="47"/>
      <c r="FBH22" s="47"/>
      <c r="FBI22" s="47"/>
      <c r="FBJ22" s="48"/>
      <c r="FBK22" s="47"/>
      <c r="FBL22" s="47"/>
      <c r="FBM22" s="47"/>
      <c r="FBN22" s="48"/>
      <c r="FBO22" s="47"/>
      <c r="FBP22" s="47"/>
      <c r="FBQ22" s="47"/>
      <c r="FBR22" s="48"/>
      <c r="FBS22" s="47"/>
      <c r="FBT22" s="47"/>
      <c r="FBU22" s="47"/>
      <c r="FBV22" s="48"/>
      <c r="FBW22" s="47"/>
      <c r="FBX22" s="47"/>
      <c r="FBY22" s="47"/>
      <c r="FBZ22" s="48"/>
      <c r="FCA22" s="47"/>
      <c r="FCB22" s="47"/>
      <c r="FCC22" s="47"/>
      <c r="FCD22" s="48"/>
      <c r="FCE22" s="47"/>
      <c r="FCF22" s="47"/>
      <c r="FCG22" s="47"/>
      <c r="FCH22" s="48"/>
      <c r="FCI22" s="47"/>
      <c r="FCJ22" s="47"/>
      <c r="FCK22" s="47"/>
      <c r="FCL22" s="48"/>
      <c r="FCM22" s="47"/>
      <c r="FCN22" s="47"/>
      <c r="FCO22" s="47"/>
      <c r="FCP22" s="48"/>
      <c r="FCQ22" s="47"/>
      <c r="FCR22" s="47"/>
      <c r="FCS22" s="47"/>
      <c r="FCT22" s="48"/>
      <c r="FCU22" s="47"/>
      <c r="FCV22" s="47"/>
      <c r="FCW22" s="47"/>
      <c r="FCX22" s="48"/>
      <c r="FCY22" s="47"/>
      <c r="FCZ22" s="47"/>
      <c r="FDA22" s="47"/>
      <c r="FDB22" s="48"/>
      <c r="FDC22" s="47"/>
      <c r="FDD22" s="47"/>
      <c r="FDE22" s="47"/>
      <c r="FDF22" s="48"/>
      <c r="FDG22" s="47"/>
      <c r="FDH22" s="47"/>
      <c r="FDI22" s="47"/>
      <c r="FDJ22" s="48"/>
      <c r="FDK22" s="47"/>
      <c r="FDL22" s="47"/>
      <c r="FDM22" s="47"/>
      <c r="FDN22" s="48"/>
      <c r="FDO22" s="47"/>
      <c r="FDP22" s="47"/>
      <c r="FDQ22" s="47"/>
      <c r="FDR22" s="48"/>
      <c r="FDS22" s="47"/>
      <c r="FDT22" s="47"/>
      <c r="FDU22" s="47"/>
      <c r="FDV22" s="48"/>
      <c r="FDW22" s="47"/>
      <c r="FDX22" s="47"/>
      <c r="FDY22" s="47"/>
      <c r="FDZ22" s="48"/>
      <c r="FEA22" s="47"/>
      <c r="FEB22" s="47"/>
      <c r="FEC22" s="47"/>
      <c r="FED22" s="48"/>
      <c r="FEE22" s="47"/>
      <c r="FEF22" s="47"/>
      <c r="FEG22" s="47"/>
      <c r="FEH22" s="48"/>
      <c r="FEI22" s="47"/>
      <c r="FEJ22" s="47"/>
      <c r="FEK22" s="47"/>
      <c r="FEL22" s="48"/>
      <c r="FEM22" s="47"/>
      <c r="FEN22" s="47"/>
      <c r="FEO22" s="47"/>
      <c r="FEP22" s="48"/>
      <c r="FEQ22" s="47"/>
      <c r="FER22" s="47"/>
      <c r="FES22" s="47"/>
      <c r="FET22" s="48"/>
      <c r="FEU22" s="47"/>
      <c r="FEV22" s="47"/>
      <c r="FEW22" s="47"/>
      <c r="FEX22" s="48"/>
      <c r="FEY22" s="47"/>
      <c r="FEZ22" s="47"/>
      <c r="FFA22" s="47"/>
      <c r="FFB22" s="48"/>
      <c r="FFC22" s="47"/>
      <c r="FFD22" s="47"/>
      <c r="FFE22" s="47"/>
      <c r="FFF22" s="48"/>
      <c r="FFG22" s="47"/>
      <c r="FFH22" s="47"/>
      <c r="FFI22" s="47"/>
      <c r="FFJ22" s="48"/>
      <c r="FFK22" s="47"/>
      <c r="FFL22" s="47"/>
      <c r="FFM22" s="47"/>
      <c r="FFN22" s="48"/>
      <c r="FFO22" s="47"/>
      <c r="FFP22" s="47"/>
      <c r="FFQ22" s="47"/>
      <c r="FFR22" s="48"/>
      <c r="FFS22" s="47"/>
      <c r="FFT22" s="47"/>
      <c r="FFU22" s="47"/>
      <c r="FFV22" s="48"/>
      <c r="FFW22" s="47"/>
      <c r="FFX22" s="47"/>
      <c r="FFY22" s="47"/>
      <c r="FFZ22" s="48"/>
      <c r="FGA22" s="47"/>
      <c r="FGB22" s="47"/>
      <c r="FGC22" s="47"/>
      <c r="FGD22" s="48"/>
      <c r="FGE22" s="47"/>
      <c r="FGF22" s="47"/>
      <c r="FGG22" s="47"/>
      <c r="FGH22" s="48"/>
      <c r="FGI22" s="47"/>
      <c r="FGJ22" s="47"/>
      <c r="FGK22" s="47"/>
      <c r="FGL22" s="48"/>
      <c r="FGM22" s="47"/>
      <c r="FGN22" s="47"/>
      <c r="FGO22" s="47"/>
      <c r="FGP22" s="48"/>
      <c r="FGQ22" s="47"/>
      <c r="FGR22" s="47"/>
      <c r="FGS22" s="47"/>
      <c r="FGT22" s="48"/>
      <c r="FGU22" s="47"/>
      <c r="FGV22" s="47"/>
      <c r="FGW22" s="47"/>
      <c r="FGX22" s="48"/>
      <c r="FGY22" s="47"/>
      <c r="FGZ22" s="47"/>
      <c r="FHA22" s="47"/>
      <c r="FHB22" s="48"/>
      <c r="FHC22" s="47"/>
      <c r="FHD22" s="47"/>
      <c r="FHE22" s="47"/>
      <c r="FHF22" s="48"/>
      <c r="FHG22" s="47"/>
      <c r="FHH22" s="47"/>
      <c r="FHI22" s="47"/>
      <c r="FHJ22" s="48"/>
      <c r="FHK22" s="47"/>
      <c r="FHL22" s="47"/>
      <c r="FHM22" s="47"/>
      <c r="FHN22" s="48"/>
      <c r="FHO22" s="47"/>
      <c r="FHP22" s="47"/>
      <c r="FHQ22" s="47"/>
      <c r="FHR22" s="48"/>
      <c r="FHS22" s="47"/>
      <c r="FHT22" s="47"/>
      <c r="FHU22" s="47"/>
      <c r="FHV22" s="48"/>
      <c r="FHW22" s="47"/>
      <c r="FHX22" s="47"/>
      <c r="FHY22" s="47"/>
      <c r="FHZ22" s="48"/>
      <c r="FIA22" s="47"/>
      <c r="FIB22" s="47"/>
      <c r="FIC22" s="47"/>
      <c r="FID22" s="48"/>
      <c r="FIE22" s="47"/>
      <c r="FIF22" s="47"/>
      <c r="FIG22" s="47"/>
      <c r="FIH22" s="48"/>
      <c r="FII22" s="47"/>
      <c r="FIJ22" s="47"/>
      <c r="FIK22" s="47"/>
      <c r="FIL22" s="48"/>
      <c r="FIM22" s="47"/>
      <c r="FIN22" s="47"/>
      <c r="FIO22" s="47"/>
      <c r="FIP22" s="48"/>
      <c r="FIQ22" s="47"/>
      <c r="FIR22" s="47"/>
      <c r="FIS22" s="47"/>
      <c r="FIT22" s="48"/>
      <c r="FIU22" s="47"/>
      <c r="FIV22" s="47"/>
      <c r="FIW22" s="47"/>
      <c r="FIX22" s="48"/>
      <c r="FIY22" s="47"/>
      <c r="FIZ22" s="47"/>
      <c r="FJA22" s="47"/>
      <c r="FJB22" s="48"/>
      <c r="FJC22" s="47"/>
      <c r="FJD22" s="47"/>
      <c r="FJE22" s="47"/>
      <c r="FJF22" s="48"/>
      <c r="FJG22" s="47"/>
      <c r="FJH22" s="47"/>
      <c r="FJI22" s="47"/>
      <c r="FJJ22" s="48"/>
      <c r="FJK22" s="47"/>
      <c r="FJL22" s="47"/>
      <c r="FJM22" s="47"/>
      <c r="FJN22" s="48"/>
      <c r="FJO22" s="47"/>
      <c r="FJP22" s="47"/>
      <c r="FJQ22" s="47"/>
      <c r="FJR22" s="48"/>
      <c r="FJS22" s="47"/>
      <c r="FJT22" s="47"/>
      <c r="FJU22" s="47"/>
      <c r="FJV22" s="48"/>
      <c r="FJW22" s="47"/>
      <c r="FJX22" s="47"/>
      <c r="FJY22" s="47"/>
      <c r="FJZ22" s="48"/>
      <c r="FKA22" s="47"/>
      <c r="FKB22" s="47"/>
      <c r="FKC22" s="47"/>
      <c r="FKD22" s="48"/>
      <c r="FKE22" s="47"/>
      <c r="FKF22" s="47"/>
      <c r="FKG22" s="47"/>
      <c r="FKH22" s="48"/>
      <c r="FKI22" s="47"/>
      <c r="FKJ22" s="47"/>
      <c r="FKK22" s="47"/>
      <c r="FKL22" s="48"/>
      <c r="FKM22" s="47"/>
      <c r="FKN22" s="47"/>
      <c r="FKO22" s="47"/>
      <c r="FKP22" s="48"/>
      <c r="FKQ22" s="47"/>
      <c r="FKR22" s="47"/>
      <c r="FKS22" s="47"/>
      <c r="FKT22" s="48"/>
      <c r="FKU22" s="47"/>
      <c r="FKV22" s="47"/>
      <c r="FKW22" s="47"/>
      <c r="FKX22" s="48"/>
      <c r="FKY22" s="47"/>
      <c r="FKZ22" s="47"/>
      <c r="FLA22" s="47"/>
      <c r="FLB22" s="48"/>
      <c r="FLC22" s="47"/>
      <c r="FLD22" s="47"/>
      <c r="FLE22" s="47"/>
      <c r="FLF22" s="48"/>
      <c r="FLG22" s="47"/>
      <c r="FLH22" s="47"/>
      <c r="FLI22" s="47"/>
      <c r="FLJ22" s="48"/>
      <c r="FLK22" s="47"/>
      <c r="FLL22" s="47"/>
      <c r="FLM22" s="47"/>
      <c r="FLN22" s="48"/>
      <c r="FLO22" s="47"/>
      <c r="FLP22" s="47"/>
      <c r="FLQ22" s="47"/>
      <c r="FLR22" s="48"/>
      <c r="FLS22" s="47"/>
      <c r="FLT22" s="47"/>
      <c r="FLU22" s="47"/>
      <c r="FLV22" s="48"/>
      <c r="FLW22" s="47"/>
      <c r="FLX22" s="47"/>
      <c r="FLY22" s="47"/>
      <c r="FLZ22" s="48"/>
      <c r="FMA22" s="47"/>
      <c r="FMB22" s="47"/>
      <c r="FMC22" s="47"/>
      <c r="FMD22" s="48"/>
      <c r="FME22" s="47"/>
      <c r="FMF22" s="47"/>
      <c r="FMG22" s="47"/>
      <c r="FMH22" s="48"/>
      <c r="FMI22" s="47"/>
      <c r="FMJ22" s="47"/>
      <c r="FMK22" s="47"/>
      <c r="FML22" s="48"/>
      <c r="FMM22" s="47"/>
      <c r="FMN22" s="47"/>
      <c r="FMO22" s="47"/>
      <c r="FMP22" s="48"/>
      <c r="FMQ22" s="47"/>
      <c r="FMR22" s="47"/>
      <c r="FMS22" s="47"/>
      <c r="FMT22" s="48"/>
      <c r="FMU22" s="47"/>
      <c r="FMV22" s="47"/>
      <c r="FMW22" s="47"/>
      <c r="FMX22" s="48"/>
      <c r="FMY22" s="47"/>
      <c r="FMZ22" s="47"/>
      <c r="FNA22" s="47"/>
      <c r="FNB22" s="48"/>
      <c r="FNC22" s="47"/>
      <c r="FND22" s="47"/>
      <c r="FNE22" s="47"/>
      <c r="FNF22" s="48"/>
      <c r="FNG22" s="47"/>
      <c r="FNH22" s="47"/>
      <c r="FNI22" s="47"/>
      <c r="FNJ22" s="48"/>
      <c r="FNK22" s="47"/>
      <c r="FNL22" s="47"/>
      <c r="FNM22" s="47"/>
      <c r="FNN22" s="48"/>
      <c r="FNO22" s="47"/>
      <c r="FNP22" s="47"/>
      <c r="FNQ22" s="47"/>
      <c r="FNR22" s="48"/>
      <c r="FNS22" s="47"/>
      <c r="FNT22" s="47"/>
      <c r="FNU22" s="47"/>
      <c r="FNV22" s="48"/>
      <c r="FNW22" s="47"/>
      <c r="FNX22" s="47"/>
      <c r="FNY22" s="47"/>
      <c r="FNZ22" s="48"/>
      <c r="FOA22" s="47"/>
      <c r="FOB22" s="47"/>
      <c r="FOC22" s="47"/>
      <c r="FOD22" s="48"/>
      <c r="FOE22" s="47"/>
      <c r="FOF22" s="47"/>
      <c r="FOG22" s="47"/>
      <c r="FOH22" s="48"/>
      <c r="FOI22" s="47"/>
      <c r="FOJ22" s="47"/>
      <c r="FOK22" s="47"/>
      <c r="FOL22" s="48"/>
      <c r="FOM22" s="47"/>
      <c r="FON22" s="47"/>
      <c r="FOO22" s="47"/>
      <c r="FOP22" s="48"/>
      <c r="FOQ22" s="47"/>
      <c r="FOR22" s="47"/>
      <c r="FOS22" s="47"/>
      <c r="FOT22" s="48"/>
      <c r="FOU22" s="47"/>
      <c r="FOV22" s="47"/>
      <c r="FOW22" s="47"/>
      <c r="FOX22" s="48"/>
      <c r="FOY22" s="47"/>
      <c r="FOZ22" s="47"/>
      <c r="FPA22" s="47"/>
      <c r="FPB22" s="48"/>
      <c r="FPC22" s="47"/>
      <c r="FPD22" s="47"/>
      <c r="FPE22" s="47"/>
      <c r="FPF22" s="48"/>
      <c r="FPG22" s="47"/>
      <c r="FPH22" s="47"/>
      <c r="FPI22" s="47"/>
      <c r="FPJ22" s="48"/>
      <c r="FPK22" s="47"/>
      <c r="FPL22" s="47"/>
      <c r="FPM22" s="47"/>
      <c r="FPN22" s="48"/>
      <c r="FPO22" s="47"/>
      <c r="FPP22" s="47"/>
      <c r="FPQ22" s="47"/>
      <c r="FPR22" s="48"/>
      <c r="FPS22" s="47"/>
      <c r="FPT22" s="47"/>
      <c r="FPU22" s="47"/>
      <c r="FPV22" s="48"/>
      <c r="FPW22" s="47"/>
      <c r="FPX22" s="47"/>
      <c r="FPY22" s="47"/>
      <c r="FPZ22" s="48"/>
      <c r="FQA22" s="47"/>
      <c r="FQB22" s="47"/>
      <c r="FQC22" s="47"/>
      <c r="FQD22" s="48"/>
      <c r="FQE22" s="47"/>
      <c r="FQF22" s="47"/>
      <c r="FQG22" s="47"/>
      <c r="FQH22" s="48"/>
      <c r="FQI22" s="47"/>
      <c r="FQJ22" s="47"/>
      <c r="FQK22" s="47"/>
      <c r="FQL22" s="48"/>
      <c r="FQM22" s="47"/>
      <c r="FQN22" s="47"/>
      <c r="FQO22" s="47"/>
      <c r="FQP22" s="48"/>
      <c r="FQQ22" s="47"/>
      <c r="FQR22" s="47"/>
      <c r="FQS22" s="47"/>
      <c r="FQT22" s="48"/>
      <c r="FQU22" s="47"/>
      <c r="FQV22" s="47"/>
      <c r="FQW22" s="47"/>
      <c r="FQX22" s="48"/>
      <c r="FQY22" s="47"/>
      <c r="FQZ22" s="47"/>
      <c r="FRA22" s="47"/>
      <c r="FRB22" s="48"/>
      <c r="FRC22" s="47"/>
      <c r="FRD22" s="47"/>
      <c r="FRE22" s="47"/>
      <c r="FRF22" s="48"/>
      <c r="FRG22" s="47"/>
      <c r="FRH22" s="47"/>
      <c r="FRI22" s="47"/>
      <c r="FRJ22" s="48"/>
      <c r="FRK22" s="47"/>
      <c r="FRL22" s="47"/>
      <c r="FRM22" s="47"/>
      <c r="FRN22" s="48"/>
      <c r="FRO22" s="47"/>
      <c r="FRP22" s="47"/>
      <c r="FRQ22" s="47"/>
      <c r="FRR22" s="48"/>
      <c r="FRS22" s="47"/>
      <c r="FRT22" s="47"/>
      <c r="FRU22" s="47"/>
      <c r="FRV22" s="48"/>
      <c r="FRW22" s="47"/>
      <c r="FRX22" s="47"/>
      <c r="FRY22" s="47"/>
      <c r="FRZ22" s="48"/>
      <c r="FSA22" s="47"/>
      <c r="FSB22" s="47"/>
      <c r="FSC22" s="47"/>
      <c r="FSD22" s="48"/>
      <c r="FSE22" s="47"/>
      <c r="FSF22" s="47"/>
      <c r="FSG22" s="47"/>
      <c r="FSH22" s="48"/>
      <c r="FSI22" s="47"/>
      <c r="FSJ22" s="47"/>
      <c r="FSK22" s="47"/>
      <c r="FSL22" s="48"/>
      <c r="FSM22" s="47"/>
      <c r="FSN22" s="47"/>
      <c r="FSO22" s="47"/>
      <c r="FSP22" s="48"/>
      <c r="FSQ22" s="47"/>
      <c r="FSR22" s="47"/>
      <c r="FSS22" s="47"/>
      <c r="FST22" s="48"/>
      <c r="FSU22" s="47"/>
      <c r="FSV22" s="47"/>
      <c r="FSW22" s="47"/>
      <c r="FSX22" s="48"/>
      <c r="FSY22" s="47"/>
      <c r="FSZ22" s="47"/>
      <c r="FTA22" s="47"/>
      <c r="FTB22" s="48"/>
      <c r="FTC22" s="47"/>
      <c r="FTD22" s="47"/>
      <c r="FTE22" s="47"/>
      <c r="FTF22" s="48"/>
      <c r="FTG22" s="47"/>
      <c r="FTH22" s="47"/>
      <c r="FTI22" s="47"/>
      <c r="FTJ22" s="48"/>
      <c r="FTK22" s="47"/>
      <c r="FTL22" s="47"/>
      <c r="FTM22" s="47"/>
      <c r="FTN22" s="48"/>
      <c r="FTO22" s="47"/>
      <c r="FTP22" s="47"/>
      <c r="FTQ22" s="47"/>
      <c r="FTR22" s="48"/>
      <c r="FTS22" s="47"/>
      <c r="FTT22" s="47"/>
      <c r="FTU22" s="47"/>
      <c r="FTV22" s="48"/>
      <c r="FTW22" s="47"/>
      <c r="FTX22" s="47"/>
      <c r="FTY22" s="47"/>
      <c r="FTZ22" s="48"/>
      <c r="FUA22" s="47"/>
      <c r="FUB22" s="47"/>
      <c r="FUC22" s="47"/>
      <c r="FUD22" s="48"/>
      <c r="FUE22" s="47"/>
      <c r="FUF22" s="47"/>
      <c r="FUG22" s="47"/>
      <c r="FUH22" s="48"/>
      <c r="FUI22" s="47"/>
      <c r="FUJ22" s="47"/>
      <c r="FUK22" s="47"/>
      <c r="FUL22" s="48"/>
      <c r="FUM22" s="47"/>
      <c r="FUN22" s="47"/>
      <c r="FUO22" s="47"/>
      <c r="FUP22" s="48"/>
      <c r="FUQ22" s="47"/>
      <c r="FUR22" s="47"/>
      <c r="FUS22" s="47"/>
      <c r="FUT22" s="48"/>
      <c r="FUU22" s="47"/>
      <c r="FUV22" s="47"/>
      <c r="FUW22" s="47"/>
      <c r="FUX22" s="48"/>
      <c r="FUY22" s="47"/>
      <c r="FUZ22" s="47"/>
      <c r="FVA22" s="47"/>
      <c r="FVB22" s="48"/>
      <c r="FVC22" s="47"/>
      <c r="FVD22" s="47"/>
      <c r="FVE22" s="47"/>
      <c r="FVF22" s="48"/>
      <c r="FVG22" s="47"/>
      <c r="FVH22" s="47"/>
      <c r="FVI22" s="47"/>
      <c r="FVJ22" s="48"/>
      <c r="FVK22" s="47"/>
      <c r="FVL22" s="47"/>
      <c r="FVM22" s="47"/>
      <c r="FVN22" s="48"/>
      <c r="FVO22" s="47"/>
      <c r="FVP22" s="47"/>
      <c r="FVQ22" s="47"/>
      <c r="FVR22" s="48"/>
      <c r="FVS22" s="47"/>
      <c r="FVT22" s="47"/>
      <c r="FVU22" s="47"/>
      <c r="FVV22" s="48"/>
      <c r="FVW22" s="47"/>
      <c r="FVX22" s="47"/>
      <c r="FVY22" s="47"/>
      <c r="FVZ22" s="48"/>
      <c r="FWA22" s="47"/>
      <c r="FWB22" s="47"/>
      <c r="FWC22" s="47"/>
      <c r="FWD22" s="48"/>
      <c r="FWE22" s="47"/>
      <c r="FWF22" s="47"/>
      <c r="FWG22" s="47"/>
      <c r="FWH22" s="48"/>
      <c r="FWI22" s="47"/>
      <c r="FWJ22" s="47"/>
      <c r="FWK22" s="47"/>
      <c r="FWL22" s="48"/>
      <c r="FWM22" s="47"/>
      <c r="FWN22" s="47"/>
      <c r="FWO22" s="47"/>
      <c r="FWP22" s="48"/>
      <c r="FWQ22" s="47"/>
      <c r="FWR22" s="47"/>
      <c r="FWS22" s="47"/>
      <c r="FWT22" s="48"/>
      <c r="FWU22" s="47"/>
      <c r="FWV22" s="47"/>
      <c r="FWW22" s="47"/>
      <c r="FWX22" s="48"/>
      <c r="FWY22" s="47"/>
      <c r="FWZ22" s="47"/>
      <c r="FXA22" s="47"/>
      <c r="FXB22" s="48"/>
      <c r="FXC22" s="47"/>
      <c r="FXD22" s="47"/>
      <c r="FXE22" s="47"/>
      <c r="FXF22" s="48"/>
      <c r="FXG22" s="47"/>
      <c r="FXH22" s="47"/>
      <c r="FXI22" s="47"/>
      <c r="FXJ22" s="48"/>
      <c r="FXK22" s="47"/>
      <c r="FXL22" s="47"/>
      <c r="FXM22" s="47"/>
      <c r="FXN22" s="48"/>
      <c r="FXO22" s="47"/>
      <c r="FXP22" s="47"/>
      <c r="FXQ22" s="47"/>
      <c r="FXR22" s="48"/>
      <c r="FXS22" s="47"/>
      <c r="FXT22" s="47"/>
      <c r="FXU22" s="47"/>
      <c r="FXV22" s="48"/>
      <c r="FXW22" s="47"/>
      <c r="FXX22" s="47"/>
      <c r="FXY22" s="47"/>
      <c r="FXZ22" s="48"/>
      <c r="FYA22" s="47"/>
      <c r="FYB22" s="47"/>
      <c r="FYC22" s="47"/>
      <c r="FYD22" s="48"/>
      <c r="FYE22" s="47"/>
      <c r="FYF22" s="47"/>
      <c r="FYG22" s="47"/>
      <c r="FYH22" s="48"/>
      <c r="FYI22" s="47"/>
      <c r="FYJ22" s="47"/>
      <c r="FYK22" s="47"/>
      <c r="FYL22" s="48"/>
      <c r="FYM22" s="47"/>
      <c r="FYN22" s="47"/>
      <c r="FYO22" s="47"/>
      <c r="FYP22" s="48"/>
      <c r="FYQ22" s="47"/>
      <c r="FYR22" s="47"/>
      <c r="FYS22" s="47"/>
      <c r="FYT22" s="48"/>
      <c r="FYU22" s="47"/>
      <c r="FYV22" s="47"/>
      <c r="FYW22" s="47"/>
      <c r="FYX22" s="48"/>
      <c r="FYY22" s="47"/>
      <c r="FYZ22" s="47"/>
      <c r="FZA22" s="47"/>
      <c r="FZB22" s="48"/>
      <c r="FZC22" s="47"/>
      <c r="FZD22" s="47"/>
      <c r="FZE22" s="47"/>
      <c r="FZF22" s="48"/>
      <c r="FZG22" s="47"/>
      <c r="FZH22" s="47"/>
      <c r="FZI22" s="47"/>
      <c r="FZJ22" s="48"/>
      <c r="FZK22" s="47"/>
      <c r="FZL22" s="47"/>
      <c r="FZM22" s="47"/>
      <c r="FZN22" s="48"/>
      <c r="FZO22" s="47"/>
      <c r="FZP22" s="47"/>
      <c r="FZQ22" s="47"/>
      <c r="FZR22" s="48"/>
      <c r="FZS22" s="47"/>
      <c r="FZT22" s="47"/>
      <c r="FZU22" s="47"/>
      <c r="FZV22" s="48"/>
      <c r="FZW22" s="47"/>
      <c r="FZX22" s="47"/>
      <c r="FZY22" s="47"/>
      <c r="FZZ22" s="48"/>
      <c r="GAA22" s="47"/>
      <c r="GAB22" s="47"/>
      <c r="GAC22" s="47"/>
      <c r="GAD22" s="48"/>
      <c r="GAE22" s="47"/>
      <c r="GAF22" s="47"/>
      <c r="GAG22" s="47"/>
      <c r="GAH22" s="48"/>
      <c r="GAI22" s="47"/>
      <c r="GAJ22" s="47"/>
      <c r="GAK22" s="47"/>
      <c r="GAL22" s="48"/>
      <c r="GAM22" s="47"/>
      <c r="GAN22" s="47"/>
      <c r="GAO22" s="47"/>
      <c r="GAP22" s="48"/>
      <c r="GAQ22" s="47"/>
      <c r="GAR22" s="47"/>
      <c r="GAS22" s="47"/>
      <c r="GAT22" s="48"/>
      <c r="GAU22" s="47"/>
      <c r="GAV22" s="47"/>
      <c r="GAW22" s="47"/>
      <c r="GAX22" s="48"/>
      <c r="GAY22" s="47"/>
      <c r="GAZ22" s="47"/>
      <c r="GBA22" s="47"/>
      <c r="GBB22" s="48"/>
      <c r="GBC22" s="47"/>
      <c r="GBD22" s="47"/>
      <c r="GBE22" s="47"/>
      <c r="GBF22" s="48"/>
      <c r="GBG22" s="47"/>
      <c r="GBH22" s="47"/>
      <c r="GBI22" s="47"/>
      <c r="GBJ22" s="48"/>
      <c r="GBK22" s="47"/>
      <c r="GBL22" s="47"/>
      <c r="GBM22" s="47"/>
      <c r="GBN22" s="48"/>
      <c r="GBO22" s="47"/>
      <c r="GBP22" s="47"/>
      <c r="GBQ22" s="47"/>
      <c r="GBR22" s="48"/>
      <c r="GBS22" s="47"/>
      <c r="GBT22" s="47"/>
      <c r="GBU22" s="47"/>
      <c r="GBV22" s="48"/>
      <c r="GBW22" s="47"/>
      <c r="GBX22" s="47"/>
      <c r="GBY22" s="47"/>
      <c r="GBZ22" s="48"/>
      <c r="GCA22" s="47"/>
      <c r="GCB22" s="47"/>
      <c r="GCC22" s="47"/>
      <c r="GCD22" s="48"/>
      <c r="GCE22" s="47"/>
      <c r="GCF22" s="47"/>
      <c r="GCG22" s="47"/>
      <c r="GCH22" s="48"/>
      <c r="GCI22" s="47"/>
      <c r="GCJ22" s="47"/>
      <c r="GCK22" s="47"/>
      <c r="GCL22" s="48"/>
      <c r="GCM22" s="47"/>
      <c r="GCN22" s="47"/>
      <c r="GCO22" s="47"/>
      <c r="GCP22" s="48"/>
      <c r="GCQ22" s="47"/>
      <c r="GCR22" s="47"/>
      <c r="GCS22" s="47"/>
      <c r="GCT22" s="48"/>
      <c r="GCU22" s="47"/>
      <c r="GCV22" s="47"/>
      <c r="GCW22" s="47"/>
      <c r="GCX22" s="48"/>
      <c r="GCY22" s="47"/>
      <c r="GCZ22" s="47"/>
      <c r="GDA22" s="47"/>
      <c r="GDB22" s="48"/>
      <c r="GDC22" s="47"/>
      <c r="GDD22" s="47"/>
      <c r="GDE22" s="47"/>
      <c r="GDF22" s="48"/>
      <c r="GDG22" s="47"/>
      <c r="GDH22" s="47"/>
      <c r="GDI22" s="47"/>
      <c r="GDJ22" s="48"/>
      <c r="GDK22" s="47"/>
      <c r="GDL22" s="47"/>
      <c r="GDM22" s="47"/>
      <c r="GDN22" s="48"/>
      <c r="GDO22" s="47"/>
      <c r="GDP22" s="47"/>
      <c r="GDQ22" s="47"/>
      <c r="GDR22" s="48"/>
      <c r="GDS22" s="47"/>
      <c r="GDT22" s="47"/>
      <c r="GDU22" s="47"/>
      <c r="GDV22" s="48"/>
      <c r="GDW22" s="47"/>
      <c r="GDX22" s="47"/>
      <c r="GDY22" s="47"/>
      <c r="GDZ22" s="48"/>
      <c r="GEA22" s="47"/>
      <c r="GEB22" s="47"/>
      <c r="GEC22" s="47"/>
      <c r="GED22" s="48"/>
      <c r="GEE22" s="47"/>
      <c r="GEF22" s="47"/>
      <c r="GEG22" s="47"/>
      <c r="GEH22" s="48"/>
      <c r="GEI22" s="47"/>
      <c r="GEJ22" s="47"/>
      <c r="GEK22" s="47"/>
      <c r="GEL22" s="48"/>
      <c r="GEM22" s="47"/>
      <c r="GEN22" s="47"/>
      <c r="GEO22" s="47"/>
      <c r="GEP22" s="48"/>
      <c r="GEQ22" s="47"/>
      <c r="GER22" s="47"/>
      <c r="GES22" s="47"/>
      <c r="GET22" s="48"/>
      <c r="GEU22" s="47"/>
      <c r="GEV22" s="47"/>
      <c r="GEW22" s="47"/>
      <c r="GEX22" s="48"/>
      <c r="GEY22" s="47"/>
      <c r="GEZ22" s="47"/>
      <c r="GFA22" s="47"/>
      <c r="GFB22" s="48"/>
      <c r="GFC22" s="47"/>
      <c r="GFD22" s="47"/>
      <c r="GFE22" s="47"/>
      <c r="GFF22" s="48"/>
      <c r="GFG22" s="47"/>
      <c r="GFH22" s="47"/>
      <c r="GFI22" s="47"/>
      <c r="GFJ22" s="48"/>
      <c r="GFK22" s="47"/>
      <c r="GFL22" s="47"/>
      <c r="GFM22" s="47"/>
      <c r="GFN22" s="48"/>
      <c r="GFO22" s="47"/>
      <c r="GFP22" s="47"/>
      <c r="GFQ22" s="47"/>
      <c r="GFR22" s="48"/>
      <c r="GFS22" s="47"/>
      <c r="GFT22" s="47"/>
      <c r="GFU22" s="47"/>
      <c r="GFV22" s="48"/>
      <c r="GFW22" s="47"/>
      <c r="GFX22" s="47"/>
      <c r="GFY22" s="47"/>
      <c r="GFZ22" s="48"/>
      <c r="GGA22" s="47"/>
      <c r="GGB22" s="47"/>
      <c r="GGC22" s="47"/>
      <c r="GGD22" s="48"/>
      <c r="GGE22" s="47"/>
      <c r="GGF22" s="47"/>
      <c r="GGG22" s="47"/>
      <c r="GGH22" s="48"/>
      <c r="GGI22" s="47"/>
      <c r="GGJ22" s="47"/>
      <c r="GGK22" s="47"/>
      <c r="GGL22" s="48"/>
      <c r="GGM22" s="47"/>
      <c r="GGN22" s="47"/>
      <c r="GGO22" s="47"/>
      <c r="GGP22" s="48"/>
      <c r="GGQ22" s="47"/>
      <c r="GGR22" s="47"/>
      <c r="GGS22" s="47"/>
      <c r="GGT22" s="48"/>
      <c r="GGU22" s="47"/>
      <c r="GGV22" s="47"/>
      <c r="GGW22" s="47"/>
      <c r="GGX22" s="48"/>
      <c r="GGY22" s="47"/>
      <c r="GGZ22" s="47"/>
      <c r="GHA22" s="47"/>
      <c r="GHB22" s="48"/>
      <c r="GHC22" s="47"/>
      <c r="GHD22" s="47"/>
      <c r="GHE22" s="47"/>
      <c r="GHF22" s="48"/>
      <c r="GHG22" s="47"/>
      <c r="GHH22" s="47"/>
      <c r="GHI22" s="47"/>
      <c r="GHJ22" s="48"/>
      <c r="GHK22" s="47"/>
      <c r="GHL22" s="47"/>
      <c r="GHM22" s="47"/>
      <c r="GHN22" s="48"/>
      <c r="GHO22" s="47"/>
      <c r="GHP22" s="47"/>
      <c r="GHQ22" s="47"/>
      <c r="GHR22" s="48"/>
      <c r="GHS22" s="47"/>
      <c r="GHT22" s="47"/>
      <c r="GHU22" s="47"/>
      <c r="GHV22" s="48"/>
      <c r="GHW22" s="47"/>
      <c r="GHX22" s="47"/>
      <c r="GHY22" s="47"/>
      <c r="GHZ22" s="48"/>
      <c r="GIA22" s="47"/>
      <c r="GIB22" s="47"/>
      <c r="GIC22" s="47"/>
      <c r="GID22" s="48"/>
      <c r="GIE22" s="47"/>
      <c r="GIF22" s="47"/>
      <c r="GIG22" s="47"/>
      <c r="GIH22" s="48"/>
      <c r="GII22" s="47"/>
      <c r="GIJ22" s="47"/>
      <c r="GIK22" s="47"/>
      <c r="GIL22" s="48"/>
      <c r="GIM22" s="47"/>
      <c r="GIN22" s="47"/>
      <c r="GIO22" s="47"/>
      <c r="GIP22" s="48"/>
      <c r="GIQ22" s="47"/>
      <c r="GIR22" s="47"/>
      <c r="GIS22" s="47"/>
      <c r="GIT22" s="48"/>
      <c r="GIU22" s="47"/>
      <c r="GIV22" s="47"/>
      <c r="GIW22" s="47"/>
      <c r="GIX22" s="48"/>
      <c r="GIY22" s="47"/>
      <c r="GIZ22" s="47"/>
      <c r="GJA22" s="47"/>
      <c r="GJB22" s="48"/>
      <c r="GJC22" s="47"/>
      <c r="GJD22" s="47"/>
      <c r="GJE22" s="47"/>
      <c r="GJF22" s="48"/>
      <c r="GJG22" s="47"/>
      <c r="GJH22" s="47"/>
      <c r="GJI22" s="47"/>
      <c r="GJJ22" s="48"/>
      <c r="GJK22" s="47"/>
      <c r="GJL22" s="47"/>
      <c r="GJM22" s="47"/>
      <c r="GJN22" s="48"/>
      <c r="GJO22" s="47"/>
      <c r="GJP22" s="47"/>
      <c r="GJQ22" s="47"/>
      <c r="GJR22" s="48"/>
      <c r="GJS22" s="47"/>
      <c r="GJT22" s="47"/>
      <c r="GJU22" s="47"/>
      <c r="GJV22" s="48"/>
      <c r="GJW22" s="47"/>
      <c r="GJX22" s="47"/>
      <c r="GJY22" s="47"/>
      <c r="GJZ22" s="48"/>
      <c r="GKA22" s="47"/>
      <c r="GKB22" s="47"/>
      <c r="GKC22" s="47"/>
      <c r="GKD22" s="48"/>
      <c r="GKE22" s="47"/>
      <c r="GKF22" s="47"/>
      <c r="GKG22" s="47"/>
      <c r="GKH22" s="48"/>
      <c r="GKI22" s="47"/>
      <c r="GKJ22" s="47"/>
      <c r="GKK22" s="47"/>
      <c r="GKL22" s="48"/>
      <c r="GKM22" s="47"/>
      <c r="GKN22" s="47"/>
      <c r="GKO22" s="47"/>
      <c r="GKP22" s="48"/>
      <c r="GKQ22" s="47"/>
      <c r="GKR22" s="47"/>
      <c r="GKS22" s="47"/>
      <c r="GKT22" s="48"/>
      <c r="GKU22" s="47"/>
      <c r="GKV22" s="47"/>
      <c r="GKW22" s="47"/>
      <c r="GKX22" s="48"/>
      <c r="GKY22" s="47"/>
      <c r="GKZ22" s="47"/>
      <c r="GLA22" s="47"/>
      <c r="GLB22" s="48"/>
      <c r="GLC22" s="47"/>
      <c r="GLD22" s="47"/>
      <c r="GLE22" s="47"/>
      <c r="GLF22" s="48"/>
      <c r="GLG22" s="47"/>
      <c r="GLH22" s="47"/>
      <c r="GLI22" s="47"/>
      <c r="GLJ22" s="48"/>
      <c r="GLK22" s="47"/>
      <c r="GLL22" s="47"/>
      <c r="GLM22" s="47"/>
      <c r="GLN22" s="48"/>
      <c r="GLO22" s="47"/>
      <c r="GLP22" s="47"/>
      <c r="GLQ22" s="47"/>
      <c r="GLR22" s="48"/>
      <c r="GLS22" s="47"/>
      <c r="GLT22" s="47"/>
      <c r="GLU22" s="47"/>
      <c r="GLV22" s="48"/>
      <c r="GLW22" s="47"/>
      <c r="GLX22" s="47"/>
      <c r="GLY22" s="47"/>
      <c r="GLZ22" s="48"/>
      <c r="GMA22" s="47"/>
      <c r="GMB22" s="47"/>
      <c r="GMC22" s="47"/>
      <c r="GMD22" s="48"/>
      <c r="GME22" s="47"/>
      <c r="GMF22" s="47"/>
      <c r="GMG22" s="47"/>
      <c r="GMH22" s="48"/>
      <c r="GMI22" s="47"/>
      <c r="GMJ22" s="47"/>
      <c r="GMK22" s="47"/>
      <c r="GML22" s="48"/>
      <c r="GMM22" s="47"/>
      <c r="GMN22" s="47"/>
      <c r="GMO22" s="47"/>
      <c r="GMP22" s="48"/>
      <c r="GMQ22" s="47"/>
      <c r="GMR22" s="47"/>
      <c r="GMS22" s="47"/>
      <c r="GMT22" s="48"/>
      <c r="GMU22" s="47"/>
      <c r="GMV22" s="47"/>
      <c r="GMW22" s="47"/>
      <c r="GMX22" s="48"/>
      <c r="GMY22" s="47"/>
      <c r="GMZ22" s="47"/>
      <c r="GNA22" s="47"/>
      <c r="GNB22" s="48"/>
      <c r="GNC22" s="47"/>
      <c r="GND22" s="47"/>
      <c r="GNE22" s="47"/>
      <c r="GNF22" s="48"/>
      <c r="GNG22" s="47"/>
      <c r="GNH22" s="47"/>
      <c r="GNI22" s="47"/>
      <c r="GNJ22" s="48"/>
      <c r="GNK22" s="47"/>
      <c r="GNL22" s="47"/>
      <c r="GNM22" s="47"/>
      <c r="GNN22" s="48"/>
      <c r="GNO22" s="47"/>
      <c r="GNP22" s="47"/>
      <c r="GNQ22" s="47"/>
      <c r="GNR22" s="48"/>
      <c r="GNS22" s="47"/>
      <c r="GNT22" s="47"/>
      <c r="GNU22" s="47"/>
      <c r="GNV22" s="48"/>
      <c r="GNW22" s="47"/>
      <c r="GNX22" s="47"/>
      <c r="GNY22" s="47"/>
      <c r="GNZ22" s="48"/>
      <c r="GOA22" s="47"/>
      <c r="GOB22" s="47"/>
      <c r="GOC22" s="47"/>
      <c r="GOD22" s="48"/>
      <c r="GOE22" s="47"/>
      <c r="GOF22" s="47"/>
      <c r="GOG22" s="47"/>
      <c r="GOH22" s="48"/>
      <c r="GOI22" s="47"/>
      <c r="GOJ22" s="47"/>
      <c r="GOK22" s="47"/>
      <c r="GOL22" s="48"/>
      <c r="GOM22" s="47"/>
      <c r="GON22" s="47"/>
      <c r="GOO22" s="47"/>
      <c r="GOP22" s="48"/>
      <c r="GOQ22" s="47"/>
      <c r="GOR22" s="47"/>
      <c r="GOS22" s="47"/>
      <c r="GOT22" s="48"/>
      <c r="GOU22" s="47"/>
      <c r="GOV22" s="47"/>
      <c r="GOW22" s="47"/>
      <c r="GOX22" s="48"/>
      <c r="GOY22" s="47"/>
      <c r="GOZ22" s="47"/>
      <c r="GPA22" s="47"/>
      <c r="GPB22" s="48"/>
      <c r="GPC22" s="47"/>
      <c r="GPD22" s="47"/>
      <c r="GPE22" s="47"/>
      <c r="GPF22" s="48"/>
      <c r="GPG22" s="47"/>
      <c r="GPH22" s="47"/>
      <c r="GPI22" s="47"/>
      <c r="GPJ22" s="48"/>
      <c r="GPK22" s="47"/>
      <c r="GPL22" s="47"/>
      <c r="GPM22" s="47"/>
      <c r="GPN22" s="48"/>
      <c r="GPO22" s="47"/>
      <c r="GPP22" s="47"/>
      <c r="GPQ22" s="47"/>
      <c r="GPR22" s="48"/>
      <c r="GPS22" s="47"/>
      <c r="GPT22" s="47"/>
      <c r="GPU22" s="47"/>
      <c r="GPV22" s="48"/>
      <c r="GPW22" s="47"/>
      <c r="GPX22" s="47"/>
      <c r="GPY22" s="47"/>
      <c r="GPZ22" s="48"/>
      <c r="GQA22" s="47"/>
      <c r="GQB22" s="47"/>
      <c r="GQC22" s="47"/>
      <c r="GQD22" s="48"/>
      <c r="GQE22" s="47"/>
      <c r="GQF22" s="47"/>
      <c r="GQG22" s="47"/>
      <c r="GQH22" s="48"/>
      <c r="GQI22" s="47"/>
      <c r="GQJ22" s="47"/>
      <c r="GQK22" s="47"/>
      <c r="GQL22" s="48"/>
      <c r="GQM22" s="47"/>
      <c r="GQN22" s="47"/>
      <c r="GQO22" s="47"/>
      <c r="GQP22" s="48"/>
      <c r="GQQ22" s="47"/>
      <c r="GQR22" s="47"/>
      <c r="GQS22" s="47"/>
      <c r="GQT22" s="48"/>
      <c r="GQU22" s="47"/>
      <c r="GQV22" s="47"/>
      <c r="GQW22" s="47"/>
      <c r="GQX22" s="48"/>
      <c r="GQY22" s="47"/>
      <c r="GQZ22" s="47"/>
      <c r="GRA22" s="47"/>
      <c r="GRB22" s="48"/>
      <c r="GRC22" s="47"/>
      <c r="GRD22" s="47"/>
      <c r="GRE22" s="47"/>
      <c r="GRF22" s="48"/>
      <c r="GRG22" s="47"/>
      <c r="GRH22" s="47"/>
      <c r="GRI22" s="47"/>
      <c r="GRJ22" s="48"/>
      <c r="GRK22" s="47"/>
      <c r="GRL22" s="47"/>
      <c r="GRM22" s="47"/>
      <c r="GRN22" s="48"/>
      <c r="GRO22" s="47"/>
      <c r="GRP22" s="47"/>
      <c r="GRQ22" s="47"/>
      <c r="GRR22" s="48"/>
      <c r="GRS22" s="47"/>
      <c r="GRT22" s="47"/>
      <c r="GRU22" s="47"/>
      <c r="GRV22" s="48"/>
      <c r="GRW22" s="47"/>
      <c r="GRX22" s="47"/>
      <c r="GRY22" s="47"/>
      <c r="GRZ22" s="48"/>
      <c r="GSA22" s="47"/>
      <c r="GSB22" s="47"/>
      <c r="GSC22" s="47"/>
      <c r="GSD22" s="48"/>
      <c r="GSE22" s="47"/>
      <c r="GSF22" s="47"/>
      <c r="GSG22" s="47"/>
      <c r="GSH22" s="48"/>
      <c r="GSI22" s="47"/>
      <c r="GSJ22" s="47"/>
      <c r="GSK22" s="47"/>
      <c r="GSL22" s="48"/>
      <c r="GSM22" s="47"/>
      <c r="GSN22" s="47"/>
      <c r="GSO22" s="47"/>
      <c r="GSP22" s="48"/>
      <c r="GSQ22" s="47"/>
      <c r="GSR22" s="47"/>
      <c r="GSS22" s="47"/>
      <c r="GST22" s="48"/>
      <c r="GSU22" s="47"/>
      <c r="GSV22" s="47"/>
      <c r="GSW22" s="47"/>
      <c r="GSX22" s="48"/>
      <c r="GSY22" s="47"/>
      <c r="GSZ22" s="47"/>
      <c r="GTA22" s="47"/>
      <c r="GTB22" s="48"/>
      <c r="GTC22" s="47"/>
      <c r="GTD22" s="47"/>
      <c r="GTE22" s="47"/>
      <c r="GTF22" s="48"/>
      <c r="GTG22" s="47"/>
      <c r="GTH22" s="47"/>
      <c r="GTI22" s="47"/>
      <c r="GTJ22" s="48"/>
      <c r="GTK22" s="47"/>
      <c r="GTL22" s="47"/>
      <c r="GTM22" s="47"/>
      <c r="GTN22" s="48"/>
      <c r="GTO22" s="47"/>
      <c r="GTP22" s="47"/>
      <c r="GTQ22" s="47"/>
      <c r="GTR22" s="48"/>
      <c r="GTS22" s="47"/>
      <c r="GTT22" s="47"/>
      <c r="GTU22" s="47"/>
      <c r="GTV22" s="48"/>
      <c r="GTW22" s="47"/>
      <c r="GTX22" s="47"/>
      <c r="GTY22" s="47"/>
      <c r="GTZ22" s="48"/>
      <c r="GUA22" s="47"/>
      <c r="GUB22" s="47"/>
      <c r="GUC22" s="47"/>
      <c r="GUD22" s="48"/>
      <c r="GUE22" s="47"/>
      <c r="GUF22" s="47"/>
      <c r="GUG22" s="47"/>
      <c r="GUH22" s="48"/>
      <c r="GUI22" s="47"/>
      <c r="GUJ22" s="47"/>
      <c r="GUK22" s="47"/>
      <c r="GUL22" s="48"/>
      <c r="GUM22" s="47"/>
      <c r="GUN22" s="47"/>
      <c r="GUO22" s="47"/>
      <c r="GUP22" s="48"/>
      <c r="GUQ22" s="47"/>
      <c r="GUR22" s="47"/>
      <c r="GUS22" s="47"/>
      <c r="GUT22" s="48"/>
      <c r="GUU22" s="47"/>
      <c r="GUV22" s="47"/>
      <c r="GUW22" s="47"/>
      <c r="GUX22" s="48"/>
      <c r="GUY22" s="47"/>
      <c r="GUZ22" s="47"/>
      <c r="GVA22" s="47"/>
      <c r="GVB22" s="48"/>
      <c r="GVC22" s="47"/>
      <c r="GVD22" s="47"/>
      <c r="GVE22" s="47"/>
      <c r="GVF22" s="48"/>
      <c r="GVG22" s="47"/>
      <c r="GVH22" s="47"/>
      <c r="GVI22" s="47"/>
      <c r="GVJ22" s="48"/>
      <c r="GVK22" s="47"/>
      <c r="GVL22" s="47"/>
      <c r="GVM22" s="47"/>
      <c r="GVN22" s="48"/>
      <c r="GVO22" s="47"/>
      <c r="GVP22" s="47"/>
      <c r="GVQ22" s="47"/>
      <c r="GVR22" s="48"/>
      <c r="GVS22" s="47"/>
      <c r="GVT22" s="47"/>
      <c r="GVU22" s="47"/>
      <c r="GVV22" s="48"/>
      <c r="GVW22" s="47"/>
      <c r="GVX22" s="47"/>
      <c r="GVY22" s="47"/>
      <c r="GVZ22" s="48"/>
      <c r="GWA22" s="47"/>
      <c r="GWB22" s="47"/>
      <c r="GWC22" s="47"/>
      <c r="GWD22" s="48"/>
      <c r="GWE22" s="47"/>
      <c r="GWF22" s="47"/>
      <c r="GWG22" s="47"/>
      <c r="GWH22" s="48"/>
      <c r="GWI22" s="47"/>
      <c r="GWJ22" s="47"/>
      <c r="GWK22" s="47"/>
      <c r="GWL22" s="48"/>
      <c r="GWM22" s="47"/>
      <c r="GWN22" s="47"/>
      <c r="GWO22" s="47"/>
      <c r="GWP22" s="48"/>
      <c r="GWQ22" s="47"/>
      <c r="GWR22" s="47"/>
      <c r="GWS22" s="47"/>
      <c r="GWT22" s="48"/>
      <c r="GWU22" s="47"/>
      <c r="GWV22" s="47"/>
      <c r="GWW22" s="47"/>
      <c r="GWX22" s="48"/>
      <c r="GWY22" s="47"/>
      <c r="GWZ22" s="47"/>
      <c r="GXA22" s="47"/>
      <c r="GXB22" s="48"/>
      <c r="GXC22" s="47"/>
      <c r="GXD22" s="47"/>
      <c r="GXE22" s="47"/>
      <c r="GXF22" s="48"/>
      <c r="GXG22" s="47"/>
      <c r="GXH22" s="47"/>
      <c r="GXI22" s="47"/>
      <c r="GXJ22" s="48"/>
      <c r="GXK22" s="47"/>
      <c r="GXL22" s="47"/>
      <c r="GXM22" s="47"/>
      <c r="GXN22" s="48"/>
      <c r="GXO22" s="47"/>
      <c r="GXP22" s="47"/>
      <c r="GXQ22" s="47"/>
      <c r="GXR22" s="48"/>
      <c r="GXS22" s="47"/>
      <c r="GXT22" s="47"/>
      <c r="GXU22" s="47"/>
      <c r="GXV22" s="48"/>
      <c r="GXW22" s="47"/>
      <c r="GXX22" s="47"/>
      <c r="GXY22" s="47"/>
      <c r="GXZ22" s="48"/>
      <c r="GYA22" s="47"/>
      <c r="GYB22" s="47"/>
      <c r="GYC22" s="47"/>
      <c r="GYD22" s="48"/>
      <c r="GYE22" s="47"/>
      <c r="GYF22" s="47"/>
      <c r="GYG22" s="47"/>
      <c r="GYH22" s="48"/>
      <c r="GYI22" s="47"/>
      <c r="GYJ22" s="47"/>
      <c r="GYK22" s="47"/>
      <c r="GYL22" s="48"/>
      <c r="GYM22" s="47"/>
      <c r="GYN22" s="47"/>
      <c r="GYO22" s="47"/>
      <c r="GYP22" s="48"/>
      <c r="GYQ22" s="47"/>
      <c r="GYR22" s="47"/>
      <c r="GYS22" s="47"/>
      <c r="GYT22" s="48"/>
      <c r="GYU22" s="47"/>
      <c r="GYV22" s="47"/>
      <c r="GYW22" s="47"/>
      <c r="GYX22" s="48"/>
      <c r="GYY22" s="47"/>
      <c r="GYZ22" s="47"/>
      <c r="GZA22" s="47"/>
      <c r="GZB22" s="48"/>
      <c r="GZC22" s="47"/>
      <c r="GZD22" s="47"/>
      <c r="GZE22" s="47"/>
      <c r="GZF22" s="48"/>
      <c r="GZG22" s="47"/>
      <c r="GZH22" s="47"/>
      <c r="GZI22" s="47"/>
      <c r="GZJ22" s="48"/>
      <c r="GZK22" s="47"/>
      <c r="GZL22" s="47"/>
      <c r="GZM22" s="47"/>
      <c r="GZN22" s="48"/>
      <c r="GZO22" s="47"/>
      <c r="GZP22" s="47"/>
      <c r="GZQ22" s="47"/>
      <c r="GZR22" s="48"/>
      <c r="GZS22" s="47"/>
      <c r="GZT22" s="47"/>
      <c r="GZU22" s="47"/>
      <c r="GZV22" s="48"/>
      <c r="GZW22" s="47"/>
      <c r="GZX22" s="47"/>
      <c r="GZY22" s="47"/>
      <c r="GZZ22" s="48"/>
      <c r="HAA22" s="47"/>
      <c r="HAB22" s="47"/>
      <c r="HAC22" s="47"/>
      <c r="HAD22" s="48"/>
      <c r="HAE22" s="47"/>
      <c r="HAF22" s="47"/>
      <c r="HAG22" s="47"/>
      <c r="HAH22" s="48"/>
      <c r="HAI22" s="47"/>
      <c r="HAJ22" s="47"/>
      <c r="HAK22" s="47"/>
      <c r="HAL22" s="48"/>
      <c r="HAM22" s="47"/>
      <c r="HAN22" s="47"/>
      <c r="HAO22" s="47"/>
      <c r="HAP22" s="48"/>
      <c r="HAQ22" s="47"/>
      <c r="HAR22" s="47"/>
      <c r="HAS22" s="47"/>
      <c r="HAT22" s="48"/>
      <c r="HAU22" s="47"/>
      <c r="HAV22" s="47"/>
      <c r="HAW22" s="47"/>
      <c r="HAX22" s="48"/>
      <c r="HAY22" s="47"/>
      <c r="HAZ22" s="47"/>
      <c r="HBA22" s="47"/>
      <c r="HBB22" s="48"/>
      <c r="HBC22" s="47"/>
      <c r="HBD22" s="47"/>
      <c r="HBE22" s="47"/>
      <c r="HBF22" s="48"/>
      <c r="HBG22" s="47"/>
      <c r="HBH22" s="47"/>
      <c r="HBI22" s="47"/>
      <c r="HBJ22" s="48"/>
      <c r="HBK22" s="47"/>
      <c r="HBL22" s="47"/>
      <c r="HBM22" s="47"/>
      <c r="HBN22" s="48"/>
      <c r="HBO22" s="47"/>
      <c r="HBP22" s="47"/>
      <c r="HBQ22" s="47"/>
      <c r="HBR22" s="48"/>
      <c r="HBS22" s="47"/>
      <c r="HBT22" s="47"/>
      <c r="HBU22" s="47"/>
      <c r="HBV22" s="48"/>
      <c r="HBW22" s="47"/>
      <c r="HBX22" s="47"/>
      <c r="HBY22" s="47"/>
      <c r="HBZ22" s="48"/>
      <c r="HCA22" s="47"/>
      <c r="HCB22" s="47"/>
      <c r="HCC22" s="47"/>
      <c r="HCD22" s="48"/>
      <c r="HCE22" s="47"/>
      <c r="HCF22" s="47"/>
      <c r="HCG22" s="47"/>
      <c r="HCH22" s="48"/>
      <c r="HCI22" s="47"/>
      <c r="HCJ22" s="47"/>
      <c r="HCK22" s="47"/>
      <c r="HCL22" s="48"/>
      <c r="HCM22" s="47"/>
      <c r="HCN22" s="47"/>
      <c r="HCO22" s="47"/>
      <c r="HCP22" s="48"/>
      <c r="HCQ22" s="47"/>
      <c r="HCR22" s="47"/>
      <c r="HCS22" s="47"/>
      <c r="HCT22" s="48"/>
      <c r="HCU22" s="47"/>
      <c r="HCV22" s="47"/>
      <c r="HCW22" s="47"/>
      <c r="HCX22" s="48"/>
      <c r="HCY22" s="47"/>
      <c r="HCZ22" s="47"/>
      <c r="HDA22" s="47"/>
      <c r="HDB22" s="48"/>
      <c r="HDC22" s="47"/>
      <c r="HDD22" s="47"/>
      <c r="HDE22" s="47"/>
      <c r="HDF22" s="48"/>
      <c r="HDG22" s="47"/>
      <c r="HDH22" s="47"/>
      <c r="HDI22" s="47"/>
      <c r="HDJ22" s="48"/>
      <c r="HDK22" s="47"/>
      <c r="HDL22" s="47"/>
      <c r="HDM22" s="47"/>
      <c r="HDN22" s="48"/>
      <c r="HDO22" s="47"/>
      <c r="HDP22" s="47"/>
      <c r="HDQ22" s="47"/>
      <c r="HDR22" s="48"/>
      <c r="HDS22" s="47"/>
      <c r="HDT22" s="47"/>
      <c r="HDU22" s="47"/>
      <c r="HDV22" s="48"/>
      <c r="HDW22" s="47"/>
      <c r="HDX22" s="47"/>
      <c r="HDY22" s="47"/>
      <c r="HDZ22" s="48"/>
      <c r="HEA22" s="47"/>
      <c r="HEB22" s="47"/>
      <c r="HEC22" s="47"/>
      <c r="HED22" s="48"/>
      <c r="HEE22" s="47"/>
      <c r="HEF22" s="47"/>
      <c r="HEG22" s="47"/>
      <c r="HEH22" s="48"/>
      <c r="HEI22" s="47"/>
      <c r="HEJ22" s="47"/>
      <c r="HEK22" s="47"/>
      <c r="HEL22" s="48"/>
      <c r="HEM22" s="47"/>
      <c r="HEN22" s="47"/>
      <c r="HEO22" s="47"/>
      <c r="HEP22" s="48"/>
      <c r="HEQ22" s="47"/>
      <c r="HER22" s="47"/>
      <c r="HES22" s="47"/>
      <c r="HET22" s="48"/>
      <c r="HEU22" s="47"/>
      <c r="HEV22" s="47"/>
      <c r="HEW22" s="47"/>
      <c r="HEX22" s="48"/>
      <c r="HEY22" s="47"/>
      <c r="HEZ22" s="47"/>
      <c r="HFA22" s="47"/>
      <c r="HFB22" s="48"/>
      <c r="HFC22" s="47"/>
      <c r="HFD22" s="47"/>
      <c r="HFE22" s="47"/>
      <c r="HFF22" s="48"/>
      <c r="HFG22" s="47"/>
      <c r="HFH22" s="47"/>
      <c r="HFI22" s="47"/>
      <c r="HFJ22" s="48"/>
      <c r="HFK22" s="47"/>
      <c r="HFL22" s="47"/>
      <c r="HFM22" s="47"/>
      <c r="HFN22" s="48"/>
      <c r="HFO22" s="47"/>
      <c r="HFP22" s="47"/>
      <c r="HFQ22" s="47"/>
      <c r="HFR22" s="48"/>
      <c r="HFS22" s="47"/>
      <c r="HFT22" s="47"/>
      <c r="HFU22" s="47"/>
      <c r="HFV22" s="48"/>
      <c r="HFW22" s="47"/>
      <c r="HFX22" s="47"/>
      <c r="HFY22" s="47"/>
      <c r="HFZ22" s="48"/>
      <c r="HGA22" s="47"/>
      <c r="HGB22" s="47"/>
      <c r="HGC22" s="47"/>
      <c r="HGD22" s="48"/>
      <c r="HGE22" s="47"/>
      <c r="HGF22" s="47"/>
      <c r="HGG22" s="47"/>
      <c r="HGH22" s="48"/>
      <c r="HGI22" s="47"/>
      <c r="HGJ22" s="47"/>
      <c r="HGK22" s="47"/>
      <c r="HGL22" s="48"/>
      <c r="HGM22" s="47"/>
      <c r="HGN22" s="47"/>
      <c r="HGO22" s="47"/>
      <c r="HGP22" s="48"/>
      <c r="HGQ22" s="47"/>
      <c r="HGR22" s="47"/>
      <c r="HGS22" s="47"/>
      <c r="HGT22" s="48"/>
      <c r="HGU22" s="47"/>
      <c r="HGV22" s="47"/>
      <c r="HGW22" s="47"/>
      <c r="HGX22" s="48"/>
      <c r="HGY22" s="47"/>
      <c r="HGZ22" s="47"/>
      <c r="HHA22" s="47"/>
      <c r="HHB22" s="48"/>
      <c r="HHC22" s="47"/>
      <c r="HHD22" s="47"/>
      <c r="HHE22" s="47"/>
      <c r="HHF22" s="48"/>
      <c r="HHG22" s="47"/>
      <c r="HHH22" s="47"/>
      <c r="HHI22" s="47"/>
      <c r="HHJ22" s="48"/>
      <c r="HHK22" s="47"/>
      <c r="HHL22" s="47"/>
      <c r="HHM22" s="47"/>
      <c r="HHN22" s="48"/>
      <c r="HHO22" s="47"/>
      <c r="HHP22" s="47"/>
      <c r="HHQ22" s="47"/>
      <c r="HHR22" s="48"/>
      <c r="HHS22" s="47"/>
      <c r="HHT22" s="47"/>
      <c r="HHU22" s="47"/>
      <c r="HHV22" s="48"/>
      <c r="HHW22" s="47"/>
      <c r="HHX22" s="47"/>
      <c r="HHY22" s="47"/>
      <c r="HHZ22" s="48"/>
      <c r="HIA22" s="47"/>
      <c r="HIB22" s="47"/>
      <c r="HIC22" s="47"/>
      <c r="HID22" s="48"/>
      <c r="HIE22" s="47"/>
      <c r="HIF22" s="47"/>
      <c r="HIG22" s="47"/>
      <c r="HIH22" s="48"/>
      <c r="HII22" s="47"/>
      <c r="HIJ22" s="47"/>
      <c r="HIK22" s="47"/>
      <c r="HIL22" s="48"/>
      <c r="HIM22" s="47"/>
      <c r="HIN22" s="47"/>
      <c r="HIO22" s="47"/>
      <c r="HIP22" s="48"/>
      <c r="HIQ22" s="47"/>
      <c r="HIR22" s="47"/>
      <c r="HIS22" s="47"/>
      <c r="HIT22" s="48"/>
      <c r="HIU22" s="47"/>
      <c r="HIV22" s="47"/>
      <c r="HIW22" s="47"/>
      <c r="HIX22" s="48"/>
      <c r="HIY22" s="47"/>
      <c r="HIZ22" s="47"/>
      <c r="HJA22" s="47"/>
      <c r="HJB22" s="48"/>
      <c r="HJC22" s="47"/>
      <c r="HJD22" s="47"/>
      <c r="HJE22" s="47"/>
      <c r="HJF22" s="48"/>
      <c r="HJG22" s="47"/>
      <c r="HJH22" s="47"/>
      <c r="HJI22" s="47"/>
      <c r="HJJ22" s="48"/>
      <c r="HJK22" s="47"/>
      <c r="HJL22" s="47"/>
      <c r="HJM22" s="47"/>
      <c r="HJN22" s="48"/>
      <c r="HJO22" s="47"/>
      <c r="HJP22" s="47"/>
      <c r="HJQ22" s="47"/>
      <c r="HJR22" s="48"/>
      <c r="HJS22" s="47"/>
      <c r="HJT22" s="47"/>
      <c r="HJU22" s="47"/>
      <c r="HJV22" s="48"/>
      <c r="HJW22" s="47"/>
      <c r="HJX22" s="47"/>
      <c r="HJY22" s="47"/>
      <c r="HJZ22" s="48"/>
      <c r="HKA22" s="47"/>
      <c r="HKB22" s="47"/>
      <c r="HKC22" s="47"/>
      <c r="HKD22" s="48"/>
      <c r="HKE22" s="47"/>
      <c r="HKF22" s="47"/>
      <c r="HKG22" s="47"/>
      <c r="HKH22" s="48"/>
      <c r="HKI22" s="47"/>
      <c r="HKJ22" s="47"/>
      <c r="HKK22" s="47"/>
      <c r="HKL22" s="48"/>
      <c r="HKM22" s="47"/>
      <c r="HKN22" s="47"/>
      <c r="HKO22" s="47"/>
      <c r="HKP22" s="48"/>
      <c r="HKQ22" s="47"/>
      <c r="HKR22" s="47"/>
      <c r="HKS22" s="47"/>
      <c r="HKT22" s="48"/>
      <c r="HKU22" s="47"/>
      <c r="HKV22" s="47"/>
      <c r="HKW22" s="47"/>
      <c r="HKX22" s="48"/>
      <c r="HKY22" s="47"/>
      <c r="HKZ22" s="47"/>
      <c r="HLA22" s="47"/>
      <c r="HLB22" s="48"/>
      <c r="HLC22" s="47"/>
      <c r="HLD22" s="47"/>
      <c r="HLE22" s="47"/>
      <c r="HLF22" s="48"/>
      <c r="HLG22" s="47"/>
      <c r="HLH22" s="47"/>
      <c r="HLI22" s="47"/>
      <c r="HLJ22" s="48"/>
      <c r="HLK22" s="47"/>
      <c r="HLL22" s="47"/>
      <c r="HLM22" s="47"/>
      <c r="HLN22" s="48"/>
      <c r="HLO22" s="47"/>
      <c r="HLP22" s="47"/>
      <c r="HLQ22" s="47"/>
      <c r="HLR22" s="48"/>
      <c r="HLS22" s="47"/>
      <c r="HLT22" s="47"/>
      <c r="HLU22" s="47"/>
      <c r="HLV22" s="48"/>
      <c r="HLW22" s="47"/>
      <c r="HLX22" s="47"/>
      <c r="HLY22" s="47"/>
      <c r="HLZ22" s="48"/>
      <c r="HMA22" s="47"/>
      <c r="HMB22" s="47"/>
      <c r="HMC22" s="47"/>
      <c r="HMD22" s="48"/>
      <c r="HME22" s="47"/>
      <c r="HMF22" s="47"/>
      <c r="HMG22" s="47"/>
      <c r="HMH22" s="48"/>
      <c r="HMI22" s="47"/>
      <c r="HMJ22" s="47"/>
      <c r="HMK22" s="47"/>
      <c r="HML22" s="48"/>
      <c r="HMM22" s="47"/>
      <c r="HMN22" s="47"/>
      <c r="HMO22" s="47"/>
      <c r="HMP22" s="48"/>
      <c r="HMQ22" s="47"/>
      <c r="HMR22" s="47"/>
      <c r="HMS22" s="47"/>
      <c r="HMT22" s="48"/>
      <c r="HMU22" s="47"/>
      <c r="HMV22" s="47"/>
      <c r="HMW22" s="47"/>
      <c r="HMX22" s="48"/>
      <c r="HMY22" s="47"/>
      <c r="HMZ22" s="47"/>
      <c r="HNA22" s="47"/>
      <c r="HNB22" s="48"/>
      <c r="HNC22" s="47"/>
      <c r="HND22" s="47"/>
      <c r="HNE22" s="47"/>
      <c r="HNF22" s="48"/>
      <c r="HNG22" s="47"/>
      <c r="HNH22" s="47"/>
      <c r="HNI22" s="47"/>
      <c r="HNJ22" s="48"/>
      <c r="HNK22" s="47"/>
      <c r="HNL22" s="47"/>
      <c r="HNM22" s="47"/>
      <c r="HNN22" s="48"/>
      <c r="HNO22" s="47"/>
      <c r="HNP22" s="47"/>
      <c r="HNQ22" s="47"/>
      <c r="HNR22" s="48"/>
      <c r="HNS22" s="47"/>
      <c r="HNT22" s="47"/>
      <c r="HNU22" s="47"/>
      <c r="HNV22" s="48"/>
      <c r="HNW22" s="47"/>
      <c r="HNX22" s="47"/>
      <c r="HNY22" s="47"/>
      <c r="HNZ22" s="48"/>
      <c r="HOA22" s="47"/>
      <c r="HOB22" s="47"/>
      <c r="HOC22" s="47"/>
      <c r="HOD22" s="48"/>
      <c r="HOE22" s="47"/>
      <c r="HOF22" s="47"/>
      <c r="HOG22" s="47"/>
      <c r="HOH22" s="48"/>
      <c r="HOI22" s="47"/>
      <c r="HOJ22" s="47"/>
      <c r="HOK22" s="47"/>
      <c r="HOL22" s="48"/>
      <c r="HOM22" s="47"/>
      <c r="HON22" s="47"/>
      <c r="HOO22" s="47"/>
      <c r="HOP22" s="48"/>
      <c r="HOQ22" s="47"/>
      <c r="HOR22" s="47"/>
      <c r="HOS22" s="47"/>
      <c r="HOT22" s="48"/>
      <c r="HOU22" s="47"/>
      <c r="HOV22" s="47"/>
      <c r="HOW22" s="47"/>
      <c r="HOX22" s="48"/>
      <c r="HOY22" s="47"/>
      <c r="HOZ22" s="47"/>
      <c r="HPA22" s="47"/>
      <c r="HPB22" s="48"/>
      <c r="HPC22" s="47"/>
      <c r="HPD22" s="47"/>
      <c r="HPE22" s="47"/>
      <c r="HPF22" s="48"/>
      <c r="HPG22" s="47"/>
      <c r="HPH22" s="47"/>
      <c r="HPI22" s="47"/>
      <c r="HPJ22" s="48"/>
      <c r="HPK22" s="47"/>
      <c r="HPL22" s="47"/>
      <c r="HPM22" s="47"/>
      <c r="HPN22" s="48"/>
      <c r="HPO22" s="47"/>
      <c r="HPP22" s="47"/>
      <c r="HPQ22" s="47"/>
      <c r="HPR22" s="48"/>
      <c r="HPS22" s="47"/>
      <c r="HPT22" s="47"/>
      <c r="HPU22" s="47"/>
      <c r="HPV22" s="48"/>
      <c r="HPW22" s="47"/>
      <c r="HPX22" s="47"/>
      <c r="HPY22" s="47"/>
      <c r="HPZ22" s="48"/>
      <c r="HQA22" s="47"/>
      <c r="HQB22" s="47"/>
      <c r="HQC22" s="47"/>
      <c r="HQD22" s="48"/>
      <c r="HQE22" s="47"/>
      <c r="HQF22" s="47"/>
      <c r="HQG22" s="47"/>
      <c r="HQH22" s="48"/>
      <c r="HQI22" s="47"/>
      <c r="HQJ22" s="47"/>
      <c r="HQK22" s="47"/>
      <c r="HQL22" s="48"/>
      <c r="HQM22" s="47"/>
      <c r="HQN22" s="47"/>
      <c r="HQO22" s="47"/>
      <c r="HQP22" s="48"/>
      <c r="HQQ22" s="47"/>
      <c r="HQR22" s="47"/>
      <c r="HQS22" s="47"/>
      <c r="HQT22" s="48"/>
      <c r="HQU22" s="47"/>
      <c r="HQV22" s="47"/>
      <c r="HQW22" s="47"/>
      <c r="HQX22" s="48"/>
      <c r="HQY22" s="47"/>
      <c r="HQZ22" s="47"/>
      <c r="HRA22" s="47"/>
      <c r="HRB22" s="48"/>
      <c r="HRC22" s="47"/>
      <c r="HRD22" s="47"/>
      <c r="HRE22" s="47"/>
      <c r="HRF22" s="48"/>
      <c r="HRG22" s="47"/>
      <c r="HRH22" s="47"/>
      <c r="HRI22" s="47"/>
      <c r="HRJ22" s="48"/>
      <c r="HRK22" s="47"/>
      <c r="HRL22" s="47"/>
      <c r="HRM22" s="47"/>
      <c r="HRN22" s="48"/>
      <c r="HRO22" s="47"/>
      <c r="HRP22" s="47"/>
      <c r="HRQ22" s="47"/>
      <c r="HRR22" s="48"/>
      <c r="HRS22" s="47"/>
      <c r="HRT22" s="47"/>
      <c r="HRU22" s="47"/>
      <c r="HRV22" s="48"/>
      <c r="HRW22" s="47"/>
      <c r="HRX22" s="47"/>
      <c r="HRY22" s="47"/>
      <c r="HRZ22" s="48"/>
      <c r="HSA22" s="47"/>
      <c r="HSB22" s="47"/>
      <c r="HSC22" s="47"/>
      <c r="HSD22" s="48"/>
      <c r="HSE22" s="47"/>
      <c r="HSF22" s="47"/>
      <c r="HSG22" s="47"/>
      <c r="HSH22" s="48"/>
      <c r="HSI22" s="47"/>
      <c r="HSJ22" s="47"/>
      <c r="HSK22" s="47"/>
      <c r="HSL22" s="48"/>
      <c r="HSM22" s="47"/>
      <c r="HSN22" s="47"/>
      <c r="HSO22" s="47"/>
      <c r="HSP22" s="48"/>
      <c r="HSQ22" s="47"/>
      <c r="HSR22" s="47"/>
      <c r="HSS22" s="47"/>
      <c r="HST22" s="48"/>
      <c r="HSU22" s="47"/>
      <c r="HSV22" s="47"/>
      <c r="HSW22" s="47"/>
      <c r="HSX22" s="48"/>
      <c r="HSY22" s="47"/>
      <c r="HSZ22" s="47"/>
      <c r="HTA22" s="47"/>
      <c r="HTB22" s="48"/>
      <c r="HTC22" s="47"/>
      <c r="HTD22" s="47"/>
      <c r="HTE22" s="47"/>
      <c r="HTF22" s="48"/>
      <c r="HTG22" s="47"/>
      <c r="HTH22" s="47"/>
      <c r="HTI22" s="47"/>
      <c r="HTJ22" s="48"/>
      <c r="HTK22" s="47"/>
      <c r="HTL22" s="47"/>
      <c r="HTM22" s="47"/>
      <c r="HTN22" s="48"/>
      <c r="HTO22" s="47"/>
      <c r="HTP22" s="47"/>
      <c r="HTQ22" s="47"/>
      <c r="HTR22" s="48"/>
      <c r="HTS22" s="47"/>
      <c r="HTT22" s="47"/>
      <c r="HTU22" s="47"/>
      <c r="HTV22" s="48"/>
      <c r="HTW22" s="47"/>
      <c r="HTX22" s="47"/>
      <c r="HTY22" s="47"/>
      <c r="HTZ22" s="48"/>
      <c r="HUA22" s="47"/>
      <c r="HUB22" s="47"/>
      <c r="HUC22" s="47"/>
      <c r="HUD22" s="48"/>
      <c r="HUE22" s="47"/>
      <c r="HUF22" s="47"/>
      <c r="HUG22" s="47"/>
      <c r="HUH22" s="48"/>
      <c r="HUI22" s="47"/>
      <c r="HUJ22" s="47"/>
      <c r="HUK22" s="47"/>
      <c r="HUL22" s="48"/>
      <c r="HUM22" s="47"/>
      <c r="HUN22" s="47"/>
      <c r="HUO22" s="47"/>
      <c r="HUP22" s="48"/>
      <c r="HUQ22" s="47"/>
      <c r="HUR22" s="47"/>
      <c r="HUS22" s="47"/>
      <c r="HUT22" s="48"/>
      <c r="HUU22" s="47"/>
      <c r="HUV22" s="47"/>
      <c r="HUW22" s="47"/>
      <c r="HUX22" s="48"/>
      <c r="HUY22" s="47"/>
      <c r="HUZ22" s="47"/>
      <c r="HVA22" s="47"/>
      <c r="HVB22" s="48"/>
      <c r="HVC22" s="47"/>
      <c r="HVD22" s="47"/>
      <c r="HVE22" s="47"/>
      <c r="HVF22" s="48"/>
      <c r="HVG22" s="47"/>
      <c r="HVH22" s="47"/>
      <c r="HVI22" s="47"/>
      <c r="HVJ22" s="48"/>
      <c r="HVK22" s="47"/>
      <c r="HVL22" s="47"/>
      <c r="HVM22" s="47"/>
      <c r="HVN22" s="48"/>
      <c r="HVO22" s="47"/>
      <c r="HVP22" s="47"/>
      <c r="HVQ22" s="47"/>
      <c r="HVR22" s="48"/>
      <c r="HVS22" s="47"/>
      <c r="HVT22" s="47"/>
      <c r="HVU22" s="47"/>
      <c r="HVV22" s="48"/>
      <c r="HVW22" s="47"/>
      <c r="HVX22" s="47"/>
      <c r="HVY22" s="47"/>
      <c r="HVZ22" s="48"/>
      <c r="HWA22" s="47"/>
      <c r="HWB22" s="47"/>
      <c r="HWC22" s="47"/>
      <c r="HWD22" s="48"/>
      <c r="HWE22" s="47"/>
      <c r="HWF22" s="47"/>
      <c r="HWG22" s="47"/>
      <c r="HWH22" s="48"/>
      <c r="HWI22" s="47"/>
      <c r="HWJ22" s="47"/>
      <c r="HWK22" s="47"/>
      <c r="HWL22" s="48"/>
      <c r="HWM22" s="47"/>
      <c r="HWN22" s="47"/>
      <c r="HWO22" s="47"/>
      <c r="HWP22" s="48"/>
      <c r="HWQ22" s="47"/>
      <c r="HWR22" s="47"/>
      <c r="HWS22" s="47"/>
      <c r="HWT22" s="48"/>
      <c r="HWU22" s="47"/>
      <c r="HWV22" s="47"/>
      <c r="HWW22" s="47"/>
      <c r="HWX22" s="48"/>
      <c r="HWY22" s="47"/>
      <c r="HWZ22" s="47"/>
      <c r="HXA22" s="47"/>
      <c r="HXB22" s="48"/>
      <c r="HXC22" s="47"/>
      <c r="HXD22" s="47"/>
      <c r="HXE22" s="47"/>
      <c r="HXF22" s="48"/>
      <c r="HXG22" s="47"/>
      <c r="HXH22" s="47"/>
      <c r="HXI22" s="47"/>
      <c r="HXJ22" s="48"/>
      <c r="HXK22" s="47"/>
      <c r="HXL22" s="47"/>
      <c r="HXM22" s="47"/>
      <c r="HXN22" s="48"/>
      <c r="HXO22" s="47"/>
      <c r="HXP22" s="47"/>
      <c r="HXQ22" s="47"/>
      <c r="HXR22" s="48"/>
      <c r="HXS22" s="47"/>
      <c r="HXT22" s="47"/>
      <c r="HXU22" s="47"/>
      <c r="HXV22" s="48"/>
      <c r="HXW22" s="47"/>
      <c r="HXX22" s="47"/>
      <c r="HXY22" s="47"/>
      <c r="HXZ22" s="48"/>
      <c r="HYA22" s="47"/>
      <c r="HYB22" s="47"/>
      <c r="HYC22" s="47"/>
      <c r="HYD22" s="48"/>
      <c r="HYE22" s="47"/>
      <c r="HYF22" s="47"/>
      <c r="HYG22" s="47"/>
      <c r="HYH22" s="48"/>
      <c r="HYI22" s="47"/>
      <c r="HYJ22" s="47"/>
      <c r="HYK22" s="47"/>
      <c r="HYL22" s="48"/>
      <c r="HYM22" s="47"/>
      <c r="HYN22" s="47"/>
      <c r="HYO22" s="47"/>
      <c r="HYP22" s="48"/>
      <c r="HYQ22" s="47"/>
      <c r="HYR22" s="47"/>
      <c r="HYS22" s="47"/>
      <c r="HYT22" s="48"/>
      <c r="HYU22" s="47"/>
      <c r="HYV22" s="47"/>
      <c r="HYW22" s="47"/>
      <c r="HYX22" s="48"/>
      <c r="HYY22" s="47"/>
      <c r="HYZ22" s="47"/>
      <c r="HZA22" s="47"/>
      <c r="HZB22" s="48"/>
      <c r="HZC22" s="47"/>
      <c r="HZD22" s="47"/>
      <c r="HZE22" s="47"/>
      <c r="HZF22" s="48"/>
      <c r="HZG22" s="47"/>
      <c r="HZH22" s="47"/>
      <c r="HZI22" s="47"/>
      <c r="HZJ22" s="48"/>
      <c r="HZK22" s="47"/>
      <c r="HZL22" s="47"/>
      <c r="HZM22" s="47"/>
      <c r="HZN22" s="48"/>
      <c r="HZO22" s="47"/>
      <c r="HZP22" s="47"/>
      <c r="HZQ22" s="47"/>
      <c r="HZR22" s="48"/>
      <c r="HZS22" s="47"/>
      <c r="HZT22" s="47"/>
      <c r="HZU22" s="47"/>
      <c r="HZV22" s="48"/>
      <c r="HZW22" s="47"/>
      <c r="HZX22" s="47"/>
      <c r="HZY22" s="47"/>
      <c r="HZZ22" s="48"/>
      <c r="IAA22" s="47"/>
      <c r="IAB22" s="47"/>
      <c r="IAC22" s="47"/>
      <c r="IAD22" s="48"/>
      <c r="IAE22" s="47"/>
      <c r="IAF22" s="47"/>
      <c r="IAG22" s="47"/>
      <c r="IAH22" s="48"/>
      <c r="IAI22" s="47"/>
      <c r="IAJ22" s="47"/>
      <c r="IAK22" s="47"/>
      <c r="IAL22" s="48"/>
      <c r="IAM22" s="47"/>
      <c r="IAN22" s="47"/>
      <c r="IAO22" s="47"/>
      <c r="IAP22" s="48"/>
      <c r="IAQ22" s="47"/>
      <c r="IAR22" s="47"/>
      <c r="IAS22" s="47"/>
      <c r="IAT22" s="48"/>
      <c r="IAU22" s="47"/>
      <c r="IAV22" s="47"/>
      <c r="IAW22" s="47"/>
      <c r="IAX22" s="48"/>
      <c r="IAY22" s="47"/>
      <c r="IAZ22" s="47"/>
      <c r="IBA22" s="47"/>
      <c r="IBB22" s="48"/>
      <c r="IBC22" s="47"/>
      <c r="IBD22" s="47"/>
      <c r="IBE22" s="47"/>
      <c r="IBF22" s="48"/>
      <c r="IBG22" s="47"/>
      <c r="IBH22" s="47"/>
      <c r="IBI22" s="47"/>
      <c r="IBJ22" s="48"/>
      <c r="IBK22" s="47"/>
      <c r="IBL22" s="47"/>
      <c r="IBM22" s="47"/>
      <c r="IBN22" s="48"/>
      <c r="IBO22" s="47"/>
      <c r="IBP22" s="47"/>
      <c r="IBQ22" s="47"/>
      <c r="IBR22" s="48"/>
      <c r="IBS22" s="47"/>
      <c r="IBT22" s="47"/>
      <c r="IBU22" s="47"/>
      <c r="IBV22" s="48"/>
      <c r="IBW22" s="47"/>
      <c r="IBX22" s="47"/>
      <c r="IBY22" s="47"/>
      <c r="IBZ22" s="48"/>
      <c r="ICA22" s="47"/>
      <c r="ICB22" s="47"/>
      <c r="ICC22" s="47"/>
      <c r="ICD22" s="48"/>
      <c r="ICE22" s="47"/>
      <c r="ICF22" s="47"/>
      <c r="ICG22" s="47"/>
      <c r="ICH22" s="48"/>
      <c r="ICI22" s="47"/>
      <c r="ICJ22" s="47"/>
      <c r="ICK22" s="47"/>
      <c r="ICL22" s="48"/>
      <c r="ICM22" s="47"/>
      <c r="ICN22" s="47"/>
      <c r="ICO22" s="47"/>
      <c r="ICP22" s="48"/>
      <c r="ICQ22" s="47"/>
      <c r="ICR22" s="47"/>
      <c r="ICS22" s="47"/>
      <c r="ICT22" s="48"/>
      <c r="ICU22" s="47"/>
      <c r="ICV22" s="47"/>
      <c r="ICW22" s="47"/>
      <c r="ICX22" s="48"/>
      <c r="ICY22" s="47"/>
      <c r="ICZ22" s="47"/>
      <c r="IDA22" s="47"/>
      <c r="IDB22" s="48"/>
      <c r="IDC22" s="47"/>
      <c r="IDD22" s="47"/>
      <c r="IDE22" s="47"/>
      <c r="IDF22" s="48"/>
      <c r="IDG22" s="47"/>
      <c r="IDH22" s="47"/>
      <c r="IDI22" s="47"/>
      <c r="IDJ22" s="48"/>
      <c r="IDK22" s="47"/>
      <c r="IDL22" s="47"/>
      <c r="IDM22" s="47"/>
      <c r="IDN22" s="48"/>
      <c r="IDO22" s="47"/>
      <c r="IDP22" s="47"/>
      <c r="IDQ22" s="47"/>
      <c r="IDR22" s="48"/>
      <c r="IDS22" s="47"/>
      <c r="IDT22" s="47"/>
      <c r="IDU22" s="47"/>
      <c r="IDV22" s="48"/>
      <c r="IDW22" s="47"/>
      <c r="IDX22" s="47"/>
      <c r="IDY22" s="47"/>
      <c r="IDZ22" s="48"/>
      <c r="IEA22" s="47"/>
      <c r="IEB22" s="47"/>
      <c r="IEC22" s="47"/>
      <c r="IED22" s="48"/>
      <c r="IEE22" s="47"/>
      <c r="IEF22" s="47"/>
      <c r="IEG22" s="47"/>
      <c r="IEH22" s="48"/>
      <c r="IEI22" s="47"/>
      <c r="IEJ22" s="47"/>
      <c r="IEK22" s="47"/>
      <c r="IEL22" s="48"/>
      <c r="IEM22" s="47"/>
      <c r="IEN22" s="47"/>
      <c r="IEO22" s="47"/>
      <c r="IEP22" s="48"/>
      <c r="IEQ22" s="47"/>
      <c r="IER22" s="47"/>
      <c r="IES22" s="47"/>
      <c r="IET22" s="48"/>
      <c r="IEU22" s="47"/>
      <c r="IEV22" s="47"/>
      <c r="IEW22" s="47"/>
      <c r="IEX22" s="48"/>
      <c r="IEY22" s="47"/>
      <c r="IEZ22" s="47"/>
      <c r="IFA22" s="47"/>
      <c r="IFB22" s="48"/>
      <c r="IFC22" s="47"/>
      <c r="IFD22" s="47"/>
      <c r="IFE22" s="47"/>
      <c r="IFF22" s="48"/>
      <c r="IFG22" s="47"/>
      <c r="IFH22" s="47"/>
      <c r="IFI22" s="47"/>
      <c r="IFJ22" s="48"/>
      <c r="IFK22" s="47"/>
      <c r="IFL22" s="47"/>
      <c r="IFM22" s="47"/>
      <c r="IFN22" s="48"/>
      <c r="IFO22" s="47"/>
      <c r="IFP22" s="47"/>
      <c r="IFQ22" s="47"/>
      <c r="IFR22" s="48"/>
      <c r="IFS22" s="47"/>
      <c r="IFT22" s="47"/>
      <c r="IFU22" s="47"/>
      <c r="IFV22" s="48"/>
      <c r="IFW22" s="47"/>
      <c r="IFX22" s="47"/>
      <c r="IFY22" s="47"/>
      <c r="IFZ22" s="48"/>
      <c r="IGA22" s="47"/>
      <c r="IGB22" s="47"/>
      <c r="IGC22" s="47"/>
      <c r="IGD22" s="48"/>
      <c r="IGE22" s="47"/>
      <c r="IGF22" s="47"/>
      <c r="IGG22" s="47"/>
      <c r="IGH22" s="48"/>
      <c r="IGI22" s="47"/>
      <c r="IGJ22" s="47"/>
      <c r="IGK22" s="47"/>
      <c r="IGL22" s="48"/>
      <c r="IGM22" s="47"/>
      <c r="IGN22" s="47"/>
      <c r="IGO22" s="47"/>
      <c r="IGP22" s="48"/>
      <c r="IGQ22" s="47"/>
      <c r="IGR22" s="47"/>
      <c r="IGS22" s="47"/>
      <c r="IGT22" s="48"/>
      <c r="IGU22" s="47"/>
      <c r="IGV22" s="47"/>
      <c r="IGW22" s="47"/>
      <c r="IGX22" s="48"/>
      <c r="IGY22" s="47"/>
      <c r="IGZ22" s="47"/>
      <c r="IHA22" s="47"/>
      <c r="IHB22" s="48"/>
      <c r="IHC22" s="47"/>
      <c r="IHD22" s="47"/>
      <c r="IHE22" s="47"/>
      <c r="IHF22" s="48"/>
      <c r="IHG22" s="47"/>
      <c r="IHH22" s="47"/>
      <c r="IHI22" s="47"/>
      <c r="IHJ22" s="48"/>
      <c r="IHK22" s="47"/>
      <c r="IHL22" s="47"/>
      <c r="IHM22" s="47"/>
      <c r="IHN22" s="48"/>
      <c r="IHO22" s="47"/>
      <c r="IHP22" s="47"/>
      <c r="IHQ22" s="47"/>
      <c r="IHR22" s="48"/>
      <c r="IHS22" s="47"/>
      <c r="IHT22" s="47"/>
      <c r="IHU22" s="47"/>
      <c r="IHV22" s="48"/>
      <c r="IHW22" s="47"/>
      <c r="IHX22" s="47"/>
      <c r="IHY22" s="47"/>
      <c r="IHZ22" s="48"/>
      <c r="IIA22" s="47"/>
      <c r="IIB22" s="47"/>
      <c r="IIC22" s="47"/>
      <c r="IID22" s="48"/>
      <c r="IIE22" s="47"/>
      <c r="IIF22" s="47"/>
      <c r="IIG22" s="47"/>
      <c r="IIH22" s="48"/>
      <c r="III22" s="47"/>
      <c r="IIJ22" s="47"/>
      <c r="IIK22" s="47"/>
      <c r="IIL22" s="48"/>
      <c r="IIM22" s="47"/>
      <c r="IIN22" s="47"/>
      <c r="IIO22" s="47"/>
      <c r="IIP22" s="48"/>
      <c r="IIQ22" s="47"/>
      <c r="IIR22" s="47"/>
      <c r="IIS22" s="47"/>
      <c r="IIT22" s="48"/>
      <c r="IIU22" s="47"/>
      <c r="IIV22" s="47"/>
      <c r="IIW22" s="47"/>
      <c r="IIX22" s="48"/>
      <c r="IIY22" s="47"/>
      <c r="IIZ22" s="47"/>
      <c r="IJA22" s="47"/>
      <c r="IJB22" s="48"/>
      <c r="IJC22" s="47"/>
      <c r="IJD22" s="47"/>
      <c r="IJE22" s="47"/>
      <c r="IJF22" s="48"/>
      <c r="IJG22" s="47"/>
      <c r="IJH22" s="47"/>
      <c r="IJI22" s="47"/>
      <c r="IJJ22" s="48"/>
      <c r="IJK22" s="47"/>
      <c r="IJL22" s="47"/>
      <c r="IJM22" s="47"/>
      <c r="IJN22" s="48"/>
      <c r="IJO22" s="47"/>
      <c r="IJP22" s="47"/>
      <c r="IJQ22" s="47"/>
      <c r="IJR22" s="48"/>
      <c r="IJS22" s="47"/>
      <c r="IJT22" s="47"/>
      <c r="IJU22" s="47"/>
      <c r="IJV22" s="48"/>
      <c r="IJW22" s="47"/>
      <c r="IJX22" s="47"/>
      <c r="IJY22" s="47"/>
      <c r="IJZ22" s="48"/>
      <c r="IKA22" s="47"/>
      <c r="IKB22" s="47"/>
      <c r="IKC22" s="47"/>
      <c r="IKD22" s="48"/>
      <c r="IKE22" s="47"/>
      <c r="IKF22" s="47"/>
      <c r="IKG22" s="47"/>
      <c r="IKH22" s="48"/>
      <c r="IKI22" s="47"/>
      <c r="IKJ22" s="47"/>
      <c r="IKK22" s="47"/>
      <c r="IKL22" s="48"/>
      <c r="IKM22" s="47"/>
      <c r="IKN22" s="47"/>
      <c r="IKO22" s="47"/>
      <c r="IKP22" s="48"/>
      <c r="IKQ22" s="47"/>
      <c r="IKR22" s="47"/>
      <c r="IKS22" s="47"/>
      <c r="IKT22" s="48"/>
      <c r="IKU22" s="47"/>
      <c r="IKV22" s="47"/>
      <c r="IKW22" s="47"/>
      <c r="IKX22" s="48"/>
      <c r="IKY22" s="47"/>
      <c r="IKZ22" s="47"/>
      <c r="ILA22" s="47"/>
      <c r="ILB22" s="48"/>
      <c r="ILC22" s="47"/>
      <c r="ILD22" s="47"/>
      <c r="ILE22" s="47"/>
      <c r="ILF22" s="48"/>
      <c r="ILG22" s="47"/>
      <c r="ILH22" s="47"/>
      <c r="ILI22" s="47"/>
      <c r="ILJ22" s="48"/>
      <c r="ILK22" s="47"/>
      <c r="ILL22" s="47"/>
      <c r="ILM22" s="47"/>
      <c r="ILN22" s="48"/>
      <c r="ILO22" s="47"/>
      <c r="ILP22" s="47"/>
      <c r="ILQ22" s="47"/>
      <c r="ILR22" s="48"/>
      <c r="ILS22" s="47"/>
      <c r="ILT22" s="47"/>
      <c r="ILU22" s="47"/>
      <c r="ILV22" s="48"/>
      <c r="ILW22" s="47"/>
      <c r="ILX22" s="47"/>
      <c r="ILY22" s="47"/>
      <c r="ILZ22" s="48"/>
      <c r="IMA22" s="47"/>
      <c r="IMB22" s="47"/>
      <c r="IMC22" s="47"/>
      <c r="IMD22" s="48"/>
      <c r="IME22" s="47"/>
      <c r="IMF22" s="47"/>
      <c r="IMG22" s="47"/>
      <c r="IMH22" s="48"/>
      <c r="IMI22" s="47"/>
      <c r="IMJ22" s="47"/>
      <c r="IMK22" s="47"/>
      <c r="IML22" s="48"/>
      <c r="IMM22" s="47"/>
      <c r="IMN22" s="47"/>
      <c r="IMO22" s="47"/>
      <c r="IMP22" s="48"/>
      <c r="IMQ22" s="47"/>
      <c r="IMR22" s="47"/>
      <c r="IMS22" s="47"/>
      <c r="IMT22" s="48"/>
      <c r="IMU22" s="47"/>
      <c r="IMV22" s="47"/>
      <c r="IMW22" s="47"/>
      <c r="IMX22" s="48"/>
      <c r="IMY22" s="47"/>
      <c r="IMZ22" s="47"/>
      <c r="INA22" s="47"/>
      <c r="INB22" s="48"/>
      <c r="INC22" s="47"/>
      <c r="IND22" s="47"/>
      <c r="INE22" s="47"/>
      <c r="INF22" s="48"/>
      <c r="ING22" s="47"/>
      <c r="INH22" s="47"/>
      <c r="INI22" s="47"/>
      <c r="INJ22" s="48"/>
      <c r="INK22" s="47"/>
      <c r="INL22" s="47"/>
      <c r="INM22" s="47"/>
      <c r="INN22" s="48"/>
      <c r="INO22" s="47"/>
      <c r="INP22" s="47"/>
      <c r="INQ22" s="47"/>
      <c r="INR22" s="48"/>
      <c r="INS22" s="47"/>
      <c r="INT22" s="47"/>
      <c r="INU22" s="47"/>
      <c r="INV22" s="48"/>
      <c r="INW22" s="47"/>
      <c r="INX22" s="47"/>
      <c r="INY22" s="47"/>
      <c r="INZ22" s="48"/>
      <c r="IOA22" s="47"/>
      <c r="IOB22" s="47"/>
      <c r="IOC22" s="47"/>
      <c r="IOD22" s="48"/>
      <c r="IOE22" s="47"/>
      <c r="IOF22" s="47"/>
      <c r="IOG22" s="47"/>
      <c r="IOH22" s="48"/>
      <c r="IOI22" s="47"/>
      <c r="IOJ22" s="47"/>
      <c r="IOK22" s="47"/>
      <c r="IOL22" s="48"/>
      <c r="IOM22" s="47"/>
      <c r="ION22" s="47"/>
      <c r="IOO22" s="47"/>
      <c r="IOP22" s="48"/>
      <c r="IOQ22" s="47"/>
      <c r="IOR22" s="47"/>
      <c r="IOS22" s="47"/>
      <c r="IOT22" s="48"/>
      <c r="IOU22" s="47"/>
      <c r="IOV22" s="47"/>
      <c r="IOW22" s="47"/>
      <c r="IOX22" s="48"/>
      <c r="IOY22" s="47"/>
      <c r="IOZ22" s="47"/>
      <c r="IPA22" s="47"/>
      <c r="IPB22" s="48"/>
      <c r="IPC22" s="47"/>
      <c r="IPD22" s="47"/>
      <c r="IPE22" s="47"/>
      <c r="IPF22" s="48"/>
      <c r="IPG22" s="47"/>
      <c r="IPH22" s="47"/>
      <c r="IPI22" s="47"/>
      <c r="IPJ22" s="48"/>
      <c r="IPK22" s="47"/>
      <c r="IPL22" s="47"/>
      <c r="IPM22" s="47"/>
      <c r="IPN22" s="48"/>
      <c r="IPO22" s="47"/>
      <c r="IPP22" s="47"/>
      <c r="IPQ22" s="47"/>
      <c r="IPR22" s="48"/>
      <c r="IPS22" s="47"/>
      <c r="IPT22" s="47"/>
      <c r="IPU22" s="47"/>
      <c r="IPV22" s="48"/>
      <c r="IPW22" s="47"/>
      <c r="IPX22" s="47"/>
      <c r="IPY22" s="47"/>
      <c r="IPZ22" s="48"/>
      <c r="IQA22" s="47"/>
      <c r="IQB22" s="47"/>
      <c r="IQC22" s="47"/>
      <c r="IQD22" s="48"/>
      <c r="IQE22" s="47"/>
      <c r="IQF22" s="47"/>
      <c r="IQG22" s="47"/>
      <c r="IQH22" s="48"/>
      <c r="IQI22" s="47"/>
      <c r="IQJ22" s="47"/>
      <c r="IQK22" s="47"/>
      <c r="IQL22" s="48"/>
      <c r="IQM22" s="47"/>
      <c r="IQN22" s="47"/>
      <c r="IQO22" s="47"/>
      <c r="IQP22" s="48"/>
      <c r="IQQ22" s="47"/>
      <c r="IQR22" s="47"/>
      <c r="IQS22" s="47"/>
      <c r="IQT22" s="48"/>
      <c r="IQU22" s="47"/>
      <c r="IQV22" s="47"/>
      <c r="IQW22" s="47"/>
      <c r="IQX22" s="48"/>
      <c r="IQY22" s="47"/>
      <c r="IQZ22" s="47"/>
      <c r="IRA22" s="47"/>
      <c r="IRB22" s="48"/>
      <c r="IRC22" s="47"/>
      <c r="IRD22" s="47"/>
      <c r="IRE22" s="47"/>
      <c r="IRF22" s="48"/>
      <c r="IRG22" s="47"/>
      <c r="IRH22" s="47"/>
      <c r="IRI22" s="47"/>
      <c r="IRJ22" s="48"/>
      <c r="IRK22" s="47"/>
      <c r="IRL22" s="47"/>
      <c r="IRM22" s="47"/>
      <c r="IRN22" s="48"/>
      <c r="IRO22" s="47"/>
      <c r="IRP22" s="47"/>
      <c r="IRQ22" s="47"/>
      <c r="IRR22" s="48"/>
      <c r="IRS22" s="47"/>
      <c r="IRT22" s="47"/>
      <c r="IRU22" s="47"/>
      <c r="IRV22" s="48"/>
      <c r="IRW22" s="47"/>
      <c r="IRX22" s="47"/>
      <c r="IRY22" s="47"/>
      <c r="IRZ22" s="48"/>
      <c r="ISA22" s="47"/>
      <c r="ISB22" s="47"/>
      <c r="ISC22" s="47"/>
      <c r="ISD22" s="48"/>
      <c r="ISE22" s="47"/>
      <c r="ISF22" s="47"/>
      <c r="ISG22" s="47"/>
      <c r="ISH22" s="48"/>
      <c r="ISI22" s="47"/>
      <c r="ISJ22" s="47"/>
      <c r="ISK22" s="47"/>
      <c r="ISL22" s="48"/>
      <c r="ISM22" s="47"/>
      <c r="ISN22" s="47"/>
      <c r="ISO22" s="47"/>
      <c r="ISP22" s="48"/>
      <c r="ISQ22" s="47"/>
      <c r="ISR22" s="47"/>
      <c r="ISS22" s="47"/>
      <c r="IST22" s="48"/>
      <c r="ISU22" s="47"/>
      <c r="ISV22" s="47"/>
      <c r="ISW22" s="47"/>
      <c r="ISX22" s="48"/>
      <c r="ISY22" s="47"/>
      <c r="ISZ22" s="47"/>
      <c r="ITA22" s="47"/>
      <c r="ITB22" s="48"/>
      <c r="ITC22" s="47"/>
      <c r="ITD22" s="47"/>
      <c r="ITE22" s="47"/>
      <c r="ITF22" s="48"/>
      <c r="ITG22" s="47"/>
      <c r="ITH22" s="47"/>
      <c r="ITI22" s="47"/>
      <c r="ITJ22" s="48"/>
      <c r="ITK22" s="47"/>
      <c r="ITL22" s="47"/>
      <c r="ITM22" s="47"/>
      <c r="ITN22" s="48"/>
      <c r="ITO22" s="47"/>
      <c r="ITP22" s="47"/>
      <c r="ITQ22" s="47"/>
      <c r="ITR22" s="48"/>
      <c r="ITS22" s="47"/>
      <c r="ITT22" s="47"/>
      <c r="ITU22" s="47"/>
      <c r="ITV22" s="48"/>
      <c r="ITW22" s="47"/>
      <c r="ITX22" s="47"/>
      <c r="ITY22" s="47"/>
      <c r="ITZ22" s="48"/>
      <c r="IUA22" s="47"/>
      <c r="IUB22" s="47"/>
      <c r="IUC22" s="47"/>
      <c r="IUD22" s="48"/>
      <c r="IUE22" s="47"/>
      <c r="IUF22" s="47"/>
      <c r="IUG22" s="47"/>
      <c r="IUH22" s="48"/>
      <c r="IUI22" s="47"/>
      <c r="IUJ22" s="47"/>
      <c r="IUK22" s="47"/>
      <c r="IUL22" s="48"/>
      <c r="IUM22" s="47"/>
      <c r="IUN22" s="47"/>
      <c r="IUO22" s="47"/>
      <c r="IUP22" s="48"/>
      <c r="IUQ22" s="47"/>
      <c r="IUR22" s="47"/>
      <c r="IUS22" s="47"/>
      <c r="IUT22" s="48"/>
      <c r="IUU22" s="47"/>
      <c r="IUV22" s="47"/>
      <c r="IUW22" s="47"/>
      <c r="IUX22" s="48"/>
      <c r="IUY22" s="47"/>
      <c r="IUZ22" s="47"/>
      <c r="IVA22" s="47"/>
      <c r="IVB22" s="48"/>
      <c r="IVC22" s="47"/>
      <c r="IVD22" s="47"/>
      <c r="IVE22" s="47"/>
      <c r="IVF22" s="48"/>
      <c r="IVG22" s="47"/>
      <c r="IVH22" s="47"/>
      <c r="IVI22" s="47"/>
      <c r="IVJ22" s="48"/>
      <c r="IVK22" s="47"/>
      <c r="IVL22" s="47"/>
      <c r="IVM22" s="47"/>
      <c r="IVN22" s="48"/>
      <c r="IVO22" s="47"/>
      <c r="IVP22" s="47"/>
      <c r="IVQ22" s="47"/>
      <c r="IVR22" s="48"/>
      <c r="IVS22" s="47"/>
      <c r="IVT22" s="47"/>
      <c r="IVU22" s="47"/>
      <c r="IVV22" s="48"/>
      <c r="IVW22" s="47"/>
      <c r="IVX22" s="47"/>
      <c r="IVY22" s="47"/>
      <c r="IVZ22" s="48"/>
      <c r="IWA22" s="47"/>
      <c r="IWB22" s="47"/>
      <c r="IWC22" s="47"/>
      <c r="IWD22" s="48"/>
      <c r="IWE22" s="47"/>
      <c r="IWF22" s="47"/>
      <c r="IWG22" s="47"/>
      <c r="IWH22" s="48"/>
      <c r="IWI22" s="47"/>
      <c r="IWJ22" s="47"/>
      <c r="IWK22" s="47"/>
      <c r="IWL22" s="48"/>
      <c r="IWM22" s="47"/>
      <c r="IWN22" s="47"/>
      <c r="IWO22" s="47"/>
      <c r="IWP22" s="48"/>
      <c r="IWQ22" s="47"/>
      <c r="IWR22" s="47"/>
      <c r="IWS22" s="47"/>
      <c r="IWT22" s="48"/>
      <c r="IWU22" s="47"/>
      <c r="IWV22" s="47"/>
      <c r="IWW22" s="47"/>
      <c r="IWX22" s="48"/>
      <c r="IWY22" s="47"/>
      <c r="IWZ22" s="47"/>
      <c r="IXA22" s="47"/>
      <c r="IXB22" s="48"/>
      <c r="IXC22" s="47"/>
      <c r="IXD22" s="47"/>
      <c r="IXE22" s="47"/>
      <c r="IXF22" s="48"/>
      <c r="IXG22" s="47"/>
      <c r="IXH22" s="47"/>
      <c r="IXI22" s="47"/>
      <c r="IXJ22" s="48"/>
      <c r="IXK22" s="47"/>
      <c r="IXL22" s="47"/>
      <c r="IXM22" s="47"/>
      <c r="IXN22" s="48"/>
      <c r="IXO22" s="47"/>
      <c r="IXP22" s="47"/>
      <c r="IXQ22" s="47"/>
      <c r="IXR22" s="48"/>
      <c r="IXS22" s="47"/>
      <c r="IXT22" s="47"/>
      <c r="IXU22" s="47"/>
      <c r="IXV22" s="48"/>
      <c r="IXW22" s="47"/>
      <c r="IXX22" s="47"/>
      <c r="IXY22" s="47"/>
      <c r="IXZ22" s="48"/>
      <c r="IYA22" s="47"/>
      <c r="IYB22" s="47"/>
      <c r="IYC22" s="47"/>
      <c r="IYD22" s="48"/>
      <c r="IYE22" s="47"/>
      <c r="IYF22" s="47"/>
      <c r="IYG22" s="47"/>
      <c r="IYH22" s="48"/>
      <c r="IYI22" s="47"/>
      <c r="IYJ22" s="47"/>
      <c r="IYK22" s="47"/>
      <c r="IYL22" s="48"/>
      <c r="IYM22" s="47"/>
      <c r="IYN22" s="47"/>
      <c r="IYO22" s="47"/>
      <c r="IYP22" s="48"/>
      <c r="IYQ22" s="47"/>
      <c r="IYR22" s="47"/>
      <c r="IYS22" s="47"/>
      <c r="IYT22" s="48"/>
      <c r="IYU22" s="47"/>
      <c r="IYV22" s="47"/>
      <c r="IYW22" s="47"/>
      <c r="IYX22" s="48"/>
      <c r="IYY22" s="47"/>
      <c r="IYZ22" s="47"/>
      <c r="IZA22" s="47"/>
      <c r="IZB22" s="48"/>
      <c r="IZC22" s="47"/>
      <c r="IZD22" s="47"/>
      <c r="IZE22" s="47"/>
      <c r="IZF22" s="48"/>
      <c r="IZG22" s="47"/>
      <c r="IZH22" s="47"/>
      <c r="IZI22" s="47"/>
      <c r="IZJ22" s="48"/>
      <c r="IZK22" s="47"/>
      <c r="IZL22" s="47"/>
      <c r="IZM22" s="47"/>
      <c r="IZN22" s="48"/>
      <c r="IZO22" s="47"/>
      <c r="IZP22" s="47"/>
      <c r="IZQ22" s="47"/>
      <c r="IZR22" s="48"/>
      <c r="IZS22" s="47"/>
      <c r="IZT22" s="47"/>
      <c r="IZU22" s="47"/>
      <c r="IZV22" s="48"/>
      <c r="IZW22" s="47"/>
      <c r="IZX22" s="47"/>
      <c r="IZY22" s="47"/>
      <c r="IZZ22" s="48"/>
      <c r="JAA22" s="47"/>
      <c r="JAB22" s="47"/>
      <c r="JAC22" s="47"/>
      <c r="JAD22" s="48"/>
      <c r="JAE22" s="47"/>
      <c r="JAF22" s="47"/>
      <c r="JAG22" s="47"/>
      <c r="JAH22" s="48"/>
      <c r="JAI22" s="47"/>
      <c r="JAJ22" s="47"/>
      <c r="JAK22" s="47"/>
      <c r="JAL22" s="48"/>
      <c r="JAM22" s="47"/>
      <c r="JAN22" s="47"/>
      <c r="JAO22" s="47"/>
      <c r="JAP22" s="48"/>
      <c r="JAQ22" s="47"/>
      <c r="JAR22" s="47"/>
      <c r="JAS22" s="47"/>
      <c r="JAT22" s="48"/>
      <c r="JAU22" s="47"/>
      <c r="JAV22" s="47"/>
      <c r="JAW22" s="47"/>
      <c r="JAX22" s="48"/>
      <c r="JAY22" s="47"/>
      <c r="JAZ22" s="47"/>
      <c r="JBA22" s="47"/>
      <c r="JBB22" s="48"/>
      <c r="JBC22" s="47"/>
      <c r="JBD22" s="47"/>
      <c r="JBE22" s="47"/>
      <c r="JBF22" s="48"/>
      <c r="JBG22" s="47"/>
      <c r="JBH22" s="47"/>
      <c r="JBI22" s="47"/>
      <c r="JBJ22" s="48"/>
      <c r="JBK22" s="47"/>
      <c r="JBL22" s="47"/>
      <c r="JBM22" s="47"/>
      <c r="JBN22" s="48"/>
      <c r="JBO22" s="47"/>
      <c r="JBP22" s="47"/>
      <c r="JBQ22" s="47"/>
      <c r="JBR22" s="48"/>
      <c r="JBS22" s="47"/>
      <c r="JBT22" s="47"/>
      <c r="JBU22" s="47"/>
      <c r="JBV22" s="48"/>
      <c r="JBW22" s="47"/>
      <c r="JBX22" s="47"/>
      <c r="JBY22" s="47"/>
      <c r="JBZ22" s="48"/>
      <c r="JCA22" s="47"/>
      <c r="JCB22" s="47"/>
      <c r="JCC22" s="47"/>
      <c r="JCD22" s="48"/>
      <c r="JCE22" s="47"/>
      <c r="JCF22" s="47"/>
      <c r="JCG22" s="47"/>
      <c r="JCH22" s="48"/>
      <c r="JCI22" s="47"/>
      <c r="JCJ22" s="47"/>
      <c r="JCK22" s="47"/>
      <c r="JCL22" s="48"/>
      <c r="JCM22" s="47"/>
      <c r="JCN22" s="47"/>
      <c r="JCO22" s="47"/>
      <c r="JCP22" s="48"/>
      <c r="JCQ22" s="47"/>
      <c r="JCR22" s="47"/>
      <c r="JCS22" s="47"/>
      <c r="JCT22" s="48"/>
      <c r="JCU22" s="47"/>
      <c r="JCV22" s="47"/>
      <c r="JCW22" s="47"/>
      <c r="JCX22" s="48"/>
      <c r="JCY22" s="47"/>
      <c r="JCZ22" s="47"/>
      <c r="JDA22" s="47"/>
      <c r="JDB22" s="48"/>
      <c r="JDC22" s="47"/>
      <c r="JDD22" s="47"/>
      <c r="JDE22" s="47"/>
      <c r="JDF22" s="48"/>
      <c r="JDG22" s="47"/>
      <c r="JDH22" s="47"/>
      <c r="JDI22" s="47"/>
      <c r="JDJ22" s="48"/>
      <c r="JDK22" s="47"/>
      <c r="JDL22" s="47"/>
      <c r="JDM22" s="47"/>
      <c r="JDN22" s="48"/>
      <c r="JDO22" s="47"/>
      <c r="JDP22" s="47"/>
      <c r="JDQ22" s="47"/>
      <c r="JDR22" s="48"/>
      <c r="JDS22" s="47"/>
      <c r="JDT22" s="47"/>
      <c r="JDU22" s="47"/>
      <c r="JDV22" s="48"/>
      <c r="JDW22" s="47"/>
      <c r="JDX22" s="47"/>
      <c r="JDY22" s="47"/>
      <c r="JDZ22" s="48"/>
      <c r="JEA22" s="47"/>
      <c r="JEB22" s="47"/>
      <c r="JEC22" s="47"/>
      <c r="JED22" s="48"/>
      <c r="JEE22" s="47"/>
      <c r="JEF22" s="47"/>
      <c r="JEG22" s="47"/>
      <c r="JEH22" s="48"/>
      <c r="JEI22" s="47"/>
      <c r="JEJ22" s="47"/>
      <c r="JEK22" s="47"/>
      <c r="JEL22" s="48"/>
      <c r="JEM22" s="47"/>
      <c r="JEN22" s="47"/>
      <c r="JEO22" s="47"/>
      <c r="JEP22" s="48"/>
      <c r="JEQ22" s="47"/>
      <c r="JER22" s="47"/>
      <c r="JES22" s="47"/>
      <c r="JET22" s="48"/>
      <c r="JEU22" s="47"/>
      <c r="JEV22" s="47"/>
      <c r="JEW22" s="47"/>
      <c r="JEX22" s="48"/>
      <c r="JEY22" s="47"/>
      <c r="JEZ22" s="47"/>
      <c r="JFA22" s="47"/>
      <c r="JFB22" s="48"/>
      <c r="JFC22" s="47"/>
      <c r="JFD22" s="47"/>
      <c r="JFE22" s="47"/>
      <c r="JFF22" s="48"/>
      <c r="JFG22" s="47"/>
      <c r="JFH22" s="47"/>
      <c r="JFI22" s="47"/>
      <c r="JFJ22" s="48"/>
      <c r="JFK22" s="47"/>
      <c r="JFL22" s="47"/>
      <c r="JFM22" s="47"/>
      <c r="JFN22" s="48"/>
      <c r="JFO22" s="47"/>
      <c r="JFP22" s="47"/>
      <c r="JFQ22" s="47"/>
      <c r="JFR22" s="48"/>
      <c r="JFS22" s="47"/>
      <c r="JFT22" s="47"/>
      <c r="JFU22" s="47"/>
      <c r="JFV22" s="48"/>
      <c r="JFW22" s="47"/>
      <c r="JFX22" s="47"/>
      <c r="JFY22" s="47"/>
      <c r="JFZ22" s="48"/>
      <c r="JGA22" s="47"/>
      <c r="JGB22" s="47"/>
      <c r="JGC22" s="47"/>
      <c r="JGD22" s="48"/>
      <c r="JGE22" s="47"/>
      <c r="JGF22" s="47"/>
      <c r="JGG22" s="47"/>
      <c r="JGH22" s="48"/>
      <c r="JGI22" s="47"/>
      <c r="JGJ22" s="47"/>
      <c r="JGK22" s="47"/>
      <c r="JGL22" s="48"/>
      <c r="JGM22" s="47"/>
      <c r="JGN22" s="47"/>
      <c r="JGO22" s="47"/>
      <c r="JGP22" s="48"/>
      <c r="JGQ22" s="47"/>
      <c r="JGR22" s="47"/>
      <c r="JGS22" s="47"/>
      <c r="JGT22" s="48"/>
      <c r="JGU22" s="47"/>
      <c r="JGV22" s="47"/>
      <c r="JGW22" s="47"/>
      <c r="JGX22" s="48"/>
      <c r="JGY22" s="47"/>
      <c r="JGZ22" s="47"/>
      <c r="JHA22" s="47"/>
      <c r="JHB22" s="48"/>
      <c r="JHC22" s="47"/>
      <c r="JHD22" s="47"/>
      <c r="JHE22" s="47"/>
      <c r="JHF22" s="48"/>
      <c r="JHG22" s="47"/>
      <c r="JHH22" s="47"/>
      <c r="JHI22" s="47"/>
      <c r="JHJ22" s="48"/>
      <c r="JHK22" s="47"/>
      <c r="JHL22" s="47"/>
      <c r="JHM22" s="47"/>
      <c r="JHN22" s="48"/>
      <c r="JHO22" s="47"/>
      <c r="JHP22" s="47"/>
      <c r="JHQ22" s="47"/>
      <c r="JHR22" s="48"/>
      <c r="JHS22" s="47"/>
      <c r="JHT22" s="47"/>
      <c r="JHU22" s="47"/>
      <c r="JHV22" s="48"/>
      <c r="JHW22" s="47"/>
      <c r="JHX22" s="47"/>
      <c r="JHY22" s="47"/>
      <c r="JHZ22" s="48"/>
      <c r="JIA22" s="47"/>
      <c r="JIB22" s="47"/>
      <c r="JIC22" s="47"/>
      <c r="JID22" s="48"/>
      <c r="JIE22" s="47"/>
      <c r="JIF22" s="47"/>
      <c r="JIG22" s="47"/>
      <c r="JIH22" s="48"/>
      <c r="JII22" s="47"/>
      <c r="JIJ22" s="47"/>
      <c r="JIK22" s="47"/>
      <c r="JIL22" s="48"/>
      <c r="JIM22" s="47"/>
      <c r="JIN22" s="47"/>
      <c r="JIO22" s="47"/>
      <c r="JIP22" s="48"/>
      <c r="JIQ22" s="47"/>
      <c r="JIR22" s="47"/>
      <c r="JIS22" s="47"/>
      <c r="JIT22" s="48"/>
      <c r="JIU22" s="47"/>
      <c r="JIV22" s="47"/>
      <c r="JIW22" s="47"/>
      <c r="JIX22" s="48"/>
      <c r="JIY22" s="47"/>
      <c r="JIZ22" s="47"/>
      <c r="JJA22" s="47"/>
      <c r="JJB22" s="48"/>
      <c r="JJC22" s="47"/>
      <c r="JJD22" s="47"/>
      <c r="JJE22" s="47"/>
      <c r="JJF22" s="48"/>
      <c r="JJG22" s="47"/>
      <c r="JJH22" s="47"/>
      <c r="JJI22" s="47"/>
      <c r="JJJ22" s="48"/>
      <c r="JJK22" s="47"/>
      <c r="JJL22" s="47"/>
      <c r="JJM22" s="47"/>
      <c r="JJN22" s="48"/>
      <c r="JJO22" s="47"/>
      <c r="JJP22" s="47"/>
      <c r="JJQ22" s="47"/>
      <c r="JJR22" s="48"/>
      <c r="JJS22" s="47"/>
      <c r="JJT22" s="47"/>
      <c r="JJU22" s="47"/>
      <c r="JJV22" s="48"/>
      <c r="JJW22" s="47"/>
      <c r="JJX22" s="47"/>
      <c r="JJY22" s="47"/>
      <c r="JJZ22" s="48"/>
      <c r="JKA22" s="47"/>
      <c r="JKB22" s="47"/>
      <c r="JKC22" s="47"/>
      <c r="JKD22" s="48"/>
      <c r="JKE22" s="47"/>
      <c r="JKF22" s="47"/>
      <c r="JKG22" s="47"/>
      <c r="JKH22" s="48"/>
      <c r="JKI22" s="47"/>
      <c r="JKJ22" s="47"/>
      <c r="JKK22" s="47"/>
      <c r="JKL22" s="48"/>
      <c r="JKM22" s="47"/>
      <c r="JKN22" s="47"/>
      <c r="JKO22" s="47"/>
      <c r="JKP22" s="48"/>
      <c r="JKQ22" s="47"/>
      <c r="JKR22" s="47"/>
      <c r="JKS22" s="47"/>
      <c r="JKT22" s="48"/>
      <c r="JKU22" s="47"/>
      <c r="JKV22" s="47"/>
      <c r="JKW22" s="47"/>
      <c r="JKX22" s="48"/>
      <c r="JKY22" s="47"/>
      <c r="JKZ22" s="47"/>
      <c r="JLA22" s="47"/>
      <c r="JLB22" s="48"/>
      <c r="JLC22" s="47"/>
      <c r="JLD22" s="47"/>
      <c r="JLE22" s="47"/>
      <c r="JLF22" s="48"/>
      <c r="JLG22" s="47"/>
      <c r="JLH22" s="47"/>
      <c r="JLI22" s="47"/>
      <c r="JLJ22" s="48"/>
      <c r="JLK22" s="47"/>
      <c r="JLL22" s="47"/>
      <c r="JLM22" s="47"/>
      <c r="JLN22" s="48"/>
      <c r="JLO22" s="47"/>
      <c r="JLP22" s="47"/>
      <c r="JLQ22" s="47"/>
      <c r="JLR22" s="48"/>
      <c r="JLS22" s="47"/>
      <c r="JLT22" s="47"/>
      <c r="JLU22" s="47"/>
      <c r="JLV22" s="48"/>
      <c r="JLW22" s="47"/>
      <c r="JLX22" s="47"/>
      <c r="JLY22" s="47"/>
      <c r="JLZ22" s="48"/>
      <c r="JMA22" s="47"/>
      <c r="JMB22" s="47"/>
      <c r="JMC22" s="47"/>
      <c r="JMD22" s="48"/>
      <c r="JME22" s="47"/>
      <c r="JMF22" s="47"/>
      <c r="JMG22" s="47"/>
      <c r="JMH22" s="48"/>
      <c r="JMI22" s="47"/>
      <c r="JMJ22" s="47"/>
      <c r="JMK22" s="47"/>
      <c r="JML22" s="48"/>
      <c r="JMM22" s="47"/>
      <c r="JMN22" s="47"/>
      <c r="JMO22" s="47"/>
      <c r="JMP22" s="48"/>
      <c r="JMQ22" s="47"/>
      <c r="JMR22" s="47"/>
      <c r="JMS22" s="47"/>
      <c r="JMT22" s="48"/>
      <c r="JMU22" s="47"/>
      <c r="JMV22" s="47"/>
      <c r="JMW22" s="47"/>
      <c r="JMX22" s="48"/>
      <c r="JMY22" s="47"/>
      <c r="JMZ22" s="47"/>
      <c r="JNA22" s="47"/>
      <c r="JNB22" s="48"/>
      <c r="JNC22" s="47"/>
      <c r="JND22" s="47"/>
      <c r="JNE22" s="47"/>
      <c r="JNF22" s="48"/>
      <c r="JNG22" s="47"/>
      <c r="JNH22" s="47"/>
      <c r="JNI22" s="47"/>
      <c r="JNJ22" s="48"/>
      <c r="JNK22" s="47"/>
      <c r="JNL22" s="47"/>
      <c r="JNM22" s="47"/>
      <c r="JNN22" s="48"/>
      <c r="JNO22" s="47"/>
      <c r="JNP22" s="47"/>
      <c r="JNQ22" s="47"/>
      <c r="JNR22" s="48"/>
      <c r="JNS22" s="47"/>
      <c r="JNT22" s="47"/>
      <c r="JNU22" s="47"/>
      <c r="JNV22" s="48"/>
      <c r="JNW22" s="47"/>
      <c r="JNX22" s="47"/>
      <c r="JNY22" s="47"/>
      <c r="JNZ22" s="48"/>
      <c r="JOA22" s="47"/>
      <c r="JOB22" s="47"/>
      <c r="JOC22" s="47"/>
      <c r="JOD22" s="48"/>
      <c r="JOE22" s="47"/>
      <c r="JOF22" s="47"/>
      <c r="JOG22" s="47"/>
      <c r="JOH22" s="48"/>
      <c r="JOI22" s="47"/>
      <c r="JOJ22" s="47"/>
      <c r="JOK22" s="47"/>
      <c r="JOL22" s="48"/>
      <c r="JOM22" s="47"/>
      <c r="JON22" s="47"/>
      <c r="JOO22" s="47"/>
      <c r="JOP22" s="48"/>
      <c r="JOQ22" s="47"/>
      <c r="JOR22" s="47"/>
      <c r="JOS22" s="47"/>
      <c r="JOT22" s="48"/>
      <c r="JOU22" s="47"/>
      <c r="JOV22" s="47"/>
      <c r="JOW22" s="47"/>
      <c r="JOX22" s="48"/>
      <c r="JOY22" s="47"/>
      <c r="JOZ22" s="47"/>
      <c r="JPA22" s="47"/>
      <c r="JPB22" s="48"/>
      <c r="JPC22" s="47"/>
      <c r="JPD22" s="47"/>
      <c r="JPE22" s="47"/>
      <c r="JPF22" s="48"/>
      <c r="JPG22" s="47"/>
      <c r="JPH22" s="47"/>
      <c r="JPI22" s="47"/>
      <c r="JPJ22" s="48"/>
      <c r="JPK22" s="47"/>
      <c r="JPL22" s="47"/>
      <c r="JPM22" s="47"/>
      <c r="JPN22" s="48"/>
      <c r="JPO22" s="47"/>
      <c r="JPP22" s="47"/>
      <c r="JPQ22" s="47"/>
      <c r="JPR22" s="48"/>
      <c r="JPS22" s="47"/>
      <c r="JPT22" s="47"/>
      <c r="JPU22" s="47"/>
      <c r="JPV22" s="48"/>
      <c r="JPW22" s="47"/>
      <c r="JPX22" s="47"/>
      <c r="JPY22" s="47"/>
      <c r="JPZ22" s="48"/>
      <c r="JQA22" s="47"/>
      <c r="JQB22" s="47"/>
      <c r="JQC22" s="47"/>
      <c r="JQD22" s="48"/>
      <c r="JQE22" s="47"/>
      <c r="JQF22" s="47"/>
      <c r="JQG22" s="47"/>
      <c r="JQH22" s="48"/>
      <c r="JQI22" s="47"/>
      <c r="JQJ22" s="47"/>
      <c r="JQK22" s="47"/>
      <c r="JQL22" s="48"/>
      <c r="JQM22" s="47"/>
      <c r="JQN22" s="47"/>
      <c r="JQO22" s="47"/>
      <c r="JQP22" s="48"/>
      <c r="JQQ22" s="47"/>
      <c r="JQR22" s="47"/>
      <c r="JQS22" s="47"/>
      <c r="JQT22" s="48"/>
      <c r="JQU22" s="47"/>
      <c r="JQV22" s="47"/>
      <c r="JQW22" s="47"/>
      <c r="JQX22" s="48"/>
      <c r="JQY22" s="47"/>
      <c r="JQZ22" s="47"/>
      <c r="JRA22" s="47"/>
      <c r="JRB22" s="48"/>
      <c r="JRC22" s="47"/>
      <c r="JRD22" s="47"/>
      <c r="JRE22" s="47"/>
      <c r="JRF22" s="48"/>
      <c r="JRG22" s="47"/>
      <c r="JRH22" s="47"/>
      <c r="JRI22" s="47"/>
      <c r="JRJ22" s="48"/>
      <c r="JRK22" s="47"/>
      <c r="JRL22" s="47"/>
      <c r="JRM22" s="47"/>
      <c r="JRN22" s="48"/>
      <c r="JRO22" s="47"/>
      <c r="JRP22" s="47"/>
      <c r="JRQ22" s="47"/>
      <c r="JRR22" s="48"/>
      <c r="JRS22" s="47"/>
      <c r="JRT22" s="47"/>
      <c r="JRU22" s="47"/>
      <c r="JRV22" s="48"/>
      <c r="JRW22" s="47"/>
      <c r="JRX22" s="47"/>
      <c r="JRY22" s="47"/>
      <c r="JRZ22" s="48"/>
      <c r="JSA22" s="47"/>
      <c r="JSB22" s="47"/>
      <c r="JSC22" s="47"/>
      <c r="JSD22" s="48"/>
      <c r="JSE22" s="47"/>
      <c r="JSF22" s="47"/>
      <c r="JSG22" s="47"/>
      <c r="JSH22" s="48"/>
      <c r="JSI22" s="47"/>
      <c r="JSJ22" s="47"/>
      <c r="JSK22" s="47"/>
      <c r="JSL22" s="48"/>
      <c r="JSM22" s="47"/>
      <c r="JSN22" s="47"/>
      <c r="JSO22" s="47"/>
      <c r="JSP22" s="48"/>
      <c r="JSQ22" s="47"/>
      <c r="JSR22" s="47"/>
      <c r="JSS22" s="47"/>
      <c r="JST22" s="48"/>
      <c r="JSU22" s="47"/>
      <c r="JSV22" s="47"/>
      <c r="JSW22" s="47"/>
      <c r="JSX22" s="48"/>
      <c r="JSY22" s="47"/>
      <c r="JSZ22" s="47"/>
      <c r="JTA22" s="47"/>
      <c r="JTB22" s="48"/>
      <c r="JTC22" s="47"/>
      <c r="JTD22" s="47"/>
      <c r="JTE22" s="47"/>
      <c r="JTF22" s="48"/>
      <c r="JTG22" s="47"/>
      <c r="JTH22" s="47"/>
      <c r="JTI22" s="47"/>
      <c r="JTJ22" s="48"/>
      <c r="JTK22" s="47"/>
      <c r="JTL22" s="47"/>
      <c r="JTM22" s="47"/>
      <c r="JTN22" s="48"/>
      <c r="JTO22" s="47"/>
      <c r="JTP22" s="47"/>
      <c r="JTQ22" s="47"/>
      <c r="JTR22" s="48"/>
      <c r="JTS22" s="47"/>
      <c r="JTT22" s="47"/>
      <c r="JTU22" s="47"/>
      <c r="JTV22" s="48"/>
      <c r="JTW22" s="47"/>
      <c r="JTX22" s="47"/>
      <c r="JTY22" s="47"/>
      <c r="JTZ22" s="48"/>
      <c r="JUA22" s="47"/>
      <c r="JUB22" s="47"/>
      <c r="JUC22" s="47"/>
      <c r="JUD22" s="48"/>
      <c r="JUE22" s="47"/>
      <c r="JUF22" s="47"/>
      <c r="JUG22" s="47"/>
      <c r="JUH22" s="48"/>
      <c r="JUI22" s="47"/>
      <c r="JUJ22" s="47"/>
      <c r="JUK22" s="47"/>
      <c r="JUL22" s="48"/>
      <c r="JUM22" s="47"/>
      <c r="JUN22" s="47"/>
      <c r="JUO22" s="47"/>
      <c r="JUP22" s="48"/>
      <c r="JUQ22" s="47"/>
      <c r="JUR22" s="47"/>
      <c r="JUS22" s="47"/>
      <c r="JUT22" s="48"/>
      <c r="JUU22" s="47"/>
      <c r="JUV22" s="47"/>
      <c r="JUW22" s="47"/>
      <c r="JUX22" s="48"/>
      <c r="JUY22" s="47"/>
      <c r="JUZ22" s="47"/>
      <c r="JVA22" s="47"/>
      <c r="JVB22" s="48"/>
      <c r="JVC22" s="47"/>
      <c r="JVD22" s="47"/>
      <c r="JVE22" s="47"/>
      <c r="JVF22" s="48"/>
      <c r="JVG22" s="47"/>
      <c r="JVH22" s="47"/>
      <c r="JVI22" s="47"/>
      <c r="JVJ22" s="48"/>
      <c r="JVK22" s="47"/>
      <c r="JVL22" s="47"/>
      <c r="JVM22" s="47"/>
      <c r="JVN22" s="48"/>
      <c r="JVO22" s="47"/>
      <c r="JVP22" s="47"/>
      <c r="JVQ22" s="47"/>
      <c r="JVR22" s="48"/>
      <c r="JVS22" s="47"/>
      <c r="JVT22" s="47"/>
      <c r="JVU22" s="47"/>
      <c r="JVV22" s="48"/>
      <c r="JVW22" s="47"/>
      <c r="JVX22" s="47"/>
      <c r="JVY22" s="47"/>
      <c r="JVZ22" s="48"/>
      <c r="JWA22" s="47"/>
      <c r="JWB22" s="47"/>
      <c r="JWC22" s="47"/>
      <c r="JWD22" s="48"/>
      <c r="JWE22" s="47"/>
      <c r="JWF22" s="47"/>
      <c r="JWG22" s="47"/>
      <c r="JWH22" s="48"/>
      <c r="JWI22" s="47"/>
      <c r="JWJ22" s="47"/>
      <c r="JWK22" s="47"/>
      <c r="JWL22" s="48"/>
      <c r="JWM22" s="47"/>
      <c r="JWN22" s="47"/>
      <c r="JWO22" s="47"/>
      <c r="JWP22" s="48"/>
      <c r="JWQ22" s="47"/>
      <c r="JWR22" s="47"/>
      <c r="JWS22" s="47"/>
      <c r="JWT22" s="48"/>
      <c r="JWU22" s="47"/>
      <c r="JWV22" s="47"/>
      <c r="JWW22" s="47"/>
      <c r="JWX22" s="48"/>
      <c r="JWY22" s="47"/>
      <c r="JWZ22" s="47"/>
      <c r="JXA22" s="47"/>
      <c r="JXB22" s="48"/>
      <c r="JXC22" s="47"/>
      <c r="JXD22" s="47"/>
      <c r="JXE22" s="47"/>
      <c r="JXF22" s="48"/>
      <c r="JXG22" s="47"/>
      <c r="JXH22" s="47"/>
      <c r="JXI22" s="47"/>
      <c r="JXJ22" s="48"/>
      <c r="JXK22" s="47"/>
      <c r="JXL22" s="47"/>
      <c r="JXM22" s="47"/>
      <c r="JXN22" s="48"/>
      <c r="JXO22" s="47"/>
      <c r="JXP22" s="47"/>
      <c r="JXQ22" s="47"/>
      <c r="JXR22" s="48"/>
      <c r="JXS22" s="47"/>
      <c r="JXT22" s="47"/>
      <c r="JXU22" s="47"/>
      <c r="JXV22" s="48"/>
      <c r="JXW22" s="47"/>
      <c r="JXX22" s="47"/>
      <c r="JXY22" s="47"/>
      <c r="JXZ22" s="48"/>
      <c r="JYA22" s="47"/>
      <c r="JYB22" s="47"/>
      <c r="JYC22" s="47"/>
      <c r="JYD22" s="48"/>
      <c r="JYE22" s="47"/>
      <c r="JYF22" s="47"/>
      <c r="JYG22" s="47"/>
      <c r="JYH22" s="48"/>
      <c r="JYI22" s="47"/>
      <c r="JYJ22" s="47"/>
      <c r="JYK22" s="47"/>
      <c r="JYL22" s="48"/>
      <c r="JYM22" s="47"/>
      <c r="JYN22" s="47"/>
      <c r="JYO22" s="47"/>
      <c r="JYP22" s="48"/>
      <c r="JYQ22" s="47"/>
      <c r="JYR22" s="47"/>
      <c r="JYS22" s="47"/>
      <c r="JYT22" s="48"/>
      <c r="JYU22" s="47"/>
      <c r="JYV22" s="47"/>
      <c r="JYW22" s="47"/>
      <c r="JYX22" s="48"/>
      <c r="JYY22" s="47"/>
      <c r="JYZ22" s="47"/>
      <c r="JZA22" s="47"/>
      <c r="JZB22" s="48"/>
      <c r="JZC22" s="47"/>
      <c r="JZD22" s="47"/>
      <c r="JZE22" s="47"/>
      <c r="JZF22" s="48"/>
      <c r="JZG22" s="47"/>
      <c r="JZH22" s="47"/>
      <c r="JZI22" s="47"/>
      <c r="JZJ22" s="48"/>
      <c r="JZK22" s="47"/>
      <c r="JZL22" s="47"/>
      <c r="JZM22" s="47"/>
      <c r="JZN22" s="48"/>
      <c r="JZO22" s="47"/>
      <c r="JZP22" s="47"/>
      <c r="JZQ22" s="47"/>
      <c r="JZR22" s="48"/>
      <c r="JZS22" s="47"/>
      <c r="JZT22" s="47"/>
      <c r="JZU22" s="47"/>
      <c r="JZV22" s="48"/>
      <c r="JZW22" s="47"/>
      <c r="JZX22" s="47"/>
      <c r="JZY22" s="47"/>
      <c r="JZZ22" s="48"/>
      <c r="KAA22" s="47"/>
      <c r="KAB22" s="47"/>
      <c r="KAC22" s="47"/>
      <c r="KAD22" s="48"/>
      <c r="KAE22" s="47"/>
      <c r="KAF22" s="47"/>
      <c r="KAG22" s="47"/>
      <c r="KAH22" s="48"/>
      <c r="KAI22" s="47"/>
      <c r="KAJ22" s="47"/>
      <c r="KAK22" s="47"/>
      <c r="KAL22" s="48"/>
      <c r="KAM22" s="47"/>
      <c r="KAN22" s="47"/>
      <c r="KAO22" s="47"/>
      <c r="KAP22" s="48"/>
      <c r="KAQ22" s="47"/>
      <c r="KAR22" s="47"/>
      <c r="KAS22" s="47"/>
      <c r="KAT22" s="48"/>
      <c r="KAU22" s="47"/>
      <c r="KAV22" s="47"/>
      <c r="KAW22" s="47"/>
      <c r="KAX22" s="48"/>
      <c r="KAY22" s="47"/>
      <c r="KAZ22" s="47"/>
      <c r="KBA22" s="47"/>
      <c r="KBB22" s="48"/>
      <c r="KBC22" s="47"/>
      <c r="KBD22" s="47"/>
      <c r="KBE22" s="47"/>
      <c r="KBF22" s="48"/>
      <c r="KBG22" s="47"/>
      <c r="KBH22" s="47"/>
      <c r="KBI22" s="47"/>
      <c r="KBJ22" s="48"/>
      <c r="KBK22" s="47"/>
      <c r="KBL22" s="47"/>
      <c r="KBM22" s="47"/>
      <c r="KBN22" s="48"/>
      <c r="KBO22" s="47"/>
      <c r="KBP22" s="47"/>
      <c r="KBQ22" s="47"/>
      <c r="KBR22" s="48"/>
      <c r="KBS22" s="47"/>
      <c r="KBT22" s="47"/>
      <c r="KBU22" s="47"/>
      <c r="KBV22" s="48"/>
      <c r="KBW22" s="47"/>
      <c r="KBX22" s="47"/>
      <c r="KBY22" s="47"/>
      <c r="KBZ22" s="48"/>
      <c r="KCA22" s="47"/>
      <c r="KCB22" s="47"/>
      <c r="KCC22" s="47"/>
      <c r="KCD22" s="48"/>
      <c r="KCE22" s="47"/>
      <c r="KCF22" s="47"/>
      <c r="KCG22" s="47"/>
      <c r="KCH22" s="48"/>
      <c r="KCI22" s="47"/>
      <c r="KCJ22" s="47"/>
      <c r="KCK22" s="47"/>
      <c r="KCL22" s="48"/>
      <c r="KCM22" s="47"/>
      <c r="KCN22" s="47"/>
      <c r="KCO22" s="47"/>
      <c r="KCP22" s="48"/>
      <c r="KCQ22" s="47"/>
      <c r="KCR22" s="47"/>
      <c r="KCS22" s="47"/>
      <c r="KCT22" s="48"/>
      <c r="KCU22" s="47"/>
      <c r="KCV22" s="47"/>
      <c r="KCW22" s="47"/>
      <c r="KCX22" s="48"/>
      <c r="KCY22" s="47"/>
      <c r="KCZ22" s="47"/>
      <c r="KDA22" s="47"/>
      <c r="KDB22" s="48"/>
      <c r="KDC22" s="47"/>
      <c r="KDD22" s="47"/>
      <c r="KDE22" s="47"/>
      <c r="KDF22" s="48"/>
      <c r="KDG22" s="47"/>
      <c r="KDH22" s="47"/>
      <c r="KDI22" s="47"/>
      <c r="KDJ22" s="48"/>
      <c r="KDK22" s="47"/>
      <c r="KDL22" s="47"/>
      <c r="KDM22" s="47"/>
      <c r="KDN22" s="48"/>
      <c r="KDO22" s="47"/>
      <c r="KDP22" s="47"/>
      <c r="KDQ22" s="47"/>
      <c r="KDR22" s="48"/>
      <c r="KDS22" s="47"/>
      <c r="KDT22" s="47"/>
      <c r="KDU22" s="47"/>
      <c r="KDV22" s="48"/>
      <c r="KDW22" s="47"/>
      <c r="KDX22" s="47"/>
      <c r="KDY22" s="47"/>
      <c r="KDZ22" s="48"/>
      <c r="KEA22" s="47"/>
      <c r="KEB22" s="47"/>
      <c r="KEC22" s="47"/>
      <c r="KED22" s="48"/>
      <c r="KEE22" s="47"/>
      <c r="KEF22" s="47"/>
      <c r="KEG22" s="47"/>
      <c r="KEH22" s="48"/>
      <c r="KEI22" s="47"/>
      <c r="KEJ22" s="47"/>
      <c r="KEK22" s="47"/>
      <c r="KEL22" s="48"/>
      <c r="KEM22" s="47"/>
      <c r="KEN22" s="47"/>
      <c r="KEO22" s="47"/>
      <c r="KEP22" s="48"/>
      <c r="KEQ22" s="47"/>
      <c r="KER22" s="47"/>
      <c r="KES22" s="47"/>
      <c r="KET22" s="48"/>
      <c r="KEU22" s="47"/>
      <c r="KEV22" s="47"/>
      <c r="KEW22" s="47"/>
      <c r="KEX22" s="48"/>
      <c r="KEY22" s="47"/>
      <c r="KEZ22" s="47"/>
      <c r="KFA22" s="47"/>
      <c r="KFB22" s="48"/>
      <c r="KFC22" s="47"/>
      <c r="KFD22" s="47"/>
      <c r="KFE22" s="47"/>
      <c r="KFF22" s="48"/>
      <c r="KFG22" s="47"/>
      <c r="KFH22" s="47"/>
      <c r="KFI22" s="47"/>
      <c r="KFJ22" s="48"/>
      <c r="KFK22" s="47"/>
      <c r="KFL22" s="47"/>
      <c r="KFM22" s="47"/>
      <c r="KFN22" s="48"/>
      <c r="KFO22" s="47"/>
      <c r="KFP22" s="47"/>
      <c r="KFQ22" s="47"/>
      <c r="KFR22" s="48"/>
      <c r="KFS22" s="47"/>
      <c r="KFT22" s="47"/>
      <c r="KFU22" s="47"/>
      <c r="KFV22" s="48"/>
      <c r="KFW22" s="47"/>
      <c r="KFX22" s="47"/>
      <c r="KFY22" s="47"/>
      <c r="KFZ22" s="48"/>
      <c r="KGA22" s="47"/>
      <c r="KGB22" s="47"/>
      <c r="KGC22" s="47"/>
      <c r="KGD22" s="48"/>
      <c r="KGE22" s="47"/>
      <c r="KGF22" s="47"/>
      <c r="KGG22" s="47"/>
      <c r="KGH22" s="48"/>
      <c r="KGI22" s="47"/>
      <c r="KGJ22" s="47"/>
      <c r="KGK22" s="47"/>
      <c r="KGL22" s="48"/>
      <c r="KGM22" s="47"/>
      <c r="KGN22" s="47"/>
      <c r="KGO22" s="47"/>
      <c r="KGP22" s="48"/>
      <c r="KGQ22" s="47"/>
      <c r="KGR22" s="47"/>
      <c r="KGS22" s="47"/>
      <c r="KGT22" s="48"/>
      <c r="KGU22" s="47"/>
      <c r="KGV22" s="47"/>
      <c r="KGW22" s="47"/>
      <c r="KGX22" s="48"/>
      <c r="KGY22" s="47"/>
      <c r="KGZ22" s="47"/>
      <c r="KHA22" s="47"/>
      <c r="KHB22" s="48"/>
      <c r="KHC22" s="47"/>
      <c r="KHD22" s="47"/>
      <c r="KHE22" s="47"/>
      <c r="KHF22" s="48"/>
      <c r="KHG22" s="47"/>
      <c r="KHH22" s="47"/>
      <c r="KHI22" s="47"/>
      <c r="KHJ22" s="48"/>
      <c r="KHK22" s="47"/>
      <c r="KHL22" s="47"/>
      <c r="KHM22" s="47"/>
      <c r="KHN22" s="48"/>
      <c r="KHO22" s="47"/>
      <c r="KHP22" s="47"/>
      <c r="KHQ22" s="47"/>
      <c r="KHR22" s="48"/>
      <c r="KHS22" s="47"/>
      <c r="KHT22" s="47"/>
      <c r="KHU22" s="47"/>
      <c r="KHV22" s="48"/>
      <c r="KHW22" s="47"/>
      <c r="KHX22" s="47"/>
      <c r="KHY22" s="47"/>
      <c r="KHZ22" s="48"/>
      <c r="KIA22" s="47"/>
      <c r="KIB22" s="47"/>
      <c r="KIC22" s="47"/>
      <c r="KID22" s="48"/>
      <c r="KIE22" s="47"/>
      <c r="KIF22" s="47"/>
      <c r="KIG22" s="47"/>
      <c r="KIH22" s="48"/>
      <c r="KII22" s="47"/>
      <c r="KIJ22" s="47"/>
      <c r="KIK22" s="47"/>
      <c r="KIL22" s="48"/>
      <c r="KIM22" s="47"/>
      <c r="KIN22" s="47"/>
      <c r="KIO22" s="47"/>
      <c r="KIP22" s="48"/>
      <c r="KIQ22" s="47"/>
      <c r="KIR22" s="47"/>
      <c r="KIS22" s="47"/>
      <c r="KIT22" s="48"/>
      <c r="KIU22" s="47"/>
      <c r="KIV22" s="47"/>
      <c r="KIW22" s="47"/>
      <c r="KIX22" s="48"/>
      <c r="KIY22" s="47"/>
      <c r="KIZ22" s="47"/>
      <c r="KJA22" s="47"/>
      <c r="KJB22" s="48"/>
      <c r="KJC22" s="47"/>
      <c r="KJD22" s="47"/>
      <c r="KJE22" s="47"/>
      <c r="KJF22" s="48"/>
      <c r="KJG22" s="47"/>
      <c r="KJH22" s="47"/>
      <c r="KJI22" s="47"/>
      <c r="KJJ22" s="48"/>
      <c r="KJK22" s="47"/>
      <c r="KJL22" s="47"/>
      <c r="KJM22" s="47"/>
      <c r="KJN22" s="48"/>
      <c r="KJO22" s="47"/>
      <c r="KJP22" s="47"/>
      <c r="KJQ22" s="47"/>
      <c r="KJR22" s="48"/>
      <c r="KJS22" s="47"/>
      <c r="KJT22" s="47"/>
      <c r="KJU22" s="47"/>
      <c r="KJV22" s="48"/>
      <c r="KJW22" s="47"/>
      <c r="KJX22" s="47"/>
      <c r="KJY22" s="47"/>
      <c r="KJZ22" s="48"/>
      <c r="KKA22" s="47"/>
      <c r="KKB22" s="47"/>
      <c r="KKC22" s="47"/>
      <c r="KKD22" s="48"/>
      <c r="KKE22" s="47"/>
      <c r="KKF22" s="47"/>
      <c r="KKG22" s="47"/>
      <c r="KKH22" s="48"/>
      <c r="KKI22" s="47"/>
      <c r="KKJ22" s="47"/>
      <c r="KKK22" s="47"/>
      <c r="KKL22" s="48"/>
      <c r="KKM22" s="47"/>
      <c r="KKN22" s="47"/>
      <c r="KKO22" s="47"/>
      <c r="KKP22" s="48"/>
      <c r="KKQ22" s="47"/>
      <c r="KKR22" s="47"/>
      <c r="KKS22" s="47"/>
      <c r="KKT22" s="48"/>
      <c r="KKU22" s="47"/>
      <c r="KKV22" s="47"/>
      <c r="KKW22" s="47"/>
      <c r="KKX22" s="48"/>
      <c r="KKY22" s="47"/>
      <c r="KKZ22" s="47"/>
      <c r="KLA22" s="47"/>
      <c r="KLB22" s="48"/>
      <c r="KLC22" s="47"/>
      <c r="KLD22" s="47"/>
      <c r="KLE22" s="47"/>
      <c r="KLF22" s="48"/>
      <c r="KLG22" s="47"/>
      <c r="KLH22" s="47"/>
      <c r="KLI22" s="47"/>
      <c r="KLJ22" s="48"/>
      <c r="KLK22" s="47"/>
      <c r="KLL22" s="47"/>
      <c r="KLM22" s="47"/>
      <c r="KLN22" s="48"/>
      <c r="KLO22" s="47"/>
      <c r="KLP22" s="47"/>
      <c r="KLQ22" s="47"/>
      <c r="KLR22" s="48"/>
      <c r="KLS22" s="47"/>
      <c r="KLT22" s="47"/>
      <c r="KLU22" s="47"/>
      <c r="KLV22" s="48"/>
      <c r="KLW22" s="47"/>
      <c r="KLX22" s="47"/>
      <c r="KLY22" s="47"/>
      <c r="KLZ22" s="48"/>
      <c r="KMA22" s="47"/>
      <c r="KMB22" s="47"/>
      <c r="KMC22" s="47"/>
      <c r="KMD22" s="48"/>
      <c r="KME22" s="47"/>
      <c r="KMF22" s="47"/>
      <c r="KMG22" s="47"/>
      <c r="KMH22" s="48"/>
      <c r="KMI22" s="47"/>
      <c r="KMJ22" s="47"/>
      <c r="KMK22" s="47"/>
      <c r="KML22" s="48"/>
      <c r="KMM22" s="47"/>
      <c r="KMN22" s="47"/>
      <c r="KMO22" s="47"/>
      <c r="KMP22" s="48"/>
      <c r="KMQ22" s="47"/>
      <c r="KMR22" s="47"/>
      <c r="KMS22" s="47"/>
      <c r="KMT22" s="48"/>
      <c r="KMU22" s="47"/>
      <c r="KMV22" s="47"/>
      <c r="KMW22" s="47"/>
      <c r="KMX22" s="48"/>
      <c r="KMY22" s="47"/>
      <c r="KMZ22" s="47"/>
      <c r="KNA22" s="47"/>
      <c r="KNB22" s="48"/>
      <c r="KNC22" s="47"/>
      <c r="KND22" s="47"/>
      <c r="KNE22" s="47"/>
      <c r="KNF22" s="48"/>
      <c r="KNG22" s="47"/>
      <c r="KNH22" s="47"/>
      <c r="KNI22" s="47"/>
      <c r="KNJ22" s="48"/>
      <c r="KNK22" s="47"/>
      <c r="KNL22" s="47"/>
      <c r="KNM22" s="47"/>
      <c r="KNN22" s="48"/>
      <c r="KNO22" s="47"/>
      <c r="KNP22" s="47"/>
      <c r="KNQ22" s="47"/>
      <c r="KNR22" s="48"/>
      <c r="KNS22" s="47"/>
      <c r="KNT22" s="47"/>
      <c r="KNU22" s="47"/>
      <c r="KNV22" s="48"/>
      <c r="KNW22" s="47"/>
      <c r="KNX22" s="47"/>
      <c r="KNY22" s="47"/>
      <c r="KNZ22" s="48"/>
      <c r="KOA22" s="47"/>
      <c r="KOB22" s="47"/>
      <c r="KOC22" s="47"/>
      <c r="KOD22" s="48"/>
      <c r="KOE22" s="47"/>
      <c r="KOF22" s="47"/>
      <c r="KOG22" s="47"/>
      <c r="KOH22" s="48"/>
      <c r="KOI22" s="47"/>
      <c r="KOJ22" s="47"/>
      <c r="KOK22" s="47"/>
      <c r="KOL22" s="48"/>
      <c r="KOM22" s="47"/>
      <c r="KON22" s="47"/>
      <c r="KOO22" s="47"/>
      <c r="KOP22" s="48"/>
      <c r="KOQ22" s="47"/>
      <c r="KOR22" s="47"/>
      <c r="KOS22" s="47"/>
      <c r="KOT22" s="48"/>
      <c r="KOU22" s="47"/>
      <c r="KOV22" s="47"/>
      <c r="KOW22" s="47"/>
      <c r="KOX22" s="48"/>
      <c r="KOY22" s="47"/>
      <c r="KOZ22" s="47"/>
      <c r="KPA22" s="47"/>
      <c r="KPB22" s="48"/>
      <c r="KPC22" s="47"/>
      <c r="KPD22" s="47"/>
      <c r="KPE22" s="47"/>
      <c r="KPF22" s="48"/>
      <c r="KPG22" s="47"/>
      <c r="KPH22" s="47"/>
      <c r="KPI22" s="47"/>
      <c r="KPJ22" s="48"/>
      <c r="KPK22" s="47"/>
      <c r="KPL22" s="47"/>
      <c r="KPM22" s="47"/>
      <c r="KPN22" s="48"/>
      <c r="KPO22" s="47"/>
      <c r="KPP22" s="47"/>
      <c r="KPQ22" s="47"/>
      <c r="KPR22" s="48"/>
      <c r="KPS22" s="47"/>
      <c r="KPT22" s="47"/>
      <c r="KPU22" s="47"/>
      <c r="KPV22" s="48"/>
      <c r="KPW22" s="47"/>
      <c r="KPX22" s="47"/>
      <c r="KPY22" s="47"/>
      <c r="KPZ22" s="48"/>
      <c r="KQA22" s="47"/>
      <c r="KQB22" s="47"/>
      <c r="KQC22" s="47"/>
      <c r="KQD22" s="48"/>
      <c r="KQE22" s="47"/>
      <c r="KQF22" s="47"/>
      <c r="KQG22" s="47"/>
      <c r="KQH22" s="48"/>
      <c r="KQI22" s="47"/>
      <c r="KQJ22" s="47"/>
      <c r="KQK22" s="47"/>
      <c r="KQL22" s="48"/>
      <c r="KQM22" s="47"/>
      <c r="KQN22" s="47"/>
      <c r="KQO22" s="47"/>
      <c r="KQP22" s="48"/>
      <c r="KQQ22" s="47"/>
      <c r="KQR22" s="47"/>
      <c r="KQS22" s="47"/>
      <c r="KQT22" s="48"/>
      <c r="KQU22" s="47"/>
      <c r="KQV22" s="47"/>
      <c r="KQW22" s="47"/>
      <c r="KQX22" s="48"/>
      <c r="KQY22" s="47"/>
      <c r="KQZ22" s="47"/>
      <c r="KRA22" s="47"/>
      <c r="KRB22" s="48"/>
      <c r="KRC22" s="47"/>
      <c r="KRD22" s="47"/>
      <c r="KRE22" s="47"/>
      <c r="KRF22" s="48"/>
      <c r="KRG22" s="47"/>
      <c r="KRH22" s="47"/>
      <c r="KRI22" s="47"/>
      <c r="KRJ22" s="48"/>
      <c r="KRK22" s="47"/>
      <c r="KRL22" s="47"/>
      <c r="KRM22" s="47"/>
      <c r="KRN22" s="48"/>
      <c r="KRO22" s="47"/>
      <c r="KRP22" s="47"/>
      <c r="KRQ22" s="47"/>
      <c r="KRR22" s="48"/>
      <c r="KRS22" s="47"/>
      <c r="KRT22" s="47"/>
      <c r="KRU22" s="47"/>
      <c r="KRV22" s="48"/>
      <c r="KRW22" s="47"/>
      <c r="KRX22" s="47"/>
      <c r="KRY22" s="47"/>
      <c r="KRZ22" s="48"/>
      <c r="KSA22" s="47"/>
      <c r="KSB22" s="47"/>
      <c r="KSC22" s="47"/>
      <c r="KSD22" s="48"/>
      <c r="KSE22" s="47"/>
      <c r="KSF22" s="47"/>
      <c r="KSG22" s="47"/>
      <c r="KSH22" s="48"/>
      <c r="KSI22" s="47"/>
      <c r="KSJ22" s="47"/>
      <c r="KSK22" s="47"/>
      <c r="KSL22" s="48"/>
      <c r="KSM22" s="47"/>
      <c r="KSN22" s="47"/>
      <c r="KSO22" s="47"/>
      <c r="KSP22" s="48"/>
      <c r="KSQ22" s="47"/>
      <c r="KSR22" s="47"/>
      <c r="KSS22" s="47"/>
      <c r="KST22" s="48"/>
      <c r="KSU22" s="47"/>
      <c r="KSV22" s="47"/>
      <c r="KSW22" s="47"/>
      <c r="KSX22" s="48"/>
      <c r="KSY22" s="47"/>
      <c r="KSZ22" s="47"/>
      <c r="KTA22" s="47"/>
      <c r="KTB22" s="48"/>
      <c r="KTC22" s="47"/>
      <c r="KTD22" s="47"/>
      <c r="KTE22" s="47"/>
      <c r="KTF22" s="48"/>
      <c r="KTG22" s="47"/>
      <c r="KTH22" s="47"/>
      <c r="KTI22" s="47"/>
      <c r="KTJ22" s="48"/>
      <c r="KTK22" s="47"/>
      <c r="KTL22" s="47"/>
      <c r="KTM22" s="47"/>
      <c r="KTN22" s="48"/>
      <c r="KTO22" s="47"/>
      <c r="KTP22" s="47"/>
      <c r="KTQ22" s="47"/>
      <c r="KTR22" s="48"/>
      <c r="KTS22" s="47"/>
      <c r="KTT22" s="47"/>
      <c r="KTU22" s="47"/>
      <c r="KTV22" s="48"/>
      <c r="KTW22" s="47"/>
      <c r="KTX22" s="47"/>
      <c r="KTY22" s="47"/>
      <c r="KTZ22" s="48"/>
      <c r="KUA22" s="47"/>
      <c r="KUB22" s="47"/>
      <c r="KUC22" s="47"/>
      <c r="KUD22" s="48"/>
      <c r="KUE22" s="47"/>
      <c r="KUF22" s="47"/>
      <c r="KUG22" s="47"/>
      <c r="KUH22" s="48"/>
      <c r="KUI22" s="47"/>
      <c r="KUJ22" s="47"/>
      <c r="KUK22" s="47"/>
      <c r="KUL22" s="48"/>
      <c r="KUM22" s="47"/>
      <c r="KUN22" s="47"/>
      <c r="KUO22" s="47"/>
      <c r="KUP22" s="48"/>
      <c r="KUQ22" s="47"/>
      <c r="KUR22" s="47"/>
      <c r="KUS22" s="47"/>
      <c r="KUT22" s="48"/>
      <c r="KUU22" s="47"/>
      <c r="KUV22" s="47"/>
      <c r="KUW22" s="47"/>
      <c r="KUX22" s="48"/>
      <c r="KUY22" s="47"/>
      <c r="KUZ22" s="47"/>
      <c r="KVA22" s="47"/>
      <c r="KVB22" s="48"/>
      <c r="KVC22" s="47"/>
      <c r="KVD22" s="47"/>
      <c r="KVE22" s="47"/>
      <c r="KVF22" s="48"/>
      <c r="KVG22" s="47"/>
      <c r="KVH22" s="47"/>
      <c r="KVI22" s="47"/>
      <c r="KVJ22" s="48"/>
      <c r="KVK22" s="47"/>
      <c r="KVL22" s="47"/>
      <c r="KVM22" s="47"/>
      <c r="KVN22" s="48"/>
      <c r="KVO22" s="47"/>
      <c r="KVP22" s="47"/>
      <c r="KVQ22" s="47"/>
      <c r="KVR22" s="48"/>
      <c r="KVS22" s="47"/>
      <c r="KVT22" s="47"/>
      <c r="KVU22" s="47"/>
      <c r="KVV22" s="48"/>
      <c r="KVW22" s="47"/>
      <c r="KVX22" s="47"/>
      <c r="KVY22" s="47"/>
      <c r="KVZ22" s="48"/>
      <c r="KWA22" s="47"/>
      <c r="KWB22" s="47"/>
      <c r="KWC22" s="47"/>
      <c r="KWD22" s="48"/>
      <c r="KWE22" s="47"/>
      <c r="KWF22" s="47"/>
      <c r="KWG22" s="47"/>
      <c r="KWH22" s="48"/>
      <c r="KWI22" s="47"/>
      <c r="KWJ22" s="47"/>
      <c r="KWK22" s="47"/>
      <c r="KWL22" s="48"/>
      <c r="KWM22" s="47"/>
      <c r="KWN22" s="47"/>
      <c r="KWO22" s="47"/>
      <c r="KWP22" s="48"/>
      <c r="KWQ22" s="47"/>
      <c r="KWR22" s="47"/>
      <c r="KWS22" s="47"/>
      <c r="KWT22" s="48"/>
      <c r="KWU22" s="47"/>
      <c r="KWV22" s="47"/>
      <c r="KWW22" s="47"/>
      <c r="KWX22" s="48"/>
      <c r="KWY22" s="47"/>
      <c r="KWZ22" s="47"/>
      <c r="KXA22" s="47"/>
      <c r="KXB22" s="48"/>
      <c r="KXC22" s="47"/>
      <c r="KXD22" s="47"/>
      <c r="KXE22" s="47"/>
      <c r="KXF22" s="48"/>
      <c r="KXG22" s="47"/>
      <c r="KXH22" s="47"/>
      <c r="KXI22" s="47"/>
      <c r="KXJ22" s="48"/>
      <c r="KXK22" s="47"/>
      <c r="KXL22" s="47"/>
      <c r="KXM22" s="47"/>
      <c r="KXN22" s="48"/>
      <c r="KXO22" s="47"/>
      <c r="KXP22" s="47"/>
      <c r="KXQ22" s="47"/>
      <c r="KXR22" s="48"/>
      <c r="KXS22" s="47"/>
      <c r="KXT22" s="47"/>
      <c r="KXU22" s="47"/>
      <c r="KXV22" s="48"/>
      <c r="KXW22" s="47"/>
      <c r="KXX22" s="47"/>
      <c r="KXY22" s="47"/>
      <c r="KXZ22" s="48"/>
      <c r="KYA22" s="47"/>
      <c r="KYB22" s="47"/>
      <c r="KYC22" s="47"/>
      <c r="KYD22" s="48"/>
      <c r="KYE22" s="47"/>
      <c r="KYF22" s="47"/>
      <c r="KYG22" s="47"/>
      <c r="KYH22" s="48"/>
      <c r="KYI22" s="47"/>
      <c r="KYJ22" s="47"/>
      <c r="KYK22" s="47"/>
      <c r="KYL22" s="48"/>
      <c r="KYM22" s="47"/>
      <c r="KYN22" s="47"/>
      <c r="KYO22" s="47"/>
      <c r="KYP22" s="48"/>
      <c r="KYQ22" s="47"/>
      <c r="KYR22" s="47"/>
      <c r="KYS22" s="47"/>
      <c r="KYT22" s="48"/>
      <c r="KYU22" s="47"/>
      <c r="KYV22" s="47"/>
      <c r="KYW22" s="47"/>
      <c r="KYX22" s="48"/>
      <c r="KYY22" s="47"/>
      <c r="KYZ22" s="47"/>
      <c r="KZA22" s="47"/>
      <c r="KZB22" s="48"/>
      <c r="KZC22" s="47"/>
      <c r="KZD22" s="47"/>
      <c r="KZE22" s="47"/>
      <c r="KZF22" s="48"/>
      <c r="KZG22" s="47"/>
      <c r="KZH22" s="47"/>
      <c r="KZI22" s="47"/>
      <c r="KZJ22" s="48"/>
      <c r="KZK22" s="47"/>
      <c r="KZL22" s="47"/>
      <c r="KZM22" s="47"/>
      <c r="KZN22" s="48"/>
      <c r="KZO22" s="47"/>
      <c r="KZP22" s="47"/>
      <c r="KZQ22" s="47"/>
      <c r="KZR22" s="48"/>
      <c r="KZS22" s="47"/>
      <c r="KZT22" s="47"/>
      <c r="KZU22" s="47"/>
      <c r="KZV22" s="48"/>
      <c r="KZW22" s="47"/>
      <c r="KZX22" s="47"/>
      <c r="KZY22" s="47"/>
      <c r="KZZ22" s="48"/>
      <c r="LAA22" s="47"/>
      <c r="LAB22" s="47"/>
      <c r="LAC22" s="47"/>
      <c r="LAD22" s="48"/>
      <c r="LAE22" s="47"/>
      <c r="LAF22" s="47"/>
      <c r="LAG22" s="47"/>
      <c r="LAH22" s="48"/>
      <c r="LAI22" s="47"/>
      <c r="LAJ22" s="47"/>
      <c r="LAK22" s="47"/>
      <c r="LAL22" s="48"/>
      <c r="LAM22" s="47"/>
      <c r="LAN22" s="47"/>
      <c r="LAO22" s="47"/>
      <c r="LAP22" s="48"/>
      <c r="LAQ22" s="47"/>
      <c r="LAR22" s="47"/>
      <c r="LAS22" s="47"/>
      <c r="LAT22" s="48"/>
      <c r="LAU22" s="47"/>
      <c r="LAV22" s="47"/>
      <c r="LAW22" s="47"/>
      <c r="LAX22" s="48"/>
      <c r="LAY22" s="47"/>
      <c r="LAZ22" s="47"/>
      <c r="LBA22" s="47"/>
      <c r="LBB22" s="48"/>
      <c r="LBC22" s="47"/>
      <c r="LBD22" s="47"/>
      <c r="LBE22" s="47"/>
      <c r="LBF22" s="48"/>
      <c r="LBG22" s="47"/>
      <c r="LBH22" s="47"/>
      <c r="LBI22" s="47"/>
      <c r="LBJ22" s="48"/>
      <c r="LBK22" s="47"/>
      <c r="LBL22" s="47"/>
      <c r="LBM22" s="47"/>
      <c r="LBN22" s="48"/>
      <c r="LBO22" s="47"/>
      <c r="LBP22" s="47"/>
      <c r="LBQ22" s="47"/>
      <c r="LBR22" s="48"/>
      <c r="LBS22" s="47"/>
      <c r="LBT22" s="47"/>
      <c r="LBU22" s="47"/>
      <c r="LBV22" s="48"/>
      <c r="LBW22" s="47"/>
      <c r="LBX22" s="47"/>
      <c r="LBY22" s="47"/>
      <c r="LBZ22" s="48"/>
      <c r="LCA22" s="47"/>
      <c r="LCB22" s="47"/>
      <c r="LCC22" s="47"/>
      <c r="LCD22" s="48"/>
      <c r="LCE22" s="47"/>
      <c r="LCF22" s="47"/>
      <c r="LCG22" s="47"/>
      <c r="LCH22" s="48"/>
      <c r="LCI22" s="47"/>
      <c r="LCJ22" s="47"/>
      <c r="LCK22" s="47"/>
      <c r="LCL22" s="48"/>
      <c r="LCM22" s="47"/>
      <c r="LCN22" s="47"/>
      <c r="LCO22" s="47"/>
      <c r="LCP22" s="48"/>
      <c r="LCQ22" s="47"/>
      <c r="LCR22" s="47"/>
      <c r="LCS22" s="47"/>
      <c r="LCT22" s="48"/>
      <c r="LCU22" s="47"/>
      <c r="LCV22" s="47"/>
      <c r="LCW22" s="47"/>
      <c r="LCX22" s="48"/>
      <c r="LCY22" s="47"/>
      <c r="LCZ22" s="47"/>
      <c r="LDA22" s="47"/>
      <c r="LDB22" s="48"/>
      <c r="LDC22" s="47"/>
      <c r="LDD22" s="47"/>
      <c r="LDE22" s="47"/>
      <c r="LDF22" s="48"/>
      <c r="LDG22" s="47"/>
      <c r="LDH22" s="47"/>
      <c r="LDI22" s="47"/>
      <c r="LDJ22" s="48"/>
      <c r="LDK22" s="47"/>
      <c r="LDL22" s="47"/>
      <c r="LDM22" s="47"/>
      <c r="LDN22" s="48"/>
      <c r="LDO22" s="47"/>
      <c r="LDP22" s="47"/>
      <c r="LDQ22" s="47"/>
      <c r="LDR22" s="48"/>
      <c r="LDS22" s="47"/>
      <c r="LDT22" s="47"/>
      <c r="LDU22" s="47"/>
      <c r="LDV22" s="48"/>
      <c r="LDW22" s="47"/>
      <c r="LDX22" s="47"/>
      <c r="LDY22" s="47"/>
      <c r="LDZ22" s="48"/>
      <c r="LEA22" s="47"/>
      <c r="LEB22" s="47"/>
      <c r="LEC22" s="47"/>
      <c r="LED22" s="48"/>
      <c r="LEE22" s="47"/>
      <c r="LEF22" s="47"/>
      <c r="LEG22" s="47"/>
      <c r="LEH22" s="48"/>
      <c r="LEI22" s="47"/>
      <c r="LEJ22" s="47"/>
      <c r="LEK22" s="47"/>
      <c r="LEL22" s="48"/>
      <c r="LEM22" s="47"/>
      <c r="LEN22" s="47"/>
      <c r="LEO22" s="47"/>
      <c r="LEP22" s="48"/>
      <c r="LEQ22" s="47"/>
      <c r="LER22" s="47"/>
      <c r="LES22" s="47"/>
      <c r="LET22" s="48"/>
      <c r="LEU22" s="47"/>
      <c r="LEV22" s="47"/>
      <c r="LEW22" s="47"/>
      <c r="LEX22" s="48"/>
      <c r="LEY22" s="47"/>
      <c r="LEZ22" s="47"/>
      <c r="LFA22" s="47"/>
      <c r="LFB22" s="48"/>
      <c r="LFC22" s="47"/>
      <c r="LFD22" s="47"/>
      <c r="LFE22" s="47"/>
      <c r="LFF22" s="48"/>
      <c r="LFG22" s="47"/>
      <c r="LFH22" s="47"/>
      <c r="LFI22" s="47"/>
      <c r="LFJ22" s="48"/>
      <c r="LFK22" s="47"/>
      <c r="LFL22" s="47"/>
      <c r="LFM22" s="47"/>
      <c r="LFN22" s="48"/>
      <c r="LFO22" s="47"/>
      <c r="LFP22" s="47"/>
      <c r="LFQ22" s="47"/>
      <c r="LFR22" s="48"/>
      <c r="LFS22" s="47"/>
      <c r="LFT22" s="47"/>
      <c r="LFU22" s="47"/>
      <c r="LFV22" s="48"/>
      <c r="LFW22" s="47"/>
      <c r="LFX22" s="47"/>
      <c r="LFY22" s="47"/>
      <c r="LFZ22" s="48"/>
      <c r="LGA22" s="47"/>
      <c r="LGB22" s="47"/>
      <c r="LGC22" s="47"/>
      <c r="LGD22" s="48"/>
      <c r="LGE22" s="47"/>
      <c r="LGF22" s="47"/>
      <c r="LGG22" s="47"/>
      <c r="LGH22" s="48"/>
      <c r="LGI22" s="47"/>
      <c r="LGJ22" s="47"/>
      <c r="LGK22" s="47"/>
      <c r="LGL22" s="48"/>
      <c r="LGM22" s="47"/>
      <c r="LGN22" s="47"/>
      <c r="LGO22" s="47"/>
      <c r="LGP22" s="48"/>
      <c r="LGQ22" s="47"/>
      <c r="LGR22" s="47"/>
      <c r="LGS22" s="47"/>
      <c r="LGT22" s="48"/>
      <c r="LGU22" s="47"/>
      <c r="LGV22" s="47"/>
      <c r="LGW22" s="47"/>
      <c r="LGX22" s="48"/>
      <c r="LGY22" s="47"/>
      <c r="LGZ22" s="47"/>
      <c r="LHA22" s="47"/>
      <c r="LHB22" s="48"/>
      <c r="LHC22" s="47"/>
      <c r="LHD22" s="47"/>
      <c r="LHE22" s="47"/>
      <c r="LHF22" s="48"/>
      <c r="LHG22" s="47"/>
      <c r="LHH22" s="47"/>
      <c r="LHI22" s="47"/>
      <c r="LHJ22" s="48"/>
      <c r="LHK22" s="47"/>
      <c r="LHL22" s="47"/>
      <c r="LHM22" s="47"/>
      <c r="LHN22" s="48"/>
      <c r="LHO22" s="47"/>
      <c r="LHP22" s="47"/>
      <c r="LHQ22" s="47"/>
      <c r="LHR22" s="48"/>
      <c r="LHS22" s="47"/>
      <c r="LHT22" s="47"/>
      <c r="LHU22" s="47"/>
      <c r="LHV22" s="48"/>
      <c r="LHW22" s="47"/>
      <c r="LHX22" s="47"/>
      <c r="LHY22" s="47"/>
      <c r="LHZ22" s="48"/>
      <c r="LIA22" s="47"/>
      <c r="LIB22" s="47"/>
      <c r="LIC22" s="47"/>
      <c r="LID22" s="48"/>
      <c r="LIE22" s="47"/>
      <c r="LIF22" s="47"/>
      <c r="LIG22" s="47"/>
      <c r="LIH22" s="48"/>
      <c r="LII22" s="47"/>
      <c r="LIJ22" s="47"/>
      <c r="LIK22" s="47"/>
      <c r="LIL22" s="48"/>
      <c r="LIM22" s="47"/>
      <c r="LIN22" s="47"/>
      <c r="LIO22" s="47"/>
      <c r="LIP22" s="48"/>
      <c r="LIQ22" s="47"/>
      <c r="LIR22" s="47"/>
      <c r="LIS22" s="47"/>
      <c r="LIT22" s="48"/>
      <c r="LIU22" s="47"/>
      <c r="LIV22" s="47"/>
      <c r="LIW22" s="47"/>
      <c r="LIX22" s="48"/>
      <c r="LIY22" s="47"/>
      <c r="LIZ22" s="47"/>
      <c r="LJA22" s="47"/>
      <c r="LJB22" s="48"/>
      <c r="LJC22" s="47"/>
      <c r="LJD22" s="47"/>
      <c r="LJE22" s="47"/>
      <c r="LJF22" s="48"/>
      <c r="LJG22" s="47"/>
      <c r="LJH22" s="47"/>
      <c r="LJI22" s="47"/>
      <c r="LJJ22" s="48"/>
      <c r="LJK22" s="47"/>
      <c r="LJL22" s="47"/>
      <c r="LJM22" s="47"/>
      <c r="LJN22" s="48"/>
      <c r="LJO22" s="47"/>
      <c r="LJP22" s="47"/>
      <c r="LJQ22" s="47"/>
      <c r="LJR22" s="48"/>
      <c r="LJS22" s="47"/>
      <c r="LJT22" s="47"/>
      <c r="LJU22" s="47"/>
      <c r="LJV22" s="48"/>
      <c r="LJW22" s="47"/>
      <c r="LJX22" s="47"/>
      <c r="LJY22" s="47"/>
      <c r="LJZ22" s="48"/>
      <c r="LKA22" s="47"/>
      <c r="LKB22" s="47"/>
      <c r="LKC22" s="47"/>
      <c r="LKD22" s="48"/>
      <c r="LKE22" s="47"/>
      <c r="LKF22" s="47"/>
      <c r="LKG22" s="47"/>
      <c r="LKH22" s="48"/>
      <c r="LKI22" s="47"/>
      <c r="LKJ22" s="47"/>
      <c r="LKK22" s="47"/>
      <c r="LKL22" s="48"/>
      <c r="LKM22" s="47"/>
      <c r="LKN22" s="47"/>
      <c r="LKO22" s="47"/>
      <c r="LKP22" s="48"/>
      <c r="LKQ22" s="47"/>
      <c r="LKR22" s="47"/>
      <c r="LKS22" s="47"/>
      <c r="LKT22" s="48"/>
      <c r="LKU22" s="47"/>
      <c r="LKV22" s="47"/>
      <c r="LKW22" s="47"/>
      <c r="LKX22" s="48"/>
      <c r="LKY22" s="47"/>
      <c r="LKZ22" s="47"/>
      <c r="LLA22" s="47"/>
      <c r="LLB22" s="48"/>
      <c r="LLC22" s="47"/>
      <c r="LLD22" s="47"/>
      <c r="LLE22" s="47"/>
      <c r="LLF22" s="48"/>
      <c r="LLG22" s="47"/>
      <c r="LLH22" s="47"/>
      <c r="LLI22" s="47"/>
      <c r="LLJ22" s="48"/>
      <c r="LLK22" s="47"/>
      <c r="LLL22" s="47"/>
      <c r="LLM22" s="47"/>
      <c r="LLN22" s="48"/>
      <c r="LLO22" s="47"/>
      <c r="LLP22" s="47"/>
      <c r="LLQ22" s="47"/>
      <c r="LLR22" s="48"/>
      <c r="LLS22" s="47"/>
      <c r="LLT22" s="47"/>
      <c r="LLU22" s="47"/>
      <c r="LLV22" s="48"/>
      <c r="LLW22" s="47"/>
      <c r="LLX22" s="47"/>
      <c r="LLY22" s="47"/>
      <c r="LLZ22" s="48"/>
      <c r="LMA22" s="47"/>
      <c r="LMB22" s="47"/>
      <c r="LMC22" s="47"/>
      <c r="LMD22" s="48"/>
      <c r="LME22" s="47"/>
      <c r="LMF22" s="47"/>
      <c r="LMG22" s="47"/>
      <c r="LMH22" s="48"/>
      <c r="LMI22" s="47"/>
      <c r="LMJ22" s="47"/>
      <c r="LMK22" s="47"/>
      <c r="LML22" s="48"/>
      <c r="LMM22" s="47"/>
      <c r="LMN22" s="47"/>
      <c r="LMO22" s="47"/>
      <c r="LMP22" s="48"/>
      <c r="LMQ22" s="47"/>
      <c r="LMR22" s="47"/>
      <c r="LMS22" s="47"/>
      <c r="LMT22" s="48"/>
      <c r="LMU22" s="47"/>
      <c r="LMV22" s="47"/>
      <c r="LMW22" s="47"/>
      <c r="LMX22" s="48"/>
      <c r="LMY22" s="47"/>
      <c r="LMZ22" s="47"/>
      <c r="LNA22" s="47"/>
      <c r="LNB22" s="48"/>
      <c r="LNC22" s="47"/>
      <c r="LND22" s="47"/>
      <c r="LNE22" s="47"/>
      <c r="LNF22" s="48"/>
      <c r="LNG22" s="47"/>
      <c r="LNH22" s="47"/>
      <c r="LNI22" s="47"/>
      <c r="LNJ22" s="48"/>
      <c r="LNK22" s="47"/>
      <c r="LNL22" s="47"/>
      <c r="LNM22" s="47"/>
      <c r="LNN22" s="48"/>
      <c r="LNO22" s="47"/>
      <c r="LNP22" s="47"/>
      <c r="LNQ22" s="47"/>
      <c r="LNR22" s="48"/>
      <c r="LNS22" s="47"/>
      <c r="LNT22" s="47"/>
      <c r="LNU22" s="47"/>
      <c r="LNV22" s="48"/>
      <c r="LNW22" s="47"/>
      <c r="LNX22" s="47"/>
      <c r="LNY22" s="47"/>
      <c r="LNZ22" s="48"/>
      <c r="LOA22" s="47"/>
      <c r="LOB22" s="47"/>
      <c r="LOC22" s="47"/>
      <c r="LOD22" s="48"/>
      <c r="LOE22" s="47"/>
      <c r="LOF22" s="47"/>
      <c r="LOG22" s="47"/>
      <c r="LOH22" s="48"/>
      <c r="LOI22" s="47"/>
      <c r="LOJ22" s="47"/>
      <c r="LOK22" s="47"/>
      <c r="LOL22" s="48"/>
      <c r="LOM22" s="47"/>
      <c r="LON22" s="47"/>
      <c r="LOO22" s="47"/>
      <c r="LOP22" s="48"/>
      <c r="LOQ22" s="47"/>
      <c r="LOR22" s="47"/>
      <c r="LOS22" s="47"/>
      <c r="LOT22" s="48"/>
      <c r="LOU22" s="47"/>
      <c r="LOV22" s="47"/>
      <c r="LOW22" s="47"/>
      <c r="LOX22" s="48"/>
      <c r="LOY22" s="47"/>
      <c r="LOZ22" s="47"/>
      <c r="LPA22" s="47"/>
      <c r="LPB22" s="48"/>
      <c r="LPC22" s="47"/>
      <c r="LPD22" s="47"/>
      <c r="LPE22" s="47"/>
      <c r="LPF22" s="48"/>
      <c r="LPG22" s="47"/>
      <c r="LPH22" s="47"/>
      <c r="LPI22" s="47"/>
      <c r="LPJ22" s="48"/>
      <c r="LPK22" s="47"/>
      <c r="LPL22" s="47"/>
      <c r="LPM22" s="47"/>
      <c r="LPN22" s="48"/>
      <c r="LPO22" s="47"/>
      <c r="LPP22" s="47"/>
      <c r="LPQ22" s="47"/>
      <c r="LPR22" s="48"/>
      <c r="LPS22" s="47"/>
      <c r="LPT22" s="47"/>
      <c r="LPU22" s="47"/>
      <c r="LPV22" s="48"/>
      <c r="LPW22" s="47"/>
      <c r="LPX22" s="47"/>
      <c r="LPY22" s="47"/>
      <c r="LPZ22" s="48"/>
      <c r="LQA22" s="47"/>
      <c r="LQB22" s="47"/>
      <c r="LQC22" s="47"/>
      <c r="LQD22" s="48"/>
      <c r="LQE22" s="47"/>
      <c r="LQF22" s="47"/>
      <c r="LQG22" s="47"/>
      <c r="LQH22" s="48"/>
      <c r="LQI22" s="47"/>
      <c r="LQJ22" s="47"/>
      <c r="LQK22" s="47"/>
      <c r="LQL22" s="48"/>
      <c r="LQM22" s="47"/>
      <c r="LQN22" s="47"/>
      <c r="LQO22" s="47"/>
      <c r="LQP22" s="48"/>
      <c r="LQQ22" s="47"/>
      <c r="LQR22" s="47"/>
      <c r="LQS22" s="47"/>
      <c r="LQT22" s="48"/>
      <c r="LQU22" s="47"/>
      <c r="LQV22" s="47"/>
      <c r="LQW22" s="47"/>
      <c r="LQX22" s="48"/>
      <c r="LQY22" s="47"/>
      <c r="LQZ22" s="47"/>
      <c r="LRA22" s="47"/>
      <c r="LRB22" s="48"/>
      <c r="LRC22" s="47"/>
      <c r="LRD22" s="47"/>
      <c r="LRE22" s="47"/>
      <c r="LRF22" s="48"/>
      <c r="LRG22" s="47"/>
      <c r="LRH22" s="47"/>
      <c r="LRI22" s="47"/>
      <c r="LRJ22" s="48"/>
      <c r="LRK22" s="47"/>
      <c r="LRL22" s="47"/>
      <c r="LRM22" s="47"/>
      <c r="LRN22" s="48"/>
      <c r="LRO22" s="47"/>
      <c r="LRP22" s="47"/>
      <c r="LRQ22" s="47"/>
      <c r="LRR22" s="48"/>
      <c r="LRS22" s="47"/>
      <c r="LRT22" s="47"/>
      <c r="LRU22" s="47"/>
      <c r="LRV22" s="48"/>
      <c r="LRW22" s="47"/>
      <c r="LRX22" s="47"/>
      <c r="LRY22" s="47"/>
      <c r="LRZ22" s="48"/>
      <c r="LSA22" s="47"/>
      <c r="LSB22" s="47"/>
      <c r="LSC22" s="47"/>
      <c r="LSD22" s="48"/>
      <c r="LSE22" s="47"/>
      <c r="LSF22" s="47"/>
      <c r="LSG22" s="47"/>
      <c r="LSH22" s="48"/>
      <c r="LSI22" s="47"/>
      <c r="LSJ22" s="47"/>
      <c r="LSK22" s="47"/>
      <c r="LSL22" s="48"/>
      <c r="LSM22" s="47"/>
      <c r="LSN22" s="47"/>
      <c r="LSO22" s="47"/>
      <c r="LSP22" s="48"/>
      <c r="LSQ22" s="47"/>
      <c r="LSR22" s="47"/>
      <c r="LSS22" s="47"/>
      <c r="LST22" s="48"/>
      <c r="LSU22" s="47"/>
      <c r="LSV22" s="47"/>
      <c r="LSW22" s="47"/>
      <c r="LSX22" s="48"/>
      <c r="LSY22" s="47"/>
      <c r="LSZ22" s="47"/>
      <c r="LTA22" s="47"/>
      <c r="LTB22" s="48"/>
      <c r="LTC22" s="47"/>
      <c r="LTD22" s="47"/>
      <c r="LTE22" s="47"/>
      <c r="LTF22" s="48"/>
      <c r="LTG22" s="47"/>
      <c r="LTH22" s="47"/>
      <c r="LTI22" s="47"/>
      <c r="LTJ22" s="48"/>
      <c r="LTK22" s="47"/>
      <c r="LTL22" s="47"/>
      <c r="LTM22" s="47"/>
      <c r="LTN22" s="48"/>
      <c r="LTO22" s="47"/>
      <c r="LTP22" s="47"/>
      <c r="LTQ22" s="47"/>
      <c r="LTR22" s="48"/>
      <c r="LTS22" s="47"/>
      <c r="LTT22" s="47"/>
      <c r="LTU22" s="47"/>
      <c r="LTV22" s="48"/>
      <c r="LTW22" s="47"/>
      <c r="LTX22" s="47"/>
      <c r="LTY22" s="47"/>
      <c r="LTZ22" s="48"/>
      <c r="LUA22" s="47"/>
      <c r="LUB22" s="47"/>
      <c r="LUC22" s="47"/>
      <c r="LUD22" s="48"/>
      <c r="LUE22" s="47"/>
      <c r="LUF22" s="47"/>
      <c r="LUG22" s="47"/>
      <c r="LUH22" s="48"/>
      <c r="LUI22" s="47"/>
      <c r="LUJ22" s="47"/>
      <c r="LUK22" s="47"/>
      <c r="LUL22" s="48"/>
      <c r="LUM22" s="47"/>
      <c r="LUN22" s="47"/>
      <c r="LUO22" s="47"/>
      <c r="LUP22" s="48"/>
      <c r="LUQ22" s="47"/>
      <c r="LUR22" s="47"/>
      <c r="LUS22" s="47"/>
      <c r="LUT22" s="48"/>
      <c r="LUU22" s="47"/>
      <c r="LUV22" s="47"/>
      <c r="LUW22" s="47"/>
      <c r="LUX22" s="48"/>
      <c r="LUY22" s="47"/>
      <c r="LUZ22" s="47"/>
      <c r="LVA22" s="47"/>
      <c r="LVB22" s="48"/>
      <c r="LVC22" s="47"/>
      <c r="LVD22" s="47"/>
      <c r="LVE22" s="47"/>
      <c r="LVF22" s="48"/>
      <c r="LVG22" s="47"/>
      <c r="LVH22" s="47"/>
      <c r="LVI22" s="47"/>
      <c r="LVJ22" s="48"/>
      <c r="LVK22" s="47"/>
      <c r="LVL22" s="47"/>
      <c r="LVM22" s="47"/>
      <c r="LVN22" s="48"/>
      <c r="LVO22" s="47"/>
      <c r="LVP22" s="47"/>
      <c r="LVQ22" s="47"/>
      <c r="LVR22" s="48"/>
      <c r="LVS22" s="47"/>
      <c r="LVT22" s="47"/>
      <c r="LVU22" s="47"/>
      <c r="LVV22" s="48"/>
      <c r="LVW22" s="47"/>
      <c r="LVX22" s="47"/>
      <c r="LVY22" s="47"/>
      <c r="LVZ22" s="48"/>
      <c r="LWA22" s="47"/>
      <c r="LWB22" s="47"/>
      <c r="LWC22" s="47"/>
      <c r="LWD22" s="48"/>
      <c r="LWE22" s="47"/>
      <c r="LWF22" s="47"/>
      <c r="LWG22" s="47"/>
      <c r="LWH22" s="48"/>
      <c r="LWI22" s="47"/>
      <c r="LWJ22" s="47"/>
      <c r="LWK22" s="47"/>
      <c r="LWL22" s="48"/>
      <c r="LWM22" s="47"/>
      <c r="LWN22" s="47"/>
      <c r="LWO22" s="47"/>
      <c r="LWP22" s="48"/>
      <c r="LWQ22" s="47"/>
      <c r="LWR22" s="47"/>
      <c r="LWS22" s="47"/>
      <c r="LWT22" s="48"/>
      <c r="LWU22" s="47"/>
      <c r="LWV22" s="47"/>
      <c r="LWW22" s="47"/>
      <c r="LWX22" s="48"/>
      <c r="LWY22" s="47"/>
      <c r="LWZ22" s="47"/>
      <c r="LXA22" s="47"/>
      <c r="LXB22" s="48"/>
      <c r="LXC22" s="47"/>
      <c r="LXD22" s="47"/>
      <c r="LXE22" s="47"/>
      <c r="LXF22" s="48"/>
      <c r="LXG22" s="47"/>
      <c r="LXH22" s="47"/>
      <c r="LXI22" s="47"/>
      <c r="LXJ22" s="48"/>
      <c r="LXK22" s="47"/>
      <c r="LXL22" s="47"/>
      <c r="LXM22" s="47"/>
      <c r="LXN22" s="48"/>
      <c r="LXO22" s="47"/>
      <c r="LXP22" s="47"/>
      <c r="LXQ22" s="47"/>
      <c r="LXR22" s="48"/>
      <c r="LXS22" s="47"/>
      <c r="LXT22" s="47"/>
      <c r="LXU22" s="47"/>
      <c r="LXV22" s="48"/>
      <c r="LXW22" s="47"/>
      <c r="LXX22" s="47"/>
      <c r="LXY22" s="47"/>
      <c r="LXZ22" s="48"/>
      <c r="LYA22" s="47"/>
      <c r="LYB22" s="47"/>
      <c r="LYC22" s="47"/>
      <c r="LYD22" s="48"/>
      <c r="LYE22" s="47"/>
      <c r="LYF22" s="47"/>
      <c r="LYG22" s="47"/>
      <c r="LYH22" s="48"/>
      <c r="LYI22" s="47"/>
      <c r="LYJ22" s="47"/>
      <c r="LYK22" s="47"/>
      <c r="LYL22" s="48"/>
      <c r="LYM22" s="47"/>
      <c r="LYN22" s="47"/>
      <c r="LYO22" s="47"/>
      <c r="LYP22" s="48"/>
      <c r="LYQ22" s="47"/>
      <c r="LYR22" s="47"/>
      <c r="LYS22" s="47"/>
      <c r="LYT22" s="48"/>
      <c r="LYU22" s="47"/>
      <c r="LYV22" s="47"/>
      <c r="LYW22" s="47"/>
      <c r="LYX22" s="48"/>
      <c r="LYY22" s="47"/>
      <c r="LYZ22" s="47"/>
      <c r="LZA22" s="47"/>
      <c r="LZB22" s="48"/>
      <c r="LZC22" s="47"/>
      <c r="LZD22" s="47"/>
      <c r="LZE22" s="47"/>
      <c r="LZF22" s="48"/>
      <c r="LZG22" s="47"/>
      <c r="LZH22" s="47"/>
      <c r="LZI22" s="47"/>
      <c r="LZJ22" s="48"/>
      <c r="LZK22" s="47"/>
      <c r="LZL22" s="47"/>
      <c r="LZM22" s="47"/>
      <c r="LZN22" s="48"/>
      <c r="LZO22" s="47"/>
      <c r="LZP22" s="47"/>
      <c r="LZQ22" s="47"/>
      <c r="LZR22" s="48"/>
      <c r="LZS22" s="47"/>
      <c r="LZT22" s="47"/>
      <c r="LZU22" s="47"/>
      <c r="LZV22" s="48"/>
      <c r="LZW22" s="47"/>
      <c r="LZX22" s="47"/>
      <c r="LZY22" s="47"/>
      <c r="LZZ22" s="48"/>
      <c r="MAA22" s="47"/>
      <c r="MAB22" s="47"/>
      <c r="MAC22" s="47"/>
      <c r="MAD22" s="48"/>
      <c r="MAE22" s="47"/>
      <c r="MAF22" s="47"/>
      <c r="MAG22" s="47"/>
      <c r="MAH22" s="48"/>
      <c r="MAI22" s="47"/>
      <c r="MAJ22" s="47"/>
      <c r="MAK22" s="47"/>
      <c r="MAL22" s="48"/>
      <c r="MAM22" s="47"/>
      <c r="MAN22" s="47"/>
      <c r="MAO22" s="47"/>
      <c r="MAP22" s="48"/>
      <c r="MAQ22" s="47"/>
      <c r="MAR22" s="47"/>
      <c r="MAS22" s="47"/>
      <c r="MAT22" s="48"/>
      <c r="MAU22" s="47"/>
      <c r="MAV22" s="47"/>
      <c r="MAW22" s="47"/>
      <c r="MAX22" s="48"/>
      <c r="MAY22" s="47"/>
      <c r="MAZ22" s="47"/>
      <c r="MBA22" s="47"/>
      <c r="MBB22" s="48"/>
      <c r="MBC22" s="47"/>
      <c r="MBD22" s="47"/>
      <c r="MBE22" s="47"/>
      <c r="MBF22" s="48"/>
      <c r="MBG22" s="47"/>
      <c r="MBH22" s="47"/>
      <c r="MBI22" s="47"/>
      <c r="MBJ22" s="48"/>
      <c r="MBK22" s="47"/>
      <c r="MBL22" s="47"/>
      <c r="MBM22" s="47"/>
      <c r="MBN22" s="48"/>
      <c r="MBO22" s="47"/>
      <c r="MBP22" s="47"/>
      <c r="MBQ22" s="47"/>
      <c r="MBR22" s="48"/>
      <c r="MBS22" s="47"/>
      <c r="MBT22" s="47"/>
      <c r="MBU22" s="47"/>
      <c r="MBV22" s="48"/>
      <c r="MBW22" s="47"/>
      <c r="MBX22" s="47"/>
      <c r="MBY22" s="47"/>
      <c r="MBZ22" s="48"/>
      <c r="MCA22" s="47"/>
      <c r="MCB22" s="47"/>
      <c r="MCC22" s="47"/>
      <c r="MCD22" s="48"/>
      <c r="MCE22" s="47"/>
      <c r="MCF22" s="47"/>
      <c r="MCG22" s="47"/>
      <c r="MCH22" s="48"/>
      <c r="MCI22" s="47"/>
      <c r="MCJ22" s="47"/>
      <c r="MCK22" s="47"/>
      <c r="MCL22" s="48"/>
      <c r="MCM22" s="47"/>
      <c r="MCN22" s="47"/>
      <c r="MCO22" s="47"/>
      <c r="MCP22" s="48"/>
      <c r="MCQ22" s="47"/>
      <c r="MCR22" s="47"/>
      <c r="MCS22" s="47"/>
      <c r="MCT22" s="48"/>
      <c r="MCU22" s="47"/>
      <c r="MCV22" s="47"/>
      <c r="MCW22" s="47"/>
      <c r="MCX22" s="48"/>
      <c r="MCY22" s="47"/>
      <c r="MCZ22" s="47"/>
      <c r="MDA22" s="47"/>
      <c r="MDB22" s="48"/>
      <c r="MDC22" s="47"/>
      <c r="MDD22" s="47"/>
      <c r="MDE22" s="47"/>
      <c r="MDF22" s="48"/>
      <c r="MDG22" s="47"/>
      <c r="MDH22" s="47"/>
      <c r="MDI22" s="47"/>
      <c r="MDJ22" s="48"/>
      <c r="MDK22" s="47"/>
      <c r="MDL22" s="47"/>
      <c r="MDM22" s="47"/>
      <c r="MDN22" s="48"/>
      <c r="MDO22" s="47"/>
      <c r="MDP22" s="47"/>
      <c r="MDQ22" s="47"/>
      <c r="MDR22" s="48"/>
      <c r="MDS22" s="47"/>
      <c r="MDT22" s="47"/>
      <c r="MDU22" s="47"/>
      <c r="MDV22" s="48"/>
      <c r="MDW22" s="47"/>
      <c r="MDX22" s="47"/>
      <c r="MDY22" s="47"/>
      <c r="MDZ22" s="48"/>
      <c r="MEA22" s="47"/>
      <c r="MEB22" s="47"/>
      <c r="MEC22" s="47"/>
      <c r="MED22" s="48"/>
      <c r="MEE22" s="47"/>
      <c r="MEF22" s="47"/>
      <c r="MEG22" s="47"/>
      <c r="MEH22" s="48"/>
      <c r="MEI22" s="47"/>
      <c r="MEJ22" s="47"/>
      <c r="MEK22" s="47"/>
      <c r="MEL22" s="48"/>
      <c r="MEM22" s="47"/>
      <c r="MEN22" s="47"/>
      <c r="MEO22" s="47"/>
      <c r="MEP22" s="48"/>
      <c r="MEQ22" s="47"/>
      <c r="MER22" s="47"/>
      <c r="MES22" s="47"/>
      <c r="MET22" s="48"/>
      <c r="MEU22" s="47"/>
      <c r="MEV22" s="47"/>
      <c r="MEW22" s="47"/>
      <c r="MEX22" s="48"/>
      <c r="MEY22" s="47"/>
      <c r="MEZ22" s="47"/>
      <c r="MFA22" s="47"/>
      <c r="MFB22" s="48"/>
      <c r="MFC22" s="47"/>
      <c r="MFD22" s="47"/>
      <c r="MFE22" s="47"/>
      <c r="MFF22" s="48"/>
      <c r="MFG22" s="47"/>
      <c r="MFH22" s="47"/>
      <c r="MFI22" s="47"/>
      <c r="MFJ22" s="48"/>
      <c r="MFK22" s="47"/>
      <c r="MFL22" s="47"/>
      <c r="MFM22" s="47"/>
      <c r="MFN22" s="48"/>
      <c r="MFO22" s="47"/>
      <c r="MFP22" s="47"/>
      <c r="MFQ22" s="47"/>
      <c r="MFR22" s="48"/>
      <c r="MFS22" s="47"/>
      <c r="MFT22" s="47"/>
      <c r="MFU22" s="47"/>
      <c r="MFV22" s="48"/>
      <c r="MFW22" s="47"/>
      <c r="MFX22" s="47"/>
      <c r="MFY22" s="47"/>
      <c r="MFZ22" s="48"/>
      <c r="MGA22" s="47"/>
      <c r="MGB22" s="47"/>
      <c r="MGC22" s="47"/>
      <c r="MGD22" s="48"/>
      <c r="MGE22" s="47"/>
      <c r="MGF22" s="47"/>
      <c r="MGG22" s="47"/>
      <c r="MGH22" s="48"/>
      <c r="MGI22" s="47"/>
      <c r="MGJ22" s="47"/>
      <c r="MGK22" s="47"/>
      <c r="MGL22" s="48"/>
      <c r="MGM22" s="47"/>
      <c r="MGN22" s="47"/>
      <c r="MGO22" s="47"/>
      <c r="MGP22" s="48"/>
      <c r="MGQ22" s="47"/>
      <c r="MGR22" s="47"/>
      <c r="MGS22" s="47"/>
      <c r="MGT22" s="48"/>
      <c r="MGU22" s="47"/>
      <c r="MGV22" s="47"/>
      <c r="MGW22" s="47"/>
      <c r="MGX22" s="48"/>
      <c r="MGY22" s="47"/>
      <c r="MGZ22" s="47"/>
      <c r="MHA22" s="47"/>
      <c r="MHB22" s="48"/>
      <c r="MHC22" s="47"/>
      <c r="MHD22" s="47"/>
      <c r="MHE22" s="47"/>
      <c r="MHF22" s="48"/>
      <c r="MHG22" s="47"/>
      <c r="MHH22" s="47"/>
      <c r="MHI22" s="47"/>
      <c r="MHJ22" s="48"/>
      <c r="MHK22" s="47"/>
      <c r="MHL22" s="47"/>
      <c r="MHM22" s="47"/>
      <c r="MHN22" s="48"/>
      <c r="MHO22" s="47"/>
      <c r="MHP22" s="47"/>
      <c r="MHQ22" s="47"/>
      <c r="MHR22" s="48"/>
      <c r="MHS22" s="47"/>
      <c r="MHT22" s="47"/>
      <c r="MHU22" s="47"/>
      <c r="MHV22" s="48"/>
      <c r="MHW22" s="47"/>
      <c r="MHX22" s="47"/>
      <c r="MHY22" s="47"/>
      <c r="MHZ22" s="48"/>
      <c r="MIA22" s="47"/>
      <c r="MIB22" s="47"/>
      <c r="MIC22" s="47"/>
      <c r="MID22" s="48"/>
      <c r="MIE22" s="47"/>
      <c r="MIF22" s="47"/>
      <c r="MIG22" s="47"/>
      <c r="MIH22" s="48"/>
      <c r="MII22" s="47"/>
      <c r="MIJ22" s="47"/>
      <c r="MIK22" s="47"/>
      <c r="MIL22" s="48"/>
      <c r="MIM22" s="47"/>
      <c r="MIN22" s="47"/>
      <c r="MIO22" s="47"/>
      <c r="MIP22" s="48"/>
      <c r="MIQ22" s="47"/>
      <c r="MIR22" s="47"/>
      <c r="MIS22" s="47"/>
      <c r="MIT22" s="48"/>
      <c r="MIU22" s="47"/>
      <c r="MIV22" s="47"/>
      <c r="MIW22" s="47"/>
      <c r="MIX22" s="48"/>
      <c r="MIY22" s="47"/>
      <c r="MIZ22" s="47"/>
      <c r="MJA22" s="47"/>
      <c r="MJB22" s="48"/>
      <c r="MJC22" s="47"/>
      <c r="MJD22" s="47"/>
      <c r="MJE22" s="47"/>
      <c r="MJF22" s="48"/>
      <c r="MJG22" s="47"/>
      <c r="MJH22" s="47"/>
      <c r="MJI22" s="47"/>
      <c r="MJJ22" s="48"/>
      <c r="MJK22" s="47"/>
      <c r="MJL22" s="47"/>
      <c r="MJM22" s="47"/>
      <c r="MJN22" s="48"/>
      <c r="MJO22" s="47"/>
      <c r="MJP22" s="47"/>
      <c r="MJQ22" s="47"/>
      <c r="MJR22" s="48"/>
      <c r="MJS22" s="47"/>
      <c r="MJT22" s="47"/>
      <c r="MJU22" s="47"/>
      <c r="MJV22" s="48"/>
      <c r="MJW22" s="47"/>
      <c r="MJX22" s="47"/>
      <c r="MJY22" s="47"/>
      <c r="MJZ22" s="48"/>
      <c r="MKA22" s="47"/>
      <c r="MKB22" s="47"/>
      <c r="MKC22" s="47"/>
      <c r="MKD22" s="48"/>
      <c r="MKE22" s="47"/>
      <c r="MKF22" s="47"/>
      <c r="MKG22" s="47"/>
      <c r="MKH22" s="48"/>
      <c r="MKI22" s="47"/>
      <c r="MKJ22" s="47"/>
      <c r="MKK22" s="47"/>
      <c r="MKL22" s="48"/>
      <c r="MKM22" s="47"/>
      <c r="MKN22" s="47"/>
      <c r="MKO22" s="47"/>
      <c r="MKP22" s="48"/>
      <c r="MKQ22" s="47"/>
      <c r="MKR22" s="47"/>
      <c r="MKS22" s="47"/>
      <c r="MKT22" s="48"/>
      <c r="MKU22" s="47"/>
      <c r="MKV22" s="47"/>
      <c r="MKW22" s="47"/>
      <c r="MKX22" s="48"/>
      <c r="MKY22" s="47"/>
      <c r="MKZ22" s="47"/>
      <c r="MLA22" s="47"/>
      <c r="MLB22" s="48"/>
      <c r="MLC22" s="47"/>
      <c r="MLD22" s="47"/>
      <c r="MLE22" s="47"/>
      <c r="MLF22" s="48"/>
      <c r="MLG22" s="47"/>
      <c r="MLH22" s="47"/>
      <c r="MLI22" s="47"/>
      <c r="MLJ22" s="48"/>
      <c r="MLK22" s="47"/>
      <c r="MLL22" s="47"/>
      <c r="MLM22" s="47"/>
      <c r="MLN22" s="48"/>
      <c r="MLO22" s="47"/>
      <c r="MLP22" s="47"/>
      <c r="MLQ22" s="47"/>
      <c r="MLR22" s="48"/>
      <c r="MLS22" s="47"/>
      <c r="MLT22" s="47"/>
      <c r="MLU22" s="47"/>
      <c r="MLV22" s="48"/>
      <c r="MLW22" s="47"/>
      <c r="MLX22" s="47"/>
      <c r="MLY22" s="47"/>
      <c r="MLZ22" s="48"/>
      <c r="MMA22" s="47"/>
      <c r="MMB22" s="47"/>
      <c r="MMC22" s="47"/>
      <c r="MMD22" s="48"/>
      <c r="MME22" s="47"/>
      <c r="MMF22" s="47"/>
      <c r="MMG22" s="47"/>
      <c r="MMH22" s="48"/>
      <c r="MMI22" s="47"/>
      <c r="MMJ22" s="47"/>
      <c r="MMK22" s="47"/>
      <c r="MML22" s="48"/>
      <c r="MMM22" s="47"/>
      <c r="MMN22" s="47"/>
      <c r="MMO22" s="47"/>
      <c r="MMP22" s="48"/>
      <c r="MMQ22" s="47"/>
      <c r="MMR22" s="47"/>
      <c r="MMS22" s="47"/>
      <c r="MMT22" s="48"/>
      <c r="MMU22" s="47"/>
      <c r="MMV22" s="47"/>
      <c r="MMW22" s="47"/>
      <c r="MMX22" s="48"/>
      <c r="MMY22" s="47"/>
      <c r="MMZ22" s="47"/>
      <c r="MNA22" s="47"/>
      <c r="MNB22" s="48"/>
      <c r="MNC22" s="47"/>
      <c r="MND22" s="47"/>
      <c r="MNE22" s="47"/>
      <c r="MNF22" s="48"/>
      <c r="MNG22" s="47"/>
      <c r="MNH22" s="47"/>
      <c r="MNI22" s="47"/>
      <c r="MNJ22" s="48"/>
      <c r="MNK22" s="47"/>
      <c r="MNL22" s="47"/>
      <c r="MNM22" s="47"/>
      <c r="MNN22" s="48"/>
      <c r="MNO22" s="47"/>
      <c r="MNP22" s="47"/>
      <c r="MNQ22" s="47"/>
      <c r="MNR22" s="48"/>
      <c r="MNS22" s="47"/>
      <c r="MNT22" s="47"/>
      <c r="MNU22" s="47"/>
      <c r="MNV22" s="48"/>
      <c r="MNW22" s="47"/>
      <c r="MNX22" s="47"/>
      <c r="MNY22" s="47"/>
      <c r="MNZ22" s="48"/>
      <c r="MOA22" s="47"/>
      <c r="MOB22" s="47"/>
      <c r="MOC22" s="47"/>
      <c r="MOD22" s="48"/>
      <c r="MOE22" s="47"/>
      <c r="MOF22" s="47"/>
      <c r="MOG22" s="47"/>
      <c r="MOH22" s="48"/>
      <c r="MOI22" s="47"/>
      <c r="MOJ22" s="47"/>
      <c r="MOK22" s="47"/>
      <c r="MOL22" s="48"/>
      <c r="MOM22" s="47"/>
      <c r="MON22" s="47"/>
      <c r="MOO22" s="47"/>
      <c r="MOP22" s="48"/>
      <c r="MOQ22" s="47"/>
      <c r="MOR22" s="47"/>
      <c r="MOS22" s="47"/>
      <c r="MOT22" s="48"/>
      <c r="MOU22" s="47"/>
      <c r="MOV22" s="47"/>
      <c r="MOW22" s="47"/>
      <c r="MOX22" s="48"/>
      <c r="MOY22" s="47"/>
      <c r="MOZ22" s="47"/>
      <c r="MPA22" s="47"/>
      <c r="MPB22" s="48"/>
      <c r="MPC22" s="47"/>
      <c r="MPD22" s="47"/>
      <c r="MPE22" s="47"/>
      <c r="MPF22" s="48"/>
      <c r="MPG22" s="47"/>
      <c r="MPH22" s="47"/>
      <c r="MPI22" s="47"/>
      <c r="MPJ22" s="48"/>
      <c r="MPK22" s="47"/>
      <c r="MPL22" s="47"/>
      <c r="MPM22" s="47"/>
      <c r="MPN22" s="48"/>
      <c r="MPO22" s="47"/>
      <c r="MPP22" s="47"/>
      <c r="MPQ22" s="47"/>
      <c r="MPR22" s="48"/>
      <c r="MPS22" s="47"/>
      <c r="MPT22" s="47"/>
      <c r="MPU22" s="47"/>
      <c r="MPV22" s="48"/>
      <c r="MPW22" s="47"/>
      <c r="MPX22" s="47"/>
      <c r="MPY22" s="47"/>
      <c r="MPZ22" s="48"/>
      <c r="MQA22" s="47"/>
      <c r="MQB22" s="47"/>
      <c r="MQC22" s="47"/>
      <c r="MQD22" s="48"/>
      <c r="MQE22" s="47"/>
      <c r="MQF22" s="47"/>
      <c r="MQG22" s="47"/>
      <c r="MQH22" s="48"/>
      <c r="MQI22" s="47"/>
      <c r="MQJ22" s="47"/>
      <c r="MQK22" s="47"/>
      <c r="MQL22" s="48"/>
      <c r="MQM22" s="47"/>
      <c r="MQN22" s="47"/>
      <c r="MQO22" s="47"/>
      <c r="MQP22" s="48"/>
      <c r="MQQ22" s="47"/>
      <c r="MQR22" s="47"/>
      <c r="MQS22" s="47"/>
      <c r="MQT22" s="48"/>
      <c r="MQU22" s="47"/>
      <c r="MQV22" s="47"/>
      <c r="MQW22" s="47"/>
      <c r="MQX22" s="48"/>
      <c r="MQY22" s="47"/>
      <c r="MQZ22" s="47"/>
      <c r="MRA22" s="47"/>
      <c r="MRB22" s="48"/>
      <c r="MRC22" s="47"/>
      <c r="MRD22" s="47"/>
      <c r="MRE22" s="47"/>
      <c r="MRF22" s="48"/>
      <c r="MRG22" s="47"/>
      <c r="MRH22" s="47"/>
      <c r="MRI22" s="47"/>
      <c r="MRJ22" s="48"/>
      <c r="MRK22" s="47"/>
      <c r="MRL22" s="47"/>
      <c r="MRM22" s="47"/>
      <c r="MRN22" s="48"/>
      <c r="MRO22" s="47"/>
      <c r="MRP22" s="47"/>
      <c r="MRQ22" s="47"/>
      <c r="MRR22" s="48"/>
      <c r="MRS22" s="47"/>
      <c r="MRT22" s="47"/>
      <c r="MRU22" s="47"/>
      <c r="MRV22" s="48"/>
      <c r="MRW22" s="47"/>
      <c r="MRX22" s="47"/>
      <c r="MRY22" s="47"/>
      <c r="MRZ22" s="48"/>
      <c r="MSA22" s="47"/>
      <c r="MSB22" s="47"/>
      <c r="MSC22" s="47"/>
      <c r="MSD22" s="48"/>
      <c r="MSE22" s="47"/>
      <c r="MSF22" s="47"/>
      <c r="MSG22" s="47"/>
      <c r="MSH22" s="48"/>
      <c r="MSI22" s="47"/>
      <c r="MSJ22" s="47"/>
      <c r="MSK22" s="47"/>
      <c r="MSL22" s="48"/>
      <c r="MSM22" s="47"/>
      <c r="MSN22" s="47"/>
      <c r="MSO22" s="47"/>
      <c r="MSP22" s="48"/>
      <c r="MSQ22" s="47"/>
      <c r="MSR22" s="47"/>
      <c r="MSS22" s="47"/>
      <c r="MST22" s="48"/>
      <c r="MSU22" s="47"/>
      <c r="MSV22" s="47"/>
      <c r="MSW22" s="47"/>
      <c r="MSX22" s="48"/>
      <c r="MSY22" s="47"/>
      <c r="MSZ22" s="47"/>
      <c r="MTA22" s="47"/>
      <c r="MTB22" s="48"/>
      <c r="MTC22" s="47"/>
      <c r="MTD22" s="47"/>
      <c r="MTE22" s="47"/>
      <c r="MTF22" s="48"/>
      <c r="MTG22" s="47"/>
      <c r="MTH22" s="47"/>
      <c r="MTI22" s="47"/>
      <c r="MTJ22" s="48"/>
      <c r="MTK22" s="47"/>
      <c r="MTL22" s="47"/>
      <c r="MTM22" s="47"/>
      <c r="MTN22" s="48"/>
      <c r="MTO22" s="47"/>
      <c r="MTP22" s="47"/>
      <c r="MTQ22" s="47"/>
      <c r="MTR22" s="48"/>
      <c r="MTS22" s="47"/>
      <c r="MTT22" s="47"/>
      <c r="MTU22" s="47"/>
      <c r="MTV22" s="48"/>
      <c r="MTW22" s="47"/>
      <c r="MTX22" s="47"/>
      <c r="MTY22" s="47"/>
      <c r="MTZ22" s="48"/>
      <c r="MUA22" s="47"/>
      <c r="MUB22" s="47"/>
      <c r="MUC22" s="47"/>
      <c r="MUD22" s="48"/>
      <c r="MUE22" s="47"/>
      <c r="MUF22" s="47"/>
      <c r="MUG22" s="47"/>
      <c r="MUH22" s="48"/>
      <c r="MUI22" s="47"/>
      <c r="MUJ22" s="47"/>
      <c r="MUK22" s="47"/>
      <c r="MUL22" s="48"/>
      <c r="MUM22" s="47"/>
      <c r="MUN22" s="47"/>
      <c r="MUO22" s="47"/>
      <c r="MUP22" s="48"/>
      <c r="MUQ22" s="47"/>
      <c r="MUR22" s="47"/>
      <c r="MUS22" s="47"/>
      <c r="MUT22" s="48"/>
      <c r="MUU22" s="47"/>
      <c r="MUV22" s="47"/>
      <c r="MUW22" s="47"/>
      <c r="MUX22" s="48"/>
      <c r="MUY22" s="47"/>
      <c r="MUZ22" s="47"/>
      <c r="MVA22" s="47"/>
      <c r="MVB22" s="48"/>
      <c r="MVC22" s="47"/>
      <c r="MVD22" s="47"/>
      <c r="MVE22" s="47"/>
      <c r="MVF22" s="48"/>
      <c r="MVG22" s="47"/>
      <c r="MVH22" s="47"/>
      <c r="MVI22" s="47"/>
      <c r="MVJ22" s="48"/>
      <c r="MVK22" s="47"/>
      <c r="MVL22" s="47"/>
      <c r="MVM22" s="47"/>
      <c r="MVN22" s="48"/>
      <c r="MVO22" s="47"/>
      <c r="MVP22" s="47"/>
      <c r="MVQ22" s="47"/>
      <c r="MVR22" s="48"/>
      <c r="MVS22" s="47"/>
      <c r="MVT22" s="47"/>
      <c r="MVU22" s="47"/>
      <c r="MVV22" s="48"/>
      <c r="MVW22" s="47"/>
      <c r="MVX22" s="47"/>
      <c r="MVY22" s="47"/>
      <c r="MVZ22" s="48"/>
      <c r="MWA22" s="47"/>
      <c r="MWB22" s="47"/>
      <c r="MWC22" s="47"/>
      <c r="MWD22" s="48"/>
      <c r="MWE22" s="47"/>
      <c r="MWF22" s="47"/>
      <c r="MWG22" s="47"/>
      <c r="MWH22" s="48"/>
      <c r="MWI22" s="47"/>
      <c r="MWJ22" s="47"/>
      <c r="MWK22" s="47"/>
      <c r="MWL22" s="48"/>
      <c r="MWM22" s="47"/>
      <c r="MWN22" s="47"/>
      <c r="MWO22" s="47"/>
      <c r="MWP22" s="48"/>
      <c r="MWQ22" s="47"/>
      <c r="MWR22" s="47"/>
      <c r="MWS22" s="47"/>
      <c r="MWT22" s="48"/>
      <c r="MWU22" s="47"/>
      <c r="MWV22" s="47"/>
      <c r="MWW22" s="47"/>
      <c r="MWX22" s="48"/>
      <c r="MWY22" s="47"/>
      <c r="MWZ22" s="47"/>
      <c r="MXA22" s="47"/>
      <c r="MXB22" s="48"/>
      <c r="MXC22" s="47"/>
      <c r="MXD22" s="47"/>
      <c r="MXE22" s="47"/>
      <c r="MXF22" s="48"/>
      <c r="MXG22" s="47"/>
      <c r="MXH22" s="47"/>
      <c r="MXI22" s="47"/>
      <c r="MXJ22" s="48"/>
      <c r="MXK22" s="47"/>
      <c r="MXL22" s="47"/>
      <c r="MXM22" s="47"/>
      <c r="MXN22" s="48"/>
      <c r="MXO22" s="47"/>
      <c r="MXP22" s="47"/>
      <c r="MXQ22" s="47"/>
      <c r="MXR22" s="48"/>
      <c r="MXS22" s="47"/>
      <c r="MXT22" s="47"/>
      <c r="MXU22" s="47"/>
      <c r="MXV22" s="48"/>
      <c r="MXW22" s="47"/>
      <c r="MXX22" s="47"/>
      <c r="MXY22" s="47"/>
      <c r="MXZ22" s="48"/>
      <c r="MYA22" s="47"/>
      <c r="MYB22" s="47"/>
      <c r="MYC22" s="47"/>
      <c r="MYD22" s="48"/>
      <c r="MYE22" s="47"/>
      <c r="MYF22" s="47"/>
      <c r="MYG22" s="47"/>
      <c r="MYH22" s="48"/>
      <c r="MYI22" s="47"/>
      <c r="MYJ22" s="47"/>
      <c r="MYK22" s="47"/>
      <c r="MYL22" s="48"/>
      <c r="MYM22" s="47"/>
      <c r="MYN22" s="47"/>
      <c r="MYO22" s="47"/>
      <c r="MYP22" s="48"/>
      <c r="MYQ22" s="47"/>
      <c r="MYR22" s="47"/>
      <c r="MYS22" s="47"/>
      <c r="MYT22" s="48"/>
      <c r="MYU22" s="47"/>
      <c r="MYV22" s="47"/>
      <c r="MYW22" s="47"/>
      <c r="MYX22" s="48"/>
      <c r="MYY22" s="47"/>
      <c r="MYZ22" s="47"/>
      <c r="MZA22" s="47"/>
      <c r="MZB22" s="48"/>
      <c r="MZC22" s="47"/>
      <c r="MZD22" s="47"/>
      <c r="MZE22" s="47"/>
      <c r="MZF22" s="48"/>
      <c r="MZG22" s="47"/>
      <c r="MZH22" s="47"/>
      <c r="MZI22" s="47"/>
      <c r="MZJ22" s="48"/>
      <c r="MZK22" s="47"/>
      <c r="MZL22" s="47"/>
      <c r="MZM22" s="47"/>
      <c r="MZN22" s="48"/>
      <c r="MZO22" s="47"/>
      <c r="MZP22" s="47"/>
      <c r="MZQ22" s="47"/>
      <c r="MZR22" s="48"/>
      <c r="MZS22" s="47"/>
      <c r="MZT22" s="47"/>
      <c r="MZU22" s="47"/>
      <c r="MZV22" s="48"/>
      <c r="MZW22" s="47"/>
      <c r="MZX22" s="47"/>
      <c r="MZY22" s="47"/>
      <c r="MZZ22" s="48"/>
      <c r="NAA22" s="47"/>
      <c r="NAB22" s="47"/>
      <c r="NAC22" s="47"/>
      <c r="NAD22" s="48"/>
      <c r="NAE22" s="47"/>
      <c r="NAF22" s="47"/>
      <c r="NAG22" s="47"/>
      <c r="NAH22" s="48"/>
      <c r="NAI22" s="47"/>
      <c r="NAJ22" s="47"/>
      <c r="NAK22" s="47"/>
      <c r="NAL22" s="48"/>
      <c r="NAM22" s="47"/>
      <c r="NAN22" s="47"/>
      <c r="NAO22" s="47"/>
      <c r="NAP22" s="48"/>
      <c r="NAQ22" s="47"/>
      <c r="NAR22" s="47"/>
      <c r="NAS22" s="47"/>
      <c r="NAT22" s="48"/>
      <c r="NAU22" s="47"/>
      <c r="NAV22" s="47"/>
      <c r="NAW22" s="47"/>
      <c r="NAX22" s="48"/>
      <c r="NAY22" s="47"/>
      <c r="NAZ22" s="47"/>
      <c r="NBA22" s="47"/>
      <c r="NBB22" s="48"/>
      <c r="NBC22" s="47"/>
      <c r="NBD22" s="47"/>
      <c r="NBE22" s="47"/>
      <c r="NBF22" s="48"/>
      <c r="NBG22" s="47"/>
      <c r="NBH22" s="47"/>
      <c r="NBI22" s="47"/>
      <c r="NBJ22" s="48"/>
      <c r="NBK22" s="47"/>
      <c r="NBL22" s="47"/>
      <c r="NBM22" s="47"/>
      <c r="NBN22" s="48"/>
      <c r="NBO22" s="47"/>
      <c r="NBP22" s="47"/>
      <c r="NBQ22" s="47"/>
      <c r="NBR22" s="48"/>
      <c r="NBS22" s="47"/>
      <c r="NBT22" s="47"/>
      <c r="NBU22" s="47"/>
      <c r="NBV22" s="48"/>
      <c r="NBW22" s="47"/>
      <c r="NBX22" s="47"/>
      <c r="NBY22" s="47"/>
      <c r="NBZ22" s="48"/>
      <c r="NCA22" s="47"/>
      <c r="NCB22" s="47"/>
      <c r="NCC22" s="47"/>
      <c r="NCD22" s="48"/>
      <c r="NCE22" s="47"/>
      <c r="NCF22" s="47"/>
      <c r="NCG22" s="47"/>
      <c r="NCH22" s="48"/>
      <c r="NCI22" s="47"/>
      <c r="NCJ22" s="47"/>
      <c r="NCK22" s="47"/>
      <c r="NCL22" s="48"/>
      <c r="NCM22" s="47"/>
      <c r="NCN22" s="47"/>
      <c r="NCO22" s="47"/>
      <c r="NCP22" s="48"/>
      <c r="NCQ22" s="47"/>
      <c r="NCR22" s="47"/>
      <c r="NCS22" s="47"/>
      <c r="NCT22" s="48"/>
      <c r="NCU22" s="47"/>
      <c r="NCV22" s="47"/>
      <c r="NCW22" s="47"/>
      <c r="NCX22" s="48"/>
      <c r="NCY22" s="47"/>
      <c r="NCZ22" s="47"/>
      <c r="NDA22" s="47"/>
      <c r="NDB22" s="48"/>
      <c r="NDC22" s="47"/>
      <c r="NDD22" s="47"/>
      <c r="NDE22" s="47"/>
      <c r="NDF22" s="48"/>
      <c r="NDG22" s="47"/>
      <c r="NDH22" s="47"/>
      <c r="NDI22" s="47"/>
      <c r="NDJ22" s="48"/>
      <c r="NDK22" s="47"/>
      <c r="NDL22" s="47"/>
      <c r="NDM22" s="47"/>
      <c r="NDN22" s="48"/>
      <c r="NDO22" s="47"/>
      <c r="NDP22" s="47"/>
      <c r="NDQ22" s="47"/>
      <c r="NDR22" s="48"/>
      <c r="NDS22" s="47"/>
      <c r="NDT22" s="47"/>
      <c r="NDU22" s="47"/>
      <c r="NDV22" s="48"/>
      <c r="NDW22" s="47"/>
      <c r="NDX22" s="47"/>
      <c r="NDY22" s="47"/>
      <c r="NDZ22" s="48"/>
      <c r="NEA22" s="47"/>
      <c r="NEB22" s="47"/>
      <c r="NEC22" s="47"/>
      <c r="NED22" s="48"/>
      <c r="NEE22" s="47"/>
      <c r="NEF22" s="47"/>
      <c r="NEG22" s="47"/>
      <c r="NEH22" s="48"/>
      <c r="NEI22" s="47"/>
      <c r="NEJ22" s="47"/>
      <c r="NEK22" s="47"/>
      <c r="NEL22" s="48"/>
      <c r="NEM22" s="47"/>
      <c r="NEN22" s="47"/>
      <c r="NEO22" s="47"/>
      <c r="NEP22" s="48"/>
      <c r="NEQ22" s="47"/>
      <c r="NER22" s="47"/>
      <c r="NES22" s="47"/>
      <c r="NET22" s="48"/>
      <c r="NEU22" s="47"/>
      <c r="NEV22" s="47"/>
      <c r="NEW22" s="47"/>
      <c r="NEX22" s="48"/>
      <c r="NEY22" s="47"/>
      <c r="NEZ22" s="47"/>
      <c r="NFA22" s="47"/>
      <c r="NFB22" s="48"/>
      <c r="NFC22" s="47"/>
      <c r="NFD22" s="47"/>
      <c r="NFE22" s="47"/>
      <c r="NFF22" s="48"/>
      <c r="NFG22" s="47"/>
      <c r="NFH22" s="47"/>
      <c r="NFI22" s="47"/>
      <c r="NFJ22" s="48"/>
      <c r="NFK22" s="47"/>
      <c r="NFL22" s="47"/>
      <c r="NFM22" s="47"/>
      <c r="NFN22" s="48"/>
      <c r="NFO22" s="47"/>
      <c r="NFP22" s="47"/>
      <c r="NFQ22" s="47"/>
      <c r="NFR22" s="48"/>
      <c r="NFS22" s="47"/>
      <c r="NFT22" s="47"/>
      <c r="NFU22" s="47"/>
      <c r="NFV22" s="48"/>
      <c r="NFW22" s="47"/>
      <c r="NFX22" s="47"/>
      <c r="NFY22" s="47"/>
      <c r="NFZ22" s="48"/>
      <c r="NGA22" s="47"/>
      <c r="NGB22" s="47"/>
      <c r="NGC22" s="47"/>
      <c r="NGD22" s="48"/>
      <c r="NGE22" s="47"/>
      <c r="NGF22" s="47"/>
      <c r="NGG22" s="47"/>
      <c r="NGH22" s="48"/>
      <c r="NGI22" s="47"/>
      <c r="NGJ22" s="47"/>
      <c r="NGK22" s="47"/>
      <c r="NGL22" s="48"/>
      <c r="NGM22" s="47"/>
      <c r="NGN22" s="47"/>
      <c r="NGO22" s="47"/>
      <c r="NGP22" s="48"/>
      <c r="NGQ22" s="47"/>
      <c r="NGR22" s="47"/>
      <c r="NGS22" s="47"/>
      <c r="NGT22" s="48"/>
      <c r="NGU22" s="47"/>
      <c r="NGV22" s="47"/>
      <c r="NGW22" s="47"/>
      <c r="NGX22" s="48"/>
      <c r="NGY22" s="47"/>
      <c r="NGZ22" s="47"/>
      <c r="NHA22" s="47"/>
      <c r="NHB22" s="48"/>
      <c r="NHC22" s="47"/>
      <c r="NHD22" s="47"/>
      <c r="NHE22" s="47"/>
      <c r="NHF22" s="48"/>
      <c r="NHG22" s="47"/>
      <c r="NHH22" s="47"/>
      <c r="NHI22" s="47"/>
      <c r="NHJ22" s="48"/>
      <c r="NHK22" s="47"/>
      <c r="NHL22" s="47"/>
      <c r="NHM22" s="47"/>
      <c r="NHN22" s="48"/>
      <c r="NHO22" s="47"/>
      <c r="NHP22" s="47"/>
      <c r="NHQ22" s="47"/>
      <c r="NHR22" s="48"/>
      <c r="NHS22" s="47"/>
      <c r="NHT22" s="47"/>
      <c r="NHU22" s="47"/>
      <c r="NHV22" s="48"/>
      <c r="NHW22" s="47"/>
      <c r="NHX22" s="47"/>
      <c r="NHY22" s="47"/>
      <c r="NHZ22" s="48"/>
      <c r="NIA22" s="47"/>
      <c r="NIB22" s="47"/>
      <c r="NIC22" s="47"/>
      <c r="NID22" s="48"/>
      <c r="NIE22" s="47"/>
      <c r="NIF22" s="47"/>
      <c r="NIG22" s="47"/>
      <c r="NIH22" s="48"/>
      <c r="NII22" s="47"/>
      <c r="NIJ22" s="47"/>
      <c r="NIK22" s="47"/>
      <c r="NIL22" s="48"/>
      <c r="NIM22" s="47"/>
      <c r="NIN22" s="47"/>
      <c r="NIO22" s="47"/>
      <c r="NIP22" s="48"/>
      <c r="NIQ22" s="47"/>
      <c r="NIR22" s="47"/>
      <c r="NIS22" s="47"/>
      <c r="NIT22" s="48"/>
      <c r="NIU22" s="47"/>
      <c r="NIV22" s="47"/>
      <c r="NIW22" s="47"/>
      <c r="NIX22" s="48"/>
      <c r="NIY22" s="47"/>
      <c r="NIZ22" s="47"/>
      <c r="NJA22" s="47"/>
      <c r="NJB22" s="48"/>
      <c r="NJC22" s="47"/>
      <c r="NJD22" s="47"/>
      <c r="NJE22" s="47"/>
      <c r="NJF22" s="48"/>
      <c r="NJG22" s="47"/>
      <c r="NJH22" s="47"/>
      <c r="NJI22" s="47"/>
      <c r="NJJ22" s="48"/>
      <c r="NJK22" s="47"/>
      <c r="NJL22" s="47"/>
      <c r="NJM22" s="47"/>
      <c r="NJN22" s="48"/>
      <c r="NJO22" s="47"/>
      <c r="NJP22" s="47"/>
      <c r="NJQ22" s="47"/>
      <c r="NJR22" s="48"/>
      <c r="NJS22" s="47"/>
      <c r="NJT22" s="47"/>
      <c r="NJU22" s="47"/>
      <c r="NJV22" s="48"/>
      <c r="NJW22" s="47"/>
      <c r="NJX22" s="47"/>
      <c r="NJY22" s="47"/>
      <c r="NJZ22" s="48"/>
      <c r="NKA22" s="47"/>
      <c r="NKB22" s="47"/>
      <c r="NKC22" s="47"/>
      <c r="NKD22" s="48"/>
      <c r="NKE22" s="47"/>
      <c r="NKF22" s="47"/>
      <c r="NKG22" s="47"/>
      <c r="NKH22" s="48"/>
      <c r="NKI22" s="47"/>
      <c r="NKJ22" s="47"/>
      <c r="NKK22" s="47"/>
      <c r="NKL22" s="48"/>
      <c r="NKM22" s="47"/>
      <c r="NKN22" s="47"/>
      <c r="NKO22" s="47"/>
      <c r="NKP22" s="48"/>
      <c r="NKQ22" s="47"/>
      <c r="NKR22" s="47"/>
      <c r="NKS22" s="47"/>
      <c r="NKT22" s="48"/>
      <c r="NKU22" s="47"/>
      <c r="NKV22" s="47"/>
      <c r="NKW22" s="47"/>
      <c r="NKX22" s="48"/>
      <c r="NKY22" s="47"/>
      <c r="NKZ22" s="47"/>
      <c r="NLA22" s="47"/>
      <c r="NLB22" s="48"/>
      <c r="NLC22" s="47"/>
      <c r="NLD22" s="47"/>
      <c r="NLE22" s="47"/>
      <c r="NLF22" s="48"/>
      <c r="NLG22" s="47"/>
      <c r="NLH22" s="47"/>
      <c r="NLI22" s="47"/>
      <c r="NLJ22" s="48"/>
      <c r="NLK22" s="47"/>
      <c r="NLL22" s="47"/>
      <c r="NLM22" s="47"/>
      <c r="NLN22" s="48"/>
      <c r="NLO22" s="47"/>
      <c r="NLP22" s="47"/>
      <c r="NLQ22" s="47"/>
      <c r="NLR22" s="48"/>
      <c r="NLS22" s="47"/>
      <c r="NLT22" s="47"/>
      <c r="NLU22" s="47"/>
      <c r="NLV22" s="48"/>
      <c r="NLW22" s="47"/>
      <c r="NLX22" s="47"/>
      <c r="NLY22" s="47"/>
      <c r="NLZ22" s="48"/>
      <c r="NMA22" s="47"/>
      <c r="NMB22" s="47"/>
      <c r="NMC22" s="47"/>
      <c r="NMD22" s="48"/>
      <c r="NME22" s="47"/>
      <c r="NMF22" s="47"/>
      <c r="NMG22" s="47"/>
      <c r="NMH22" s="48"/>
      <c r="NMI22" s="47"/>
      <c r="NMJ22" s="47"/>
      <c r="NMK22" s="47"/>
      <c r="NML22" s="48"/>
      <c r="NMM22" s="47"/>
      <c r="NMN22" s="47"/>
      <c r="NMO22" s="47"/>
      <c r="NMP22" s="48"/>
      <c r="NMQ22" s="47"/>
      <c r="NMR22" s="47"/>
      <c r="NMS22" s="47"/>
      <c r="NMT22" s="48"/>
      <c r="NMU22" s="47"/>
      <c r="NMV22" s="47"/>
      <c r="NMW22" s="47"/>
      <c r="NMX22" s="48"/>
      <c r="NMY22" s="47"/>
      <c r="NMZ22" s="47"/>
      <c r="NNA22" s="47"/>
      <c r="NNB22" s="48"/>
      <c r="NNC22" s="47"/>
      <c r="NND22" s="47"/>
      <c r="NNE22" s="47"/>
      <c r="NNF22" s="48"/>
      <c r="NNG22" s="47"/>
      <c r="NNH22" s="47"/>
      <c r="NNI22" s="47"/>
      <c r="NNJ22" s="48"/>
      <c r="NNK22" s="47"/>
      <c r="NNL22" s="47"/>
      <c r="NNM22" s="47"/>
      <c r="NNN22" s="48"/>
      <c r="NNO22" s="47"/>
      <c r="NNP22" s="47"/>
      <c r="NNQ22" s="47"/>
      <c r="NNR22" s="48"/>
      <c r="NNS22" s="47"/>
      <c r="NNT22" s="47"/>
      <c r="NNU22" s="47"/>
      <c r="NNV22" s="48"/>
      <c r="NNW22" s="47"/>
      <c r="NNX22" s="47"/>
      <c r="NNY22" s="47"/>
      <c r="NNZ22" s="48"/>
      <c r="NOA22" s="47"/>
      <c r="NOB22" s="47"/>
      <c r="NOC22" s="47"/>
      <c r="NOD22" s="48"/>
      <c r="NOE22" s="47"/>
      <c r="NOF22" s="47"/>
      <c r="NOG22" s="47"/>
      <c r="NOH22" s="48"/>
      <c r="NOI22" s="47"/>
      <c r="NOJ22" s="47"/>
      <c r="NOK22" s="47"/>
      <c r="NOL22" s="48"/>
      <c r="NOM22" s="47"/>
      <c r="NON22" s="47"/>
      <c r="NOO22" s="47"/>
      <c r="NOP22" s="48"/>
      <c r="NOQ22" s="47"/>
      <c r="NOR22" s="47"/>
      <c r="NOS22" s="47"/>
      <c r="NOT22" s="48"/>
      <c r="NOU22" s="47"/>
      <c r="NOV22" s="47"/>
      <c r="NOW22" s="47"/>
      <c r="NOX22" s="48"/>
      <c r="NOY22" s="47"/>
      <c r="NOZ22" s="47"/>
      <c r="NPA22" s="47"/>
      <c r="NPB22" s="48"/>
      <c r="NPC22" s="47"/>
      <c r="NPD22" s="47"/>
      <c r="NPE22" s="47"/>
      <c r="NPF22" s="48"/>
      <c r="NPG22" s="47"/>
      <c r="NPH22" s="47"/>
      <c r="NPI22" s="47"/>
      <c r="NPJ22" s="48"/>
      <c r="NPK22" s="47"/>
      <c r="NPL22" s="47"/>
      <c r="NPM22" s="47"/>
      <c r="NPN22" s="48"/>
      <c r="NPO22" s="47"/>
      <c r="NPP22" s="47"/>
      <c r="NPQ22" s="47"/>
      <c r="NPR22" s="48"/>
      <c r="NPS22" s="47"/>
      <c r="NPT22" s="47"/>
      <c r="NPU22" s="47"/>
      <c r="NPV22" s="48"/>
      <c r="NPW22" s="47"/>
      <c r="NPX22" s="47"/>
      <c r="NPY22" s="47"/>
      <c r="NPZ22" s="48"/>
      <c r="NQA22" s="47"/>
      <c r="NQB22" s="47"/>
      <c r="NQC22" s="47"/>
      <c r="NQD22" s="48"/>
      <c r="NQE22" s="47"/>
      <c r="NQF22" s="47"/>
      <c r="NQG22" s="47"/>
      <c r="NQH22" s="48"/>
      <c r="NQI22" s="47"/>
      <c r="NQJ22" s="47"/>
      <c r="NQK22" s="47"/>
      <c r="NQL22" s="48"/>
      <c r="NQM22" s="47"/>
      <c r="NQN22" s="47"/>
      <c r="NQO22" s="47"/>
      <c r="NQP22" s="48"/>
      <c r="NQQ22" s="47"/>
      <c r="NQR22" s="47"/>
      <c r="NQS22" s="47"/>
      <c r="NQT22" s="48"/>
      <c r="NQU22" s="47"/>
      <c r="NQV22" s="47"/>
      <c r="NQW22" s="47"/>
      <c r="NQX22" s="48"/>
      <c r="NQY22" s="47"/>
      <c r="NQZ22" s="47"/>
      <c r="NRA22" s="47"/>
      <c r="NRB22" s="48"/>
      <c r="NRC22" s="47"/>
      <c r="NRD22" s="47"/>
      <c r="NRE22" s="47"/>
      <c r="NRF22" s="48"/>
      <c r="NRG22" s="47"/>
      <c r="NRH22" s="47"/>
      <c r="NRI22" s="47"/>
      <c r="NRJ22" s="48"/>
      <c r="NRK22" s="47"/>
      <c r="NRL22" s="47"/>
      <c r="NRM22" s="47"/>
      <c r="NRN22" s="48"/>
      <c r="NRO22" s="47"/>
      <c r="NRP22" s="47"/>
      <c r="NRQ22" s="47"/>
      <c r="NRR22" s="48"/>
      <c r="NRS22" s="47"/>
      <c r="NRT22" s="47"/>
      <c r="NRU22" s="47"/>
      <c r="NRV22" s="48"/>
      <c r="NRW22" s="47"/>
      <c r="NRX22" s="47"/>
      <c r="NRY22" s="47"/>
      <c r="NRZ22" s="48"/>
      <c r="NSA22" s="47"/>
      <c r="NSB22" s="47"/>
      <c r="NSC22" s="47"/>
      <c r="NSD22" s="48"/>
      <c r="NSE22" s="47"/>
      <c r="NSF22" s="47"/>
      <c r="NSG22" s="47"/>
      <c r="NSH22" s="48"/>
      <c r="NSI22" s="47"/>
      <c r="NSJ22" s="47"/>
      <c r="NSK22" s="47"/>
      <c r="NSL22" s="48"/>
      <c r="NSM22" s="47"/>
      <c r="NSN22" s="47"/>
      <c r="NSO22" s="47"/>
      <c r="NSP22" s="48"/>
      <c r="NSQ22" s="47"/>
      <c r="NSR22" s="47"/>
      <c r="NSS22" s="47"/>
      <c r="NST22" s="48"/>
      <c r="NSU22" s="47"/>
      <c r="NSV22" s="47"/>
      <c r="NSW22" s="47"/>
      <c r="NSX22" s="48"/>
      <c r="NSY22" s="47"/>
      <c r="NSZ22" s="47"/>
      <c r="NTA22" s="47"/>
      <c r="NTB22" s="48"/>
      <c r="NTC22" s="47"/>
      <c r="NTD22" s="47"/>
      <c r="NTE22" s="47"/>
      <c r="NTF22" s="48"/>
      <c r="NTG22" s="47"/>
      <c r="NTH22" s="47"/>
      <c r="NTI22" s="47"/>
      <c r="NTJ22" s="48"/>
      <c r="NTK22" s="47"/>
      <c r="NTL22" s="47"/>
      <c r="NTM22" s="47"/>
      <c r="NTN22" s="48"/>
      <c r="NTO22" s="47"/>
      <c r="NTP22" s="47"/>
      <c r="NTQ22" s="47"/>
      <c r="NTR22" s="48"/>
      <c r="NTS22" s="47"/>
      <c r="NTT22" s="47"/>
      <c r="NTU22" s="47"/>
      <c r="NTV22" s="48"/>
      <c r="NTW22" s="47"/>
      <c r="NTX22" s="47"/>
      <c r="NTY22" s="47"/>
      <c r="NTZ22" s="48"/>
      <c r="NUA22" s="47"/>
      <c r="NUB22" s="47"/>
      <c r="NUC22" s="47"/>
      <c r="NUD22" s="48"/>
      <c r="NUE22" s="47"/>
      <c r="NUF22" s="47"/>
      <c r="NUG22" s="47"/>
      <c r="NUH22" s="48"/>
      <c r="NUI22" s="47"/>
      <c r="NUJ22" s="47"/>
      <c r="NUK22" s="47"/>
      <c r="NUL22" s="48"/>
      <c r="NUM22" s="47"/>
      <c r="NUN22" s="47"/>
      <c r="NUO22" s="47"/>
      <c r="NUP22" s="48"/>
      <c r="NUQ22" s="47"/>
      <c r="NUR22" s="47"/>
      <c r="NUS22" s="47"/>
      <c r="NUT22" s="48"/>
      <c r="NUU22" s="47"/>
      <c r="NUV22" s="47"/>
      <c r="NUW22" s="47"/>
      <c r="NUX22" s="48"/>
      <c r="NUY22" s="47"/>
      <c r="NUZ22" s="47"/>
      <c r="NVA22" s="47"/>
      <c r="NVB22" s="48"/>
      <c r="NVC22" s="47"/>
      <c r="NVD22" s="47"/>
      <c r="NVE22" s="47"/>
      <c r="NVF22" s="48"/>
      <c r="NVG22" s="47"/>
      <c r="NVH22" s="47"/>
      <c r="NVI22" s="47"/>
      <c r="NVJ22" s="48"/>
      <c r="NVK22" s="47"/>
      <c r="NVL22" s="47"/>
      <c r="NVM22" s="47"/>
      <c r="NVN22" s="48"/>
      <c r="NVO22" s="47"/>
      <c r="NVP22" s="47"/>
      <c r="NVQ22" s="47"/>
      <c r="NVR22" s="48"/>
      <c r="NVS22" s="47"/>
      <c r="NVT22" s="47"/>
      <c r="NVU22" s="47"/>
      <c r="NVV22" s="48"/>
      <c r="NVW22" s="47"/>
      <c r="NVX22" s="47"/>
      <c r="NVY22" s="47"/>
      <c r="NVZ22" s="48"/>
      <c r="NWA22" s="47"/>
      <c r="NWB22" s="47"/>
      <c r="NWC22" s="47"/>
      <c r="NWD22" s="48"/>
      <c r="NWE22" s="47"/>
      <c r="NWF22" s="47"/>
      <c r="NWG22" s="47"/>
      <c r="NWH22" s="48"/>
      <c r="NWI22" s="47"/>
      <c r="NWJ22" s="47"/>
      <c r="NWK22" s="47"/>
      <c r="NWL22" s="48"/>
      <c r="NWM22" s="47"/>
      <c r="NWN22" s="47"/>
      <c r="NWO22" s="47"/>
      <c r="NWP22" s="48"/>
      <c r="NWQ22" s="47"/>
      <c r="NWR22" s="47"/>
      <c r="NWS22" s="47"/>
      <c r="NWT22" s="48"/>
      <c r="NWU22" s="47"/>
      <c r="NWV22" s="47"/>
      <c r="NWW22" s="47"/>
      <c r="NWX22" s="48"/>
      <c r="NWY22" s="47"/>
      <c r="NWZ22" s="47"/>
      <c r="NXA22" s="47"/>
      <c r="NXB22" s="48"/>
      <c r="NXC22" s="47"/>
      <c r="NXD22" s="47"/>
      <c r="NXE22" s="47"/>
      <c r="NXF22" s="48"/>
      <c r="NXG22" s="47"/>
      <c r="NXH22" s="47"/>
      <c r="NXI22" s="47"/>
      <c r="NXJ22" s="48"/>
      <c r="NXK22" s="47"/>
      <c r="NXL22" s="47"/>
      <c r="NXM22" s="47"/>
      <c r="NXN22" s="48"/>
      <c r="NXO22" s="47"/>
      <c r="NXP22" s="47"/>
      <c r="NXQ22" s="47"/>
      <c r="NXR22" s="48"/>
      <c r="NXS22" s="47"/>
      <c r="NXT22" s="47"/>
      <c r="NXU22" s="47"/>
      <c r="NXV22" s="48"/>
      <c r="NXW22" s="47"/>
      <c r="NXX22" s="47"/>
      <c r="NXY22" s="47"/>
      <c r="NXZ22" s="48"/>
      <c r="NYA22" s="47"/>
      <c r="NYB22" s="47"/>
      <c r="NYC22" s="47"/>
      <c r="NYD22" s="48"/>
      <c r="NYE22" s="47"/>
      <c r="NYF22" s="47"/>
      <c r="NYG22" s="47"/>
      <c r="NYH22" s="48"/>
      <c r="NYI22" s="47"/>
      <c r="NYJ22" s="47"/>
      <c r="NYK22" s="47"/>
      <c r="NYL22" s="48"/>
      <c r="NYM22" s="47"/>
      <c r="NYN22" s="47"/>
      <c r="NYO22" s="47"/>
      <c r="NYP22" s="48"/>
      <c r="NYQ22" s="47"/>
      <c r="NYR22" s="47"/>
      <c r="NYS22" s="47"/>
      <c r="NYT22" s="48"/>
      <c r="NYU22" s="47"/>
      <c r="NYV22" s="47"/>
      <c r="NYW22" s="47"/>
      <c r="NYX22" s="48"/>
      <c r="NYY22" s="47"/>
      <c r="NYZ22" s="47"/>
      <c r="NZA22" s="47"/>
      <c r="NZB22" s="48"/>
      <c r="NZC22" s="47"/>
      <c r="NZD22" s="47"/>
      <c r="NZE22" s="47"/>
      <c r="NZF22" s="48"/>
      <c r="NZG22" s="47"/>
      <c r="NZH22" s="47"/>
      <c r="NZI22" s="47"/>
      <c r="NZJ22" s="48"/>
      <c r="NZK22" s="47"/>
      <c r="NZL22" s="47"/>
      <c r="NZM22" s="47"/>
      <c r="NZN22" s="48"/>
      <c r="NZO22" s="47"/>
      <c r="NZP22" s="47"/>
      <c r="NZQ22" s="47"/>
      <c r="NZR22" s="48"/>
      <c r="NZS22" s="47"/>
      <c r="NZT22" s="47"/>
      <c r="NZU22" s="47"/>
      <c r="NZV22" s="48"/>
      <c r="NZW22" s="47"/>
      <c r="NZX22" s="47"/>
      <c r="NZY22" s="47"/>
      <c r="NZZ22" s="48"/>
      <c r="OAA22" s="47"/>
      <c r="OAB22" s="47"/>
      <c r="OAC22" s="47"/>
      <c r="OAD22" s="48"/>
      <c r="OAE22" s="47"/>
      <c r="OAF22" s="47"/>
      <c r="OAG22" s="47"/>
      <c r="OAH22" s="48"/>
      <c r="OAI22" s="47"/>
      <c r="OAJ22" s="47"/>
      <c r="OAK22" s="47"/>
      <c r="OAL22" s="48"/>
      <c r="OAM22" s="47"/>
      <c r="OAN22" s="47"/>
      <c r="OAO22" s="47"/>
      <c r="OAP22" s="48"/>
      <c r="OAQ22" s="47"/>
      <c r="OAR22" s="47"/>
      <c r="OAS22" s="47"/>
      <c r="OAT22" s="48"/>
      <c r="OAU22" s="47"/>
      <c r="OAV22" s="47"/>
      <c r="OAW22" s="47"/>
      <c r="OAX22" s="48"/>
      <c r="OAY22" s="47"/>
      <c r="OAZ22" s="47"/>
      <c r="OBA22" s="47"/>
      <c r="OBB22" s="48"/>
      <c r="OBC22" s="47"/>
      <c r="OBD22" s="47"/>
      <c r="OBE22" s="47"/>
      <c r="OBF22" s="48"/>
      <c r="OBG22" s="47"/>
      <c r="OBH22" s="47"/>
      <c r="OBI22" s="47"/>
      <c r="OBJ22" s="48"/>
      <c r="OBK22" s="47"/>
      <c r="OBL22" s="47"/>
      <c r="OBM22" s="47"/>
      <c r="OBN22" s="48"/>
      <c r="OBO22" s="47"/>
      <c r="OBP22" s="47"/>
      <c r="OBQ22" s="47"/>
      <c r="OBR22" s="48"/>
      <c r="OBS22" s="47"/>
      <c r="OBT22" s="47"/>
      <c r="OBU22" s="47"/>
      <c r="OBV22" s="48"/>
      <c r="OBW22" s="47"/>
      <c r="OBX22" s="47"/>
      <c r="OBY22" s="47"/>
      <c r="OBZ22" s="48"/>
      <c r="OCA22" s="47"/>
      <c r="OCB22" s="47"/>
      <c r="OCC22" s="47"/>
      <c r="OCD22" s="48"/>
      <c r="OCE22" s="47"/>
      <c r="OCF22" s="47"/>
      <c r="OCG22" s="47"/>
      <c r="OCH22" s="48"/>
      <c r="OCI22" s="47"/>
      <c r="OCJ22" s="47"/>
      <c r="OCK22" s="47"/>
      <c r="OCL22" s="48"/>
      <c r="OCM22" s="47"/>
      <c r="OCN22" s="47"/>
      <c r="OCO22" s="47"/>
      <c r="OCP22" s="48"/>
      <c r="OCQ22" s="47"/>
      <c r="OCR22" s="47"/>
      <c r="OCS22" s="47"/>
      <c r="OCT22" s="48"/>
      <c r="OCU22" s="47"/>
      <c r="OCV22" s="47"/>
      <c r="OCW22" s="47"/>
      <c r="OCX22" s="48"/>
      <c r="OCY22" s="47"/>
      <c r="OCZ22" s="47"/>
      <c r="ODA22" s="47"/>
      <c r="ODB22" s="48"/>
      <c r="ODC22" s="47"/>
      <c r="ODD22" s="47"/>
      <c r="ODE22" s="47"/>
      <c r="ODF22" s="48"/>
      <c r="ODG22" s="47"/>
      <c r="ODH22" s="47"/>
      <c r="ODI22" s="47"/>
      <c r="ODJ22" s="48"/>
      <c r="ODK22" s="47"/>
      <c r="ODL22" s="47"/>
      <c r="ODM22" s="47"/>
      <c r="ODN22" s="48"/>
      <c r="ODO22" s="47"/>
      <c r="ODP22" s="47"/>
      <c r="ODQ22" s="47"/>
      <c r="ODR22" s="48"/>
      <c r="ODS22" s="47"/>
      <c r="ODT22" s="47"/>
      <c r="ODU22" s="47"/>
      <c r="ODV22" s="48"/>
      <c r="ODW22" s="47"/>
      <c r="ODX22" s="47"/>
      <c r="ODY22" s="47"/>
      <c r="ODZ22" s="48"/>
      <c r="OEA22" s="47"/>
      <c r="OEB22" s="47"/>
      <c r="OEC22" s="47"/>
      <c r="OED22" s="48"/>
      <c r="OEE22" s="47"/>
      <c r="OEF22" s="47"/>
      <c r="OEG22" s="47"/>
      <c r="OEH22" s="48"/>
      <c r="OEI22" s="47"/>
      <c r="OEJ22" s="47"/>
      <c r="OEK22" s="47"/>
      <c r="OEL22" s="48"/>
      <c r="OEM22" s="47"/>
      <c r="OEN22" s="47"/>
      <c r="OEO22" s="47"/>
      <c r="OEP22" s="48"/>
      <c r="OEQ22" s="47"/>
      <c r="OER22" s="47"/>
      <c r="OES22" s="47"/>
      <c r="OET22" s="48"/>
      <c r="OEU22" s="47"/>
      <c r="OEV22" s="47"/>
      <c r="OEW22" s="47"/>
      <c r="OEX22" s="48"/>
      <c r="OEY22" s="47"/>
      <c r="OEZ22" s="47"/>
      <c r="OFA22" s="47"/>
      <c r="OFB22" s="48"/>
      <c r="OFC22" s="47"/>
      <c r="OFD22" s="47"/>
      <c r="OFE22" s="47"/>
      <c r="OFF22" s="48"/>
      <c r="OFG22" s="47"/>
      <c r="OFH22" s="47"/>
      <c r="OFI22" s="47"/>
      <c r="OFJ22" s="48"/>
      <c r="OFK22" s="47"/>
      <c r="OFL22" s="47"/>
      <c r="OFM22" s="47"/>
      <c r="OFN22" s="48"/>
      <c r="OFO22" s="47"/>
      <c r="OFP22" s="47"/>
      <c r="OFQ22" s="47"/>
      <c r="OFR22" s="48"/>
      <c r="OFS22" s="47"/>
      <c r="OFT22" s="47"/>
      <c r="OFU22" s="47"/>
      <c r="OFV22" s="48"/>
      <c r="OFW22" s="47"/>
      <c r="OFX22" s="47"/>
      <c r="OFY22" s="47"/>
      <c r="OFZ22" s="48"/>
      <c r="OGA22" s="47"/>
      <c r="OGB22" s="47"/>
      <c r="OGC22" s="47"/>
      <c r="OGD22" s="48"/>
      <c r="OGE22" s="47"/>
      <c r="OGF22" s="47"/>
      <c r="OGG22" s="47"/>
      <c r="OGH22" s="48"/>
      <c r="OGI22" s="47"/>
      <c r="OGJ22" s="47"/>
      <c r="OGK22" s="47"/>
      <c r="OGL22" s="48"/>
      <c r="OGM22" s="47"/>
      <c r="OGN22" s="47"/>
      <c r="OGO22" s="47"/>
      <c r="OGP22" s="48"/>
      <c r="OGQ22" s="47"/>
      <c r="OGR22" s="47"/>
      <c r="OGS22" s="47"/>
      <c r="OGT22" s="48"/>
      <c r="OGU22" s="47"/>
      <c r="OGV22" s="47"/>
      <c r="OGW22" s="47"/>
      <c r="OGX22" s="48"/>
      <c r="OGY22" s="47"/>
      <c r="OGZ22" s="47"/>
      <c r="OHA22" s="47"/>
      <c r="OHB22" s="48"/>
      <c r="OHC22" s="47"/>
      <c r="OHD22" s="47"/>
      <c r="OHE22" s="47"/>
      <c r="OHF22" s="48"/>
      <c r="OHG22" s="47"/>
      <c r="OHH22" s="47"/>
      <c r="OHI22" s="47"/>
      <c r="OHJ22" s="48"/>
      <c r="OHK22" s="47"/>
      <c r="OHL22" s="47"/>
      <c r="OHM22" s="47"/>
      <c r="OHN22" s="48"/>
      <c r="OHO22" s="47"/>
      <c r="OHP22" s="47"/>
      <c r="OHQ22" s="47"/>
      <c r="OHR22" s="48"/>
      <c r="OHS22" s="47"/>
      <c r="OHT22" s="47"/>
      <c r="OHU22" s="47"/>
      <c r="OHV22" s="48"/>
      <c r="OHW22" s="47"/>
      <c r="OHX22" s="47"/>
      <c r="OHY22" s="47"/>
      <c r="OHZ22" s="48"/>
      <c r="OIA22" s="47"/>
      <c r="OIB22" s="47"/>
      <c r="OIC22" s="47"/>
      <c r="OID22" s="48"/>
      <c r="OIE22" s="47"/>
      <c r="OIF22" s="47"/>
      <c r="OIG22" s="47"/>
      <c r="OIH22" s="48"/>
      <c r="OII22" s="47"/>
      <c r="OIJ22" s="47"/>
      <c r="OIK22" s="47"/>
      <c r="OIL22" s="48"/>
      <c r="OIM22" s="47"/>
      <c r="OIN22" s="47"/>
      <c r="OIO22" s="47"/>
      <c r="OIP22" s="48"/>
      <c r="OIQ22" s="47"/>
      <c r="OIR22" s="47"/>
      <c r="OIS22" s="47"/>
      <c r="OIT22" s="48"/>
      <c r="OIU22" s="47"/>
      <c r="OIV22" s="47"/>
      <c r="OIW22" s="47"/>
      <c r="OIX22" s="48"/>
      <c r="OIY22" s="47"/>
      <c r="OIZ22" s="47"/>
      <c r="OJA22" s="47"/>
      <c r="OJB22" s="48"/>
      <c r="OJC22" s="47"/>
      <c r="OJD22" s="47"/>
      <c r="OJE22" s="47"/>
      <c r="OJF22" s="48"/>
      <c r="OJG22" s="47"/>
      <c r="OJH22" s="47"/>
      <c r="OJI22" s="47"/>
      <c r="OJJ22" s="48"/>
      <c r="OJK22" s="47"/>
      <c r="OJL22" s="47"/>
      <c r="OJM22" s="47"/>
      <c r="OJN22" s="48"/>
      <c r="OJO22" s="47"/>
      <c r="OJP22" s="47"/>
      <c r="OJQ22" s="47"/>
      <c r="OJR22" s="48"/>
      <c r="OJS22" s="47"/>
      <c r="OJT22" s="47"/>
      <c r="OJU22" s="47"/>
      <c r="OJV22" s="48"/>
      <c r="OJW22" s="47"/>
      <c r="OJX22" s="47"/>
      <c r="OJY22" s="47"/>
      <c r="OJZ22" s="48"/>
      <c r="OKA22" s="47"/>
      <c r="OKB22" s="47"/>
      <c r="OKC22" s="47"/>
      <c r="OKD22" s="48"/>
      <c r="OKE22" s="47"/>
      <c r="OKF22" s="47"/>
      <c r="OKG22" s="47"/>
      <c r="OKH22" s="48"/>
      <c r="OKI22" s="47"/>
      <c r="OKJ22" s="47"/>
      <c r="OKK22" s="47"/>
      <c r="OKL22" s="48"/>
      <c r="OKM22" s="47"/>
      <c r="OKN22" s="47"/>
      <c r="OKO22" s="47"/>
      <c r="OKP22" s="48"/>
      <c r="OKQ22" s="47"/>
      <c r="OKR22" s="47"/>
      <c r="OKS22" s="47"/>
      <c r="OKT22" s="48"/>
      <c r="OKU22" s="47"/>
      <c r="OKV22" s="47"/>
      <c r="OKW22" s="47"/>
      <c r="OKX22" s="48"/>
      <c r="OKY22" s="47"/>
      <c r="OKZ22" s="47"/>
      <c r="OLA22" s="47"/>
      <c r="OLB22" s="48"/>
      <c r="OLC22" s="47"/>
      <c r="OLD22" s="47"/>
      <c r="OLE22" s="47"/>
      <c r="OLF22" s="48"/>
      <c r="OLG22" s="47"/>
      <c r="OLH22" s="47"/>
      <c r="OLI22" s="47"/>
      <c r="OLJ22" s="48"/>
      <c r="OLK22" s="47"/>
      <c r="OLL22" s="47"/>
      <c r="OLM22" s="47"/>
      <c r="OLN22" s="48"/>
      <c r="OLO22" s="47"/>
      <c r="OLP22" s="47"/>
      <c r="OLQ22" s="47"/>
      <c r="OLR22" s="48"/>
      <c r="OLS22" s="47"/>
      <c r="OLT22" s="47"/>
      <c r="OLU22" s="47"/>
      <c r="OLV22" s="48"/>
      <c r="OLW22" s="47"/>
      <c r="OLX22" s="47"/>
      <c r="OLY22" s="47"/>
      <c r="OLZ22" s="48"/>
      <c r="OMA22" s="47"/>
      <c r="OMB22" s="47"/>
      <c r="OMC22" s="47"/>
      <c r="OMD22" s="48"/>
      <c r="OME22" s="47"/>
      <c r="OMF22" s="47"/>
      <c r="OMG22" s="47"/>
      <c r="OMH22" s="48"/>
      <c r="OMI22" s="47"/>
      <c r="OMJ22" s="47"/>
      <c r="OMK22" s="47"/>
      <c r="OML22" s="48"/>
      <c r="OMM22" s="47"/>
      <c r="OMN22" s="47"/>
      <c r="OMO22" s="47"/>
      <c r="OMP22" s="48"/>
      <c r="OMQ22" s="47"/>
      <c r="OMR22" s="47"/>
      <c r="OMS22" s="47"/>
      <c r="OMT22" s="48"/>
      <c r="OMU22" s="47"/>
      <c r="OMV22" s="47"/>
      <c r="OMW22" s="47"/>
      <c r="OMX22" s="48"/>
      <c r="OMY22" s="47"/>
      <c r="OMZ22" s="47"/>
      <c r="ONA22" s="47"/>
      <c r="ONB22" s="48"/>
      <c r="ONC22" s="47"/>
      <c r="OND22" s="47"/>
      <c r="ONE22" s="47"/>
      <c r="ONF22" s="48"/>
      <c r="ONG22" s="47"/>
      <c r="ONH22" s="47"/>
      <c r="ONI22" s="47"/>
      <c r="ONJ22" s="48"/>
      <c r="ONK22" s="47"/>
      <c r="ONL22" s="47"/>
      <c r="ONM22" s="47"/>
      <c r="ONN22" s="48"/>
      <c r="ONO22" s="47"/>
      <c r="ONP22" s="47"/>
      <c r="ONQ22" s="47"/>
      <c r="ONR22" s="48"/>
      <c r="ONS22" s="47"/>
      <c r="ONT22" s="47"/>
      <c r="ONU22" s="47"/>
      <c r="ONV22" s="48"/>
      <c r="ONW22" s="47"/>
      <c r="ONX22" s="47"/>
      <c r="ONY22" s="47"/>
      <c r="ONZ22" s="48"/>
      <c r="OOA22" s="47"/>
      <c r="OOB22" s="47"/>
      <c r="OOC22" s="47"/>
      <c r="OOD22" s="48"/>
      <c r="OOE22" s="47"/>
      <c r="OOF22" s="47"/>
      <c r="OOG22" s="47"/>
      <c r="OOH22" s="48"/>
      <c r="OOI22" s="47"/>
      <c r="OOJ22" s="47"/>
      <c r="OOK22" s="47"/>
      <c r="OOL22" s="48"/>
      <c r="OOM22" s="47"/>
      <c r="OON22" s="47"/>
      <c r="OOO22" s="47"/>
      <c r="OOP22" s="48"/>
      <c r="OOQ22" s="47"/>
      <c r="OOR22" s="47"/>
      <c r="OOS22" s="47"/>
      <c r="OOT22" s="48"/>
      <c r="OOU22" s="47"/>
      <c r="OOV22" s="47"/>
      <c r="OOW22" s="47"/>
      <c r="OOX22" s="48"/>
      <c r="OOY22" s="47"/>
      <c r="OOZ22" s="47"/>
      <c r="OPA22" s="47"/>
      <c r="OPB22" s="48"/>
      <c r="OPC22" s="47"/>
      <c r="OPD22" s="47"/>
      <c r="OPE22" s="47"/>
      <c r="OPF22" s="48"/>
      <c r="OPG22" s="47"/>
      <c r="OPH22" s="47"/>
      <c r="OPI22" s="47"/>
      <c r="OPJ22" s="48"/>
      <c r="OPK22" s="47"/>
      <c r="OPL22" s="47"/>
      <c r="OPM22" s="47"/>
      <c r="OPN22" s="48"/>
      <c r="OPO22" s="47"/>
      <c r="OPP22" s="47"/>
      <c r="OPQ22" s="47"/>
      <c r="OPR22" s="48"/>
      <c r="OPS22" s="47"/>
      <c r="OPT22" s="47"/>
      <c r="OPU22" s="47"/>
      <c r="OPV22" s="48"/>
      <c r="OPW22" s="47"/>
      <c r="OPX22" s="47"/>
      <c r="OPY22" s="47"/>
      <c r="OPZ22" s="48"/>
      <c r="OQA22" s="47"/>
      <c r="OQB22" s="47"/>
      <c r="OQC22" s="47"/>
      <c r="OQD22" s="48"/>
      <c r="OQE22" s="47"/>
      <c r="OQF22" s="47"/>
      <c r="OQG22" s="47"/>
      <c r="OQH22" s="48"/>
      <c r="OQI22" s="47"/>
      <c r="OQJ22" s="47"/>
      <c r="OQK22" s="47"/>
      <c r="OQL22" s="48"/>
      <c r="OQM22" s="47"/>
      <c r="OQN22" s="47"/>
      <c r="OQO22" s="47"/>
      <c r="OQP22" s="48"/>
      <c r="OQQ22" s="47"/>
      <c r="OQR22" s="47"/>
      <c r="OQS22" s="47"/>
      <c r="OQT22" s="48"/>
      <c r="OQU22" s="47"/>
      <c r="OQV22" s="47"/>
      <c r="OQW22" s="47"/>
      <c r="OQX22" s="48"/>
      <c r="OQY22" s="47"/>
      <c r="OQZ22" s="47"/>
      <c r="ORA22" s="47"/>
      <c r="ORB22" s="48"/>
      <c r="ORC22" s="47"/>
      <c r="ORD22" s="47"/>
      <c r="ORE22" s="47"/>
      <c r="ORF22" s="48"/>
      <c r="ORG22" s="47"/>
      <c r="ORH22" s="47"/>
      <c r="ORI22" s="47"/>
      <c r="ORJ22" s="48"/>
      <c r="ORK22" s="47"/>
      <c r="ORL22" s="47"/>
      <c r="ORM22" s="47"/>
      <c r="ORN22" s="48"/>
      <c r="ORO22" s="47"/>
      <c r="ORP22" s="47"/>
      <c r="ORQ22" s="47"/>
      <c r="ORR22" s="48"/>
      <c r="ORS22" s="47"/>
      <c r="ORT22" s="47"/>
      <c r="ORU22" s="47"/>
      <c r="ORV22" s="48"/>
      <c r="ORW22" s="47"/>
      <c r="ORX22" s="47"/>
      <c r="ORY22" s="47"/>
      <c r="ORZ22" s="48"/>
      <c r="OSA22" s="47"/>
      <c r="OSB22" s="47"/>
      <c r="OSC22" s="47"/>
      <c r="OSD22" s="48"/>
      <c r="OSE22" s="47"/>
      <c r="OSF22" s="47"/>
      <c r="OSG22" s="47"/>
      <c r="OSH22" s="48"/>
      <c r="OSI22" s="47"/>
      <c r="OSJ22" s="47"/>
      <c r="OSK22" s="47"/>
      <c r="OSL22" s="48"/>
      <c r="OSM22" s="47"/>
      <c r="OSN22" s="47"/>
      <c r="OSO22" s="47"/>
      <c r="OSP22" s="48"/>
      <c r="OSQ22" s="47"/>
      <c r="OSR22" s="47"/>
      <c r="OSS22" s="47"/>
      <c r="OST22" s="48"/>
      <c r="OSU22" s="47"/>
      <c r="OSV22" s="47"/>
      <c r="OSW22" s="47"/>
      <c r="OSX22" s="48"/>
      <c r="OSY22" s="47"/>
      <c r="OSZ22" s="47"/>
      <c r="OTA22" s="47"/>
      <c r="OTB22" s="48"/>
      <c r="OTC22" s="47"/>
      <c r="OTD22" s="47"/>
      <c r="OTE22" s="47"/>
      <c r="OTF22" s="48"/>
      <c r="OTG22" s="47"/>
      <c r="OTH22" s="47"/>
      <c r="OTI22" s="47"/>
      <c r="OTJ22" s="48"/>
      <c r="OTK22" s="47"/>
      <c r="OTL22" s="47"/>
      <c r="OTM22" s="47"/>
      <c r="OTN22" s="48"/>
      <c r="OTO22" s="47"/>
      <c r="OTP22" s="47"/>
      <c r="OTQ22" s="47"/>
      <c r="OTR22" s="48"/>
      <c r="OTS22" s="47"/>
      <c r="OTT22" s="47"/>
      <c r="OTU22" s="47"/>
      <c r="OTV22" s="48"/>
      <c r="OTW22" s="47"/>
      <c r="OTX22" s="47"/>
      <c r="OTY22" s="47"/>
      <c r="OTZ22" s="48"/>
      <c r="OUA22" s="47"/>
      <c r="OUB22" s="47"/>
      <c r="OUC22" s="47"/>
      <c r="OUD22" s="48"/>
      <c r="OUE22" s="47"/>
      <c r="OUF22" s="47"/>
      <c r="OUG22" s="47"/>
      <c r="OUH22" s="48"/>
      <c r="OUI22" s="47"/>
      <c r="OUJ22" s="47"/>
      <c r="OUK22" s="47"/>
      <c r="OUL22" s="48"/>
      <c r="OUM22" s="47"/>
      <c r="OUN22" s="47"/>
      <c r="OUO22" s="47"/>
      <c r="OUP22" s="48"/>
      <c r="OUQ22" s="47"/>
      <c r="OUR22" s="47"/>
      <c r="OUS22" s="47"/>
      <c r="OUT22" s="48"/>
      <c r="OUU22" s="47"/>
      <c r="OUV22" s="47"/>
      <c r="OUW22" s="47"/>
      <c r="OUX22" s="48"/>
      <c r="OUY22" s="47"/>
      <c r="OUZ22" s="47"/>
      <c r="OVA22" s="47"/>
      <c r="OVB22" s="48"/>
      <c r="OVC22" s="47"/>
      <c r="OVD22" s="47"/>
      <c r="OVE22" s="47"/>
      <c r="OVF22" s="48"/>
      <c r="OVG22" s="47"/>
      <c r="OVH22" s="47"/>
      <c r="OVI22" s="47"/>
      <c r="OVJ22" s="48"/>
      <c r="OVK22" s="47"/>
      <c r="OVL22" s="47"/>
      <c r="OVM22" s="47"/>
      <c r="OVN22" s="48"/>
      <c r="OVO22" s="47"/>
      <c r="OVP22" s="47"/>
      <c r="OVQ22" s="47"/>
      <c r="OVR22" s="48"/>
      <c r="OVS22" s="47"/>
      <c r="OVT22" s="47"/>
      <c r="OVU22" s="47"/>
      <c r="OVV22" s="48"/>
      <c r="OVW22" s="47"/>
      <c r="OVX22" s="47"/>
      <c r="OVY22" s="47"/>
      <c r="OVZ22" s="48"/>
      <c r="OWA22" s="47"/>
      <c r="OWB22" s="47"/>
      <c r="OWC22" s="47"/>
      <c r="OWD22" s="48"/>
      <c r="OWE22" s="47"/>
      <c r="OWF22" s="47"/>
      <c r="OWG22" s="47"/>
      <c r="OWH22" s="48"/>
      <c r="OWI22" s="47"/>
      <c r="OWJ22" s="47"/>
      <c r="OWK22" s="47"/>
      <c r="OWL22" s="48"/>
      <c r="OWM22" s="47"/>
      <c r="OWN22" s="47"/>
      <c r="OWO22" s="47"/>
      <c r="OWP22" s="48"/>
      <c r="OWQ22" s="47"/>
      <c r="OWR22" s="47"/>
      <c r="OWS22" s="47"/>
      <c r="OWT22" s="48"/>
      <c r="OWU22" s="47"/>
      <c r="OWV22" s="47"/>
      <c r="OWW22" s="47"/>
      <c r="OWX22" s="48"/>
      <c r="OWY22" s="47"/>
      <c r="OWZ22" s="47"/>
      <c r="OXA22" s="47"/>
      <c r="OXB22" s="48"/>
      <c r="OXC22" s="47"/>
      <c r="OXD22" s="47"/>
      <c r="OXE22" s="47"/>
      <c r="OXF22" s="48"/>
      <c r="OXG22" s="47"/>
      <c r="OXH22" s="47"/>
      <c r="OXI22" s="47"/>
      <c r="OXJ22" s="48"/>
      <c r="OXK22" s="47"/>
      <c r="OXL22" s="47"/>
      <c r="OXM22" s="47"/>
      <c r="OXN22" s="48"/>
      <c r="OXO22" s="47"/>
      <c r="OXP22" s="47"/>
      <c r="OXQ22" s="47"/>
      <c r="OXR22" s="48"/>
      <c r="OXS22" s="47"/>
      <c r="OXT22" s="47"/>
      <c r="OXU22" s="47"/>
      <c r="OXV22" s="48"/>
      <c r="OXW22" s="47"/>
      <c r="OXX22" s="47"/>
      <c r="OXY22" s="47"/>
      <c r="OXZ22" s="48"/>
      <c r="OYA22" s="47"/>
      <c r="OYB22" s="47"/>
      <c r="OYC22" s="47"/>
      <c r="OYD22" s="48"/>
      <c r="OYE22" s="47"/>
      <c r="OYF22" s="47"/>
      <c r="OYG22" s="47"/>
      <c r="OYH22" s="48"/>
      <c r="OYI22" s="47"/>
      <c r="OYJ22" s="47"/>
      <c r="OYK22" s="47"/>
      <c r="OYL22" s="48"/>
      <c r="OYM22" s="47"/>
      <c r="OYN22" s="47"/>
      <c r="OYO22" s="47"/>
      <c r="OYP22" s="48"/>
      <c r="OYQ22" s="47"/>
      <c r="OYR22" s="47"/>
      <c r="OYS22" s="47"/>
      <c r="OYT22" s="48"/>
      <c r="OYU22" s="47"/>
      <c r="OYV22" s="47"/>
      <c r="OYW22" s="47"/>
      <c r="OYX22" s="48"/>
      <c r="OYY22" s="47"/>
      <c r="OYZ22" s="47"/>
      <c r="OZA22" s="47"/>
      <c r="OZB22" s="48"/>
      <c r="OZC22" s="47"/>
      <c r="OZD22" s="47"/>
      <c r="OZE22" s="47"/>
      <c r="OZF22" s="48"/>
      <c r="OZG22" s="47"/>
      <c r="OZH22" s="47"/>
      <c r="OZI22" s="47"/>
      <c r="OZJ22" s="48"/>
      <c r="OZK22" s="47"/>
      <c r="OZL22" s="47"/>
      <c r="OZM22" s="47"/>
      <c r="OZN22" s="48"/>
      <c r="OZO22" s="47"/>
      <c r="OZP22" s="47"/>
      <c r="OZQ22" s="47"/>
      <c r="OZR22" s="48"/>
      <c r="OZS22" s="47"/>
      <c r="OZT22" s="47"/>
      <c r="OZU22" s="47"/>
      <c r="OZV22" s="48"/>
      <c r="OZW22" s="47"/>
      <c r="OZX22" s="47"/>
      <c r="OZY22" s="47"/>
      <c r="OZZ22" s="48"/>
      <c r="PAA22" s="47"/>
      <c r="PAB22" s="47"/>
      <c r="PAC22" s="47"/>
      <c r="PAD22" s="48"/>
      <c r="PAE22" s="47"/>
      <c r="PAF22" s="47"/>
      <c r="PAG22" s="47"/>
      <c r="PAH22" s="48"/>
      <c r="PAI22" s="47"/>
      <c r="PAJ22" s="47"/>
      <c r="PAK22" s="47"/>
      <c r="PAL22" s="48"/>
      <c r="PAM22" s="47"/>
      <c r="PAN22" s="47"/>
      <c r="PAO22" s="47"/>
      <c r="PAP22" s="48"/>
      <c r="PAQ22" s="47"/>
      <c r="PAR22" s="47"/>
      <c r="PAS22" s="47"/>
      <c r="PAT22" s="48"/>
      <c r="PAU22" s="47"/>
      <c r="PAV22" s="47"/>
      <c r="PAW22" s="47"/>
      <c r="PAX22" s="48"/>
      <c r="PAY22" s="47"/>
      <c r="PAZ22" s="47"/>
      <c r="PBA22" s="47"/>
      <c r="PBB22" s="48"/>
      <c r="PBC22" s="47"/>
      <c r="PBD22" s="47"/>
      <c r="PBE22" s="47"/>
      <c r="PBF22" s="48"/>
      <c r="PBG22" s="47"/>
      <c r="PBH22" s="47"/>
      <c r="PBI22" s="47"/>
      <c r="PBJ22" s="48"/>
      <c r="PBK22" s="47"/>
      <c r="PBL22" s="47"/>
      <c r="PBM22" s="47"/>
      <c r="PBN22" s="48"/>
      <c r="PBO22" s="47"/>
      <c r="PBP22" s="47"/>
      <c r="PBQ22" s="47"/>
      <c r="PBR22" s="48"/>
      <c r="PBS22" s="47"/>
      <c r="PBT22" s="47"/>
      <c r="PBU22" s="47"/>
      <c r="PBV22" s="48"/>
      <c r="PBW22" s="47"/>
      <c r="PBX22" s="47"/>
      <c r="PBY22" s="47"/>
      <c r="PBZ22" s="48"/>
      <c r="PCA22" s="47"/>
      <c r="PCB22" s="47"/>
      <c r="PCC22" s="47"/>
      <c r="PCD22" s="48"/>
      <c r="PCE22" s="47"/>
      <c r="PCF22" s="47"/>
      <c r="PCG22" s="47"/>
      <c r="PCH22" s="48"/>
      <c r="PCI22" s="47"/>
      <c r="PCJ22" s="47"/>
      <c r="PCK22" s="47"/>
      <c r="PCL22" s="48"/>
      <c r="PCM22" s="47"/>
      <c r="PCN22" s="47"/>
      <c r="PCO22" s="47"/>
      <c r="PCP22" s="48"/>
      <c r="PCQ22" s="47"/>
      <c r="PCR22" s="47"/>
      <c r="PCS22" s="47"/>
      <c r="PCT22" s="48"/>
      <c r="PCU22" s="47"/>
      <c r="PCV22" s="47"/>
      <c r="PCW22" s="47"/>
      <c r="PCX22" s="48"/>
      <c r="PCY22" s="47"/>
      <c r="PCZ22" s="47"/>
      <c r="PDA22" s="47"/>
      <c r="PDB22" s="48"/>
      <c r="PDC22" s="47"/>
      <c r="PDD22" s="47"/>
      <c r="PDE22" s="47"/>
      <c r="PDF22" s="48"/>
      <c r="PDG22" s="47"/>
      <c r="PDH22" s="47"/>
      <c r="PDI22" s="47"/>
      <c r="PDJ22" s="48"/>
      <c r="PDK22" s="47"/>
      <c r="PDL22" s="47"/>
      <c r="PDM22" s="47"/>
      <c r="PDN22" s="48"/>
      <c r="PDO22" s="47"/>
      <c r="PDP22" s="47"/>
      <c r="PDQ22" s="47"/>
      <c r="PDR22" s="48"/>
      <c r="PDS22" s="47"/>
      <c r="PDT22" s="47"/>
      <c r="PDU22" s="47"/>
      <c r="PDV22" s="48"/>
      <c r="PDW22" s="47"/>
      <c r="PDX22" s="47"/>
      <c r="PDY22" s="47"/>
      <c r="PDZ22" s="48"/>
      <c r="PEA22" s="47"/>
      <c r="PEB22" s="47"/>
      <c r="PEC22" s="47"/>
      <c r="PED22" s="48"/>
      <c r="PEE22" s="47"/>
      <c r="PEF22" s="47"/>
      <c r="PEG22" s="47"/>
      <c r="PEH22" s="48"/>
      <c r="PEI22" s="47"/>
      <c r="PEJ22" s="47"/>
      <c r="PEK22" s="47"/>
      <c r="PEL22" s="48"/>
      <c r="PEM22" s="47"/>
      <c r="PEN22" s="47"/>
      <c r="PEO22" s="47"/>
      <c r="PEP22" s="48"/>
      <c r="PEQ22" s="47"/>
      <c r="PER22" s="47"/>
      <c r="PES22" s="47"/>
      <c r="PET22" s="48"/>
      <c r="PEU22" s="47"/>
      <c r="PEV22" s="47"/>
      <c r="PEW22" s="47"/>
      <c r="PEX22" s="48"/>
      <c r="PEY22" s="47"/>
      <c r="PEZ22" s="47"/>
      <c r="PFA22" s="47"/>
      <c r="PFB22" s="48"/>
      <c r="PFC22" s="47"/>
      <c r="PFD22" s="47"/>
      <c r="PFE22" s="47"/>
      <c r="PFF22" s="48"/>
      <c r="PFG22" s="47"/>
      <c r="PFH22" s="47"/>
      <c r="PFI22" s="47"/>
      <c r="PFJ22" s="48"/>
      <c r="PFK22" s="47"/>
      <c r="PFL22" s="47"/>
      <c r="PFM22" s="47"/>
      <c r="PFN22" s="48"/>
      <c r="PFO22" s="47"/>
      <c r="PFP22" s="47"/>
      <c r="PFQ22" s="47"/>
      <c r="PFR22" s="48"/>
      <c r="PFS22" s="47"/>
      <c r="PFT22" s="47"/>
      <c r="PFU22" s="47"/>
      <c r="PFV22" s="48"/>
      <c r="PFW22" s="47"/>
      <c r="PFX22" s="47"/>
      <c r="PFY22" s="47"/>
      <c r="PFZ22" s="48"/>
      <c r="PGA22" s="47"/>
      <c r="PGB22" s="47"/>
      <c r="PGC22" s="47"/>
      <c r="PGD22" s="48"/>
      <c r="PGE22" s="47"/>
      <c r="PGF22" s="47"/>
      <c r="PGG22" s="47"/>
      <c r="PGH22" s="48"/>
      <c r="PGI22" s="47"/>
      <c r="PGJ22" s="47"/>
      <c r="PGK22" s="47"/>
      <c r="PGL22" s="48"/>
      <c r="PGM22" s="47"/>
      <c r="PGN22" s="47"/>
      <c r="PGO22" s="47"/>
      <c r="PGP22" s="48"/>
      <c r="PGQ22" s="47"/>
      <c r="PGR22" s="47"/>
      <c r="PGS22" s="47"/>
      <c r="PGT22" s="48"/>
      <c r="PGU22" s="47"/>
      <c r="PGV22" s="47"/>
      <c r="PGW22" s="47"/>
      <c r="PGX22" s="48"/>
      <c r="PGY22" s="47"/>
      <c r="PGZ22" s="47"/>
      <c r="PHA22" s="47"/>
      <c r="PHB22" s="48"/>
      <c r="PHC22" s="47"/>
      <c r="PHD22" s="47"/>
      <c r="PHE22" s="47"/>
      <c r="PHF22" s="48"/>
      <c r="PHG22" s="47"/>
      <c r="PHH22" s="47"/>
      <c r="PHI22" s="47"/>
      <c r="PHJ22" s="48"/>
      <c r="PHK22" s="47"/>
      <c r="PHL22" s="47"/>
      <c r="PHM22" s="47"/>
      <c r="PHN22" s="48"/>
      <c r="PHO22" s="47"/>
      <c r="PHP22" s="47"/>
      <c r="PHQ22" s="47"/>
      <c r="PHR22" s="48"/>
      <c r="PHS22" s="47"/>
      <c r="PHT22" s="47"/>
      <c r="PHU22" s="47"/>
      <c r="PHV22" s="48"/>
      <c r="PHW22" s="47"/>
      <c r="PHX22" s="47"/>
      <c r="PHY22" s="47"/>
      <c r="PHZ22" s="48"/>
      <c r="PIA22" s="47"/>
      <c r="PIB22" s="47"/>
      <c r="PIC22" s="47"/>
      <c r="PID22" s="48"/>
      <c r="PIE22" s="47"/>
      <c r="PIF22" s="47"/>
      <c r="PIG22" s="47"/>
      <c r="PIH22" s="48"/>
      <c r="PII22" s="47"/>
      <c r="PIJ22" s="47"/>
      <c r="PIK22" s="47"/>
      <c r="PIL22" s="48"/>
      <c r="PIM22" s="47"/>
      <c r="PIN22" s="47"/>
      <c r="PIO22" s="47"/>
      <c r="PIP22" s="48"/>
      <c r="PIQ22" s="47"/>
      <c r="PIR22" s="47"/>
      <c r="PIS22" s="47"/>
      <c r="PIT22" s="48"/>
      <c r="PIU22" s="47"/>
      <c r="PIV22" s="47"/>
      <c r="PIW22" s="47"/>
      <c r="PIX22" s="48"/>
      <c r="PIY22" s="47"/>
      <c r="PIZ22" s="47"/>
      <c r="PJA22" s="47"/>
      <c r="PJB22" s="48"/>
      <c r="PJC22" s="47"/>
      <c r="PJD22" s="47"/>
      <c r="PJE22" s="47"/>
      <c r="PJF22" s="48"/>
      <c r="PJG22" s="47"/>
      <c r="PJH22" s="47"/>
      <c r="PJI22" s="47"/>
      <c r="PJJ22" s="48"/>
      <c r="PJK22" s="47"/>
      <c r="PJL22" s="47"/>
      <c r="PJM22" s="47"/>
      <c r="PJN22" s="48"/>
      <c r="PJO22" s="47"/>
      <c r="PJP22" s="47"/>
      <c r="PJQ22" s="47"/>
      <c r="PJR22" s="48"/>
      <c r="PJS22" s="47"/>
      <c r="PJT22" s="47"/>
      <c r="PJU22" s="47"/>
      <c r="PJV22" s="48"/>
      <c r="PJW22" s="47"/>
      <c r="PJX22" s="47"/>
      <c r="PJY22" s="47"/>
      <c r="PJZ22" s="48"/>
      <c r="PKA22" s="47"/>
      <c r="PKB22" s="47"/>
      <c r="PKC22" s="47"/>
      <c r="PKD22" s="48"/>
      <c r="PKE22" s="47"/>
      <c r="PKF22" s="47"/>
      <c r="PKG22" s="47"/>
      <c r="PKH22" s="48"/>
      <c r="PKI22" s="47"/>
      <c r="PKJ22" s="47"/>
      <c r="PKK22" s="47"/>
      <c r="PKL22" s="48"/>
      <c r="PKM22" s="47"/>
      <c r="PKN22" s="47"/>
      <c r="PKO22" s="47"/>
      <c r="PKP22" s="48"/>
      <c r="PKQ22" s="47"/>
      <c r="PKR22" s="47"/>
      <c r="PKS22" s="47"/>
      <c r="PKT22" s="48"/>
      <c r="PKU22" s="47"/>
      <c r="PKV22" s="47"/>
      <c r="PKW22" s="47"/>
      <c r="PKX22" s="48"/>
      <c r="PKY22" s="47"/>
      <c r="PKZ22" s="47"/>
      <c r="PLA22" s="47"/>
      <c r="PLB22" s="48"/>
      <c r="PLC22" s="47"/>
      <c r="PLD22" s="47"/>
      <c r="PLE22" s="47"/>
      <c r="PLF22" s="48"/>
      <c r="PLG22" s="47"/>
      <c r="PLH22" s="47"/>
      <c r="PLI22" s="47"/>
      <c r="PLJ22" s="48"/>
      <c r="PLK22" s="47"/>
      <c r="PLL22" s="47"/>
      <c r="PLM22" s="47"/>
      <c r="PLN22" s="48"/>
      <c r="PLO22" s="47"/>
      <c r="PLP22" s="47"/>
      <c r="PLQ22" s="47"/>
      <c r="PLR22" s="48"/>
      <c r="PLS22" s="47"/>
      <c r="PLT22" s="47"/>
      <c r="PLU22" s="47"/>
      <c r="PLV22" s="48"/>
      <c r="PLW22" s="47"/>
      <c r="PLX22" s="47"/>
      <c r="PLY22" s="47"/>
      <c r="PLZ22" s="48"/>
      <c r="PMA22" s="47"/>
      <c r="PMB22" s="47"/>
      <c r="PMC22" s="47"/>
      <c r="PMD22" s="48"/>
      <c r="PME22" s="47"/>
      <c r="PMF22" s="47"/>
      <c r="PMG22" s="47"/>
      <c r="PMH22" s="48"/>
      <c r="PMI22" s="47"/>
      <c r="PMJ22" s="47"/>
      <c r="PMK22" s="47"/>
      <c r="PML22" s="48"/>
      <c r="PMM22" s="47"/>
      <c r="PMN22" s="47"/>
      <c r="PMO22" s="47"/>
      <c r="PMP22" s="48"/>
      <c r="PMQ22" s="47"/>
      <c r="PMR22" s="47"/>
      <c r="PMS22" s="47"/>
      <c r="PMT22" s="48"/>
      <c r="PMU22" s="47"/>
      <c r="PMV22" s="47"/>
      <c r="PMW22" s="47"/>
      <c r="PMX22" s="48"/>
      <c r="PMY22" s="47"/>
      <c r="PMZ22" s="47"/>
      <c r="PNA22" s="47"/>
      <c r="PNB22" s="48"/>
      <c r="PNC22" s="47"/>
      <c r="PND22" s="47"/>
      <c r="PNE22" s="47"/>
      <c r="PNF22" s="48"/>
      <c r="PNG22" s="47"/>
      <c r="PNH22" s="47"/>
      <c r="PNI22" s="47"/>
      <c r="PNJ22" s="48"/>
      <c r="PNK22" s="47"/>
      <c r="PNL22" s="47"/>
      <c r="PNM22" s="47"/>
      <c r="PNN22" s="48"/>
      <c r="PNO22" s="47"/>
      <c r="PNP22" s="47"/>
      <c r="PNQ22" s="47"/>
      <c r="PNR22" s="48"/>
      <c r="PNS22" s="47"/>
      <c r="PNT22" s="47"/>
      <c r="PNU22" s="47"/>
      <c r="PNV22" s="48"/>
      <c r="PNW22" s="47"/>
      <c r="PNX22" s="47"/>
      <c r="PNY22" s="47"/>
      <c r="PNZ22" s="48"/>
      <c r="POA22" s="47"/>
      <c r="POB22" s="47"/>
      <c r="POC22" s="47"/>
      <c r="POD22" s="48"/>
      <c r="POE22" s="47"/>
      <c r="POF22" s="47"/>
      <c r="POG22" s="47"/>
      <c r="POH22" s="48"/>
      <c r="POI22" s="47"/>
      <c r="POJ22" s="47"/>
      <c r="POK22" s="47"/>
      <c r="POL22" s="48"/>
      <c r="POM22" s="47"/>
      <c r="PON22" s="47"/>
      <c r="POO22" s="47"/>
      <c r="POP22" s="48"/>
      <c r="POQ22" s="47"/>
      <c r="POR22" s="47"/>
      <c r="POS22" s="47"/>
      <c r="POT22" s="48"/>
      <c r="POU22" s="47"/>
      <c r="POV22" s="47"/>
      <c r="POW22" s="47"/>
      <c r="POX22" s="48"/>
      <c r="POY22" s="47"/>
      <c r="POZ22" s="47"/>
      <c r="PPA22" s="47"/>
      <c r="PPB22" s="48"/>
      <c r="PPC22" s="47"/>
      <c r="PPD22" s="47"/>
      <c r="PPE22" s="47"/>
      <c r="PPF22" s="48"/>
      <c r="PPG22" s="47"/>
      <c r="PPH22" s="47"/>
      <c r="PPI22" s="47"/>
      <c r="PPJ22" s="48"/>
      <c r="PPK22" s="47"/>
      <c r="PPL22" s="47"/>
      <c r="PPM22" s="47"/>
      <c r="PPN22" s="48"/>
      <c r="PPO22" s="47"/>
      <c r="PPP22" s="47"/>
      <c r="PPQ22" s="47"/>
      <c r="PPR22" s="48"/>
      <c r="PPS22" s="47"/>
      <c r="PPT22" s="47"/>
      <c r="PPU22" s="47"/>
      <c r="PPV22" s="48"/>
      <c r="PPW22" s="47"/>
      <c r="PPX22" s="47"/>
      <c r="PPY22" s="47"/>
      <c r="PPZ22" s="48"/>
      <c r="PQA22" s="47"/>
      <c r="PQB22" s="47"/>
      <c r="PQC22" s="47"/>
      <c r="PQD22" s="48"/>
      <c r="PQE22" s="47"/>
      <c r="PQF22" s="47"/>
      <c r="PQG22" s="47"/>
      <c r="PQH22" s="48"/>
      <c r="PQI22" s="47"/>
      <c r="PQJ22" s="47"/>
      <c r="PQK22" s="47"/>
      <c r="PQL22" s="48"/>
      <c r="PQM22" s="47"/>
      <c r="PQN22" s="47"/>
      <c r="PQO22" s="47"/>
      <c r="PQP22" s="48"/>
      <c r="PQQ22" s="47"/>
      <c r="PQR22" s="47"/>
      <c r="PQS22" s="47"/>
      <c r="PQT22" s="48"/>
      <c r="PQU22" s="47"/>
      <c r="PQV22" s="47"/>
      <c r="PQW22" s="47"/>
      <c r="PQX22" s="48"/>
      <c r="PQY22" s="47"/>
      <c r="PQZ22" s="47"/>
      <c r="PRA22" s="47"/>
      <c r="PRB22" s="48"/>
      <c r="PRC22" s="47"/>
      <c r="PRD22" s="47"/>
      <c r="PRE22" s="47"/>
      <c r="PRF22" s="48"/>
      <c r="PRG22" s="47"/>
      <c r="PRH22" s="47"/>
      <c r="PRI22" s="47"/>
      <c r="PRJ22" s="48"/>
      <c r="PRK22" s="47"/>
      <c r="PRL22" s="47"/>
      <c r="PRM22" s="47"/>
      <c r="PRN22" s="48"/>
      <c r="PRO22" s="47"/>
      <c r="PRP22" s="47"/>
      <c r="PRQ22" s="47"/>
      <c r="PRR22" s="48"/>
      <c r="PRS22" s="47"/>
      <c r="PRT22" s="47"/>
      <c r="PRU22" s="47"/>
      <c r="PRV22" s="48"/>
      <c r="PRW22" s="47"/>
      <c r="PRX22" s="47"/>
      <c r="PRY22" s="47"/>
      <c r="PRZ22" s="48"/>
      <c r="PSA22" s="47"/>
      <c r="PSB22" s="47"/>
      <c r="PSC22" s="47"/>
      <c r="PSD22" s="48"/>
      <c r="PSE22" s="47"/>
      <c r="PSF22" s="47"/>
      <c r="PSG22" s="47"/>
      <c r="PSH22" s="48"/>
      <c r="PSI22" s="47"/>
      <c r="PSJ22" s="47"/>
      <c r="PSK22" s="47"/>
      <c r="PSL22" s="48"/>
      <c r="PSM22" s="47"/>
      <c r="PSN22" s="47"/>
      <c r="PSO22" s="47"/>
      <c r="PSP22" s="48"/>
      <c r="PSQ22" s="47"/>
      <c r="PSR22" s="47"/>
      <c r="PSS22" s="47"/>
      <c r="PST22" s="48"/>
      <c r="PSU22" s="47"/>
      <c r="PSV22" s="47"/>
      <c r="PSW22" s="47"/>
      <c r="PSX22" s="48"/>
      <c r="PSY22" s="47"/>
      <c r="PSZ22" s="47"/>
      <c r="PTA22" s="47"/>
      <c r="PTB22" s="48"/>
      <c r="PTC22" s="47"/>
      <c r="PTD22" s="47"/>
      <c r="PTE22" s="47"/>
      <c r="PTF22" s="48"/>
      <c r="PTG22" s="47"/>
      <c r="PTH22" s="47"/>
      <c r="PTI22" s="47"/>
      <c r="PTJ22" s="48"/>
      <c r="PTK22" s="47"/>
      <c r="PTL22" s="47"/>
      <c r="PTM22" s="47"/>
      <c r="PTN22" s="48"/>
      <c r="PTO22" s="47"/>
      <c r="PTP22" s="47"/>
      <c r="PTQ22" s="47"/>
      <c r="PTR22" s="48"/>
      <c r="PTS22" s="47"/>
      <c r="PTT22" s="47"/>
      <c r="PTU22" s="47"/>
      <c r="PTV22" s="48"/>
      <c r="PTW22" s="47"/>
      <c r="PTX22" s="47"/>
      <c r="PTY22" s="47"/>
      <c r="PTZ22" s="48"/>
      <c r="PUA22" s="47"/>
      <c r="PUB22" s="47"/>
      <c r="PUC22" s="47"/>
      <c r="PUD22" s="48"/>
      <c r="PUE22" s="47"/>
      <c r="PUF22" s="47"/>
      <c r="PUG22" s="47"/>
      <c r="PUH22" s="48"/>
      <c r="PUI22" s="47"/>
      <c r="PUJ22" s="47"/>
      <c r="PUK22" s="47"/>
      <c r="PUL22" s="48"/>
      <c r="PUM22" s="47"/>
      <c r="PUN22" s="47"/>
      <c r="PUO22" s="47"/>
      <c r="PUP22" s="48"/>
      <c r="PUQ22" s="47"/>
      <c r="PUR22" s="47"/>
      <c r="PUS22" s="47"/>
      <c r="PUT22" s="48"/>
      <c r="PUU22" s="47"/>
      <c r="PUV22" s="47"/>
      <c r="PUW22" s="47"/>
      <c r="PUX22" s="48"/>
      <c r="PUY22" s="47"/>
      <c r="PUZ22" s="47"/>
      <c r="PVA22" s="47"/>
      <c r="PVB22" s="48"/>
      <c r="PVC22" s="47"/>
      <c r="PVD22" s="47"/>
      <c r="PVE22" s="47"/>
      <c r="PVF22" s="48"/>
      <c r="PVG22" s="47"/>
      <c r="PVH22" s="47"/>
      <c r="PVI22" s="47"/>
      <c r="PVJ22" s="48"/>
      <c r="PVK22" s="47"/>
      <c r="PVL22" s="47"/>
      <c r="PVM22" s="47"/>
      <c r="PVN22" s="48"/>
      <c r="PVO22" s="47"/>
      <c r="PVP22" s="47"/>
      <c r="PVQ22" s="47"/>
      <c r="PVR22" s="48"/>
      <c r="PVS22" s="47"/>
      <c r="PVT22" s="47"/>
      <c r="PVU22" s="47"/>
      <c r="PVV22" s="48"/>
      <c r="PVW22" s="47"/>
      <c r="PVX22" s="47"/>
      <c r="PVY22" s="47"/>
      <c r="PVZ22" s="48"/>
      <c r="PWA22" s="47"/>
      <c r="PWB22" s="47"/>
      <c r="PWC22" s="47"/>
      <c r="PWD22" s="48"/>
      <c r="PWE22" s="47"/>
      <c r="PWF22" s="47"/>
      <c r="PWG22" s="47"/>
      <c r="PWH22" s="48"/>
      <c r="PWI22" s="47"/>
      <c r="PWJ22" s="47"/>
      <c r="PWK22" s="47"/>
      <c r="PWL22" s="48"/>
      <c r="PWM22" s="47"/>
      <c r="PWN22" s="47"/>
      <c r="PWO22" s="47"/>
      <c r="PWP22" s="48"/>
      <c r="PWQ22" s="47"/>
      <c r="PWR22" s="47"/>
      <c r="PWS22" s="47"/>
      <c r="PWT22" s="48"/>
      <c r="PWU22" s="47"/>
      <c r="PWV22" s="47"/>
      <c r="PWW22" s="47"/>
      <c r="PWX22" s="48"/>
      <c r="PWY22" s="47"/>
      <c r="PWZ22" s="47"/>
      <c r="PXA22" s="47"/>
      <c r="PXB22" s="48"/>
      <c r="PXC22" s="47"/>
      <c r="PXD22" s="47"/>
      <c r="PXE22" s="47"/>
      <c r="PXF22" s="48"/>
      <c r="PXG22" s="47"/>
      <c r="PXH22" s="47"/>
      <c r="PXI22" s="47"/>
      <c r="PXJ22" s="48"/>
      <c r="PXK22" s="47"/>
      <c r="PXL22" s="47"/>
      <c r="PXM22" s="47"/>
      <c r="PXN22" s="48"/>
      <c r="PXO22" s="47"/>
      <c r="PXP22" s="47"/>
      <c r="PXQ22" s="47"/>
      <c r="PXR22" s="48"/>
      <c r="PXS22" s="47"/>
      <c r="PXT22" s="47"/>
      <c r="PXU22" s="47"/>
      <c r="PXV22" s="48"/>
      <c r="PXW22" s="47"/>
      <c r="PXX22" s="47"/>
      <c r="PXY22" s="47"/>
      <c r="PXZ22" s="48"/>
      <c r="PYA22" s="47"/>
      <c r="PYB22" s="47"/>
      <c r="PYC22" s="47"/>
      <c r="PYD22" s="48"/>
      <c r="PYE22" s="47"/>
      <c r="PYF22" s="47"/>
      <c r="PYG22" s="47"/>
      <c r="PYH22" s="48"/>
      <c r="PYI22" s="47"/>
      <c r="PYJ22" s="47"/>
      <c r="PYK22" s="47"/>
      <c r="PYL22" s="48"/>
      <c r="PYM22" s="47"/>
      <c r="PYN22" s="47"/>
      <c r="PYO22" s="47"/>
      <c r="PYP22" s="48"/>
      <c r="PYQ22" s="47"/>
      <c r="PYR22" s="47"/>
      <c r="PYS22" s="47"/>
      <c r="PYT22" s="48"/>
      <c r="PYU22" s="47"/>
      <c r="PYV22" s="47"/>
      <c r="PYW22" s="47"/>
      <c r="PYX22" s="48"/>
      <c r="PYY22" s="47"/>
      <c r="PYZ22" s="47"/>
      <c r="PZA22" s="47"/>
      <c r="PZB22" s="48"/>
      <c r="PZC22" s="47"/>
      <c r="PZD22" s="47"/>
      <c r="PZE22" s="47"/>
      <c r="PZF22" s="48"/>
      <c r="PZG22" s="47"/>
      <c r="PZH22" s="47"/>
      <c r="PZI22" s="47"/>
      <c r="PZJ22" s="48"/>
      <c r="PZK22" s="47"/>
      <c r="PZL22" s="47"/>
      <c r="PZM22" s="47"/>
      <c r="PZN22" s="48"/>
      <c r="PZO22" s="47"/>
      <c r="PZP22" s="47"/>
      <c r="PZQ22" s="47"/>
      <c r="PZR22" s="48"/>
      <c r="PZS22" s="47"/>
      <c r="PZT22" s="47"/>
      <c r="PZU22" s="47"/>
      <c r="PZV22" s="48"/>
      <c r="PZW22" s="47"/>
      <c r="PZX22" s="47"/>
      <c r="PZY22" s="47"/>
      <c r="PZZ22" s="48"/>
      <c r="QAA22" s="47"/>
      <c r="QAB22" s="47"/>
      <c r="QAC22" s="47"/>
      <c r="QAD22" s="48"/>
      <c r="QAE22" s="47"/>
      <c r="QAF22" s="47"/>
      <c r="QAG22" s="47"/>
      <c r="QAH22" s="48"/>
      <c r="QAI22" s="47"/>
      <c r="QAJ22" s="47"/>
      <c r="QAK22" s="47"/>
      <c r="QAL22" s="48"/>
      <c r="QAM22" s="47"/>
      <c r="QAN22" s="47"/>
      <c r="QAO22" s="47"/>
      <c r="QAP22" s="48"/>
      <c r="QAQ22" s="47"/>
      <c r="QAR22" s="47"/>
      <c r="QAS22" s="47"/>
      <c r="QAT22" s="48"/>
      <c r="QAU22" s="47"/>
      <c r="QAV22" s="47"/>
      <c r="QAW22" s="47"/>
      <c r="QAX22" s="48"/>
      <c r="QAY22" s="47"/>
      <c r="QAZ22" s="47"/>
      <c r="QBA22" s="47"/>
      <c r="QBB22" s="48"/>
      <c r="QBC22" s="47"/>
      <c r="QBD22" s="47"/>
      <c r="QBE22" s="47"/>
      <c r="QBF22" s="48"/>
      <c r="QBG22" s="47"/>
      <c r="QBH22" s="47"/>
      <c r="QBI22" s="47"/>
      <c r="QBJ22" s="48"/>
      <c r="QBK22" s="47"/>
      <c r="QBL22" s="47"/>
      <c r="QBM22" s="47"/>
      <c r="QBN22" s="48"/>
      <c r="QBO22" s="47"/>
      <c r="QBP22" s="47"/>
      <c r="QBQ22" s="47"/>
      <c r="QBR22" s="48"/>
      <c r="QBS22" s="47"/>
      <c r="QBT22" s="47"/>
      <c r="QBU22" s="47"/>
      <c r="QBV22" s="48"/>
      <c r="QBW22" s="47"/>
      <c r="QBX22" s="47"/>
      <c r="QBY22" s="47"/>
      <c r="QBZ22" s="48"/>
      <c r="QCA22" s="47"/>
      <c r="QCB22" s="47"/>
      <c r="QCC22" s="47"/>
      <c r="QCD22" s="48"/>
      <c r="QCE22" s="47"/>
      <c r="QCF22" s="47"/>
      <c r="QCG22" s="47"/>
      <c r="QCH22" s="48"/>
      <c r="QCI22" s="47"/>
      <c r="QCJ22" s="47"/>
      <c r="QCK22" s="47"/>
      <c r="QCL22" s="48"/>
      <c r="QCM22" s="47"/>
      <c r="QCN22" s="47"/>
      <c r="QCO22" s="47"/>
      <c r="QCP22" s="48"/>
      <c r="QCQ22" s="47"/>
      <c r="QCR22" s="47"/>
      <c r="QCS22" s="47"/>
      <c r="QCT22" s="48"/>
      <c r="QCU22" s="47"/>
      <c r="QCV22" s="47"/>
      <c r="QCW22" s="47"/>
      <c r="QCX22" s="48"/>
      <c r="QCY22" s="47"/>
      <c r="QCZ22" s="47"/>
      <c r="QDA22" s="47"/>
      <c r="QDB22" s="48"/>
      <c r="QDC22" s="47"/>
      <c r="QDD22" s="47"/>
      <c r="QDE22" s="47"/>
      <c r="QDF22" s="48"/>
      <c r="QDG22" s="47"/>
      <c r="QDH22" s="47"/>
      <c r="QDI22" s="47"/>
      <c r="QDJ22" s="48"/>
      <c r="QDK22" s="47"/>
      <c r="QDL22" s="47"/>
      <c r="QDM22" s="47"/>
      <c r="QDN22" s="48"/>
      <c r="QDO22" s="47"/>
      <c r="QDP22" s="47"/>
      <c r="QDQ22" s="47"/>
      <c r="QDR22" s="48"/>
      <c r="QDS22" s="47"/>
      <c r="QDT22" s="47"/>
      <c r="QDU22" s="47"/>
      <c r="QDV22" s="48"/>
      <c r="QDW22" s="47"/>
      <c r="QDX22" s="47"/>
      <c r="QDY22" s="47"/>
      <c r="QDZ22" s="48"/>
      <c r="QEA22" s="47"/>
      <c r="QEB22" s="47"/>
      <c r="QEC22" s="47"/>
      <c r="QED22" s="48"/>
      <c r="QEE22" s="47"/>
      <c r="QEF22" s="47"/>
      <c r="QEG22" s="47"/>
      <c r="QEH22" s="48"/>
      <c r="QEI22" s="47"/>
      <c r="QEJ22" s="47"/>
      <c r="QEK22" s="47"/>
      <c r="QEL22" s="48"/>
      <c r="QEM22" s="47"/>
      <c r="QEN22" s="47"/>
      <c r="QEO22" s="47"/>
      <c r="QEP22" s="48"/>
      <c r="QEQ22" s="47"/>
      <c r="QER22" s="47"/>
      <c r="QES22" s="47"/>
      <c r="QET22" s="48"/>
      <c r="QEU22" s="47"/>
      <c r="QEV22" s="47"/>
      <c r="QEW22" s="47"/>
      <c r="QEX22" s="48"/>
      <c r="QEY22" s="47"/>
      <c r="QEZ22" s="47"/>
      <c r="QFA22" s="47"/>
      <c r="QFB22" s="48"/>
      <c r="QFC22" s="47"/>
      <c r="QFD22" s="47"/>
      <c r="QFE22" s="47"/>
      <c r="QFF22" s="48"/>
      <c r="QFG22" s="47"/>
      <c r="QFH22" s="47"/>
      <c r="QFI22" s="47"/>
      <c r="QFJ22" s="48"/>
      <c r="QFK22" s="47"/>
      <c r="QFL22" s="47"/>
      <c r="QFM22" s="47"/>
      <c r="QFN22" s="48"/>
      <c r="QFO22" s="47"/>
      <c r="QFP22" s="47"/>
      <c r="QFQ22" s="47"/>
      <c r="QFR22" s="48"/>
      <c r="QFS22" s="47"/>
      <c r="QFT22" s="47"/>
      <c r="QFU22" s="47"/>
      <c r="QFV22" s="48"/>
      <c r="QFW22" s="47"/>
      <c r="QFX22" s="47"/>
      <c r="QFY22" s="47"/>
      <c r="QFZ22" s="48"/>
      <c r="QGA22" s="47"/>
      <c r="QGB22" s="47"/>
      <c r="QGC22" s="47"/>
      <c r="QGD22" s="48"/>
      <c r="QGE22" s="47"/>
      <c r="QGF22" s="47"/>
      <c r="QGG22" s="47"/>
      <c r="QGH22" s="48"/>
      <c r="QGI22" s="47"/>
      <c r="QGJ22" s="47"/>
      <c r="QGK22" s="47"/>
      <c r="QGL22" s="48"/>
      <c r="QGM22" s="47"/>
      <c r="QGN22" s="47"/>
      <c r="QGO22" s="47"/>
      <c r="QGP22" s="48"/>
      <c r="QGQ22" s="47"/>
      <c r="QGR22" s="47"/>
      <c r="QGS22" s="47"/>
      <c r="QGT22" s="48"/>
      <c r="QGU22" s="47"/>
      <c r="QGV22" s="47"/>
      <c r="QGW22" s="47"/>
      <c r="QGX22" s="48"/>
      <c r="QGY22" s="47"/>
      <c r="QGZ22" s="47"/>
      <c r="QHA22" s="47"/>
      <c r="QHB22" s="48"/>
      <c r="QHC22" s="47"/>
      <c r="QHD22" s="47"/>
      <c r="QHE22" s="47"/>
      <c r="QHF22" s="48"/>
      <c r="QHG22" s="47"/>
      <c r="QHH22" s="47"/>
      <c r="QHI22" s="47"/>
      <c r="QHJ22" s="48"/>
      <c r="QHK22" s="47"/>
      <c r="QHL22" s="47"/>
      <c r="QHM22" s="47"/>
      <c r="QHN22" s="48"/>
      <c r="QHO22" s="47"/>
      <c r="QHP22" s="47"/>
      <c r="QHQ22" s="47"/>
      <c r="QHR22" s="48"/>
      <c r="QHS22" s="47"/>
      <c r="QHT22" s="47"/>
      <c r="QHU22" s="47"/>
      <c r="QHV22" s="48"/>
      <c r="QHW22" s="47"/>
      <c r="QHX22" s="47"/>
      <c r="QHY22" s="47"/>
      <c r="QHZ22" s="48"/>
      <c r="QIA22" s="47"/>
      <c r="QIB22" s="47"/>
      <c r="QIC22" s="47"/>
      <c r="QID22" s="48"/>
      <c r="QIE22" s="47"/>
      <c r="QIF22" s="47"/>
      <c r="QIG22" s="47"/>
      <c r="QIH22" s="48"/>
      <c r="QII22" s="47"/>
      <c r="QIJ22" s="47"/>
      <c r="QIK22" s="47"/>
      <c r="QIL22" s="48"/>
      <c r="QIM22" s="47"/>
      <c r="QIN22" s="47"/>
      <c r="QIO22" s="47"/>
      <c r="QIP22" s="48"/>
      <c r="QIQ22" s="47"/>
      <c r="QIR22" s="47"/>
      <c r="QIS22" s="47"/>
      <c r="QIT22" s="48"/>
      <c r="QIU22" s="47"/>
      <c r="QIV22" s="47"/>
      <c r="QIW22" s="47"/>
      <c r="QIX22" s="48"/>
      <c r="QIY22" s="47"/>
      <c r="QIZ22" s="47"/>
      <c r="QJA22" s="47"/>
      <c r="QJB22" s="48"/>
      <c r="QJC22" s="47"/>
      <c r="QJD22" s="47"/>
      <c r="QJE22" s="47"/>
      <c r="QJF22" s="48"/>
      <c r="QJG22" s="47"/>
      <c r="QJH22" s="47"/>
      <c r="QJI22" s="47"/>
      <c r="QJJ22" s="48"/>
      <c r="QJK22" s="47"/>
      <c r="QJL22" s="47"/>
      <c r="QJM22" s="47"/>
      <c r="QJN22" s="48"/>
      <c r="QJO22" s="47"/>
      <c r="QJP22" s="47"/>
      <c r="QJQ22" s="47"/>
      <c r="QJR22" s="48"/>
      <c r="QJS22" s="47"/>
      <c r="QJT22" s="47"/>
      <c r="QJU22" s="47"/>
      <c r="QJV22" s="48"/>
      <c r="QJW22" s="47"/>
      <c r="QJX22" s="47"/>
      <c r="QJY22" s="47"/>
      <c r="QJZ22" s="48"/>
      <c r="QKA22" s="47"/>
      <c r="QKB22" s="47"/>
      <c r="QKC22" s="47"/>
      <c r="QKD22" s="48"/>
      <c r="QKE22" s="47"/>
      <c r="QKF22" s="47"/>
      <c r="QKG22" s="47"/>
      <c r="QKH22" s="48"/>
      <c r="QKI22" s="47"/>
      <c r="QKJ22" s="47"/>
      <c r="QKK22" s="47"/>
      <c r="QKL22" s="48"/>
      <c r="QKM22" s="47"/>
      <c r="QKN22" s="47"/>
      <c r="QKO22" s="47"/>
      <c r="QKP22" s="48"/>
      <c r="QKQ22" s="47"/>
      <c r="QKR22" s="47"/>
      <c r="QKS22" s="47"/>
      <c r="QKT22" s="48"/>
      <c r="QKU22" s="47"/>
      <c r="QKV22" s="47"/>
      <c r="QKW22" s="47"/>
      <c r="QKX22" s="48"/>
      <c r="QKY22" s="47"/>
      <c r="QKZ22" s="47"/>
      <c r="QLA22" s="47"/>
      <c r="QLB22" s="48"/>
      <c r="QLC22" s="47"/>
      <c r="QLD22" s="47"/>
      <c r="QLE22" s="47"/>
      <c r="QLF22" s="48"/>
      <c r="QLG22" s="47"/>
      <c r="QLH22" s="47"/>
      <c r="QLI22" s="47"/>
      <c r="QLJ22" s="48"/>
      <c r="QLK22" s="47"/>
      <c r="QLL22" s="47"/>
      <c r="QLM22" s="47"/>
      <c r="QLN22" s="48"/>
      <c r="QLO22" s="47"/>
      <c r="QLP22" s="47"/>
      <c r="QLQ22" s="47"/>
      <c r="QLR22" s="48"/>
      <c r="QLS22" s="47"/>
      <c r="QLT22" s="47"/>
      <c r="QLU22" s="47"/>
      <c r="QLV22" s="48"/>
      <c r="QLW22" s="47"/>
      <c r="QLX22" s="47"/>
      <c r="QLY22" s="47"/>
      <c r="QLZ22" s="48"/>
      <c r="QMA22" s="47"/>
      <c r="QMB22" s="47"/>
      <c r="QMC22" s="47"/>
      <c r="QMD22" s="48"/>
      <c r="QME22" s="47"/>
      <c r="QMF22" s="47"/>
      <c r="QMG22" s="47"/>
      <c r="QMH22" s="48"/>
      <c r="QMI22" s="47"/>
      <c r="QMJ22" s="47"/>
      <c r="QMK22" s="47"/>
      <c r="QML22" s="48"/>
      <c r="QMM22" s="47"/>
      <c r="QMN22" s="47"/>
      <c r="QMO22" s="47"/>
      <c r="QMP22" s="48"/>
      <c r="QMQ22" s="47"/>
      <c r="QMR22" s="47"/>
      <c r="QMS22" s="47"/>
      <c r="QMT22" s="48"/>
      <c r="QMU22" s="47"/>
      <c r="QMV22" s="47"/>
      <c r="QMW22" s="47"/>
      <c r="QMX22" s="48"/>
      <c r="QMY22" s="47"/>
      <c r="QMZ22" s="47"/>
      <c r="QNA22" s="47"/>
      <c r="QNB22" s="48"/>
      <c r="QNC22" s="47"/>
      <c r="QND22" s="47"/>
      <c r="QNE22" s="47"/>
      <c r="QNF22" s="48"/>
      <c r="QNG22" s="47"/>
      <c r="QNH22" s="47"/>
      <c r="QNI22" s="47"/>
      <c r="QNJ22" s="48"/>
      <c r="QNK22" s="47"/>
      <c r="QNL22" s="47"/>
      <c r="QNM22" s="47"/>
      <c r="QNN22" s="48"/>
      <c r="QNO22" s="47"/>
      <c r="QNP22" s="47"/>
      <c r="QNQ22" s="47"/>
      <c r="QNR22" s="48"/>
      <c r="QNS22" s="47"/>
      <c r="QNT22" s="47"/>
      <c r="QNU22" s="47"/>
      <c r="QNV22" s="48"/>
      <c r="QNW22" s="47"/>
      <c r="QNX22" s="47"/>
      <c r="QNY22" s="47"/>
      <c r="QNZ22" s="48"/>
      <c r="QOA22" s="47"/>
      <c r="QOB22" s="47"/>
      <c r="QOC22" s="47"/>
      <c r="QOD22" s="48"/>
      <c r="QOE22" s="47"/>
      <c r="QOF22" s="47"/>
      <c r="QOG22" s="47"/>
      <c r="QOH22" s="48"/>
      <c r="QOI22" s="47"/>
      <c r="QOJ22" s="47"/>
      <c r="QOK22" s="47"/>
      <c r="QOL22" s="48"/>
      <c r="QOM22" s="47"/>
      <c r="QON22" s="47"/>
      <c r="QOO22" s="47"/>
      <c r="QOP22" s="48"/>
      <c r="QOQ22" s="47"/>
      <c r="QOR22" s="47"/>
      <c r="QOS22" s="47"/>
      <c r="QOT22" s="48"/>
      <c r="QOU22" s="47"/>
      <c r="QOV22" s="47"/>
      <c r="QOW22" s="47"/>
      <c r="QOX22" s="48"/>
      <c r="QOY22" s="47"/>
      <c r="QOZ22" s="47"/>
      <c r="QPA22" s="47"/>
      <c r="QPB22" s="48"/>
      <c r="QPC22" s="47"/>
      <c r="QPD22" s="47"/>
      <c r="QPE22" s="47"/>
      <c r="QPF22" s="48"/>
      <c r="QPG22" s="47"/>
      <c r="QPH22" s="47"/>
      <c r="QPI22" s="47"/>
      <c r="QPJ22" s="48"/>
      <c r="QPK22" s="47"/>
      <c r="QPL22" s="47"/>
      <c r="QPM22" s="47"/>
      <c r="QPN22" s="48"/>
      <c r="QPO22" s="47"/>
      <c r="QPP22" s="47"/>
      <c r="QPQ22" s="47"/>
      <c r="QPR22" s="48"/>
      <c r="QPS22" s="47"/>
      <c r="QPT22" s="47"/>
      <c r="QPU22" s="47"/>
      <c r="QPV22" s="48"/>
      <c r="QPW22" s="47"/>
      <c r="QPX22" s="47"/>
      <c r="QPY22" s="47"/>
      <c r="QPZ22" s="48"/>
      <c r="QQA22" s="47"/>
      <c r="QQB22" s="47"/>
      <c r="QQC22" s="47"/>
      <c r="QQD22" s="48"/>
      <c r="QQE22" s="47"/>
      <c r="QQF22" s="47"/>
      <c r="QQG22" s="47"/>
      <c r="QQH22" s="48"/>
      <c r="QQI22" s="47"/>
      <c r="QQJ22" s="47"/>
      <c r="QQK22" s="47"/>
      <c r="QQL22" s="48"/>
      <c r="QQM22" s="47"/>
      <c r="QQN22" s="47"/>
      <c r="QQO22" s="47"/>
      <c r="QQP22" s="48"/>
      <c r="QQQ22" s="47"/>
      <c r="QQR22" s="47"/>
      <c r="QQS22" s="47"/>
      <c r="QQT22" s="48"/>
      <c r="QQU22" s="47"/>
      <c r="QQV22" s="47"/>
      <c r="QQW22" s="47"/>
      <c r="QQX22" s="48"/>
      <c r="QQY22" s="47"/>
      <c r="QQZ22" s="47"/>
      <c r="QRA22" s="47"/>
      <c r="QRB22" s="48"/>
      <c r="QRC22" s="47"/>
      <c r="QRD22" s="47"/>
      <c r="QRE22" s="47"/>
      <c r="QRF22" s="48"/>
      <c r="QRG22" s="47"/>
      <c r="QRH22" s="47"/>
      <c r="QRI22" s="47"/>
      <c r="QRJ22" s="48"/>
      <c r="QRK22" s="47"/>
      <c r="QRL22" s="47"/>
      <c r="QRM22" s="47"/>
      <c r="QRN22" s="48"/>
      <c r="QRO22" s="47"/>
      <c r="QRP22" s="47"/>
      <c r="QRQ22" s="47"/>
      <c r="QRR22" s="48"/>
      <c r="QRS22" s="47"/>
      <c r="QRT22" s="47"/>
      <c r="QRU22" s="47"/>
      <c r="QRV22" s="48"/>
      <c r="QRW22" s="47"/>
      <c r="QRX22" s="47"/>
      <c r="QRY22" s="47"/>
      <c r="QRZ22" s="48"/>
      <c r="QSA22" s="47"/>
      <c r="QSB22" s="47"/>
      <c r="QSC22" s="47"/>
      <c r="QSD22" s="48"/>
      <c r="QSE22" s="47"/>
      <c r="QSF22" s="47"/>
      <c r="QSG22" s="47"/>
      <c r="QSH22" s="48"/>
      <c r="QSI22" s="47"/>
      <c r="QSJ22" s="47"/>
      <c r="QSK22" s="47"/>
      <c r="QSL22" s="48"/>
      <c r="QSM22" s="47"/>
      <c r="QSN22" s="47"/>
      <c r="QSO22" s="47"/>
      <c r="QSP22" s="48"/>
      <c r="QSQ22" s="47"/>
      <c r="QSR22" s="47"/>
      <c r="QSS22" s="47"/>
      <c r="QST22" s="48"/>
      <c r="QSU22" s="47"/>
      <c r="QSV22" s="47"/>
      <c r="QSW22" s="47"/>
      <c r="QSX22" s="48"/>
      <c r="QSY22" s="47"/>
      <c r="QSZ22" s="47"/>
      <c r="QTA22" s="47"/>
      <c r="QTB22" s="48"/>
      <c r="QTC22" s="47"/>
      <c r="QTD22" s="47"/>
      <c r="QTE22" s="47"/>
      <c r="QTF22" s="48"/>
      <c r="QTG22" s="47"/>
      <c r="QTH22" s="47"/>
      <c r="QTI22" s="47"/>
      <c r="QTJ22" s="48"/>
      <c r="QTK22" s="47"/>
      <c r="QTL22" s="47"/>
      <c r="QTM22" s="47"/>
      <c r="QTN22" s="48"/>
      <c r="QTO22" s="47"/>
      <c r="QTP22" s="47"/>
      <c r="QTQ22" s="47"/>
      <c r="QTR22" s="48"/>
      <c r="QTS22" s="47"/>
      <c r="QTT22" s="47"/>
      <c r="QTU22" s="47"/>
      <c r="QTV22" s="48"/>
      <c r="QTW22" s="47"/>
      <c r="QTX22" s="47"/>
      <c r="QTY22" s="47"/>
      <c r="QTZ22" s="48"/>
      <c r="QUA22" s="47"/>
      <c r="QUB22" s="47"/>
      <c r="QUC22" s="47"/>
      <c r="QUD22" s="48"/>
      <c r="QUE22" s="47"/>
      <c r="QUF22" s="47"/>
      <c r="QUG22" s="47"/>
      <c r="QUH22" s="48"/>
      <c r="QUI22" s="47"/>
      <c r="QUJ22" s="47"/>
      <c r="QUK22" s="47"/>
      <c r="QUL22" s="48"/>
      <c r="QUM22" s="47"/>
      <c r="QUN22" s="47"/>
      <c r="QUO22" s="47"/>
      <c r="QUP22" s="48"/>
      <c r="QUQ22" s="47"/>
      <c r="QUR22" s="47"/>
      <c r="QUS22" s="47"/>
      <c r="QUT22" s="48"/>
      <c r="QUU22" s="47"/>
      <c r="QUV22" s="47"/>
      <c r="QUW22" s="47"/>
      <c r="QUX22" s="48"/>
      <c r="QUY22" s="47"/>
      <c r="QUZ22" s="47"/>
      <c r="QVA22" s="47"/>
      <c r="QVB22" s="48"/>
      <c r="QVC22" s="47"/>
      <c r="QVD22" s="47"/>
      <c r="QVE22" s="47"/>
      <c r="QVF22" s="48"/>
      <c r="QVG22" s="47"/>
      <c r="QVH22" s="47"/>
      <c r="QVI22" s="47"/>
      <c r="QVJ22" s="48"/>
      <c r="QVK22" s="47"/>
      <c r="QVL22" s="47"/>
      <c r="QVM22" s="47"/>
      <c r="QVN22" s="48"/>
      <c r="QVO22" s="47"/>
      <c r="QVP22" s="47"/>
      <c r="QVQ22" s="47"/>
      <c r="QVR22" s="48"/>
      <c r="QVS22" s="47"/>
      <c r="QVT22" s="47"/>
      <c r="QVU22" s="47"/>
      <c r="QVV22" s="48"/>
      <c r="QVW22" s="47"/>
      <c r="QVX22" s="47"/>
      <c r="QVY22" s="47"/>
      <c r="QVZ22" s="48"/>
      <c r="QWA22" s="47"/>
      <c r="QWB22" s="47"/>
      <c r="QWC22" s="47"/>
      <c r="QWD22" s="48"/>
      <c r="QWE22" s="47"/>
      <c r="QWF22" s="47"/>
      <c r="QWG22" s="47"/>
      <c r="QWH22" s="48"/>
      <c r="QWI22" s="47"/>
      <c r="QWJ22" s="47"/>
      <c r="QWK22" s="47"/>
      <c r="QWL22" s="48"/>
      <c r="QWM22" s="47"/>
      <c r="QWN22" s="47"/>
      <c r="QWO22" s="47"/>
      <c r="QWP22" s="48"/>
      <c r="QWQ22" s="47"/>
      <c r="QWR22" s="47"/>
      <c r="QWS22" s="47"/>
      <c r="QWT22" s="48"/>
      <c r="QWU22" s="47"/>
      <c r="QWV22" s="47"/>
      <c r="QWW22" s="47"/>
      <c r="QWX22" s="48"/>
      <c r="QWY22" s="47"/>
      <c r="QWZ22" s="47"/>
      <c r="QXA22" s="47"/>
      <c r="QXB22" s="48"/>
      <c r="QXC22" s="47"/>
      <c r="QXD22" s="47"/>
      <c r="QXE22" s="47"/>
      <c r="QXF22" s="48"/>
      <c r="QXG22" s="47"/>
      <c r="QXH22" s="47"/>
      <c r="QXI22" s="47"/>
      <c r="QXJ22" s="48"/>
      <c r="QXK22" s="47"/>
      <c r="QXL22" s="47"/>
      <c r="QXM22" s="47"/>
      <c r="QXN22" s="48"/>
      <c r="QXO22" s="47"/>
      <c r="QXP22" s="47"/>
      <c r="QXQ22" s="47"/>
      <c r="QXR22" s="48"/>
      <c r="QXS22" s="47"/>
      <c r="QXT22" s="47"/>
      <c r="QXU22" s="47"/>
      <c r="QXV22" s="48"/>
      <c r="QXW22" s="47"/>
      <c r="QXX22" s="47"/>
      <c r="QXY22" s="47"/>
      <c r="QXZ22" s="48"/>
      <c r="QYA22" s="47"/>
      <c r="QYB22" s="47"/>
      <c r="QYC22" s="47"/>
      <c r="QYD22" s="48"/>
      <c r="QYE22" s="47"/>
      <c r="QYF22" s="47"/>
      <c r="QYG22" s="47"/>
      <c r="QYH22" s="48"/>
      <c r="QYI22" s="47"/>
      <c r="QYJ22" s="47"/>
      <c r="QYK22" s="47"/>
      <c r="QYL22" s="48"/>
      <c r="QYM22" s="47"/>
      <c r="QYN22" s="47"/>
      <c r="QYO22" s="47"/>
      <c r="QYP22" s="48"/>
      <c r="QYQ22" s="47"/>
      <c r="QYR22" s="47"/>
      <c r="QYS22" s="47"/>
      <c r="QYT22" s="48"/>
      <c r="QYU22" s="47"/>
      <c r="QYV22" s="47"/>
      <c r="QYW22" s="47"/>
      <c r="QYX22" s="48"/>
      <c r="QYY22" s="47"/>
      <c r="QYZ22" s="47"/>
      <c r="QZA22" s="47"/>
      <c r="QZB22" s="48"/>
      <c r="QZC22" s="47"/>
      <c r="QZD22" s="47"/>
      <c r="QZE22" s="47"/>
      <c r="QZF22" s="48"/>
      <c r="QZG22" s="47"/>
      <c r="QZH22" s="47"/>
      <c r="QZI22" s="47"/>
      <c r="QZJ22" s="48"/>
      <c r="QZK22" s="47"/>
      <c r="QZL22" s="47"/>
      <c r="QZM22" s="47"/>
      <c r="QZN22" s="48"/>
      <c r="QZO22" s="47"/>
      <c r="QZP22" s="47"/>
      <c r="QZQ22" s="47"/>
      <c r="QZR22" s="48"/>
      <c r="QZS22" s="47"/>
      <c r="QZT22" s="47"/>
      <c r="QZU22" s="47"/>
      <c r="QZV22" s="48"/>
      <c r="QZW22" s="47"/>
      <c r="QZX22" s="47"/>
      <c r="QZY22" s="47"/>
      <c r="QZZ22" s="48"/>
      <c r="RAA22" s="47"/>
      <c r="RAB22" s="47"/>
      <c r="RAC22" s="47"/>
      <c r="RAD22" s="48"/>
      <c r="RAE22" s="47"/>
      <c r="RAF22" s="47"/>
      <c r="RAG22" s="47"/>
      <c r="RAH22" s="48"/>
      <c r="RAI22" s="47"/>
      <c r="RAJ22" s="47"/>
      <c r="RAK22" s="47"/>
      <c r="RAL22" s="48"/>
      <c r="RAM22" s="47"/>
      <c r="RAN22" s="47"/>
      <c r="RAO22" s="47"/>
      <c r="RAP22" s="48"/>
      <c r="RAQ22" s="47"/>
      <c r="RAR22" s="47"/>
      <c r="RAS22" s="47"/>
      <c r="RAT22" s="48"/>
      <c r="RAU22" s="47"/>
      <c r="RAV22" s="47"/>
      <c r="RAW22" s="47"/>
      <c r="RAX22" s="48"/>
      <c r="RAY22" s="47"/>
      <c r="RAZ22" s="47"/>
      <c r="RBA22" s="47"/>
      <c r="RBB22" s="48"/>
      <c r="RBC22" s="47"/>
      <c r="RBD22" s="47"/>
      <c r="RBE22" s="47"/>
      <c r="RBF22" s="48"/>
      <c r="RBG22" s="47"/>
      <c r="RBH22" s="47"/>
      <c r="RBI22" s="47"/>
      <c r="RBJ22" s="48"/>
      <c r="RBK22" s="47"/>
      <c r="RBL22" s="47"/>
      <c r="RBM22" s="47"/>
      <c r="RBN22" s="48"/>
      <c r="RBO22" s="47"/>
      <c r="RBP22" s="47"/>
      <c r="RBQ22" s="47"/>
      <c r="RBR22" s="48"/>
      <c r="RBS22" s="47"/>
      <c r="RBT22" s="47"/>
      <c r="RBU22" s="47"/>
      <c r="RBV22" s="48"/>
      <c r="RBW22" s="47"/>
      <c r="RBX22" s="47"/>
      <c r="RBY22" s="47"/>
      <c r="RBZ22" s="48"/>
      <c r="RCA22" s="47"/>
      <c r="RCB22" s="47"/>
      <c r="RCC22" s="47"/>
      <c r="RCD22" s="48"/>
      <c r="RCE22" s="47"/>
      <c r="RCF22" s="47"/>
      <c r="RCG22" s="47"/>
      <c r="RCH22" s="48"/>
      <c r="RCI22" s="47"/>
      <c r="RCJ22" s="47"/>
      <c r="RCK22" s="47"/>
      <c r="RCL22" s="48"/>
      <c r="RCM22" s="47"/>
      <c r="RCN22" s="47"/>
      <c r="RCO22" s="47"/>
      <c r="RCP22" s="48"/>
      <c r="RCQ22" s="47"/>
      <c r="RCR22" s="47"/>
      <c r="RCS22" s="47"/>
      <c r="RCT22" s="48"/>
      <c r="RCU22" s="47"/>
      <c r="RCV22" s="47"/>
      <c r="RCW22" s="47"/>
      <c r="RCX22" s="48"/>
      <c r="RCY22" s="47"/>
      <c r="RCZ22" s="47"/>
      <c r="RDA22" s="47"/>
      <c r="RDB22" s="48"/>
      <c r="RDC22" s="47"/>
      <c r="RDD22" s="47"/>
      <c r="RDE22" s="47"/>
      <c r="RDF22" s="48"/>
      <c r="RDG22" s="47"/>
      <c r="RDH22" s="47"/>
      <c r="RDI22" s="47"/>
      <c r="RDJ22" s="48"/>
      <c r="RDK22" s="47"/>
      <c r="RDL22" s="47"/>
      <c r="RDM22" s="47"/>
      <c r="RDN22" s="48"/>
      <c r="RDO22" s="47"/>
      <c r="RDP22" s="47"/>
      <c r="RDQ22" s="47"/>
      <c r="RDR22" s="48"/>
      <c r="RDS22" s="47"/>
      <c r="RDT22" s="47"/>
      <c r="RDU22" s="47"/>
      <c r="RDV22" s="48"/>
      <c r="RDW22" s="47"/>
      <c r="RDX22" s="47"/>
      <c r="RDY22" s="47"/>
      <c r="RDZ22" s="48"/>
      <c r="REA22" s="47"/>
      <c r="REB22" s="47"/>
      <c r="REC22" s="47"/>
      <c r="RED22" s="48"/>
      <c r="REE22" s="47"/>
      <c r="REF22" s="47"/>
      <c r="REG22" s="47"/>
      <c r="REH22" s="48"/>
      <c r="REI22" s="47"/>
      <c r="REJ22" s="47"/>
      <c r="REK22" s="47"/>
      <c r="REL22" s="48"/>
      <c r="REM22" s="47"/>
      <c r="REN22" s="47"/>
      <c r="REO22" s="47"/>
      <c r="REP22" s="48"/>
      <c r="REQ22" s="47"/>
      <c r="RER22" s="47"/>
      <c r="RES22" s="47"/>
      <c r="RET22" s="48"/>
      <c r="REU22" s="47"/>
      <c r="REV22" s="47"/>
      <c r="REW22" s="47"/>
      <c r="REX22" s="48"/>
      <c r="REY22" s="47"/>
      <c r="REZ22" s="47"/>
      <c r="RFA22" s="47"/>
      <c r="RFB22" s="48"/>
      <c r="RFC22" s="47"/>
      <c r="RFD22" s="47"/>
      <c r="RFE22" s="47"/>
      <c r="RFF22" s="48"/>
      <c r="RFG22" s="47"/>
      <c r="RFH22" s="47"/>
      <c r="RFI22" s="47"/>
      <c r="RFJ22" s="48"/>
      <c r="RFK22" s="47"/>
      <c r="RFL22" s="47"/>
      <c r="RFM22" s="47"/>
      <c r="RFN22" s="48"/>
      <c r="RFO22" s="47"/>
      <c r="RFP22" s="47"/>
      <c r="RFQ22" s="47"/>
      <c r="RFR22" s="48"/>
      <c r="RFS22" s="47"/>
      <c r="RFT22" s="47"/>
      <c r="RFU22" s="47"/>
      <c r="RFV22" s="48"/>
      <c r="RFW22" s="47"/>
      <c r="RFX22" s="47"/>
      <c r="RFY22" s="47"/>
      <c r="RFZ22" s="48"/>
      <c r="RGA22" s="47"/>
      <c r="RGB22" s="47"/>
      <c r="RGC22" s="47"/>
      <c r="RGD22" s="48"/>
      <c r="RGE22" s="47"/>
      <c r="RGF22" s="47"/>
      <c r="RGG22" s="47"/>
      <c r="RGH22" s="48"/>
      <c r="RGI22" s="47"/>
      <c r="RGJ22" s="47"/>
      <c r="RGK22" s="47"/>
      <c r="RGL22" s="48"/>
      <c r="RGM22" s="47"/>
      <c r="RGN22" s="47"/>
      <c r="RGO22" s="47"/>
      <c r="RGP22" s="48"/>
      <c r="RGQ22" s="47"/>
      <c r="RGR22" s="47"/>
      <c r="RGS22" s="47"/>
      <c r="RGT22" s="48"/>
      <c r="RGU22" s="47"/>
      <c r="RGV22" s="47"/>
      <c r="RGW22" s="47"/>
      <c r="RGX22" s="48"/>
      <c r="RGY22" s="47"/>
      <c r="RGZ22" s="47"/>
      <c r="RHA22" s="47"/>
      <c r="RHB22" s="48"/>
      <c r="RHC22" s="47"/>
      <c r="RHD22" s="47"/>
      <c r="RHE22" s="47"/>
      <c r="RHF22" s="48"/>
      <c r="RHG22" s="47"/>
      <c r="RHH22" s="47"/>
      <c r="RHI22" s="47"/>
      <c r="RHJ22" s="48"/>
      <c r="RHK22" s="47"/>
      <c r="RHL22" s="47"/>
      <c r="RHM22" s="47"/>
      <c r="RHN22" s="48"/>
      <c r="RHO22" s="47"/>
      <c r="RHP22" s="47"/>
      <c r="RHQ22" s="47"/>
      <c r="RHR22" s="48"/>
      <c r="RHS22" s="47"/>
      <c r="RHT22" s="47"/>
      <c r="RHU22" s="47"/>
      <c r="RHV22" s="48"/>
      <c r="RHW22" s="47"/>
      <c r="RHX22" s="47"/>
      <c r="RHY22" s="47"/>
      <c r="RHZ22" s="48"/>
      <c r="RIA22" s="47"/>
      <c r="RIB22" s="47"/>
      <c r="RIC22" s="47"/>
      <c r="RID22" s="48"/>
      <c r="RIE22" s="47"/>
      <c r="RIF22" s="47"/>
      <c r="RIG22" s="47"/>
      <c r="RIH22" s="48"/>
      <c r="RII22" s="47"/>
      <c r="RIJ22" s="47"/>
      <c r="RIK22" s="47"/>
      <c r="RIL22" s="48"/>
      <c r="RIM22" s="47"/>
      <c r="RIN22" s="47"/>
      <c r="RIO22" s="47"/>
      <c r="RIP22" s="48"/>
      <c r="RIQ22" s="47"/>
      <c r="RIR22" s="47"/>
      <c r="RIS22" s="47"/>
      <c r="RIT22" s="48"/>
      <c r="RIU22" s="47"/>
      <c r="RIV22" s="47"/>
      <c r="RIW22" s="47"/>
      <c r="RIX22" s="48"/>
      <c r="RIY22" s="47"/>
      <c r="RIZ22" s="47"/>
      <c r="RJA22" s="47"/>
      <c r="RJB22" s="48"/>
      <c r="RJC22" s="47"/>
      <c r="RJD22" s="47"/>
      <c r="RJE22" s="47"/>
      <c r="RJF22" s="48"/>
      <c r="RJG22" s="47"/>
      <c r="RJH22" s="47"/>
      <c r="RJI22" s="47"/>
      <c r="RJJ22" s="48"/>
      <c r="RJK22" s="47"/>
      <c r="RJL22" s="47"/>
      <c r="RJM22" s="47"/>
      <c r="RJN22" s="48"/>
      <c r="RJO22" s="47"/>
      <c r="RJP22" s="47"/>
      <c r="RJQ22" s="47"/>
      <c r="RJR22" s="48"/>
      <c r="RJS22" s="47"/>
      <c r="RJT22" s="47"/>
      <c r="RJU22" s="47"/>
      <c r="RJV22" s="48"/>
      <c r="RJW22" s="47"/>
      <c r="RJX22" s="47"/>
      <c r="RJY22" s="47"/>
      <c r="RJZ22" s="48"/>
      <c r="RKA22" s="47"/>
      <c r="RKB22" s="47"/>
      <c r="RKC22" s="47"/>
      <c r="RKD22" s="48"/>
      <c r="RKE22" s="47"/>
      <c r="RKF22" s="47"/>
      <c r="RKG22" s="47"/>
      <c r="RKH22" s="48"/>
      <c r="RKI22" s="47"/>
      <c r="RKJ22" s="47"/>
      <c r="RKK22" s="47"/>
      <c r="RKL22" s="48"/>
      <c r="RKM22" s="47"/>
      <c r="RKN22" s="47"/>
      <c r="RKO22" s="47"/>
      <c r="RKP22" s="48"/>
      <c r="RKQ22" s="47"/>
      <c r="RKR22" s="47"/>
      <c r="RKS22" s="47"/>
      <c r="RKT22" s="48"/>
      <c r="RKU22" s="47"/>
      <c r="RKV22" s="47"/>
      <c r="RKW22" s="47"/>
      <c r="RKX22" s="48"/>
      <c r="RKY22" s="47"/>
      <c r="RKZ22" s="47"/>
      <c r="RLA22" s="47"/>
      <c r="RLB22" s="48"/>
      <c r="RLC22" s="47"/>
      <c r="RLD22" s="47"/>
      <c r="RLE22" s="47"/>
      <c r="RLF22" s="48"/>
      <c r="RLG22" s="47"/>
      <c r="RLH22" s="47"/>
      <c r="RLI22" s="47"/>
      <c r="RLJ22" s="48"/>
      <c r="RLK22" s="47"/>
      <c r="RLL22" s="47"/>
      <c r="RLM22" s="47"/>
      <c r="RLN22" s="48"/>
      <c r="RLO22" s="47"/>
      <c r="RLP22" s="47"/>
      <c r="RLQ22" s="47"/>
      <c r="RLR22" s="48"/>
      <c r="RLS22" s="47"/>
      <c r="RLT22" s="47"/>
      <c r="RLU22" s="47"/>
      <c r="RLV22" s="48"/>
      <c r="RLW22" s="47"/>
      <c r="RLX22" s="47"/>
      <c r="RLY22" s="47"/>
      <c r="RLZ22" s="48"/>
      <c r="RMA22" s="47"/>
      <c r="RMB22" s="47"/>
      <c r="RMC22" s="47"/>
      <c r="RMD22" s="48"/>
      <c r="RME22" s="47"/>
      <c r="RMF22" s="47"/>
      <c r="RMG22" s="47"/>
      <c r="RMH22" s="48"/>
      <c r="RMI22" s="47"/>
      <c r="RMJ22" s="47"/>
      <c r="RMK22" s="47"/>
      <c r="RML22" s="48"/>
      <c r="RMM22" s="47"/>
      <c r="RMN22" s="47"/>
      <c r="RMO22" s="47"/>
      <c r="RMP22" s="48"/>
      <c r="RMQ22" s="47"/>
      <c r="RMR22" s="47"/>
      <c r="RMS22" s="47"/>
      <c r="RMT22" s="48"/>
      <c r="RMU22" s="47"/>
      <c r="RMV22" s="47"/>
      <c r="RMW22" s="47"/>
      <c r="RMX22" s="48"/>
      <c r="RMY22" s="47"/>
      <c r="RMZ22" s="47"/>
      <c r="RNA22" s="47"/>
      <c r="RNB22" s="48"/>
      <c r="RNC22" s="47"/>
      <c r="RND22" s="47"/>
      <c r="RNE22" s="47"/>
      <c r="RNF22" s="48"/>
      <c r="RNG22" s="47"/>
      <c r="RNH22" s="47"/>
      <c r="RNI22" s="47"/>
      <c r="RNJ22" s="48"/>
      <c r="RNK22" s="47"/>
      <c r="RNL22" s="47"/>
      <c r="RNM22" s="47"/>
      <c r="RNN22" s="48"/>
      <c r="RNO22" s="47"/>
      <c r="RNP22" s="47"/>
      <c r="RNQ22" s="47"/>
      <c r="RNR22" s="48"/>
      <c r="RNS22" s="47"/>
      <c r="RNT22" s="47"/>
      <c r="RNU22" s="47"/>
      <c r="RNV22" s="48"/>
      <c r="RNW22" s="47"/>
      <c r="RNX22" s="47"/>
      <c r="RNY22" s="47"/>
      <c r="RNZ22" s="48"/>
      <c r="ROA22" s="47"/>
      <c r="ROB22" s="47"/>
      <c r="ROC22" s="47"/>
      <c r="ROD22" s="48"/>
      <c r="ROE22" s="47"/>
      <c r="ROF22" s="47"/>
      <c r="ROG22" s="47"/>
      <c r="ROH22" s="48"/>
      <c r="ROI22" s="47"/>
      <c r="ROJ22" s="47"/>
      <c r="ROK22" s="47"/>
      <c r="ROL22" s="48"/>
      <c r="ROM22" s="47"/>
      <c r="RON22" s="47"/>
      <c r="ROO22" s="47"/>
      <c r="ROP22" s="48"/>
      <c r="ROQ22" s="47"/>
      <c r="ROR22" s="47"/>
      <c r="ROS22" s="47"/>
      <c r="ROT22" s="48"/>
      <c r="ROU22" s="47"/>
      <c r="ROV22" s="47"/>
      <c r="ROW22" s="47"/>
      <c r="ROX22" s="48"/>
      <c r="ROY22" s="47"/>
      <c r="ROZ22" s="47"/>
      <c r="RPA22" s="47"/>
      <c r="RPB22" s="48"/>
      <c r="RPC22" s="47"/>
      <c r="RPD22" s="47"/>
      <c r="RPE22" s="47"/>
      <c r="RPF22" s="48"/>
      <c r="RPG22" s="47"/>
      <c r="RPH22" s="47"/>
      <c r="RPI22" s="47"/>
      <c r="RPJ22" s="48"/>
      <c r="RPK22" s="47"/>
      <c r="RPL22" s="47"/>
      <c r="RPM22" s="47"/>
      <c r="RPN22" s="48"/>
      <c r="RPO22" s="47"/>
      <c r="RPP22" s="47"/>
      <c r="RPQ22" s="47"/>
      <c r="RPR22" s="48"/>
      <c r="RPS22" s="47"/>
      <c r="RPT22" s="47"/>
      <c r="RPU22" s="47"/>
      <c r="RPV22" s="48"/>
      <c r="RPW22" s="47"/>
      <c r="RPX22" s="47"/>
      <c r="RPY22" s="47"/>
      <c r="RPZ22" s="48"/>
      <c r="RQA22" s="47"/>
      <c r="RQB22" s="47"/>
      <c r="RQC22" s="47"/>
      <c r="RQD22" s="48"/>
      <c r="RQE22" s="47"/>
      <c r="RQF22" s="47"/>
      <c r="RQG22" s="47"/>
      <c r="RQH22" s="48"/>
      <c r="RQI22" s="47"/>
      <c r="RQJ22" s="47"/>
      <c r="RQK22" s="47"/>
      <c r="RQL22" s="48"/>
      <c r="RQM22" s="47"/>
      <c r="RQN22" s="47"/>
      <c r="RQO22" s="47"/>
      <c r="RQP22" s="48"/>
      <c r="RQQ22" s="47"/>
      <c r="RQR22" s="47"/>
      <c r="RQS22" s="47"/>
      <c r="RQT22" s="48"/>
      <c r="RQU22" s="47"/>
      <c r="RQV22" s="47"/>
      <c r="RQW22" s="47"/>
      <c r="RQX22" s="48"/>
      <c r="RQY22" s="47"/>
      <c r="RQZ22" s="47"/>
      <c r="RRA22" s="47"/>
      <c r="RRB22" s="48"/>
      <c r="RRC22" s="47"/>
      <c r="RRD22" s="47"/>
      <c r="RRE22" s="47"/>
      <c r="RRF22" s="48"/>
      <c r="RRG22" s="47"/>
      <c r="RRH22" s="47"/>
      <c r="RRI22" s="47"/>
      <c r="RRJ22" s="48"/>
      <c r="RRK22" s="47"/>
      <c r="RRL22" s="47"/>
      <c r="RRM22" s="47"/>
      <c r="RRN22" s="48"/>
      <c r="RRO22" s="47"/>
      <c r="RRP22" s="47"/>
      <c r="RRQ22" s="47"/>
      <c r="RRR22" s="48"/>
      <c r="RRS22" s="47"/>
      <c r="RRT22" s="47"/>
      <c r="RRU22" s="47"/>
      <c r="RRV22" s="48"/>
      <c r="RRW22" s="47"/>
      <c r="RRX22" s="47"/>
      <c r="RRY22" s="47"/>
      <c r="RRZ22" s="48"/>
      <c r="RSA22" s="47"/>
      <c r="RSB22" s="47"/>
      <c r="RSC22" s="47"/>
      <c r="RSD22" s="48"/>
      <c r="RSE22" s="47"/>
      <c r="RSF22" s="47"/>
      <c r="RSG22" s="47"/>
      <c r="RSH22" s="48"/>
      <c r="RSI22" s="47"/>
      <c r="RSJ22" s="47"/>
      <c r="RSK22" s="47"/>
      <c r="RSL22" s="48"/>
      <c r="RSM22" s="47"/>
      <c r="RSN22" s="47"/>
      <c r="RSO22" s="47"/>
      <c r="RSP22" s="48"/>
      <c r="RSQ22" s="47"/>
      <c r="RSR22" s="47"/>
      <c r="RSS22" s="47"/>
      <c r="RST22" s="48"/>
      <c r="RSU22" s="47"/>
      <c r="RSV22" s="47"/>
      <c r="RSW22" s="47"/>
      <c r="RSX22" s="48"/>
      <c r="RSY22" s="47"/>
      <c r="RSZ22" s="47"/>
      <c r="RTA22" s="47"/>
      <c r="RTB22" s="48"/>
      <c r="RTC22" s="47"/>
      <c r="RTD22" s="47"/>
      <c r="RTE22" s="47"/>
      <c r="RTF22" s="48"/>
      <c r="RTG22" s="47"/>
      <c r="RTH22" s="47"/>
      <c r="RTI22" s="47"/>
      <c r="RTJ22" s="48"/>
      <c r="RTK22" s="47"/>
      <c r="RTL22" s="47"/>
      <c r="RTM22" s="47"/>
      <c r="RTN22" s="48"/>
      <c r="RTO22" s="47"/>
      <c r="RTP22" s="47"/>
      <c r="RTQ22" s="47"/>
      <c r="RTR22" s="48"/>
      <c r="RTS22" s="47"/>
      <c r="RTT22" s="47"/>
      <c r="RTU22" s="47"/>
      <c r="RTV22" s="48"/>
      <c r="RTW22" s="47"/>
      <c r="RTX22" s="47"/>
      <c r="RTY22" s="47"/>
      <c r="RTZ22" s="48"/>
      <c r="RUA22" s="47"/>
      <c r="RUB22" s="47"/>
      <c r="RUC22" s="47"/>
      <c r="RUD22" s="48"/>
      <c r="RUE22" s="47"/>
      <c r="RUF22" s="47"/>
      <c r="RUG22" s="47"/>
      <c r="RUH22" s="48"/>
      <c r="RUI22" s="47"/>
      <c r="RUJ22" s="47"/>
      <c r="RUK22" s="47"/>
      <c r="RUL22" s="48"/>
      <c r="RUM22" s="47"/>
      <c r="RUN22" s="47"/>
      <c r="RUO22" s="47"/>
      <c r="RUP22" s="48"/>
      <c r="RUQ22" s="47"/>
      <c r="RUR22" s="47"/>
      <c r="RUS22" s="47"/>
      <c r="RUT22" s="48"/>
      <c r="RUU22" s="47"/>
      <c r="RUV22" s="47"/>
      <c r="RUW22" s="47"/>
      <c r="RUX22" s="48"/>
      <c r="RUY22" s="47"/>
      <c r="RUZ22" s="47"/>
      <c r="RVA22" s="47"/>
      <c r="RVB22" s="48"/>
      <c r="RVC22" s="47"/>
      <c r="RVD22" s="47"/>
      <c r="RVE22" s="47"/>
      <c r="RVF22" s="48"/>
      <c r="RVG22" s="47"/>
      <c r="RVH22" s="47"/>
      <c r="RVI22" s="47"/>
      <c r="RVJ22" s="48"/>
      <c r="RVK22" s="47"/>
      <c r="RVL22" s="47"/>
      <c r="RVM22" s="47"/>
      <c r="RVN22" s="48"/>
      <c r="RVO22" s="47"/>
      <c r="RVP22" s="47"/>
      <c r="RVQ22" s="47"/>
      <c r="RVR22" s="48"/>
      <c r="RVS22" s="47"/>
      <c r="RVT22" s="47"/>
      <c r="RVU22" s="47"/>
      <c r="RVV22" s="48"/>
      <c r="RVW22" s="47"/>
      <c r="RVX22" s="47"/>
      <c r="RVY22" s="47"/>
      <c r="RVZ22" s="48"/>
      <c r="RWA22" s="47"/>
      <c r="RWB22" s="47"/>
      <c r="RWC22" s="47"/>
      <c r="RWD22" s="48"/>
      <c r="RWE22" s="47"/>
      <c r="RWF22" s="47"/>
      <c r="RWG22" s="47"/>
      <c r="RWH22" s="48"/>
      <c r="RWI22" s="47"/>
      <c r="RWJ22" s="47"/>
      <c r="RWK22" s="47"/>
      <c r="RWL22" s="48"/>
      <c r="RWM22" s="47"/>
      <c r="RWN22" s="47"/>
      <c r="RWO22" s="47"/>
      <c r="RWP22" s="48"/>
      <c r="RWQ22" s="47"/>
      <c r="RWR22" s="47"/>
      <c r="RWS22" s="47"/>
      <c r="RWT22" s="48"/>
      <c r="RWU22" s="47"/>
      <c r="RWV22" s="47"/>
      <c r="RWW22" s="47"/>
      <c r="RWX22" s="48"/>
      <c r="RWY22" s="47"/>
      <c r="RWZ22" s="47"/>
      <c r="RXA22" s="47"/>
      <c r="RXB22" s="48"/>
      <c r="RXC22" s="47"/>
      <c r="RXD22" s="47"/>
      <c r="RXE22" s="47"/>
      <c r="RXF22" s="48"/>
      <c r="RXG22" s="47"/>
      <c r="RXH22" s="47"/>
      <c r="RXI22" s="47"/>
      <c r="RXJ22" s="48"/>
      <c r="RXK22" s="47"/>
      <c r="RXL22" s="47"/>
      <c r="RXM22" s="47"/>
      <c r="RXN22" s="48"/>
      <c r="RXO22" s="47"/>
      <c r="RXP22" s="47"/>
      <c r="RXQ22" s="47"/>
      <c r="RXR22" s="48"/>
      <c r="RXS22" s="47"/>
      <c r="RXT22" s="47"/>
      <c r="RXU22" s="47"/>
      <c r="RXV22" s="48"/>
      <c r="RXW22" s="47"/>
      <c r="RXX22" s="47"/>
      <c r="RXY22" s="47"/>
      <c r="RXZ22" s="48"/>
      <c r="RYA22" s="47"/>
      <c r="RYB22" s="47"/>
      <c r="RYC22" s="47"/>
      <c r="RYD22" s="48"/>
      <c r="RYE22" s="47"/>
      <c r="RYF22" s="47"/>
      <c r="RYG22" s="47"/>
      <c r="RYH22" s="48"/>
      <c r="RYI22" s="47"/>
      <c r="RYJ22" s="47"/>
      <c r="RYK22" s="47"/>
      <c r="RYL22" s="48"/>
      <c r="RYM22" s="47"/>
      <c r="RYN22" s="47"/>
      <c r="RYO22" s="47"/>
      <c r="RYP22" s="48"/>
      <c r="RYQ22" s="47"/>
      <c r="RYR22" s="47"/>
      <c r="RYS22" s="47"/>
      <c r="RYT22" s="48"/>
      <c r="RYU22" s="47"/>
      <c r="RYV22" s="47"/>
      <c r="RYW22" s="47"/>
      <c r="RYX22" s="48"/>
      <c r="RYY22" s="47"/>
      <c r="RYZ22" s="47"/>
      <c r="RZA22" s="47"/>
      <c r="RZB22" s="48"/>
      <c r="RZC22" s="47"/>
      <c r="RZD22" s="47"/>
      <c r="RZE22" s="47"/>
      <c r="RZF22" s="48"/>
      <c r="RZG22" s="47"/>
      <c r="RZH22" s="47"/>
      <c r="RZI22" s="47"/>
      <c r="RZJ22" s="48"/>
      <c r="RZK22" s="47"/>
      <c r="RZL22" s="47"/>
      <c r="RZM22" s="47"/>
      <c r="RZN22" s="48"/>
      <c r="RZO22" s="47"/>
      <c r="RZP22" s="47"/>
      <c r="RZQ22" s="47"/>
      <c r="RZR22" s="48"/>
      <c r="RZS22" s="47"/>
      <c r="RZT22" s="47"/>
      <c r="RZU22" s="47"/>
      <c r="RZV22" s="48"/>
      <c r="RZW22" s="47"/>
      <c r="RZX22" s="47"/>
      <c r="RZY22" s="47"/>
      <c r="RZZ22" s="48"/>
      <c r="SAA22" s="47"/>
      <c r="SAB22" s="47"/>
      <c r="SAC22" s="47"/>
      <c r="SAD22" s="48"/>
      <c r="SAE22" s="47"/>
      <c r="SAF22" s="47"/>
      <c r="SAG22" s="47"/>
      <c r="SAH22" s="48"/>
      <c r="SAI22" s="47"/>
      <c r="SAJ22" s="47"/>
      <c r="SAK22" s="47"/>
      <c r="SAL22" s="48"/>
      <c r="SAM22" s="47"/>
      <c r="SAN22" s="47"/>
      <c r="SAO22" s="47"/>
      <c r="SAP22" s="48"/>
      <c r="SAQ22" s="47"/>
      <c r="SAR22" s="47"/>
      <c r="SAS22" s="47"/>
      <c r="SAT22" s="48"/>
      <c r="SAU22" s="47"/>
      <c r="SAV22" s="47"/>
      <c r="SAW22" s="47"/>
      <c r="SAX22" s="48"/>
      <c r="SAY22" s="47"/>
      <c r="SAZ22" s="47"/>
      <c r="SBA22" s="47"/>
      <c r="SBB22" s="48"/>
      <c r="SBC22" s="47"/>
      <c r="SBD22" s="47"/>
      <c r="SBE22" s="47"/>
      <c r="SBF22" s="48"/>
      <c r="SBG22" s="47"/>
      <c r="SBH22" s="47"/>
      <c r="SBI22" s="47"/>
      <c r="SBJ22" s="48"/>
      <c r="SBK22" s="47"/>
      <c r="SBL22" s="47"/>
      <c r="SBM22" s="47"/>
      <c r="SBN22" s="48"/>
      <c r="SBO22" s="47"/>
      <c r="SBP22" s="47"/>
      <c r="SBQ22" s="47"/>
      <c r="SBR22" s="48"/>
      <c r="SBS22" s="47"/>
      <c r="SBT22" s="47"/>
      <c r="SBU22" s="47"/>
      <c r="SBV22" s="48"/>
      <c r="SBW22" s="47"/>
      <c r="SBX22" s="47"/>
      <c r="SBY22" s="47"/>
      <c r="SBZ22" s="48"/>
      <c r="SCA22" s="47"/>
      <c r="SCB22" s="47"/>
      <c r="SCC22" s="47"/>
      <c r="SCD22" s="48"/>
      <c r="SCE22" s="47"/>
      <c r="SCF22" s="47"/>
      <c r="SCG22" s="47"/>
      <c r="SCH22" s="48"/>
      <c r="SCI22" s="47"/>
      <c r="SCJ22" s="47"/>
      <c r="SCK22" s="47"/>
      <c r="SCL22" s="48"/>
      <c r="SCM22" s="47"/>
      <c r="SCN22" s="47"/>
      <c r="SCO22" s="47"/>
      <c r="SCP22" s="48"/>
      <c r="SCQ22" s="47"/>
      <c r="SCR22" s="47"/>
      <c r="SCS22" s="47"/>
      <c r="SCT22" s="48"/>
      <c r="SCU22" s="47"/>
      <c r="SCV22" s="47"/>
      <c r="SCW22" s="47"/>
      <c r="SCX22" s="48"/>
      <c r="SCY22" s="47"/>
      <c r="SCZ22" s="47"/>
      <c r="SDA22" s="47"/>
      <c r="SDB22" s="48"/>
      <c r="SDC22" s="47"/>
      <c r="SDD22" s="47"/>
      <c r="SDE22" s="47"/>
      <c r="SDF22" s="48"/>
      <c r="SDG22" s="47"/>
      <c r="SDH22" s="47"/>
      <c r="SDI22" s="47"/>
      <c r="SDJ22" s="48"/>
      <c r="SDK22" s="47"/>
      <c r="SDL22" s="47"/>
      <c r="SDM22" s="47"/>
      <c r="SDN22" s="48"/>
      <c r="SDO22" s="47"/>
      <c r="SDP22" s="47"/>
      <c r="SDQ22" s="47"/>
      <c r="SDR22" s="48"/>
      <c r="SDS22" s="47"/>
      <c r="SDT22" s="47"/>
      <c r="SDU22" s="47"/>
      <c r="SDV22" s="48"/>
      <c r="SDW22" s="47"/>
      <c r="SDX22" s="47"/>
      <c r="SDY22" s="47"/>
      <c r="SDZ22" s="48"/>
      <c r="SEA22" s="47"/>
      <c r="SEB22" s="47"/>
      <c r="SEC22" s="47"/>
      <c r="SED22" s="48"/>
      <c r="SEE22" s="47"/>
      <c r="SEF22" s="47"/>
      <c r="SEG22" s="47"/>
      <c r="SEH22" s="48"/>
      <c r="SEI22" s="47"/>
      <c r="SEJ22" s="47"/>
      <c r="SEK22" s="47"/>
      <c r="SEL22" s="48"/>
      <c r="SEM22" s="47"/>
      <c r="SEN22" s="47"/>
      <c r="SEO22" s="47"/>
      <c r="SEP22" s="48"/>
      <c r="SEQ22" s="47"/>
      <c r="SER22" s="47"/>
      <c r="SES22" s="47"/>
      <c r="SET22" s="48"/>
      <c r="SEU22" s="47"/>
      <c r="SEV22" s="47"/>
      <c r="SEW22" s="47"/>
      <c r="SEX22" s="48"/>
      <c r="SEY22" s="47"/>
      <c r="SEZ22" s="47"/>
      <c r="SFA22" s="47"/>
      <c r="SFB22" s="48"/>
      <c r="SFC22" s="47"/>
      <c r="SFD22" s="47"/>
      <c r="SFE22" s="47"/>
      <c r="SFF22" s="48"/>
      <c r="SFG22" s="47"/>
      <c r="SFH22" s="47"/>
      <c r="SFI22" s="47"/>
      <c r="SFJ22" s="48"/>
      <c r="SFK22" s="47"/>
      <c r="SFL22" s="47"/>
      <c r="SFM22" s="47"/>
      <c r="SFN22" s="48"/>
      <c r="SFO22" s="47"/>
      <c r="SFP22" s="47"/>
      <c r="SFQ22" s="47"/>
      <c r="SFR22" s="48"/>
      <c r="SFS22" s="47"/>
      <c r="SFT22" s="47"/>
      <c r="SFU22" s="47"/>
      <c r="SFV22" s="48"/>
      <c r="SFW22" s="47"/>
      <c r="SFX22" s="47"/>
      <c r="SFY22" s="47"/>
      <c r="SFZ22" s="48"/>
      <c r="SGA22" s="47"/>
      <c r="SGB22" s="47"/>
      <c r="SGC22" s="47"/>
      <c r="SGD22" s="48"/>
      <c r="SGE22" s="47"/>
      <c r="SGF22" s="47"/>
      <c r="SGG22" s="47"/>
      <c r="SGH22" s="48"/>
      <c r="SGI22" s="47"/>
      <c r="SGJ22" s="47"/>
      <c r="SGK22" s="47"/>
      <c r="SGL22" s="48"/>
      <c r="SGM22" s="47"/>
      <c r="SGN22" s="47"/>
      <c r="SGO22" s="47"/>
      <c r="SGP22" s="48"/>
      <c r="SGQ22" s="47"/>
      <c r="SGR22" s="47"/>
      <c r="SGS22" s="47"/>
      <c r="SGT22" s="48"/>
      <c r="SGU22" s="47"/>
      <c r="SGV22" s="47"/>
      <c r="SGW22" s="47"/>
      <c r="SGX22" s="48"/>
      <c r="SGY22" s="47"/>
      <c r="SGZ22" s="47"/>
      <c r="SHA22" s="47"/>
      <c r="SHB22" s="48"/>
      <c r="SHC22" s="47"/>
      <c r="SHD22" s="47"/>
      <c r="SHE22" s="47"/>
      <c r="SHF22" s="48"/>
      <c r="SHG22" s="47"/>
      <c r="SHH22" s="47"/>
      <c r="SHI22" s="47"/>
      <c r="SHJ22" s="48"/>
      <c r="SHK22" s="47"/>
      <c r="SHL22" s="47"/>
      <c r="SHM22" s="47"/>
      <c r="SHN22" s="48"/>
      <c r="SHO22" s="47"/>
      <c r="SHP22" s="47"/>
      <c r="SHQ22" s="47"/>
      <c r="SHR22" s="48"/>
      <c r="SHS22" s="47"/>
      <c r="SHT22" s="47"/>
      <c r="SHU22" s="47"/>
      <c r="SHV22" s="48"/>
      <c r="SHW22" s="47"/>
      <c r="SHX22" s="47"/>
      <c r="SHY22" s="47"/>
      <c r="SHZ22" s="48"/>
      <c r="SIA22" s="47"/>
      <c r="SIB22" s="47"/>
      <c r="SIC22" s="47"/>
      <c r="SID22" s="48"/>
      <c r="SIE22" s="47"/>
      <c r="SIF22" s="47"/>
      <c r="SIG22" s="47"/>
      <c r="SIH22" s="48"/>
      <c r="SII22" s="47"/>
      <c r="SIJ22" s="47"/>
      <c r="SIK22" s="47"/>
      <c r="SIL22" s="48"/>
      <c r="SIM22" s="47"/>
      <c r="SIN22" s="47"/>
      <c r="SIO22" s="47"/>
      <c r="SIP22" s="48"/>
      <c r="SIQ22" s="47"/>
      <c r="SIR22" s="47"/>
      <c r="SIS22" s="47"/>
      <c r="SIT22" s="48"/>
      <c r="SIU22" s="47"/>
      <c r="SIV22" s="47"/>
      <c r="SIW22" s="47"/>
      <c r="SIX22" s="48"/>
      <c r="SIY22" s="47"/>
      <c r="SIZ22" s="47"/>
      <c r="SJA22" s="47"/>
      <c r="SJB22" s="48"/>
      <c r="SJC22" s="47"/>
      <c r="SJD22" s="47"/>
      <c r="SJE22" s="47"/>
      <c r="SJF22" s="48"/>
      <c r="SJG22" s="47"/>
      <c r="SJH22" s="47"/>
      <c r="SJI22" s="47"/>
      <c r="SJJ22" s="48"/>
      <c r="SJK22" s="47"/>
      <c r="SJL22" s="47"/>
      <c r="SJM22" s="47"/>
      <c r="SJN22" s="48"/>
      <c r="SJO22" s="47"/>
      <c r="SJP22" s="47"/>
      <c r="SJQ22" s="47"/>
      <c r="SJR22" s="48"/>
      <c r="SJS22" s="47"/>
      <c r="SJT22" s="47"/>
      <c r="SJU22" s="47"/>
      <c r="SJV22" s="48"/>
      <c r="SJW22" s="47"/>
      <c r="SJX22" s="47"/>
      <c r="SJY22" s="47"/>
      <c r="SJZ22" s="48"/>
      <c r="SKA22" s="47"/>
      <c r="SKB22" s="47"/>
      <c r="SKC22" s="47"/>
      <c r="SKD22" s="48"/>
      <c r="SKE22" s="47"/>
      <c r="SKF22" s="47"/>
      <c r="SKG22" s="47"/>
      <c r="SKH22" s="48"/>
      <c r="SKI22" s="47"/>
      <c r="SKJ22" s="47"/>
      <c r="SKK22" s="47"/>
      <c r="SKL22" s="48"/>
      <c r="SKM22" s="47"/>
      <c r="SKN22" s="47"/>
      <c r="SKO22" s="47"/>
      <c r="SKP22" s="48"/>
      <c r="SKQ22" s="47"/>
      <c r="SKR22" s="47"/>
      <c r="SKS22" s="47"/>
      <c r="SKT22" s="48"/>
      <c r="SKU22" s="47"/>
      <c r="SKV22" s="47"/>
      <c r="SKW22" s="47"/>
      <c r="SKX22" s="48"/>
      <c r="SKY22" s="47"/>
      <c r="SKZ22" s="47"/>
      <c r="SLA22" s="47"/>
      <c r="SLB22" s="48"/>
      <c r="SLC22" s="47"/>
      <c r="SLD22" s="47"/>
      <c r="SLE22" s="47"/>
      <c r="SLF22" s="48"/>
      <c r="SLG22" s="47"/>
      <c r="SLH22" s="47"/>
      <c r="SLI22" s="47"/>
      <c r="SLJ22" s="48"/>
      <c r="SLK22" s="47"/>
      <c r="SLL22" s="47"/>
      <c r="SLM22" s="47"/>
      <c r="SLN22" s="48"/>
      <c r="SLO22" s="47"/>
      <c r="SLP22" s="47"/>
      <c r="SLQ22" s="47"/>
      <c r="SLR22" s="48"/>
      <c r="SLS22" s="47"/>
      <c r="SLT22" s="47"/>
      <c r="SLU22" s="47"/>
      <c r="SLV22" s="48"/>
      <c r="SLW22" s="47"/>
      <c r="SLX22" s="47"/>
      <c r="SLY22" s="47"/>
      <c r="SLZ22" s="48"/>
      <c r="SMA22" s="47"/>
      <c r="SMB22" s="47"/>
      <c r="SMC22" s="47"/>
      <c r="SMD22" s="48"/>
      <c r="SME22" s="47"/>
      <c r="SMF22" s="47"/>
      <c r="SMG22" s="47"/>
      <c r="SMH22" s="48"/>
      <c r="SMI22" s="47"/>
      <c r="SMJ22" s="47"/>
      <c r="SMK22" s="47"/>
      <c r="SML22" s="48"/>
      <c r="SMM22" s="47"/>
      <c r="SMN22" s="47"/>
      <c r="SMO22" s="47"/>
      <c r="SMP22" s="48"/>
      <c r="SMQ22" s="47"/>
      <c r="SMR22" s="47"/>
      <c r="SMS22" s="47"/>
      <c r="SMT22" s="48"/>
      <c r="SMU22" s="47"/>
      <c r="SMV22" s="47"/>
      <c r="SMW22" s="47"/>
      <c r="SMX22" s="48"/>
      <c r="SMY22" s="47"/>
      <c r="SMZ22" s="47"/>
      <c r="SNA22" s="47"/>
      <c r="SNB22" s="48"/>
      <c r="SNC22" s="47"/>
      <c r="SND22" s="47"/>
      <c r="SNE22" s="47"/>
      <c r="SNF22" s="48"/>
      <c r="SNG22" s="47"/>
      <c r="SNH22" s="47"/>
      <c r="SNI22" s="47"/>
      <c r="SNJ22" s="48"/>
      <c r="SNK22" s="47"/>
      <c r="SNL22" s="47"/>
      <c r="SNM22" s="47"/>
      <c r="SNN22" s="48"/>
      <c r="SNO22" s="47"/>
      <c r="SNP22" s="47"/>
      <c r="SNQ22" s="47"/>
      <c r="SNR22" s="48"/>
      <c r="SNS22" s="47"/>
      <c r="SNT22" s="47"/>
      <c r="SNU22" s="47"/>
      <c r="SNV22" s="48"/>
      <c r="SNW22" s="47"/>
      <c r="SNX22" s="47"/>
      <c r="SNY22" s="47"/>
      <c r="SNZ22" s="48"/>
      <c r="SOA22" s="47"/>
      <c r="SOB22" s="47"/>
      <c r="SOC22" s="47"/>
      <c r="SOD22" s="48"/>
      <c r="SOE22" s="47"/>
      <c r="SOF22" s="47"/>
      <c r="SOG22" s="47"/>
      <c r="SOH22" s="48"/>
      <c r="SOI22" s="47"/>
      <c r="SOJ22" s="47"/>
      <c r="SOK22" s="47"/>
      <c r="SOL22" s="48"/>
      <c r="SOM22" s="47"/>
      <c r="SON22" s="47"/>
      <c r="SOO22" s="47"/>
      <c r="SOP22" s="48"/>
      <c r="SOQ22" s="47"/>
      <c r="SOR22" s="47"/>
      <c r="SOS22" s="47"/>
      <c r="SOT22" s="48"/>
      <c r="SOU22" s="47"/>
      <c r="SOV22" s="47"/>
      <c r="SOW22" s="47"/>
      <c r="SOX22" s="48"/>
      <c r="SOY22" s="47"/>
      <c r="SOZ22" s="47"/>
      <c r="SPA22" s="47"/>
      <c r="SPB22" s="48"/>
      <c r="SPC22" s="47"/>
      <c r="SPD22" s="47"/>
      <c r="SPE22" s="47"/>
      <c r="SPF22" s="48"/>
      <c r="SPG22" s="47"/>
      <c r="SPH22" s="47"/>
      <c r="SPI22" s="47"/>
      <c r="SPJ22" s="48"/>
      <c r="SPK22" s="47"/>
      <c r="SPL22" s="47"/>
      <c r="SPM22" s="47"/>
      <c r="SPN22" s="48"/>
      <c r="SPO22" s="47"/>
      <c r="SPP22" s="47"/>
      <c r="SPQ22" s="47"/>
      <c r="SPR22" s="48"/>
      <c r="SPS22" s="47"/>
      <c r="SPT22" s="47"/>
      <c r="SPU22" s="47"/>
      <c r="SPV22" s="48"/>
      <c r="SPW22" s="47"/>
      <c r="SPX22" s="47"/>
      <c r="SPY22" s="47"/>
      <c r="SPZ22" s="48"/>
      <c r="SQA22" s="47"/>
      <c r="SQB22" s="47"/>
      <c r="SQC22" s="47"/>
      <c r="SQD22" s="48"/>
      <c r="SQE22" s="47"/>
      <c r="SQF22" s="47"/>
      <c r="SQG22" s="47"/>
      <c r="SQH22" s="48"/>
      <c r="SQI22" s="47"/>
      <c r="SQJ22" s="47"/>
      <c r="SQK22" s="47"/>
      <c r="SQL22" s="48"/>
      <c r="SQM22" s="47"/>
      <c r="SQN22" s="47"/>
      <c r="SQO22" s="47"/>
      <c r="SQP22" s="48"/>
      <c r="SQQ22" s="47"/>
      <c r="SQR22" s="47"/>
      <c r="SQS22" s="47"/>
      <c r="SQT22" s="48"/>
      <c r="SQU22" s="47"/>
      <c r="SQV22" s="47"/>
      <c r="SQW22" s="47"/>
      <c r="SQX22" s="48"/>
      <c r="SQY22" s="47"/>
      <c r="SQZ22" s="47"/>
      <c r="SRA22" s="47"/>
      <c r="SRB22" s="48"/>
      <c r="SRC22" s="47"/>
      <c r="SRD22" s="47"/>
      <c r="SRE22" s="47"/>
      <c r="SRF22" s="48"/>
      <c r="SRG22" s="47"/>
      <c r="SRH22" s="47"/>
      <c r="SRI22" s="47"/>
      <c r="SRJ22" s="48"/>
      <c r="SRK22" s="47"/>
      <c r="SRL22" s="47"/>
      <c r="SRM22" s="47"/>
      <c r="SRN22" s="48"/>
      <c r="SRO22" s="47"/>
      <c r="SRP22" s="47"/>
      <c r="SRQ22" s="47"/>
      <c r="SRR22" s="48"/>
      <c r="SRS22" s="47"/>
      <c r="SRT22" s="47"/>
      <c r="SRU22" s="47"/>
      <c r="SRV22" s="48"/>
      <c r="SRW22" s="47"/>
      <c r="SRX22" s="47"/>
      <c r="SRY22" s="47"/>
      <c r="SRZ22" s="48"/>
      <c r="SSA22" s="47"/>
      <c r="SSB22" s="47"/>
      <c r="SSC22" s="47"/>
      <c r="SSD22" s="48"/>
      <c r="SSE22" s="47"/>
      <c r="SSF22" s="47"/>
      <c r="SSG22" s="47"/>
      <c r="SSH22" s="48"/>
      <c r="SSI22" s="47"/>
      <c r="SSJ22" s="47"/>
      <c r="SSK22" s="47"/>
      <c r="SSL22" s="48"/>
      <c r="SSM22" s="47"/>
      <c r="SSN22" s="47"/>
      <c r="SSO22" s="47"/>
      <c r="SSP22" s="48"/>
      <c r="SSQ22" s="47"/>
      <c r="SSR22" s="47"/>
      <c r="SSS22" s="47"/>
      <c r="SST22" s="48"/>
      <c r="SSU22" s="47"/>
      <c r="SSV22" s="47"/>
      <c r="SSW22" s="47"/>
      <c r="SSX22" s="48"/>
      <c r="SSY22" s="47"/>
      <c r="SSZ22" s="47"/>
      <c r="STA22" s="47"/>
      <c r="STB22" s="48"/>
      <c r="STC22" s="47"/>
      <c r="STD22" s="47"/>
      <c r="STE22" s="47"/>
      <c r="STF22" s="48"/>
      <c r="STG22" s="47"/>
      <c r="STH22" s="47"/>
      <c r="STI22" s="47"/>
      <c r="STJ22" s="48"/>
      <c r="STK22" s="47"/>
      <c r="STL22" s="47"/>
      <c r="STM22" s="47"/>
      <c r="STN22" s="48"/>
      <c r="STO22" s="47"/>
      <c r="STP22" s="47"/>
      <c r="STQ22" s="47"/>
      <c r="STR22" s="48"/>
      <c r="STS22" s="47"/>
      <c r="STT22" s="47"/>
      <c r="STU22" s="47"/>
      <c r="STV22" s="48"/>
      <c r="STW22" s="47"/>
      <c r="STX22" s="47"/>
      <c r="STY22" s="47"/>
      <c r="STZ22" s="48"/>
      <c r="SUA22" s="47"/>
      <c r="SUB22" s="47"/>
      <c r="SUC22" s="47"/>
      <c r="SUD22" s="48"/>
      <c r="SUE22" s="47"/>
      <c r="SUF22" s="47"/>
      <c r="SUG22" s="47"/>
      <c r="SUH22" s="48"/>
      <c r="SUI22" s="47"/>
      <c r="SUJ22" s="47"/>
      <c r="SUK22" s="47"/>
      <c r="SUL22" s="48"/>
      <c r="SUM22" s="47"/>
      <c r="SUN22" s="47"/>
      <c r="SUO22" s="47"/>
      <c r="SUP22" s="48"/>
      <c r="SUQ22" s="47"/>
      <c r="SUR22" s="47"/>
      <c r="SUS22" s="47"/>
      <c r="SUT22" s="48"/>
      <c r="SUU22" s="47"/>
      <c r="SUV22" s="47"/>
      <c r="SUW22" s="47"/>
      <c r="SUX22" s="48"/>
      <c r="SUY22" s="47"/>
      <c r="SUZ22" s="47"/>
      <c r="SVA22" s="47"/>
      <c r="SVB22" s="48"/>
      <c r="SVC22" s="47"/>
      <c r="SVD22" s="47"/>
      <c r="SVE22" s="47"/>
      <c r="SVF22" s="48"/>
      <c r="SVG22" s="47"/>
      <c r="SVH22" s="47"/>
      <c r="SVI22" s="47"/>
      <c r="SVJ22" s="48"/>
      <c r="SVK22" s="47"/>
      <c r="SVL22" s="47"/>
      <c r="SVM22" s="47"/>
      <c r="SVN22" s="48"/>
      <c r="SVO22" s="47"/>
      <c r="SVP22" s="47"/>
      <c r="SVQ22" s="47"/>
      <c r="SVR22" s="48"/>
      <c r="SVS22" s="47"/>
      <c r="SVT22" s="47"/>
      <c r="SVU22" s="47"/>
      <c r="SVV22" s="48"/>
      <c r="SVW22" s="47"/>
      <c r="SVX22" s="47"/>
      <c r="SVY22" s="47"/>
      <c r="SVZ22" s="48"/>
      <c r="SWA22" s="47"/>
      <c r="SWB22" s="47"/>
      <c r="SWC22" s="47"/>
      <c r="SWD22" s="48"/>
      <c r="SWE22" s="47"/>
      <c r="SWF22" s="47"/>
      <c r="SWG22" s="47"/>
      <c r="SWH22" s="48"/>
      <c r="SWI22" s="47"/>
      <c r="SWJ22" s="47"/>
      <c r="SWK22" s="47"/>
      <c r="SWL22" s="48"/>
      <c r="SWM22" s="47"/>
      <c r="SWN22" s="47"/>
      <c r="SWO22" s="47"/>
      <c r="SWP22" s="48"/>
      <c r="SWQ22" s="47"/>
      <c r="SWR22" s="47"/>
      <c r="SWS22" s="47"/>
      <c r="SWT22" s="48"/>
      <c r="SWU22" s="47"/>
      <c r="SWV22" s="47"/>
      <c r="SWW22" s="47"/>
      <c r="SWX22" s="48"/>
      <c r="SWY22" s="47"/>
      <c r="SWZ22" s="47"/>
      <c r="SXA22" s="47"/>
      <c r="SXB22" s="48"/>
      <c r="SXC22" s="47"/>
      <c r="SXD22" s="47"/>
      <c r="SXE22" s="47"/>
      <c r="SXF22" s="48"/>
      <c r="SXG22" s="47"/>
      <c r="SXH22" s="47"/>
      <c r="SXI22" s="47"/>
      <c r="SXJ22" s="48"/>
      <c r="SXK22" s="47"/>
      <c r="SXL22" s="47"/>
      <c r="SXM22" s="47"/>
      <c r="SXN22" s="48"/>
      <c r="SXO22" s="47"/>
      <c r="SXP22" s="47"/>
      <c r="SXQ22" s="47"/>
      <c r="SXR22" s="48"/>
      <c r="SXS22" s="47"/>
      <c r="SXT22" s="47"/>
      <c r="SXU22" s="47"/>
      <c r="SXV22" s="48"/>
      <c r="SXW22" s="47"/>
      <c r="SXX22" s="47"/>
      <c r="SXY22" s="47"/>
      <c r="SXZ22" s="48"/>
      <c r="SYA22" s="47"/>
      <c r="SYB22" s="47"/>
      <c r="SYC22" s="47"/>
      <c r="SYD22" s="48"/>
      <c r="SYE22" s="47"/>
      <c r="SYF22" s="47"/>
      <c r="SYG22" s="47"/>
      <c r="SYH22" s="48"/>
      <c r="SYI22" s="47"/>
      <c r="SYJ22" s="47"/>
      <c r="SYK22" s="47"/>
      <c r="SYL22" s="48"/>
      <c r="SYM22" s="47"/>
      <c r="SYN22" s="47"/>
      <c r="SYO22" s="47"/>
      <c r="SYP22" s="48"/>
      <c r="SYQ22" s="47"/>
      <c r="SYR22" s="47"/>
      <c r="SYS22" s="47"/>
      <c r="SYT22" s="48"/>
      <c r="SYU22" s="47"/>
      <c r="SYV22" s="47"/>
      <c r="SYW22" s="47"/>
      <c r="SYX22" s="48"/>
      <c r="SYY22" s="47"/>
      <c r="SYZ22" s="47"/>
      <c r="SZA22" s="47"/>
      <c r="SZB22" s="48"/>
      <c r="SZC22" s="47"/>
      <c r="SZD22" s="47"/>
      <c r="SZE22" s="47"/>
      <c r="SZF22" s="48"/>
      <c r="SZG22" s="47"/>
      <c r="SZH22" s="47"/>
      <c r="SZI22" s="47"/>
      <c r="SZJ22" s="48"/>
      <c r="SZK22" s="47"/>
      <c r="SZL22" s="47"/>
      <c r="SZM22" s="47"/>
      <c r="SZN22" s="48"/>
      <c r="SZO22" s="47"/>
      <c r="SZP22" s="47"/>
      <c r="SZQ22" s="47"/>
      <c r="SZR22" s="48"/>
      <c r="SZS22" s="47"/>
      <c r="SZT22" s="47"/>
      <c r="SZU22" s="47"/>
      <c r="SZV22" s="48"/>
      <c r="SZW22" s="47"/>
      <c r="SZX22" s="47"/>
      <c r="SZY22" s="47"/>
      <c r="SZZ22" s="48"/>
      <c r="TAA22" s="47"/>
      <c r="TAB22" s="47"/>
      <c r="TAC22" s="47"/>
      <c r="TAD22" s="48"/>
      <c r="TAE22" s="47"/>
      <c r="TAF22" s="47"/>
      <c r="TAG22" s="47"/>
      <c r="TAH22" s="48"/>
      <c r="TAI22" s="47"/>
      <c r="TAJ22" s="47"/>
      <c r="TAK22" s="47"/>
      <c r="TAL22" s="48"/>
      <c r="TAM22" s="47"/>
      <c r="TAN22" s="47"/>
      <c r="TAO22" s="47"/>
      <c r="TAP22" s="48"/>
      <c r="TAQ22" s="47"/>
      <c r="TAR22" s="47"/>
      <c r="TAS22" s="47"/>
      <c r="TAT22" s="48"/>
      <c r="TAU22" s="47"/>
      <c r="TAV22" s="47"/>
      <c r="TAW22" s="47"/>
      <c r="TAX22" s="48"/>
      <c r="TAY22" s="47"/>
      <c r="TAZ22" s="47"/>
      <c r="TBA22" s="47"/>
      <c r="TBB22" s="48"/>
      <c r="TBC22" s="47"/>
      <c r="TBD22" s="47"/>
      <c r="TBE22" s="47"/>
      <c r="TBF22" s="48"/>
      <c r="TBG22" s="47"/>
      <c r="TBH22" s="47"/>
      <c r="TBI22" s="47"/>
      <c r="TBJ22" s="48"/>
      <c r="TBK22" s="47"/>
      <c r="TBL22" s="47"/>
      <c r="TBM22" s="47"/>
      <c r="TBN22" s="48"/>
      <c r="TBO22" s="47"/>
      <c r="TBP22" s="47"/>
      <c r="TBQ22" s="47"/>
      <c r="TBR22" s="48"/>
      <c r="TBS22" s="47"/>
      <c r="TBT22" s="47"/>
      <c r="TBU22" s="47"/>
      <c r="TBV22" s="48"/>
      <c r="TBW22" s="47"/>
      <c r="TBX22" s="47"/>
      <c r="TBY22" s="47"/>
      <c r="TBZ22" s="48"/>
      <c r="TCA22" s="47"/>
      <c r="TCB22" s="47"/>
      <c r="TCC22" s="47"/>
      <c r="TCD22" s="48"/>
      <c r="TCE22" s="47"/>
      <c r="TCF22" s="47"/>
      <c r="TCG22" s="47"/>
      <c r="TCH22" s="48"/>
      <c r="TCI22" s="47"/>
      <c r="TCJ22" s="47"/>
      <c r="TCK22" s="47"/>
      <c r="TCL22" s="48"/>
      <c r="TCM22" s="47"/>
      <c r="TCN22" s="47"/>
      <c r="TCO22" s="47"/>
      <c r="TCP22" s="48"/>
      <c r="TCQ22" s="47"/>
      <c r="TCR22" s="47"/>
      <c r="TCS22" s="47"/>
      <c r="TCT22" s="48"/>
      <c r="TCU22" s="47"/>
      <c r="TCV22" s="47"/>
      <c r="TCW22" s="47"/>
      <c r="TCX22" s="48"/>
      <c r="TCY22" s="47"/>
      <c r="TCZ22" s="47"/>
      <c r="TDA22" s="47"/>
      <c r="TDB22" s="48"/>
      <c r="TDC22" s="47"/>
      <c r="TDD22" s="47"/>
      <c r="TDE22" s="47"/>
      <c r="TDF22" s="48"/>
      <c r="TDG22" s="47"/>
      <c r="TDH22" s="47"/>
      <c r="TDI22" s="47"/>
      <c r="TDJ22" s="48"/>
      <c r="TDK22" s="47"/>
      <c r="TDL22" s="47"/>
      <c r="TDM22" s="47"/>
      <c r="TDN22" s="48"/>
      <c r="TDO22" s="47"/>
      <c r="TDP22" s="47"/>
      <c r="TDQ22" s="47"/>
      <c r="TDR22" s="48"/>
      <c r="TDS22" s="47"/>
      <c r="TDT22" s="47"/>
      <c r="TDU22" s="47"/>
      <c r="TDV22" s="48"/>
      <c r="TDW22" s="47"/>
      <c r="TDX22" s="47"/>
      <c r="TDY22" s="47"/>
      <c r="TDZ22" s="48"/>
      <c r="TEA22" s="47"/>
      <c r="TEB22" s="47"/>
      <c r="TEC22" s="47"/>
      <c r="TED22" s="48"/>
      <c r="TEE22" s="47"/>
      <c r="TEF22" s="47"/>
      <c r="TEG22" s="47"/>
      <c r="TEH22" s="48"/>
      <c r="TEI22" s="47"/>
      <c r="TEJ22" s="47"/>
      <c r="TEK22" s="47"/>
      <c r="TEL22" s="48"/>
      <c r="TEM22" s="47"/>
      <c r="TEN22" s="47"/>
      <c r="TEO22" s="47"/>
      <c r="TEP22" s="48"/>
      <c r="TEQ22" s="47"/>
      <c r="TER22" s="47"/>
      <c r="TES22" s="47"/>
      <c r="TET22" s="48"/>
      <c r="TEU22" s="47"/>
      <c r="TEV22" s="47"/>
      <c r="TEW22" s="47"/>
      <c r="TEX22" s="48"/>
      <c r="TEY22" s="47"/>
      <c r="TEZ22" s="47"/>
      <c r="TFA22" s="47"/>
      <c r="TFB22" s="48"/>
      <c r="TFC22" s="47"/>
      <c r="TFD22" s="47"/>
      <c r="TFE22" s="47"/>
      <c r="TFF22" s="48"/>
      <c r="TFG22" s="47"/>
      <c r="TFH22" s="47"/>
      <c r="TFI22" s="47"/>
      <c r="TFJ22" s="48"/>
      <c r="TFK22" s="47"/>
      <c r="TFL22" s="47"/>
      <c r="TFM22" s="47"/>
      <c r="TFN22" s="48"/>
      <c r="TFO22" s="47"/>
      <c r="TFP22" s="47"/>
      <c r="TFQ22" s="47"/>
      <c r="TFR22" s="48"/>
      <c r="TFS22" s="47"/>
      <c r="TFT22" s="47"/>
      <c r="TFU22" s="47"/>
      <c r="TFV22" s="48"/>
      <c r="TFW22" s="47"/>
      <c r="TFX22" s="47"/>
      <c r="TFY22" s="47"/>
      <c r="TFZ22" s="48"/>
      <c r="TGA22" s="47"/>
      <c r="TGB22" s="47"/>
      <c r="TGC22" s="47"/>
      <c r="TGD22" s="48"/>
      <c r="TGE22" s="47"/>
      <c r="TGF22" s="47"/>
      <c r="TGG22" s="47"/>
      <c r="TGH22" s="48"/>
      <c r="TGI22" s="47"/>
      <c r="TGJ22" s="47"/>
      <c r="TGK22" s="47"/>
      <c r="TGL22" s="48"/>
      <c r="TGM22" s="47"/>
      <c r="TGN22" s="47"/>
      <c r="TGO22" s="47"/>
      <c r="TGP22" s="48"/>
      <c r="TGQ22" s="47"/>
      <c r="TGR22" s="47"/>
      <c r="TGS22" s="47"/>
      <c r="TGT22" s="48"/>
      <c r="TGU22" s="47"/>
      <c r="TGV22" s="47"/>
      <c r="TGW22" s="47"/>
      <c r="TGX22" s="48"/>
      <c r="TGY22" s="47"/>
      <c r="TGZ22" s="47"/>
      <c r="THA22" s="47"/>
      <c r="THB22" s="48"/>
      <c r="THC22" s="47"/>
      <c r="THD22" s="47"/>
      <c r="THE22" s="47"/>
      <c r="THF22" s="48"/>
      <c r="THG22" s="47"/>
      <c r="THH22" s="47"/>
      <c r="THI22" s="47"/>
      <c r="THJ22" s="48"/>
      <c r="THK22" s="47"/>
      <c r="THL22" s="47"/>
      <c r="THM22" s="47"/>
      <c r="THN22" s="48"/>
      <c r="THO22" s="47"/>
      <c r="THP22" s="47"/>
      <c r="THQ22" s="47"/>
      <c r="THR22" s="48"/>
      <c r="THS22" s="47"/>
      <c r="THT22" s="47"/>
      <c r="THU22" s="47"/>
      <c r="THV22" s="48"/>
      <c r="THW22" s="47"/>
      <c r="THX22" s="47"/>
      <c r="THY22" s="47"/>
      <c r="THZ22" s="48"/>
      <c r="TIA22" s="47"/>
      <c r="TIB22" s="47"/>
      <c r="TIC22" s="47"/>
      <c r="TID22" s="48"/>
      <c r="TIE22" s="47"/>
      <c r="TIF22" s="47"/>
      <c r="TIG22" s="47"/>
      <c r="TIH22" s="48"/>
      <c r="TII22" s="47"/>
      <c r="TIJ22" s="47"/>
      <c r="TIK22" s="47"/>
      <c r="TIL22" s="48"/>
      <c r="TIM22" s="47"/>
      <c r="TIN22" s="47"/>
      <c r="TIO22" s="47"/>
      <c r="TIP22" s="48"/>
      <c r="TIQ22" s="47"/>
      <c r="TIR22" s="47"/>
      <c r="TIS22" s="47"/>
      <c r="TIT22" s="48"/>
      <c r="TIU22" s="47"/>
      <c r="TIV22" s="47"/>
      <c r="TIW22" s="47"/>
      <c r="TIX22" s="48"/>
      <c r="TIY22" s="47"/>
      <c r="TIZ22" s="47"/>
      <c r="TJA22" s="47"/>
      <c r="TJB22" s="48"/>
      <c r="TJC22" s="47"/>
      <c r="TJD22" s="47"/>
      <c r="TJE22" s="47"/>
      <c r="TJF22" s="48"/>
      <c r="TJG22" s="47"/>
      <c r="TJH22" s="47"/>
      <c r="TJI22" s="47"/>
      <c r="TJJ22" s="48"/>
      <c r="TJK22" s="47"/>
      <c r="TJL22" s="47"/>
      <c r="TJM22" s="47"/>
      <c r="TJN22" s="48"/>
      <c r="TJO22" s="47"/>
      <c r="TJP22" s="47"/>
      <c r="TJQ22" s="47"/>
      <c r="TJR22" s="48"/>
      <c r="TJS22" s="47"/>
      <c r="TJT22" s="47"/>
      <c r="TJU22" s="47"/>
      <c r="TJV22" s="48"/>
      <c r="TJW22" s="47"/>
      <c r="TJX22" s="47"/>
      <c r="TJY22" s="47"/>
      <c r="TJZ22" s="48"/>
      <c r="TKA22" s="47"/>
      <c r="TKB22" s="47"/>
      <c r="TKC22" s="47"/>
      <c r="TKD22" s="48"/>
      <c r="TKE22" s="47"/>
      <c r="TKF22" s="47"/>
      <c r="TKG22" s="47"/>
      <c r="TKH22" s="48"/>
      <c r="TKI22" s="47"/>
      <c r="TKJ22" s="47"/>
      <c r="TKK22" s="47"/>
      <c r="TKL22" s="48"/>
      <c r="TKM22" s="47"/>
      <c r="TKN22" s="47"/>
      <c r="TKO22" s="47"/>
      <c r="TKP22" s="48"/>
      <c r="TKQ22" s="47"/>
      <c r="TKR22" s="47"/>
      <c r="TKS22" s="47"/>
      <c r="TKT22" s="48"/>
      <c r="TKU22" s="47"/>
      <c r="TKV22" s="47"/>
      <c r="TKW22" s="47"/>
      <c r="TKX22" s="48"/>
      <c r="TKY22" s="47"/>
      <c r="TKZ22" s="47"/>
      <c r="TLA22" s="47"/>
      <c r="TLB22" s="48"/>
      <c r="TLC22" s="47"/>
      <c r="TLD22" s="47"/>
      <c r="TLE22" s="47"/>
      <c r="TLF22" s="48"/>
      <c r="TLG22" s="47"/>
      <c r="TLH22" s="47"/>
      <c r="TLI22" s="47"/>
      <c r="TLJ22" s="48"/>
      <c r="TLK22" s="47"/>
      <c r="TLL22" s="47"/>
      <c r="TLM22" s="47"/>
      <c r="TLN22" s="48"/>
      <c r="TLO22" s="47"/>
      <c r="TLP22" s="47"/>
      <c r="TLQ22" s="47"/>
      <c r="TLR22" s="48"/>
      <c r="TLS22" s="47"/>
      <c r="TLT22" s="47"/>
      <c r="TLU22" s="47"/>
      <c r="TLV22" s="48"/>
      <c r="TLW22" s="47"/>
      <c r="TLX22" s="47"/>
      <c r="TLY22" s="47"/>
      <c r="TLZ22" s="48"/>
      <c r="TMA22" s="47"/>
      <c r="TMB22" s="47"/>
      <c r="TMC22" s="47"/>
      <c r="TMD22" s="48"/>
      <c r="TME22" s="47"/>
      <c r="TMF22" s="47"/>
      <c r="TMG22" s="47"/>
      <c r="TMH22" s="48"/>
      <c r="TMI22" s="47"/>
      <c r="TMJ22" s="47"/>
      <c r="TMK22" s="47"/>
      <c r="TML22" s="48"/>
      <c r="TMM22" s="47"/>
      <c r="TMN22" s="47"/>
      <c r="TMO22" s="47"/>
      <c r="TMP22" s="48"/>
      <c r="TMQ22" s="47"/>
      <c r="TMR22" s="47"/>
      <c r="TMS22" s="47"/>
      <c r="TMT22" s="48"/>
      <c r="TMU22" s="47"/>
      <c r="TMV22" s="47"/>
      <c r="TMW22" s="47"/>
      <c r="TMX22" s="48"/>
      <c r="TMY22" s="47"/>
      <c r="TMZ22" s="47"/>
      <c r="TNA22" s="47"/>
      <c r="TNB22" s="48"/>
      <c r="TNC22" s="47"/>
      <c r="TND22" s="47"/>
      <c r="TNE22" s="47"/>
      <c r="TNF22" s="48"/>
      <c r="TNG22" s="47"/>
      <c r="TNH22" s="47"/>
      <c r="TNI22" s="47"/>
      <c r="TNJ22" s="48"/>
      <c r="TNK22" s="47"/>
      <c r="TNL22" s="47"/>
      <c r="TNM22" s="47"/>
      <c r="TNN22" s="48"/>
      <c r="TNO22" s="47"/>
      <c r="TNP22" s="47"/>
      <c r="TNQ22" s="47"/>
      <c r="TNR22" s="48"/>
      <c r="TNS22" s="47"/>
      <c r="TNT22" s="47"/>
      <c r="TNU22" s="47"/>
      <c r="TNV22" s="48"/>
      <c r="TNW22" s="47"/>
      <c r="TNX22" s="47"/>
      <c r="TNY22" s="47"/>
      <c r="TNZ22" s="48"/>
      <c r="TOA22" s="47"/>
      <c r="TOB22" s="47"/>
      <c r="TOC22" s="47"/>
      <c r="TOD22" s="48"/>
      <c r="TOE22" s="47"/>
      <c r="TOF22" s="47"/>
      <c r="TOG22" s="47"/>
      <c r="TOH22" s="48"/>
      <c r="TOI22" s="47"/>
      <c r="TOJ22" s="47"/>
      <c r="TOK22" s="47"/>
      <c r="TOL22" s="48"/>
      <c r="TOM22" s="47"/>
      <c r="TON22" s="47"/>
      <c r="TOO22" s="47"/>
      <c r="TOP22" s="48"/>
      <c r="TOQ22" s="47"/>
      <c r="TOR22" s="47"/>
      <c r="TOS22" s="47"/>
      <c r="TOT22" s="48"/>
      <c r="TOU22" s="47"/>
      <c r="TOV22" s="47"/>
      <c r="TOW22" s="47"/>
      <c r="TOX22" s="48"/>
      <c r="TOY22" s="47"/>
      <c r="TOZ22" s="47"/>
      <c r="TPA22" s="47"/>
      <c r="TPB22" s="48"/>
      <c r="TPC22" s="47"/>
      <c r="TPD22" s="47"/>
      <c r="TPE22" s="47"/>
      <c r="TPF22" s="48"/>
      <c r="TPG22" s="47"/>
      <c r="TPH22" s="47"/>
      <c r="TPI22" s="47"/>
      <c r="TPJ22" s="48"/>
      <c r="TPK22" s="47"/>
      <c r="TPL22" s="47"/>
      <c r="TPM22" s="47"/>
      <c r="TPN22" s="48"/>
      <c r="TPO22" s="47"/>
      <c r="TPP22" s="47"/>
      <c r="TPQ22" s="47"/>
      <c r="TPR22" s="48"/>
      <c r="TPS22" s="47"/>
      <c r="TPT22" s="47"/>
      <c r="TPU22" s="47"/>
      <c r="TPV22" s="48"/>
      <c r="TPW22" s="47"/>
      <c r="TPX22" s="47"/>
      <c r="TPY22" s="47"/>
      <c r="TPZ22" s="48"/>
      <c r="TQA22" s="47"/>
      <c r="TQB22" s="47"/>
      <c r="TQC22" s="47"/>
      <c r="TQD22" s="48"/>
      <c r="TQE22" s="47"/>
      <c r="TQF22" s="47"/>
      <c r="TQG22" s="47"/>
      <c r="TQH22" s="48"/>
      <c r="TQI22" s="47"/>
      <c r="TQJ22" s="47"/>
      <c r="TQK22" s="47"/>
      <c r="TQL22" s="48"/>
      <c r="TQM22" s="47"/>
      <c r="TQN22" s="47"/>
      <c r="TQO22" s="47"/>
      <c r="TQP22" s="48"/>
      <c r="TQQ22" s="47"/>
      <c r="TQR22" s="47"/>
      <c r="TQS22" s="47"/>
      <c r="TQT22" s="48"/>
      <c r="TQU22" s="47"/>
      <c r="TQV22" s="47"/>
      <c r="TQW22" s="47"/>
      <c r="TQX22" s="48"/>
      <c r="TQY22" s="47"/>
      <c r="TQZ22" s="47"/>
      <c r="TRA22" s="47"/>
      <c r="TRB22" s="48"/>
      <c r="TRC22" s="47"/>
      <c r="TRD22" s="47"/>
      <c r="TRE22" s="47"/>
      <c r="TRF22" s="48"/>
      <c r="TRG22" s="47"/>
      <c r="TRH22" s="47"/>
      <c r="TRI22" s="47"/>
      <c r="TRJ22" s="48"/>
      <c r="TRK22" s="47"/>
      <c r="TRL22" s="47"/>
      <c r="TRM22" s="47"/>
      <c r="TRN22" s="48"/>
      <c r="TRO22" s="47"/>
      <c r="TRP22" s="47"/>
      <c r="TRQ22" s="47"/>
      <c r="TRR22" s="48"/>
      <c r="TRS22" s="47"/>
      <c r="TRT22" s="47"/>
      <c r="TRU22" s="47"/>
      <c r="TRV22" s="48"/>
      <c r="TRW22" s="47"/>
      <c r="TRX22" s="47"/>
      <c r="TRY22" s="47"/>
      <c r="TRZ22" s="48"/>
      <c r="TSA22" s="47"/>
      <c r="TSB22" s="47"/>
      <c r="TSC22" s="47"/>
      <c r="TSD22" s="48"/>
      <c r="TSE22" s="47"/>
      <c r="TSF22" s="47"/>
      <c r="TSG22" s="47"/>
      <c r="TSH22" s="48"/>
      <c r="TSI22" s="47"/>
      <c r="TSJ22" s="47"/>
      <c r="TSK22" s="47"/>
      <c r="TSL22" s="48"/>
      <c r="TSM22" s="47"/>
      <c r="TSN22" s="47"/>
      <c r="TSO22" s="47"/>
      <c r="TSP22" s="48"/>
      <c r="TSQ22" s="47"/>
      <c r="TSR22" s="47"/>
      <c r="TSS22" s="47"/>
      <c r="TST22" s="48"/>
      <c r="TSU22" s="47"/>
      <c r="TSV22" s="47"/>
      <c r="TSW22" s="47"/>
      <c r="TSX22" s="48"/>
      <c r="TSY22" s="47"/>
      <c r="TSZ22" s="47"/>
      <c r="TTA22" s="47"/>
      <c r="TTB22" s="48"/>
      <c r="TTC22" s="47"/>
      <c r="TTD22" s="47"/>
      <c r="TTE22" s="47"/>
      <c r="TTF22" s="48"/>
      <c r="TTG22" s="47"/>
      <c r="TTH22" s="47"/>
      <c r="TTI22" s="47"/>
      <c r="TTJ22" s="48"/>
      <c r="TTK22" s="47"/>
      <c r="TTL22" s="47"/>
      <c r="TTM22" s="47"/>
      <c r="TTN22" s="48"/>
      <c r="TTO22" s="47"/>
      <c r="TTP22" s="47"/>
      <c r="TTQ22" s="47"/>
      <c r="TTR22" s="48"/>
      <c r="TTS22" s="47"/>
      <c r="TTT22" s="47"/>
      <c r="TTU22" s="47"/>
      <c r="TTV22" s="48"/>
      <c r="TTW22" s="47"/>
      <c r="TTX22" s="47"/>
      <c r="TTY22" s="47"/>
      <c r="TTZ22" s="48"/>
      <c r="TUA22" s="47"/>
      <c r="TUB22" s="47"/>
      <c r="TUC22" s="47"/>
      <c r="TUD22" s="48"/>
      <c r="TUE22" s="47"/>
      <c r="TUF22" s="47"/>
      <c r="TUG22" s="47"/>
      <c r="TUH22" s="48"/>
      <c r="TUI22" s="47"/>
      <c r="TUJ22" s="47"/>
      <c r="TUK22" s="47"/>
      <c r="TUL22" s="48"/>
      <c r="TUM22" s="47"/>
      <c r="TUN22" s="47"/>
      <c r="TUO22" s="47"/>
      <c r="TUP22" s="48"/>
      <c r="TUQ22" s="47"/>
      <c r="TUR22" s="47"/>
      <c r="TUS22" s="47"/>
      <c r="TUT22" s="48"/>
      <c r="TUU22" s="47"/>
      <c r="TUV22" s="47"/>
      <c r="TUW22" s="47"/>
      <c r="TUX22" s="48"/>
      <c r="TUY22" s="47"/>
      <c r="TUZ22" s="47"/>
      <c r="TVA22" s="47"/>
      <c r="TVB22" s="48"/>
      <c r="TVC22" s="47"/>
      <c r="TVD22" s="47"/>
      <c r="TVE22" s="47"/>
      <c r="TVF22" s="48"/>
      <c r="TVG22" s="47"/>
      <c r="TVH22" s="47"/>
      <c r="TVI22" s="47"/>
      <c r="TVJ22" s="48"/>
      <c r="TVK22" s="47"/>
      <c r="TVL22" s="47"/>
      <c r="TVM22" s="47"/>
      <c r="TVN22" s="48"/>
      <c r="TVO22" s="47"/>
      <c r="TVP22" s="47"/>
      <c r="TVQ22" s="47"/>
      <c r="TVR22" s="48"/>
      <c r="TVS22" s="47"/>
      <c r="TVT22" s="47"/>
      <c r="TVU22" s="47"/>
      <c r="TVV22" s="48"/>
      <c r="TVW22" s="47"/>
      <c r="TVX22" s="47"/>
      <c r="TVY22" s="47"/>
      <c r="TVZ22" s="48"/>
      <c r="TWA22" s="47"/>
      <c r="TWB22" s="47"/>
      <c r="TWC22" s="47"/>
      <c r="TWD22" s="48"/>
      <c r="TWE22" s="47"/>
      <c r="TWF22" s="47"/>
      <c r="TWG22" s="47"/>
      <c r="TWH22" s="48"/>
      <c r="TWI22" s="47"/>
      <c r="TWJ22" s="47"/>
      <c r="TWK22" s="47"/>
      <c r="TWL22" s="48"/>
      <c r="TWM22" s="47"/>
      <c r="TWN22" s="47"/>
      <c r="TWO22" s="47"/>
      <c r="TWP22" s="48"/>
      <c r="TWQ22" s="47"/>
      <c r="TWR22" s="47"/>
      <c r="TWS22" s="47"/>
      <c r="TWT22" s="48"/>
      <c r="TWU22" s="47"/>
      <c r="TWV22" s="47"/>
      <c r="TWW22" s="47"/>
      <c r="TWX22" s="48"/>
      <c r="TWY22" s="47"/>
      <c r="TWZ22" s="47"/>
      <c r="TXA22" s="47"/>
      <c r="TXB22" s="48"/>
      <c r="TXC22" s="47"/>
      <c r="TXD22" s="47"/>
      <c r="TXE22" s="47"/>
      <c r="TXF22" s="48"/>
      <c r="TXG22" s="47"/>
      <c r="TXH22" s="47"/>
      <c r="TXI22" s="47"/>
      <c r="TXJ22" s="48"/>
      <c r="TXK22" s="47"/>
      <c r="TXL22" s="47"/>
      <c r="TXM22" s="47"/>
      <c r="TXN22" s="48"/>
      <c r="TXO22" s="47"/>
      <c r="TXP22" s="47"/>
      <c r="TXQ22" s="47"/>
      <c r="TXR22" s="48"/>
      <c r="TXS22" s="47"/>
      <c r="TXT22" s="47"/>
      <c r="TXU22" s="47"/>
      <c r="TXV22" s="48"/>
      <c r="TXW22" s="47"/>
      <c r="TXX22" s="47"/>
      <c r="TXY22" s="47"/>
      <c r="TXZ22" s="48"/>
      <c r="TYA22" s="47"/>
      <c r="TYB22" s="47"/>
      <c r="TYC22" s="47"/>
      <c r="TYD22" s="48"/>
      <c r="TYE22" s="47"/>
      <c r="TYF22" s="47"/>
      <c r="TYG22" s="47"/>
      <c r="TYH22" s="48"/>
      <c r="TYI22" s="47"/>
      <c r="TYJ22" s="47"/>
      <c r="TYK22" s="47"/>
      <c r="TYL22" s="48"/>
      <c r="TYM22" s="47"/>
      <c r="TYN22" s="47"/>
      <c r="TYO22" s="47"/>
      <c r="TYP22" s="48"/>
      <c r="TYQ22" s="47"/>
      <c r="TYR22" s="47"/>
      <c r="TYS22" s="47"/>
      <c r="TYT22" s="48"/>
      <c r="TYU22" s="47"/>
      <c r="TYV22" s="47"/>
      <c r="TYW22" s="47"/>
      <c r="TYX22" s="48"/>
      <c r="TYY22" s="47"/>
      <c r="TYZ22" s="47"/>
      <c r="TZA22" s="47"/>
      <c r="TZB22" s="48"/>
      <c r="TZC22" s="47"/>
      <c r="TZD22" s="47"/>
      <c r="TZE22" s="47"/>
      <c r="TZF22" s="48"/>
      <c r="TZG22" s="47"/>
      <c r="TZH22" s="47"/>
      <c r="TZI22" s="47"/>
      <c r="TZJ22" s="48"/>
      <c r="TZK22" s="47"/>
      <c r="TZL22" s="47"/>
      <c r="TZM22" s="47"/>
      <c r="TZN22" s="48"/>
      <c r="TZO22" s="47"/>
      <c r="TZP22" s="47"/>
      <c r="TZQ22" s="47"/>
      <c r="TZR22" s="48"/>
      <c r="TZS22" s="47"/>
      <c r="TZT22" s="47"/>
      <c r="TZU22" s="47"/>
      <c r="TZV22" s="48"/>
      <c r="TZW22" s="47"/>
      <c r="TZX22" s="47"/>
      <c r="TZY22" s="47"/>
      <c r="TZZ22" s="48"/>
      <c r="UAA22" s="47"/>
      <c r="UAB22" s="47"/>
      <c r="UAC22" s="47"/>
      <c r="UAD22" s="48"/>
      <c r="UAE22" s="47"/>
      <c r="UAF22" s="47"/>
      <c r="UAG22" s="47"/>
      <c r="UAH22" s="48"/>
      <c r="UAI22" s="47"/>
      <c r="UAJ22" s="47"/>
      <c r="UAK22" s="47"/>
      <c r="UAL22" s="48"/>
      <c r="UAM22" s="47"/>
      <c r="UAN22" s="47"/>
      <c r="UAO22" s="47"/>
      <c r="UAP22" s="48"/>
      <c r="UAQ22" s="47"/>
      <c r="UAR22" s="47"/>
      <c r="UAS22" s="47"/>
      <c r="UAT22" s="48"/>
      <c r="UAU22" s="47"/>
      <c r="UAV22" s="47"/>
      <c r="UAW22" s="47"/>
      <c r="UAX22" s="48"/>
      <c r="UAY22" s="47"/>
      <c r="UAZ22" s="47"/>
      <c r="UBA22" s="47"/>
      <c r="UBB22" s="48"/>
      <c r="UBC22" s="47"/>
      <c r="UBD22" s="47"/>
      <c r="UBE22" s="47"/>
      <c r="UBF22" s="48"/>
      <c r="UBG22" s="47"/>
      <c r="UBH22" s="47"/>
      <c r="UBI22" s="47"/>
      <c r="UBJ22" s="48"/>
      <c r="UBK22" s="47"/>
      <c r="UBL22" s="47"/>
      <c r="UBM22" s="47"/>
      <c r="UBN22" s="48"/>
      <c r="UBO22" s="47"/>
      <c r="UBP22" s="47"/>
      <c r="UBQ22" s="47"/>
      <c r="UBR22" s="48"/>
      <c r="UBS22" s="47"/>
      <c r="UBT22" s="47"/>
      <c r="UBU22" s="47"/>
      <c r="UBV22" s="48"/>
      <c r="UBW22" s="47"/>
      <c r="UBX22" s="47"/>
      <c r="UBY22" s="47"/>
      <c r="UBZ22" s="48"/>
      <c r="UCA22" s="47"/>
      <c r="UCB22" s="47"/>
      <c r="UCC22" s="47"/>
      <c r="UCD22" s="48"/>
      <c r="UCE22" s="47"/>
      <c r="UCF22" s="47"/>
      <c r="UCG22" s="47"/>
      <c r="UCH22" s="48"/>
      <c r="UCI22" s="47"/>
      <c r="UCJ22" s="47"/>
      <c r="UCK22" s="47"/>
      <c r="UCL22" s="48"/>
      <c r="UCM22" s="47"/>
      <c r="UCN22" s="47"/>
      <c r="UCO22" s="47"/>
      <c r="UCP22" s="48"/>
      <c r="UCQ22" s="47"/>
      <c r="UCR22" s="47"/>
      <c r="UCS22" s="47"/>
      <c r="UCT22" s="48"/>
      <c r="UCU22" s="47"/>
      <c r="UCV22" s="47"/>
      <c r="UCW22" s="47"/>
      <c r="UCX22" s="48"/>
      <c r="UCY22" s="47"/>
      <c r="UCZ22" s="47"/>
      <c r="UDA22" s="47"/>
      <c r="UDB22" s="48"/>
      <c r="UDC22" s="47"/>
      <c r="UDD22" s="47"/>
      <c r="UDE22" s="47"/>
      <c r="UDF22" s="48"/>
      <c r="UDG22" s="47"/>
      <c r="UDH22" s="47"/>
      <c r="UDI22" s="47"/>
      <c r="UDJ22" s="48"/>
      <c r="UDK22" s="47"/>
      <c r="UDL22" s="47"/>
      <c r="UDM22" s="47"/>
      <c r="UDN22" s="48"/>
      <c r="UDO22" s="47"/>
      <c r="UDP22" s="47"/>
      <c r="UDQ22" s="47"/>
      <c r="UDR22" s="48"/>
      <c r="UDS22" s="47"/>
      <c r="UDT22" s="47"/>
      <c r="UDU22" s="47"/>
      <c r="UDV22" s="48"/>
      <c r="UDW22" s="47"/>
      <c r="UDX22" s="47"/>
      <c r="UDY22" s="47"/>
      <c r="UDZ22" s="48"/>
      <c r="UEA22" s="47"/>
      <c r="UEB22" s="47"/>
      <c r="UEC22" s="47"/>
      <c r="UED22" s="48"/>
      <c r="UEE22" s="47"/>
      <c r="UEF22" s="47"/>
      <c r="UEG22" s="47"/>
      <c r="UEH22" s="48"/>
      <c r="UEI22" s="47"/>
      <c r="UEJ22" s="47"/>
      <c r="UEK22" s="47"/>
      <c r="UEL22" s="48"/>
      <c r="UEM22" s="47"/>
      <c r="UEN22" s="47"/>
      <c r="UEO22" s="47"/>
      <c r="UEP22" s="48"/>
      <c r="UEQ22" s="47"/>
      <c r="UER22" s="47"/>
      <c r="UES22" s="47"/>
      <c r="UET22" s="48"/>
      <c r="UEU22" s="47"/>
      <c r="UEV22" s="47"/>
      <c r="UEW22" s="47"/>
      <c r="UEX22" s="48"/>
      <c r="UEY22" s="47"/>
      <c r="UEZ22" s="47"/>
      <c r="UFA22" s="47"/>
      <c r="UFB22" s="48"/>
      <c r="UFC22" s="47"/>
      <c r="UFD22" s="47"/>
      <c r="UFE22" s="47"/>
      <c r="UFF22" s="48"/>
      <c r="UFG22" s="47"/>
      <c r="UFH22" s="47"/>
      <c r="UFI22" s="47"/>
      <c r="UFJ22" s="48"/>
      <c r="UFK22" s="47"/>
      <c r="UFL22" s="47"/>
      <c r="UFM22" s="47"/>
      <c r="UFN22" s="48"/>
      <c r="UFO22" s="47"/>
      <c r="UFP22" s="47"/>
      <c r="UFQ22" s="47"/>
      <c r="UFR22" s="48"/>
      <c r="UFS22" s="47"/>
      <c r="UFT22" s="47"/>
      <c r="UFU22" s="47"/>
      <c r="UFV22" s="48"/>
      <c r="UFW22" s="47"/>
      <c r="UFX22" s="47"/>
      <c r="UFY22" s="47"/>
      <c r="UFZ22" s="48"/>
      <c r="UGA22" s="47"/>
      <c r="UGB22" s="47"/>
      <c r="UGC22" s="47"/>
      <c r="UGD22" s="48"/>
      <c r="UGE22" s="47"/>
      <c r="UGF22" s="47"/>
      <c r="UGG22" s="47"/>
      <c r="UGH22" s="48"/>
      <c r="UGI22" s="47"/>
      <c r="UGJ22" s="47"/>
      <c r="UGK22" s="47"/>
      <c r="UGL22" s="48"/>
      <c r="UGM22" s="47"/>
      <c r="UGN22" s="47"/>
      <c r="UGO22" s="47"/>
      <c r="UGP22" s="48"/>
      <c r="UGQ22" s="47"/>
      <c r="UGR22" s="47"/>
      <c r="UGS22" s="47"/>
      <c r="UGT22" s="48"/>
      <c r="UGU22" s="47"/>
      <c r="UGV22" s="47"/>
      <c r="UGW22" s="47"/>
      <c r="UGX22" s="48"/>
      <c r="UGY22" s="47"/>
      <c r="UGZ22" s="47"/>
      <c r="UHA22" s="47"/>
      <c r="UHB22" s="48"/>
      <c r="UHC22" s="47"/>
      <c r="UHD22" s="47"/>
      <c r="UHE22" s="47"/>
      <c r="UHF22" s="48"/>
      <c r="UHG22" s="47"/>
      <c r="UHH22" s="47"/>
      <c r="UHI22" s="47"/>
      <c r="UHJ22" s="48"/>
      <c r="UHK22" s="47"/>
      <c r="UHL22" s="47"/>
      <c r="UHM22" s="47"/>
      <c r="UHN22" s="48"/>
      <c r="UHO22" s="47"/>
      <c r="UHP22" s="47"/>
      <c r="UHQ22" s="47"/>
      <c r="UHR22" s="48"/>
      <c r="UHS22" s="47"/>
      <c r="UHT22" s="47"/>
      <c r="UHU22" s="47"/>
      <c r="UHV22" s="48"/>
      <c r="UHW22" s="47"/>
      <c r="UHX22" s="47"/>
      <c r="UHY22" s="47"/>
      <c r="UHZ22" s="48"/>
      <c r="UIA22" s="47"/>
      <c r="UIB22" s="47"/>
      <c r="UIC22" s="47"/>
      <c r="UID22" s="48"/>
      <c r="UIE22" s="47"/>
      <c r="UIF22" s="47"/>
      <c r="UIG22" s="47"/>
      <c r="UIH22" s="48"/>
      <c r="UII22" s="47"/>
      <c r="UIJ22" s="47"/>
      <c r="UIK22" s="47"/>
      <c r="UIL22" s="48"/>
      <c r="UIM22" s="47"/>
      <c r="UIN22" s="47"/>
      <c r="UIO22" s="47"/>
      <c r="UIP22" s="48"/>
      <c r="UIQ22" s="47"/>
      <c r="UIR22" s="47"/>
      <c r="UIS22" s="47"/>
      <c r="UIT22" s="48"/>
      <c r="UIU22" s="47"/>
      <c r="UIV22" s="47"/>
      <c r="UIW22" s="47"/>
      <c r="UIX22" s="48"/>
      <c r="UIY22" s="47"/>
      <c r="UIZ22" s="47"/>
      <c r="UJA22" s="47"/>
      <c r="UJB22" s="48"/>
      <c r="UJC22" s="47"/>
      <c r="UJD22" s="47"/>
      <c r="UJE22" s="47"/>
      <c r="UJF22" s="48"/>
      <c r="UJG22" s="47"/>
      <c r="UJH22" s="47"/>
      <c r="UJI22" s="47"/>
      <c r="UJJ22" s="48"/>
      <c r="UJK22" s="47"/>
      <c r="UJL22" s="47"/>
      <c r="UJM22" s="47"/>
      <c r="UJN22" s="48"/>
      <c r="UJO22" s="47"/>
      <c r="UJP22" s="47"/>
      <c r="UJQ22" s="47"/>
      <c r="UJR22" s="48"/>
      <c r="UJS22" s="47"/>
      <c r="UJT22" s="47"/>
      <c r="UJU22" s="47"/>
      <c r="UJV22" s="48"/>
      <c r="UJW22" s="47"/>
      <c r="UJX22" s="47"/>
      <c r="UJY22" s="47"/>
      <c r="UJZ22" s="48"/>
      <c r="UKA22" s="47"/>
      <c r="UKB22" s="47"/>
      <c r="UKC22" s="47"/>
      <c r="UKD22" s="48"/>
      <c r="UKE22" s="47"/>
      <c r="UKF22" s="47"/>
      <c r="UKG22" s="47"/>
      <c r="UKH22" s="48"/>
      <c r="UKI22" s="47"/>
      <c r="UKJ22" s="47"/>
      <c r="UKK22" s="47"/>
      <c r="UKL22" s="48"/>
      <c r="UKM22" s="47"/>
      <c r="UKN22" s="47"/>
      <c r="UKO22" s="47"/>
      <c r="UKP22" s="48"/>
      <c r="UKQ22" s="47"/>
      <c r="UKR22" s="47"/>
      <c r="UKS22" s="47"/>
      <c r="UKT22" s="48"/>
      <c r="UKU22" s="47"/>
      <c r="UKV22" s="47"/>
      <c r="UKW22" s="47"/>
      <c r="UKX22" s="48"/>
      <c r="UKY22" s="47"/>
      <c r="UKZ22" s="47"/>
      <c r="ULA22" s="47"/>
      <c r="ULB22" s="48"/>
      <c r="ULC22" s="47"/>
      <c r="ULD22" s="47"/>
      <c r="ULE22" s="47"/>
      <c r="ULF22" s="48"/>
      <c r="ULG22" s="47"/>
      <c r="ULH22" s="47"/>
      <c r="ULI22" s="47"/>
      <c r="ULJ22" s="48"/>
      <c r="ULK22" s="47"/>
      <c r="ULL22" s="47"/>
      <c r="ULM22" s="47"/>
      <c r="ULN22" s="48"/>
      <c r="ULO22" s="47"/>
      <c r="ULP22" s="47"/>
      <c r="ULQ22" s="47"/>
      <c r="ULR22" s="48"/>
      <c r="ULS22" s="47"/>
      <c r="ULT22" s="47"/>
      <c r="ULU22" s="47"/>
      <c r="ULV22" s="48"/>
      <c r="ULW22" s="47"/>
      <c r="ULX22" s="47"/>
      <c r="ULY22" s="47"/>
      <c r="ULZ22" s="48"/>
      <c r="UMA22" s="47"/>
      <c r="UMB22" s="47"/>
      <c r="UMC22" s="47"/>
      <c r="UMD22" s="48"/>
      <c r="UME22" s="47"/>
      <c r="UMF22" s="47"/>
      <c r="UMG22" s="47"/>
      <c r="UMH22" s="48"/>
      <c r="UMI22" s="47"/>
      <c r="UMJ22" s="47"/>
      <c r="UMK22" s="47"/>
      <c r="UML22" s="48"/>
      <c r="UMM22" s="47"/>
      <c r="UMN22" s="47"/>
      <c r="UMO22" s="47"/>
      <c r="UMP22" s="48"/>
      <c r="UMQ22" s="47"/>
      <c r="UMR22" s="47"/>
      <c r="UMS22" s="47"/>
      <c r="UMT22" s="48"/>
      <c r="UMU22" s="47"/>
      <c r="UMV22" s="47"/>
      <c r="UMW22" s="47"/>
      <c r="UMX22" s="48"/>
      <c r="UMY22" s="47"/>
      <c r="UMZ22" s="47"/>
      <c r="UNA22" s="47"/>
      <c r="UNB22" s="48"/>
      <c r="UNC22" s="47"/>
      <c r="UND22" s="47"/>
      <c r="UNE22" s="47"/>
      <c r="UNF22" s="48"/>
      <c r="UNG22" s="47"/>
      <c r="UNH22" s="47"/>
      <c r="UNI22" s="47"/>
      <c r="UNJ22" s="48"/>
      <c r="UNK22" s="47"/>
      <c r="UNL22" s="47"/>
      <c r="UNM22" s="47"/>
      <c r="UNN22" s="48"/>
      <c r="UNO22" s="47"/>
      <c r="UNP22" s="47"/>
      <c r="UNQ22" s="47"/>
      <c r="UNR22" s="48"/>
      <c r="UNS22" s="47"/>
      <c r="UNT22" s="47"/>
      <c r="UNU22" s="47"/>
      <c r="UNV22" s="48"/>
      <c r="UNW22" s="47"/>
      <c r="UNX22" s="47"/>
      <c r="UNY22" s="47"/>
      <c r="UNZ22" s="48"/>
      <c r="UOA22" s="47"/>
      <c r="UOB22" s="47"/>
      <c r="UOC22" s="47"/>
      <c r="UOD22" s="48"/>
      <c r="UOE22" s="47"/>
      <c r="UOF22" s="47"/>
      <c r="UOG22" s="47"/>
      <c r="UOH22" s="48"/>
      <c r="UOI22" s="47"/>
      <c r="UOJ22" s="47"/>
      <c r="UOK22" s="47"/>
      <c r="UOL22" s="48"/>
      <c r="UOM22" s="47"/>
      <c r="UON22" s="47"/>
      <c r="UOO22" s="47"/>
      <c r="UOP22" s="48"/>
      <c r="UOQ22" s="47"/>
      <c r="UOR22" s="47"/>
      <c r="UOS22" s="47"/>
      <c r="UOT22" s="48"/>
      <c r="UOU22" s="47"/>
      <c r="UOV22" s="47"/>
      <c r="UOW22" s="47"/>
      <c r="UOX22" s="48"/>
      <c r="UOY22" s="47"/>
      <c r="UOZ22" s="47"/>
      <c r="UPA22" s="47"/>
      <c r="UPB22" s="48"/>
      <c r="UPC22" s="47"/>
      <c r="UPD22" s="47"/>
      <c r="UPE22" s="47"/>
      <c r="UPF22" s="48"/>
      <c r="UPG22" s="47"/>
      <c r="UPH22" s="47"/>
      <c r="UPI22" s="47"/>
      <c r="UPJ22" s="48"/>
      <c r="UPK22" s="47"/>
      <c r="UPL22" s="47"/>
      <c r="UPM22" s="47"/>
      <c r="UPN22" s="48"/>
      <c r="UPO22" s="47"/>
      <c r="UPP22" s="47"/>
      <c r="UPQ22" s="47"/>
      <c r="UPR22" s="48"/>
      <c r="UPS22" s="47"/>
      <c r="UPT22" s="47"/>
      <c r="UPU22" s="47"/>
      <c r="UPV22" s="48"/>
      <c r="UPW22" s="47"/>
      <c r="UPX22" s="47"/>
      <c r="UPY22" s="47"/>
      <c r="UPZ22" s="48"/>
      <c r="UQA22" s="47"/>
      <c r="UQB22" s="47"/>
      <c r="UQC22" s="47"/>
      <c r="UQD22" s="48"/>
      <c r="UQE22" s="47"/>
      <c r="UQF22" s="47"/>
      <c r="UQG22" s="47"/>
      <c r="UQH22" s="48"/>
      <c r="UQI22" s="47"/>
      <c r="UQJ22" s="47"/>
      <c r="UQK22" s="47"/>
      <c r="UQL22" s="48"/>
      <c r="UQM22" s="47"/>
      <c r="UQN22" s="47"/>
      <c r="UQO22" s="47"/>
      <c r="UQP22" s="48"/>
      <c r="UQQ22" s="47"/>
      <c r="UQR22" s="47"/>
      <c r="UQS22" s="47"/>
      <c r="UQT22" s="48"/>
      <c r="UQU22" s="47"/>
      <c r="UQV22" s="47"/>
      <c r="UQW22" s="47"/>
      <c r="UQX22" s="48"/>
      <c r="UQY22" s="47"/>
      <c r="UQZ22" s="47"/>
      <c r="URA22" s="47"/>
      <c r="URB22" s="48"/>
      <c r="URC22" s="47"/>
      <c r="URD22" s="47"/>
      <c r="URE22" s="47"/>
      <c r="URF22" s="48"/>
      <c r="URG22" s="47"/>
      <c r="URH22" s="47"/>
      <c r="URI22" s="47"/>
      <c r="URJ22" s="48"/>
      <c r="URK22" s="47"/>
      <c r="URL22" s="47"/>
      <c r="URM22" s="47"/>
      <c r="URN22" s="48"/>
      <c r="URO22" s="47"/>
      <c r="URP22" s="47"/>
      <c r="URQ22" s="47"/>
      <c r="URR22" s="48"/>
      <c r="URS22" s="47"/>
      <c r="URT22" s="47"/>
      <c r="URU22" s="47"/>
      <c r="URV22" s="48"/>
      <c r="URW22" s="47"/>
      <c r="URX22" s="47"/>
      <c r="URY22" s="47"/>
      <c r="URZ22" s="48"/>
      <c r="USA22" s="47"/>
      <c r="USB22" s="47"/>
      <c r="USC22" s="47"/>
      <c r="USD22" s="48"/>
      <c r="USE22" s="47"/>
      <c r="USF22" s="47"/>
      <c r="USG22" s="47"/>
      <c r="USH22" s="48"/>
      <c r="USI22" s="47"/>
      <c r="USJ22" s="47"/>
      <c r="USK22" s="47"/>
      <c r="USL22" s="48"/>
      <c r="USM22" s="47"/>
      <c r="USN22" s="47"/>
      <c r="USO22" s="47"/>
      <c r="USP22" s="48"/>
      <c r="USQ22" s="47"/>
      <c r="USR22" s="47"/>
      <c r="USS22" s="47"/>
      <c r="UST22" s="48"/>
      <c r="USU22" s="47"/>
      <c r="USV22" s="47"/>
      <c r="USW22" s="47"/>
      <c r="USX22" s="48"/>
      <c r="USY22" s="47"/>
      <c r="USZ22" s="47"/>
      <c r="UTA22" s="47"/>
      <c r="UTB22" s="48"/>
      <c r="UTC22" s="47"/>
      <c r="UTD22" s="47"/>
      <c r="UTE22" s="47"/>
      <c r="UTF22" s="48"/>
      <c r="UTG22" s="47"/>
      <c r="UTH22" s="47"/>
      <c r="UTI22" s="47"/>
      <c r="UTJ22" s="48"/>
      <c r="UTK22" s="47"/>
      <c r="UTL22" s="47"/>
      <c r="UTM22" s="47"/>
      <c r="UTN22" s="48"/>
      <c r="UTO22" s="47"/>
      <c r="UTP22" s="47"/>
      <c r="UTQ22" s="47"/>
      <c r="UTR22" s="48"/>
      <c r="UTS22" s="47"/>
      <c r="UTT22" s="47"/>
      <c r="UTU22" s="47"/>
      <c r="UTV22" s="48"/>
      <c r="UTW22" s="47"/>
      <c r="UTX22" s="47"/>
      <c r="UTY22" s="47"/>
      <c r="UTZ22" s="48"/>
      <c r="UUA22" s="47"/>
      <c r="UUB22" s="47"/>
      <c r="UUC22" s="47"/>
      <c r="UUD22" s="48"/>
      <c r="UUE22" s="47"/>
      <c r="UUF22" s="47"/>
      <c r="UUG22" s="47"/>
      <c r="UUH22" s="48"/>
      <c r="UUI22" s="47"/>
      <c r="UUJ22" s="47"/>
      <c r="UUK22" s="47"/>
      <c r="UUL22" s="48"/>
      <c r="UUM22" s="47"/>
      <c r="UUN22" s="47"/>
      <c r="UUO22" s="47"/>
      <c r="UUP22" s="48"/>
      <c r="UUQ22" s="47"/>
      <c r="UUR22" s="47"/>
      <c r="UUS22" s="47"/>
      <c r="UUT22" s="48"/>
      <c r="UUU22" s="47"/>
      <c r="UUV22" s="47"/>
      <c r="UUW22" s="47"/>
      <c r="UUX22" s="48"/>
      <c r="UUY22" s="47"/>
      <c r="UUZ22" s="47"/>
      <c r="UVA22" s="47"/>
      <c r="UVB22" s="48"/>
      <c r="UVC22" s="47"/>
      <c r="UVD22" s="47"/>
      <c r="UVE22" s="47"/>
      <c r="UVF22" s="48"/>
      <c r="UVG22" s="47"/>
      <c r="UVH22" s="47"/>
      <c r="UVI22" s="47"/>
      <c r="UVJ22" s="48"/>
      <c r="UVK22" s="47"/>
      <c r="UVL22" s="47"/>
      <c r="UVM22" s="47"/>
      <c r="UVN22" s="48"/>
      <c r="UVO22" s="47"/>
      <c r="UVP22" s="47"/>
      <c r="UVQ22" s="47"/>
      <c r="UVR22" s="48"/>
      <c r="UVS22" s="47"/>
      <c r="UVT22" s="47"/>
      <c r="UVU22" s="47"/>
      <c r="UVV22" s="48"/>
      <c r="UVW22" s="47"/>
      <c r="UVX22" s="47"/>
      <c r="UVY22" s="47"/>
      <c r="UVZ22" s="48"/>
      <c r="UWA22" s="47"/>
      <c r="UWB22" s="47"/>
      <c r="UWC22" s="47"/>
      <c r="UWD22" s="48"/>
      <c r="UWE22" s="47"/>
      <c r="UWF22" s="47"/>
      <c r="UWG22" s="47"/>
      <c r="UWH22" s="48"/>
      <c r="UWI22" s="47"/>
      <c r="UWJ22" s="47"/>
      <c r="UWK22" s="47"/>
      <c r="UWL22" s="48"/>
      <c r="UWM22" s="47"/>
      <c r="UWN22" s="47"/>
      <c r="UWO22" s="47"/>
      <c r="UWP22" s="48"/>
      <c r="UWQ22" s="47"/>
      <c r="UWR22" s="47"/>
      <c r="UWS22" s="47"/>
      <c r="UWT22" s="48"/>
      <c r="UWU22" s="47"/>
      <c r="UWV22" s="47"/>
      <c r="UWW22" s="47"/>
      <c r="UWX22" s="48"/>
      <c r="UWY22" s="47"/>
      <c r="UWZ22" s="47"/>
      <c r="UXA22" s="47"/>
      <c r="UXB22" s="48"/>
      <c r="UXC22" s="47"/>
      <c r="UXD22" s="47"/>
      <c r="UXE22" s="47"/>
      <c r="UXF22" s="48"/>
      <c r="UXG22" s="47"/>
      <c r="UXH22" s="47"/>
      <c r="UXI22" s="47"/>
      <c r="UXJ22" s="48"/>
      <c r="UXK22" s="47"/>
      <c r="UXL22" s="47"/>
      <c r="UXM22" s="47"/>
      <c r="UXN22" s="48"/>
      <c r="UXO22" s="47"/>
      <c r="UXP22" s="47"/>
      <c r="UXQ22" s="47"/>
      <c r="UXR22" s="48"/>
      <c r="UXS22" s="47"/>
      <c r="UXT22" s="47"/>
      <c r="UXU22" s="47"/>
      <c r="UXV22" s="48"/>
      <c r="UXW22" s="47"/>
      <c r="UXX22" s="47"/>
      <c r="UXY22" s="47"/>
      <c r="UXZ22" s="48"/>
      <c r="UYA22" s="47"/>
      <c r="UYB22" s="47"/>
      <c r="UYC22" s="47"/>
      <c r="UYD22" s="48"/>
      <c r="UYE22" s="47"/>
      <c r="UYF22" s="47"/>
      <c r="UYG22" s="47"/>
      <c r="UYH22" s="48"/>
      <c r="UYI22" s="47"/>
      <c r="UYJ22" s="47"/>
      <c r="UYK22" s="47"/>
      <c r="UYL22" s="48"/>
      <c r="UYM22" s="47"/>
      <c r="UYN22" s="47"/>
      <c r="UYO22" s="47"/>
      <c r="UYP22" s="48"/>
      <c r="UYQ22" s="47"/>
      <c r="UYR22" s="47"/>
      <c r="UYS22" s="47"/>
      <c r="UYT22" s="48"/>
      <c r="UYU22" s="47"/>
      <c r="UYV22" s="47"/>
      <c r="UYW22" s="47"/>
      <c r="UYX22" s="48"/>
      <c r="UYY22" s="47"/>
      <c r="UYZ22" s="47"/>
      <c r="UZA22" s="47"/>
      <c r="UZB22" s="48"/>
      <c r="UZC22" s="47"/>
      <c r="UZD22" s="47"/>
      <c r="UZE22" s="47"/>
      <c r="UZF22" s="48"/>
      <c r="UZG22" s="47"/>
      <c r="UZH22" s="47"/>
      <c r="UZI22" s="47"/>
      <c r="UZJ22" s="48"/>
      <c r="UZK22" s="47"/>
      <c r="UZL22" s="47"/>
      <c r="UZM22" s="47"/>
      <c r="UZN22" s="48"/>
      <c r="UZO22" s="47"/>
      <c r="UZP22" s="47"/>
      <c r="UZQ22" s="47"/>
      <c r="UZR22" s="48"/>
      <c r="UZS22" s="47"/>
      <c r="UZT22" s="47"/>
      <c r="UZU22" s="47"/>
      <c r="UZV22" s="48"/>
      <c r="UZW22" s="47"/>
      <c r="UZX22" s="47"/>
      <c r="UZY22" s="47"/>
      <c r="UZZ22" s="48"/>
      <c r="VAA22" s="47"/>
      <c r="VAB22" s="47"/>
      <c r="VAC22" s="47"/>
      <c r="VAD22" s="48"/>
      <c r="VAE22" s="47"/>
      <c r="VAF22" s="47"/>
      <c r="VAG22" s="47"/>
      <c r="VAH22" s="48"/>
      <c r="VAI22" s="47"/>
      <c r="VAJ22" s="47"/>
      <c r="VAK22" s="47"/>
      <c r="VAL22" s="48"/>
      <c r="VAM22" s="47"/>
      <c r="VAN22" s="47"/>
      <c r="VAO22" s="47"/>
      <c r="VAP22" s="48"/>
      <c r="VAQ22" s="47"/>
      <c r="VAR22" s="47"/>
      <c r="VAS22" s="47"/>
      <c r="VAT22" s="48"/>
      <c r="VAU22" s="47"/>
      <c r="VAV22" s="47"/>
      <c r="VAW22" s="47"/>
      <c r="VAX22" s="48"/>
      <c r="VAY22" s="47"/>
      <c r="VAZ22" s="47"/>
      <c r="VBA22" s="47"/>
      <c r="VBB22" s="48"/>
      <c r="VBC22" s="47"/>
      <c r="VBD22" s="47"/>
      <c r="VBE22" s="47"/>
      <c r="VBF22" s="48"/>
      <c r="VBG22" s="47"/>
      <c r="VBH22" s="47"/>
      <c r="VBI22" s="47"/>
      <c r="VBJ22" s="48"/>
      <c r="VBK22" s="47"/>
      <c r="VBL22" s="47"/>
      <c r="VBM22" s="47"/>
      <c r="VBN22" s="48"/>
      <c r="VBO22" s="47"/>
      <c r="VBP22" s="47"/>
      <c r="VBQ22" s="47"/>
      <c r="VBR22" s="48"/>
      <c r="VBS22" s="47"/>
      <c r="VBT22" s="47"/>
      <c r="VBU22" s="47"/>
      <c r="VBV22" s="48"/>
      <c r="VBW22" s="47"/>
      <c r="VBX22" s="47"/>
      <c r="VBY22" s="47"/>
      <c r="VBZ22" s="48"/>
      <c r="VCA22" s="47"/>
      <c r="VCB22" s="47"/>
      <c r="VCC22" s="47"/>
      <c r="VCD22" s="48"/>
      <c r="VCE22" s="47"/>
      <c r="VCF22" s="47"/>
      <c r="VCG22" s="47"/>
      <c r="VCH22" s="48"/>
      <c r="VCI22" s="47"/>
      <c r="VCJ22" s="47"/>
      <c r="VCK22" s="47"/>
      <c r="VCL22" s="48"/>
      <c r="VCM22" s="47"/>
      <c r="VCN22" s="47"/>
      <c r="VCO22" s="47"/>
      <c r="VCP22" s="48"/>
      <c r="VCQ22" s="47"/>
      <c r="VCR22" s="47"/>
      <c r="VCS22" s="47"/>
      <c r="VCT22" s="48"/>
      <c r="VCU22" s="47"/>
      <c r="VCV22" s="47"/>
      <c r="VCW22" s="47"/>
      <c r="VCX22" s="48"/>
      <c r="VCY22" s="47"/>
      <c r="VCZ22" s="47"/>
      <c r="VDA22" s="47"/>
      <c r="VDB22" s="48"/>
      <c r="VDC22" s="47"/>
      <c r="VDD22" s="47"/>
      <c r="VDE22" s="47"/>
      <c r="VDF22" s="48"/>
      <c r="VDG22" s="47"/>
      <c r="VDH22" s="47"/>
      <c r="VDI22" s="47"/>
      <c r="VDJ22" s="48"/>
      <c r="VDK22" s="47"/>
      <c r="VDL22" s="47"/>
      <c r="VDM22" s="47"/>
      <c r="VDN22" s="48"/>
      <c r="VDO22" s="47"/>
      <c r="VDP22" s="47"/>
      <c r="VDQ22" s="47"/>
      <c r="VDR22" s="48"/>
      <c r="VDS22" s="47"/>
      <c r="VDT22" s="47"/>
      <c r="VDU22" s="47"/>
      <c r="VDV22" s="48"/>
      <c r="VDW22" s="47"/>
      <c r="VDX22" s="47"/>
      <c r="VDY22" s="47"/>
      <c r="VDZ22" s="48"/>
      <c r="VEA22" s="47"/>
      <c r="VEB22" s="47"/>
      <c r="VEC22" s="47"/>
      <c r="VED22" s="48"/>
      <c r="VEE22" s="47"/>
      <c r="VEF22" s="47"/>
      <c r="VEG22" s="47"/>
      <c r="VEH22" s="48"/>
      <c r="VEI22" s="47"/>
      <c r="VEJ22" s="47"/>
      <c r="VEK22" s="47"/>
      <c r="VEL22" s="48"/>
      <c r="VEM22" s="47"/>
      <c r="VEN22" s="47"/>
      <c r="VEO22" s="47"/>
      <c r="VEP22" s="48"/>
      <c r="VEQ22" s="47"/>
      <c r="VER22" s="47"/>
      <c r="VES22" s="47"/>
      <c r="VET22" s="48"/>
      <c r="VEU22" s="47"/>
      <c r="VEV22" s="47"/>
      <c r="VEW22" s="47"/>
      <c r="VEX22" s="48"/>
      <c r="VEY22" s="47"/>
      <c r="VEZ22" s="47"/>
      <c r="VFA22" s="47"/>
      <c r="VFB22" s="48"/>
      <c r="VFC22" s="47"/>
      <c r="VFD22" s="47"/>
      <c r="VFE22" s="47"/>
      <c r="VFF22" s="48"/>
      <c r="VFG22" s="47"/>
      <c r="VFH22" s="47"/>
      <c r="VFI22" s="47"/>
      <c r="VFJ22" s="48"/>
      <c r="VFK22" s="47"/>
      <c r="VFL22" s="47"/>
      <c r="VFM22" s="47"/>
      <c r="VFN22" s="48"/>
      <c r="VFO22" s="47"/>
      <c r="VFP22" s="47"/>
      <c r="VFQ22" s="47"/>
      <c r="VFR22" s="48"/>
      <c r="VFS22" s="47"/>
      <c r="VFT22" s="47"/>
      <c r="VFU22" s="47"/>
      <c r="VFV22" s="48"/>
      <c r="VFW22" s="47"/>
      <c r="VFX22" s="47"/>
      <c r="VFY22" s="47"/>
      <c r="VFZ22" s="48"/>
      <c r="VGA22" s="47"/>
      <c r="VGB22" s="47"/>
      <c r="VGC22" s="47"/>
      <c r="VGD22" s="48"/>
      <c r="VGE22" s="47"/>
      <c r="VGF22" s="47"/>
      <c r="VGG22" s="47"/>
      <c r="VGH22" s="48"/>
      <c r="VGI22" s="47"/>
      <c r="VGJ22" s="47"/>
      <c r="VGK22" s="47"/>
      <c r="VGL22" s="48"/>
      <c r="VGM22" s="47"/>
      <c r="VGN22" s="47"/>
      <c r="VGO22" s="47"/>
      <c r="VGP22" s="48"/>
      <c r="VGQ22" s="47"/>
      <c r="VGR22" s="47"/>
      <c r="VGS22" s="47"/>
      <c r="VGT22" s="48"/>
      <c r="VGU22" s="47"/>
      <c r="VGV22" s="47"/>
      <c r="VGW22" s="47"/>
      <c r="VGX22" s="48"/>
      <c r="VGY22" s="47"/>
      <c r="VGZ22" s="47"/>
      <c r="VHA22" s="47"/>
      <c r="VHB22" s="48"/>
      <c r="VHC22" s="47"/>
      <c r="VHD22" s="47"/>
      <c r="VHE22" s="47"/>
      <c r="VHF22" s="48"/>
      <c r="VHG22" s="47"/>
      <c r="VHH22" s="47"/>
      <c r="VHI22" s="47"/>
      <c r="VHJ22" s="48"/>
      <c r="VHK22" s="47"/>
      <c r="VHL22" s="47"/>
      <c r="VHM22" s="47"/>
      <c r="VHN22" s="48"/>
      <c r="VHO22" s="47"/>
      <c r="VHP22" s="47"/>
      <c r="VHQ22" s="47"/>
      <c r="VHR22" s="48"/>
      <c r="VHS22" s="47"/>
      <c r="VHT22" s="47"/>
      <c r="VHU22" s="47"/>
      <c r="VHV22" s="48"/>
      <c r="VHW22" s="47"/>
      <c r="VHX22" s="47"/>
      <c r="VHY22" s="47"/>
      <c r="VHZ22" s="48"/>
      <c r="VIA22" s="47"/>
      <c r="VIB22" s="47"/>
      <c r="VIC22" s="47"/>
      <c r="VID22" s="48"/>
      <c r="VIE22" s="47"/>
      <c r="VIF22" s="47"/>
      <c r="VIG22" s="47"/>
      <c r="VIH22" s="48"/>
      <c r="VII22" s="47"/>
      <c r="VIJ22" s="47"/>
      <c r="VIK22" s="47"/>
      <c r="VIL22" s="48"/>
      <c r="VIM22" s="47"/>
      <c r="VIN22" s="47"/>
      <c r="VIO22" s="47"/>
      <c r="VIP22" s="48"/>
      <c r="VIQ22" s="47"/>
      <c r="VIR22" s="47"/>
      <c r="VIS22" s="47"/>
      <c r="VIT22" s="48"/>
      <c r="VIU22" s="47"/>
      <c r="VIV22" s="47"/>
      <c r="VIW22" s="47"/>
      <c r="VIX22" s="48"/>
      <c r="VIY22" s="47"/>
      <c r="VIZ22" s="47"/>
      <c r="VJA22" s="47"/>
      <c r="VJB22" s="48"/>
      <c r="VJC22" s="47"/>
      <c r="VJD22" s="47"/>
      <c r="VJE22" s="47"/>
      <c r="VJF22" s="48"/>
      <c r="VJG22" s="47"/>
      <c r="VJH22" s="47"/>
      <c r="VJI22" s="47"/>
      <c r="VJJ22" s="48"/>
      <c r="VJK22" s="47"/>
      <c r="VJL22" s="47"/>
      <c r="VJM22" s="47"/>
      <c r="VJN22" s="48"/>
      <c r="VJO22" s="47"/>
      <c r="VJP22" s="47"/>
      <c r="VJQ22" s="47"/>
      <c r="VJR22" s="48"/>
      <c r="VJS22" s="47"/>
      <c r="VJT22" s="47"/>
      <c r="VJU22" s="47"/>
      <c r="VJV22" s="48"/>
      <c r="VJW22" s="47"/>
      <c r="VJX22" s="47"/>
      <c r="VJY22" s="47"/>
      <c r="VJZ22" s="48"/>
      <c r="VKA22" s="47"/>
      <c r="VKB22" s="47"/>
      <c r="VKC22" s="47"/>
      <c r="VKD22" s="48"/>
      <c r="VKE22" s="47"/>
      <c r="VKF22" s="47"/>
      <c r="VKG22" s="47"/>
      <c r="VKH22" s="48"/>
      <c r="VKI22" s="47"/>
      <c r="VKJ22" s="47"/>
      <c r="VKK22" s="47"/>
      <c r="VKL22" s="48"/>
      <c r="VKM22" s="47"/>
      <c r="VKN22" s="47"/>
      <c r="VKO22" s="47"/>
      <c r="VKP22" s="48"/>
      <c r="VKQ22" s="47"/>
      <c r="VKR22" s="47"/>
      <c r="VKS22" s="47"/>
      <c r="VKT22" s="48"/>
      <c r="VKU22" s="47"/>
      <c r="VKV22" s="47"/>
      <c r="VKW22" s="47"/>
      <c r="VKX22" s="48"/>
      <c r="VKY22" s="47"/>
      <c r="VKZ22" s="47"/>
      <c r="VLA22" s="47"/>
      <c r="VLB22" s="48"/>
      <c r="VLC22" s="47"/>
      <c r="VLD22" s="47"/>
      <c r="VLE22" s="47"/>
      <c r="VLF22" s="48"/>
      <c r="VLG22" s="47"/>
      <c r="VLH22" s="47"/>
      <c r="VLI22" s="47"/>
      <c r="VLJ22" s="48"/>
      <c r="VLK22" s="47"/>
      <c r="VLL22" s="47"/>
      <c r="VLM22" s="47"/>
      <c r="VLN22" s="48"/>
      <c r="VLO22" s="47"/>
      <c r="VLP22" s="47"/>
      <c r="VLQ22" s="47"/>
      <c r="VLR22" s="48"/>
      <c r="VLS22" s="47"/>
      <c r="VLT22" s="47"/>
      <c r="VLU22" s="47"/>
      <c r="VLV22" s="48"/>
      <c r="VLW22" s="47"/>
      <c r="VLX22" s="47"/>
      <c r="VLY22" s="47"/>
      <c r="VLZ22" s="48"/>
      <c r="VMA22" s="47"/>
      <c r="VMB22" s="47"/>
      <c r="VMC22" s="47"/>
      <c r="VMD22" s="48"/>
      <c r="VME22" s="47"/>
      <c r="VMF22" s="47"/>
      <c r="VMG22" s="47"/>
      <c r="VMH22" s="48"/>
      <c r="VMI22" s="47"/>
      <c r="VMJ22" s="47"/>
      <c r="VMK22" s="47"/>
      <c r="VML22" s="48"/>
      <c r="VMM22" s="47"/>
      <c r="VMN22" s="47"/>
      <c r="VMO22" s="47"/>
      <c r="VMP22" s="48"/>
      <c r="VMQ22" s="47"/>
      <c r="VMR22" s="47"/>
      <c r="VMS22" s="47"/>
      <c r="VMT22" s="48"/>
      <c r="VMU22" s="47"/>
      <c r="VMV22" s="47"/>
      <c r="VMW22" s="47"/>
      <c r="VMX22" s="48"/>
      <c r="VMY22" s="47"/>
      <c r="VMZ22" s="47"/>
      <c r="VNA22" s="47"/>
      <c r="VNB22" s="48"/>
      <c r="VNC22" s="47"/>
      <c r="VND22" s="47"/>
      <c r="VNE22" s="47"/>
      <c r="VNF22" s="48"/>
      <c r="VNG22" s="47"/>
      <c r="VNH22" s="47"/>
      <c r="VNI22" s="47"/>
      <c r="VNJ22" s="48"/>
      <c r="VNK22" s="47"/>
      <c r="VNL22" s="47"/>
      <c r="VNM22" s="47"/>
      <c r="VNN22" s="48"/>
      <c r="VNO22" s="47"/>
      <c r="VNP22" s="47"/>
      <c r="VNQ22" s="47"/>
      <c r="VNR22" s="48"/>
      <c r="VNS22" s="47"/>
      <c r="VNT22" s="47"/>
      <c r="VNU22" s="47"/>
      <c r="VNV22" s="48"/>
      <c r="VNW22" s="47"/>
      <c r="VNX22" s="47"/>
      <c r="VNY22" s="47"/>
      <c r="VNZ22" s="48"/>
      <c r="VOA22" s="47"/>
      <c r="VOB22" s="47"/>
      <c r="VOC22" s="47"/>
      <c r="VOD22" s="48"/>
      <c r="VOE22" s="47"/>
      <c r="VOF22" s="47"/>
      <c r="VOG22" s="47"/>
      <c r="VOH22" s="48"/>
      <c r="VOI22" s="47"/>
      <c r="VOJ22" s="47"/>
      <c r="VOK22" s="47"/>
      <c r="VOL22" s="48"/>
      <c r="VOM22" s="47"/>
      <c r="VON22" s="47"/>
      <c r="VOO22" s="47"/>
      <c r="VOP22" s="48"/>
      <c r="VOQ22" s="47"/>
      <c r="VOR22" s="47"/>
      <c r="VOS22" s="47"/>
      <c r="VOT22" s="48"/>
      <c r="VOU22" s="47"/>
      <c r="VOV22" s="47"/>
      <c r="VOW22" s="47"/>
      <c r="VOX22" s="48"/>
      <c r="VOY22" s="47"/>
      <c r="VOZ22" s="47"/>
      <c r="VPA22" s="47"/>
      <c r="VPB22" s="48"/>
      <c r="VPC22" s="47"/>
      <c r="VPD22" s="47"/>
      <c r="VPE22" s="47"/>
      <c r="VPF22" s="48"/>
      <c r="VPG22" s="47"/>
      <c r="VPH22" s="47"/>
      <c r="VPI22" s="47"/>
      <c r="VPJ22" s="48"/>
      <c r="VPK22" s="47"/>
      <c r="VPL22" s="47"/>
      <c r="VPM22" s="47"/>
      <c r="VPN22" s="48"/>
      <c r="VPO22" s="47"/>
      <c r="VPP22" s="47"/>
      <c r="VPQ22" s="47"/>
      <c r="VPR22" s="48"/>
      <c r="VPS22" s="47"/>
      <c r="VPT22" s="47"/>
      <c r="VPU22" s="47"/>
      <c r="VPV22" s="48"/>
      <c r="VPW22" s="47"/>
      <c r="VPX22" s="47"/>
      <c r="VPY22" s="47"/>
      <c r="VPZ22" s="48"/>
      <c r="VQA22" s="47"/>
      <c r="VQB22" s="47"/>
      <c r="VQC22" s="47"/>
      <c r="VQD22" s="48"/>
      <c r="VQE22" s="47"/>
      <c r="VQF22" s="47"/>
      <c r="VQG22" s="47"/>
      <c r="VQH22" s="48"/>
      <c r="VQI22" s="47"/>
      <c r="VQJ22" s="47"/>
      <c r="VQK22" s="47"/>
      <c r="VQL22" s="48"/>
      <c r="VQM22" s="47"/>
      <c r="VQN22" s="47"/>
      <c r="VQO22" s="47"/>
      <c r="VQP22" s="48"/>
      <c r="VQQ22" s="47"/>
      <c r="VQR22" s="47"/>
      <c r="VQS22" s="47"/>
      <c r="VQT22" s="48"/>
      <c r="VQU22" s="47"/>
      <c r="VQV22" s="47"/>
      <c r="VQW22" s="47"/>
      <c r="VQX22" s="48"/>
      <c r="VQY22" s="47"/>
      <c r="VQZ22" s="47"/>
      <c r="VRA22" s="47"/>
      <c r="VRB22" s="48"/>
      <c r="VRC22" s="47"/>
      <c r="VRD22" s="47"/>
      <c r="VRE22" s="47"/>
      <c r="VRF22" s="48"/>
      <c r="VRG22" s="47"/>
      <c r="VRH22" s="47"/>
      <c r="VRI22" s="47"/>
      <c r="VRJ22" s="48"/>
      <c r="VRK22" s="47"/>
      <c r="VRL22" s="47"/>
      <c r="VRM22" s="47"/>
      <c r="VRN22" s="48"/>
      <c r="VRO22" s="47"/>
      <c r="VRP22" s="47"/>
      <c r="VRQ22" s="47"/>
      <c r="VRR22" s="48"/>
      <c r="VRS22" s="47"/>
      <c r="VRT22" s="47"/>
      <c r="VRU22" s="47"/>
      <c r="VRV22" s="48"/>
      <c r="VRW22" s="47"/>
      <c r="VRX22" s="47"/>
      <c r="VRY22" s="47"/>
      <c r="VRZ22" s="48"/>
      <c r="VSA22" s="47"/>
      <c r="VSB22" s="47"/>
      <c r="VSC22" s="47"/>
      <c r="VSD22" s="48"/>
      <c r="VSE22" s="47"/>
      <c r="VSF22" s="47"/>
      <c r="VSG22" s="47"/>
      <c r="VSH22" s="48"/>
      <c r="VSI22" s="47"/>
      <c r="VSJ22" s="47"/>
      <c r="VSK22" s="47"/>
      <c r="VSL22" s="48"/>
      <c r="VSM22" s="47"/>
      <c r="VSN22" s="47"/>
      <c r="VSO22" s="47"/>
      <c r="VSP22" s="48"/>
      <c r="VSQ22" s="47"/>
      <c r="VSR22" s="47"/>
      <c r="VSS22" s="47"/>
      <c r="VST22" s="48"/>
      <c r="VSU22" s="47"/>
      <c r="VSV22" s="47"/>
      <c r="VSW22" s="47"/>
      <c r="VSX22" s="48"/>
      <c r="VSY22" s="47"/>
      <c r="VSZ22" s="47"/>
      <c r="VTA22" s="47"/>
      <c r="VTB22" s="48"/>
      <c r="VTC22" s="47"/>
      <c r="VTD22" s="47"/>
      <c r="VTE22" s="47"/>
      <c r="VTF22" s="48"/>
      <c r="VTG22" s="47"/>
      <c r="VTH22" s="47"/>
      <c r="VTI22" s="47"/>
      <c r="VTJ22" s="48"/>
      <c r="VTK22" s="47"/>
      <c r="VTL22" s="47"/>
      <c r="VTM22" s="47"/>
      <c r="VTN22" s="48"/>
      <c r="VTO22" s="47"/>
      <c r="VTP22" s="47"/>
      <c r="VTQ22" s="47"/>
      <c r="VTR22" s="48"/>
      <c r="VTS22" s="47"/>
      <c r="VTT22" s="47"/>
      <c r="VTU22" s="47"/>
      <c r="VTV22" s="48"/>
      <c r="VTW22" s="47"/>
      <c r="VTX22" s="47"/>
      <c r="VTY22" s="47"/>
      <c r="VTZ22" s="48"/>
      <c r="VUA22" s="47"/>
      <c r="VUB22" s="47"/>
      <c r="VUC22" s="47"/>
      <c r="VUD22" s="48"/>
      <c r="VUE22" s="47"/>
      <c r="VUF22" s="47"/>
      <c r="VUG22" s="47"/>
      <c r="VUH22" s="48"/>
      <c r="VUI22" s="47"/>
      <c r="VUJ22" s="47"/>
      <c r="VUK22" s="47"/>
      <c r="VUL22" s="48"/>
      <c r="VUM22" s="47"/>
      <c r="VUN22" s="47"/>
      <c r="VUO22" s="47"/>
      <c r="VUP22" s="48"/>
      <c r="VUQ22" s="47"/>
      <c r="VUR22" s="47"/>
      <c r="VUS22" s="47"/>
      <c r="VUT22" s="48"/>
      <c r="VUU22" s="47"/>
      <c r="VUV22" s="47"/>
      <c r="VUW22" s="47"/>
      <c r="VUX22" s="48"/>
      <c r="VUY22" s="47"/>
      <c r="VUZ22" s="47"/>
      <c r="VVA22" s="47"/>
      <c r="VVB22" s="48"/>
      <c r="VVC22" s="47"/>
      <c r="VVD22" s="47"/>
      <c r="VVE22" s="47"/>
      <c r="VVF22" s="48"/>
      <c r="VVG22" s="47"/>
      <c r="VVH22" s="47"/>
      <c r="VVI22" s="47"/>
      <c r="VVJ22" s="48"/>
      <c r="VVK22" s="47"/>
      <c r="VVL22" s="47"/>
      <c r="VVM22" s="47"/>
      <c r="VVN22" s="48"/>
      <c r="VVO22" s="47"/>
      <c r="VVP22" s="47"/>
      <c r="VVQ22" s="47"/>
      <c r="VVR22" s="48"/>
      <c r="VVS22" s="47"/>
      <c r="VVT22" s="47"/>
      <c r="VVU22" s="47"/>
      <c r="VVV22" s="48"/>
      <c r="VVW22" s="47"/>
      <c r="VVX22" s="47"/>
      <c r="VVY22" s="47"/>
      <c r="VVZ22" s="48"/>
      <c r="VWA22" s="47"/>
      <c r="VWB22" s="47"/>
      <c r="VWC22" s="47"/>
      <c r="VWD22" s="48"/>
      <c r="VWE22" s="47"/>
      <c r="VWF22" s="47"/>
      <c r="VWG22" s="47"/>
      <c r="VWH22" s="48"/>
      <c r="VWI22" s="47"/>
      <c r="VWJ22" s="47"/>
      <c r="VWK22" s="47"/>
      <c r="VWL22" s="48"/>
      <c r="VWM22" s="47"/>
      <c r="VWN22" s="47"/>
      <c r="VWO22" s="47"/>
      <c r="VWP22" s="48"/>
      <c r="VWQ22" s="47"/>
      <c r="VWR22" s="47"/>
      <c r="VWS22" s="47"/>
      <c r="VWT22" s="48"/>
      <c r="VWU22" s="47"/>
      <c r="VWV22" s="47"/>
      <c r="VWW22" s="47"/>
      <c r="VWX22" s="48"/>
      <c r="VWY22" s="47"/>
      <c r="VWZ22" s="47"/>
      <c r="VXA22" s="47"/>
      <c r="VXB22" s="48"/>
      <c r="VXC22" s="47"/>
      <c r="VXD22" s="47"/>
      <c r="VXE22" s="47"/>
      <c r="VXF22" s="48"/>
      <c r="VXG22" s="47"/>
      <c r="VXH22" s="47"/>
      <c r="VXI22" s="47"/>
      <c r="VXJ22" s="48"/>
      <c r="VXK22" s="47"/>
      <c r="VXL22" s="47"/>
      <c r="VXM22" s="47"/>
      <c r="VXN22" s="48"/>
      <c r="VXO22" s="47"/>
      <c r="VXP22" s="47"/>
      <c r="VXQ22" s="47"/>
      <c r="VXR22" s="48"/>
      <c r="VXS22" s="47"/>
      <c r="VXT22" s="47"/>
      <c r="VXU22" s="47"/>
      <c r="VXV22" s="48"/>
      <c r="VXW22" s="47"/>
      <c r="VXX22" s="47"/>
      <c r="VXY22" s="47"/>
      <c r="VXZ22" s="48"/>
      <c r="VYA22" s="47"/>
      <c r="VYB22" s="47"/>
      <c r="VYC22" s="47"/>
      <c r="VYD22" s="48"/>
      <c r="VYE22" s="47"/>
      <c r="VYF22" s="47"/>
      <c r="VYG22" s="47"/>
      <c r="VYH22" s="48"/>
      <c r="VYI22" s="47"/>
      <c r="VYJ22" s="47"/>
      <c r="VYK22" s="47"/>
      <c r="VYL22" s="48"/>
      <c r="VYM22" s="47"/>
      <c r="VYN22" s="47"/>
      <c r="VYO22" s="47"/>
      <c r="VYP22" s="48"/>
      <c r="VYQ22" s="47"/>
      <c r="VYR22" s="47"/>
      <c r="VYS22" s="47"/>
      <c r="VYT22" s="48"/>
      <c r="VYU22" s="47"/>
      <c r="VYV22" s="47"/>
      <c r="VYW22" s="47"/>
      <c r="VYX22" s="48"/>
      <c r="VYY22" s="47"/>
      <c r="VYZ22" s="47"/>
      <c r="VZA22" s="47"/>
      <c r="VZB22" s="48"/>
      <c r="VZC22" s="47"/>
      <c r="VZD22" s="47"/>
      <c r="VZE22" s="47"/>
      <c r="VZF22" s="48"/>
      <c r="VZG22" s="47"/>
      <c r="VZH22" s="47"/>
      <c r="VZI22" s="47"/>
      <c r="VZJ22" s="48"/>
      <c r="VZK22" s="47"/>
      <c r="VZL22" s="47"/>
      <c r="VZM22" s="47"/>
      <c r="VZN22" s="48"/>
      <c r="VZO22" s="47"/>
      <c r="VZP22" s="47"/>
      <c r="VZQ22" s="47"/>
      <c r="VZR22" s="48"/>
      <c r="VZS22" s="47"/>
      <c r="VZT22" s="47"/>
      <c r="VZU22" s="47"/>
      <c r="VZV22" s="48"/>
      <c r="VZW22" s="47"/>
      <c r="VZX22" s="47"/>
      <c r="VZY22" s="47"/>
      <c r="VZZ22" s="48"/>
      <c r="WAA22" s="47"/>
      <c r="WAB22" s="47"/>
      <c r="WAC22" s="47"/>
      <c r="WAD22" s="48"/>
      <c r="WAE22" s="47"/>
      <c r="WAF22" s="47"/>
      <c r="WAG22" s="47"/>
      <c r="WAH22" s="48"/>
      <c r="WAI22" s="47"/>
      <c r="WAJ22" s="47"/>
      <c r="WAK22" s="47"/>
      <c r="WAL22" s="48"/>
      <c r="WAM22" s="47"/>
      <c r="WAN22" s="47"/>
      <c r="WAO22" s="47"/>
      <c r="WAP22" s="48"/>
      <c r="WAQ22" s="47"/>
      <c r="WAR22" s="47"/>
      <c r="WAS22" s="47"/>
      <c r="WAT22" s="48"/>
      <c r="WAU22" s="47"/>
      <c r="WAV22" s="47"/>
      <c r="WAW22" s="47"/>
      <c r="WAX22" s="48"/>
      <c r="WAY22" s="47"/>
      <c r="WAZ22" s="47"/>
      <c r="WBA22" s="47"/>
      <c r="WBB22" s="48"/>
      <c r="WBC22" s="47"/>
      <c r="WBD22" s="47"/>
      <c r="WBE22" s="47"/>
      <c r="WBF22" s="48"/>
      <c r="WBG22" s="47"/>
      <c r="WBH22" s="47"/>
      <c r="WBI22" s="47"/>
      <c r="WBJ22" s="48"/>
      <c r="WBK22" s="47"/>
      <c r="WBL22" s="47"/>
      <c r="WBM22" s="47"/>
      <c r="WBN22" s="48"/>
      <c r="WBO22" s="47"/>
      <c r="WBP22" s="47"/>
      <c r="WBQ22" s="47"/>
      <c r="WBR22" s="48"/>
      <c r="WBS22" s="47"/>
      <c r="WBT22" s="47"/>
      <c r="WBU22" s="47"/>
      <c r="WBV22" s="48"/>
      <c r="WBW22" s="47"/>
      <c r="WBX22" s="47"/>
      <c r="WBY22" s="47"/>
      <c r="WBZ22" s="48"/>
      <c r="WCA22" s="47"/>
      <c r="WCB22" s="47"/>
      <c r="WCC22" s="47"/>
      <c r="WCD22" s="48"/>
      <c r="WCE22" s="47"/>
      <c r="WCF22" s="47"/>
      <c r="WCG22" s="47"/>
      <c r="WCH22" s="48"/>
      <c r="WCI22" s="47"/>
      <c r="WCJ22" s="47"/>
      <c r="WCK22" s="47"/>
      <c r="WCL22" s="48"/>
      <c r="WCM22" s="47"/>
      <c r="WCN22" s="47"/>
      <c r="WCO22" s="47"/>
      <c r="WCP22" s="48"/>
      <c r="WCQ22" s="47"/>
      <c r="WCR22" s="47"/>
      <c r="WCS22" s="47"/>
      <c r="WCT22" s="48"/>
      <c r="WCU22" s="47"/>
      <c r="WCV22" s="47"/>
      <c r="WCW22" s="47"/>
      <c r="WCX22" s="48"/>
      <c r="WCY22" s="47"/>
      <c r="WCZ22" s="47"/>
      <c r="WDA22" s="47"/>
      <c r="WDB22" s="48"/>
      <c r="WDC22" s="47"/>
      <c r="WDD22" s="47"/>
      <c r="WDE22" s="47"/>
      <c r="WDF22" s="48"/>
      <c r="WDG22" s="47"/>
      <c r="WDH22" s="47"/>
      <c r="WDI22" s="47"/>
      <c r="WDJ22" s="48"/>
      <c r="WDK22" s="47"/>
      <c r="WDL22" s="47"/>
      <c r="WDM22" s="47"/>
      <c r="WDN22" s="48"/>
      <c r="WDO22" s="47"/>
      <c r="WDP22" s="47"/>
      <c r="WDQ22" s="47"/>
      <c r="WDR22" s="48"/>
      <c r="WDS22" s="47"/>
      <c r="WDT22" s="47"/>
      <c r="WDU22" s="47"/>
      <c r="WDV22" s="48"/>
      <c r="WDW22" s="47"/>
      <c r="WDX22" s="47"/>
      <c r="WDY22" s="47"/>
      <c r="WDZ22" s="48"/>
      <c r="WEA22" s="47"/>
      <c r="WEB22" s="47"/>
      <c r="WEC22" s="47"/>
      <c r="WED22" s="48"/>
      <c r="WEE22" s="47"/>
      <c r="WEF22" s="47"/>
      <c r="WEG22" s="47"/>
      <c r="WEH22" s="48"/>
      <c r="WEI22" s="47"/>
      <c r="WEJ22" s="47"/>
      <c r="WEK22" s="47"/>
      <c r="WEL22" s="48"/>
      <c r="WEM22" s="47"/>
      <c r="WEN22" s="47"/>
      <c r="WEO22" s="47"/>
      <c r="WEP22" s="48"/>
      <c r="WEQ22" s="47"/>
      <c r="WER22" s="47"/>
      <c r="WES22" s="47"/>
      <c r="WET22" s="48"/>
      <c r="WEU22" s="47"/>
      <c r="WEV22" s="47"/>
      <c r="WEW22" s="47"/>
      <c r="WEX22" s="48"/>
      <c r="WEY22" s="47"/>
      <c r="WEZ22" s="47"/>
      <c r="WFA22" s="47"/>
      <c r="WFB22" s="48"/>
      <c r="WFC22" s="47"/>
      <c r="WFD22" s="47"/>
      <c r="WFE22" s="47"/>
      <c r="WFF22" s="48"/>
      <c r="WFG22" s="47"/>
      <c r="WFH22" s="47"/>
      <c r="WFI22" s="47"/>
      <c r="WFJ22" s="48"/>
      <c r="WFK22" s="47"/>
      <c r="WFL22" s="47"/>
      <c r="WFM22" s="47"/>
      <c r="WFN22" s="48"/>
      <c r="WFO22" s="47"/>
      <c r="WFP22" s="47"/>
      <c r="WFQ22" s="47"/>
      <c r="WFR22" s="48"/>
      <c r="WFS22" s="47"/>
      <c r="WFT22" s="47"/>
      <c r="WFU22" s="47"/>
      <c r="WFV22" s="48"/>
      <c r="WFW22" s="47"/>
      <c r="WFX22" s="47"/>
      <c r="WFY22" s="47"/>
      <c r="WFZ22" s="48"/>
      <c r="WGA22" s="47"/>
      <c r="WGB22" s="47"/>
      <c r="WGC22" s="47"/>
      <c r="WGD22" s="48"/>
      <c r="WGE22" s="47"/>
      <c r="WGF22" s="47"/>
      <c r="WGG22" s="47"/>
      <c r="WGH22" s="48"/>
      <c r="WGI22" s="47"/>
      <c r="WGJ22" s="47"/>
      <c r="WGK22" s="47"/>
      <c r="WGL22" s="48"/>
      <c r="WGM22" s="47"/>
      <c r="WGN22" s="47"/>
      <c r="WGO22" s="47"/>
      <c r="WGP22" s="48"/>
      <c r="WGQ22" s="47"/>
      <c r="WGR22" s="47"/>
      <c r="WGS22" s="47"/>
      <c r="WGT22" s="48"/>
      <c r="WGU22" s="47"/>
      <c r="WGV22" s="47"/>
      <c r="WGW22" s="47"/>
      <c r="WGX22" s="48"/>
      <c r="WGY22" s="47"/>
      <c r="WGZ22" s="47"/>
      <c r="WHA22" s="47"/>
      <c r="WHB22" s="48"/>
      <c r="WHC22" s="47"/>
      <c r="WHD22" s="47"/>
      <c r="WHE22" s="47"/>
      <c r="WHF22" s="48"/>
      <c r="WHG22" s="47"/>
      <c r="WHH22" s="47"/>
      <c r="WHI22" s="47"/>
      <c r="WHJ22" s="48"/>
      <c r="WHK22" s="47"/>
      <c r="WHL22" s="47"/>
      <c r="WHM22" s="47"/>
      <c r="WHN22" s="48"/>
      <c r="WHO22" s="47"/>
      <c r="WHP22" s="47"/>
      <c r="WHQ22" s="47"/>
      <c r="WHR22" s="48"/>
      <c r="WHS22" s="47"/>
      <c r="WHT22" s="47"/>
      <c r="WHU22" s="47"/>
      <c r="WHV22" s="48"/>
      <c r="WHW22" s="47"/>
      <c r="WHX22" s="47"/>
      <c r="WHY22" s="47"/>
      <c r="WHZ22" s="48"/>
      <c r="WIA22" s="47"/>
      <c r="WIB22" s="47"/>
      <c r="WIC22" s="47"/>
      <c r="WID22" s="48"/>
      <c r="WIE22" s="47"/>
      <c r="WIF22" s="47"/>
      <c r="WIG22" s="47"/>
      <c r="WIH22" s="48"/>
      <c r="WII22" s="47"/>
      <c r="WIJ22" s="47"/>
      <c r="WIK22" s="47"/>
      <c r="WIL22" s="48"/>
      <c r="WIM22" s="47"/>
      <c r="WIN22" s="47"/>
      <c r="WIO22" s="47"/>
      <c r="WIP22" s="48"/>
      <c r="WIQ22" s="47"/>
      <c r="WIR22" s="47"/>
      <c r="WIS22" s="47"/>
      <c r="WIT22" s="48"/>
      <c r="WIU22" s="47"/>
      <c r="WIV22" s="47"/>
      <c r="WIW22" s="47"/>
      <c r="WIX22" s="48"/>
      <c r="WIY22" s="47"/>
      <c r="WIZ22" s="47"/>
      <c r="WJA22" s="47"/>
      <c r="WJB22" s="48"/>
      <c r="WJC22" s="47"/>
      <c r="WJD22" s="47"/>
      <c r="WJE22" s="47"/>
      <c r="WJF22" s="48"/>
      <c r="WJG22" s="47"/>
      <c r="WJH22" s="47"/>
      <c r="WJI22" s="47"/>
      <c r="WJJ22" s="48"/>
      <c r="WJK22" s="47"/>
      <c r="WJL22" s="47"/>
      <c r="WJM22" s="47"/>
      <c r="WJN22" s="48"/>
      <c r="WJO22" s="47"/>
      <c r="WJP22" s="47"/>
      <c r="WJQ22" s="47"/>
      <c r="WJR22" s="48"/>
      <c r="WJS22" s="47"/>
      <c r="WJT22" s="47"/>
      <c r="WJU22" s="47"/>
      <c r="WJV22" s="48"/>
      <c r="WJW22" s="47"/>
      <c r="WJX22" s="47"/>
      <c r="WJY22" s="47"/>
      <c r="WJZ22" s="48"/>
      <c r="WKA22" s="47"/>
      <c r="WKB22" s="47"/>
      <c r="WKC22" s="47"/>
      <c r="WKD22" s="48"/>
      <c r="WKE22" s="47"/>
      <c r="WKF22" s="47"/>
      <c r="WKG22" s="47"/>
      <c r="WKH22" s="48"/>
      <c r="WKI22" s="47"/>
      <c r="WKJ22" s="47"/>
      <c r="WKK22" s="47"/>
      <c r="WKL22" s="48"/>
      <c r="WKM22" s="47"/>
      <c r="WKN22" s="47"/>
      <c r="WKO22" s="47"/>
      <c r="WKP22" s="48"/>
      <c r="WKQ22" s="47"/>
      <c r="WKR22" s="47"/>
      <c r="WKS22" s="47"/>
      <c r="WKT22" s="48"/>
      <c r="WKU22" s="47"/>
      <c r="WKV22" s="47"/>
      <c r="WKW22" s="47"/>
      <c r="WKX22" s="48"/>
      <c r="WKY22" s="47"/>
      <c r="WKZ22" s="47"/>
      <c r="WLA22" s="47"/>
      <c r="WLB22" s="48"/>
      <c r="WLC22" s="47"/>
      <c r="WLD22" s="47"/>
      <c r="WLE22" s="47"/>
      <c r="WLF22" s="48"/>
      <c r="WLG22" s="47"/>
      <c r="WLH22" s="47"/>
      <c r="WLI22" s="47"/>
      <c r="WLJ22" s="48"/>
      <c r="WLK22" s="47"/>
      <c r="WLL22" s="47"/>
      <c r="WLM22" s="47"/>
      <c r="WLN22" s="48"/>
      <c r="WLO22" s="47"/>
      <c r="WLP22" s="47"/>
      <c r="WLQ22" s="47"/>
      <c r="WLR22" s="48"/>
      <c r="WLS22" s="47"/>
      <c r="WLT22" s="47"/>
      <c r="WLU22" s="47"/>
      <c r="WLV22" s="48"/>
      <c r="WLW22" s="47"/>
      <c r="WLX22" s="47"/>
      <c r="WLY22" s="47"/>
      <c r="WLZ22" s="48"/>
      <c r="WMA22" s="47"/>
      <c r="WMB22" s="47"/>
      <c r="WMC22" s="47"/>
      <c r="WMD22" s="48"/>
      <c r="WME22" s="47"/>
      <c r="WMF22" s="47"/>
      <c r="WMG22" s="47"/>
      <c r="WMH22" s="48"/>
      <c r="WMI22" s="47"/>
      <c r="WMJ22" s="47"/>
      <c r="WMK22" s="47"/>
      <c r="WML22" s="48"/>
      <c r="WMM22" s="47"/>
      <c r="WMN22" s="47"/>
      <c r="WMO22" s="47"/>
      <c r="WMP22" s="48"/>
      <c r="WMQ22" s="47"/>
      <c r="WMR22" s="47"/>
      <c r="WMS22" s="47"/>
      <c r="WMT22" s="48"/>
      <c r="WMU22" s="47"/>
      <c r="WMV22" s="47"/>
      <c r="WMW22" s="47"/>
      <c r="WMX22" s="48"/>
      <c r="WMY22" s="47"/>
      <c r="WMZ22" s="47"/>
      <c r="WNA22" s="47"/>
      <c r="WNB22" s="48"/>
      <c r="WNC22" s="47"/>
      <c r="WND22" s="47"/>
      <c r="WNE22" s="47"/>
      <c r="WNF22" s="48"/>
      <c r="WNG22" s="47"/>
      <c r="WNH22" s="47"/>
      <c r="WNI22" s="47"/>
      <c r="WNJ22" s="48"/>
      <c r="WNK22" s="47"/>
      <c r="WNL22" s="47"/>
      <c r="WNM22" s="47"/>
      <c r="WNN22" s="48"/>
      <c r="WNO22" s="47"/>
      <c r="WNP22" s="47"/>
      <c r="WNQ22" s="47"/>
      <c r="WNR22" s="48"/>
      <c r="WNS22" s="47"/>
      <c r="WNT22" s="47"/>
      <c r="WNU22" s="47"/>
      <c r="WNV22" s="48"/>
      <c r="WNW22" s="47"/>
      <c r="WNX22" s="47"/>
      <c r="WNY22" s="47"/>
      <c r="WNZ22" s="48"/>
      <c r="WOA22" s="47"/>
      <c r="WOB22" s="47"/>
      <c r="WOC22" s="47"/>
      <c r="WOD22" s="48"/>
      <c r="WOE22" s="47"/>
      <c r="WOF22" s="47"/>
      <c r="WOG22" s="47"/>
      <c r="WOH22" s="48"/>
      <c r="WOI22" s="47"/>
      <c r="WOJ22" s="47"/>
      <c r="WOK22" s="47"/>
      <c r="WOL22" s="48"/>
      <c r="WOM22" s="47"/>
      <c r="WON22" s="47"/>
      <c r="WOO22" s="47"/>
      <c r="WOP22" s="48"/>
      <c r="WOQ22" s="47"/>
      <c r="WOR22" s="47"/>
      <c r="WOS22" s="47"/>
      <c r="WOT22" s="48"/>
      <c r="WOU22" s="47"/>
      <c r="WOV22" s="47"/>
      <c r="WOW22" s="47"/>
      <c r="WOX22" s="48"/>
      <c r="WOY22" s="47"/>
      <c r="WOZ22" s="47"/>
      <c r="WPA22" s="47"/>
      <c r="WPB22" s="48"/>
      <c r="WPC22" s="47"/>
      <c r="WPD22" s="47"/>
      <c r="WPE22" s="47"/>
      <c r="WPF22" s="48"/>
      <c r="WPG22" s="47"/>
      <c r="WPH22" s="47"/>
      <c r="WPI22" s="47"/>
      <c r="WPJ22" s="48"/>
      <c r="WPK22" s="47"/>
      <c r="WPL22" s="47"/>
      <c r="WPM22" s="47"/>
      <c r="WPN22" s="48"/>
      <c r="WPO22" s="47"/>
      <c r="WPP22" s="47"/>
      <c r="WPQ22" s="47"/>
      <c r="WPR22" s="48"/>
      <c r="WPS22" s="47"/>
      <c r="WPT22" s="47"/>
      <c r="WPU22" s="47"/>
      <c r="WPV22" s="48"/>
      <c r="WPW22" s="47"/>
      <c r="WPX22" s="47"/>
      <c r="WPY22" s="47"/>
      <c r="WPZ22" s="48"/>
      <c r="WQA22" s="47"/>
      <c r="WQB22" s="47"/>
      <c r="WQC22" s="47"/>
      <c r="WQD22" s="48"/>
      <c r="WQE22" s="47"/>
      <c r="WQF22" s="47"/>
      <c r="WQG22" s="47"/>
      <c r="WQH22" s="48"/>
      <c r="WQI22" s="47"/>
      <c r="WQJ22" s="47"/>
      <c r="WQK22" s="47"/>
      <c r="WQL22" s="48"/>
      <c r="WQM22" s="47"/>
      <c r="WQN22" s="47"/>
      <c r="WQO22" s="47"/>
      <c r="WQP22" s="48"/>
      <c r="WQQ22" s="47"/>
      <c r="WQR22" s="47"/>
      <c r="WQS22" s="47"/>
      <c r="WQT22" s="48"/>
      <c r="WQU22" s="47"/>
      <c r="WQV22" s="47"/>
      <c r="WQW22" s="47"/>
      <c r="WQX22" s="48"/>
      <c r="WQY22" s="47"/>
      <c r="WQZ22" s="47"/>
      <c r="WRA22" s="47"/>
      <c r="WRB22" s="48"/>
      <c r="WRC22" s="47"/>
      <c r="WRD22" s="47"/>
      <c r="WRE22" s="47"/>
      <c r="WRF22" s="48"/>
      <c r="WRG22" s="47"/>
      <c r="WRH22" s="47"/>
      <c r="WRI22" s="47"/>
      <c r="WRJ22" s="48"/>
      <c r="WRK22" s="47"/>
      <c r="WRL22" s="47"/>
      <c r="WRM22" s="47"/>
      <c r="WRN22" s="48"/>
      <c r="WRO22" s="47"/>
      <c r="WRP22" s="47"/>
      <c r="WRQ22" s="47"/>
      <c r="WRR22" s="48"/>
      <c r="WRS22" s="47"/>
      <c r="WRT22" s="47"/>
      <c r="WRU22" s="47"/>
      <c r="WRV22" s="48"/>
      <c r="WRW22" s="47"/>
      <c r="WRX22" s="47"/>
      <c r="WRY22" s="47"/>
      <c r="WRZ22" s="48"/>
      <c r="WSA22" s="47"/>
      <c r="WSB22" s="47"/>
      <c r="WSC22" s="47"/>
      <c r="WSD22" s="48"/>
      <c r="WSE22" s="47"/>
      <c r="WSF22" s="47"/>
      <c r="WSG22" s="47"/>
      <c r="WSH22" s="48"/>
      <c r="WSI22" s="47"/>
      <c r="WSJ22" s="47"/>
      <c r="WSK22" s="47"/>
      <c r="WSL22" s="48"/>
      <c r="WSM22" s="47"/>
      <c r="WSN22" s="47"/>
      <c r="WSO22" s="47"/>
      <c r="WSP22" s="48"/>
      <c r="WSQ22" s="47"/>
      <c r="WSR22" s="47"/>
      <c r="WSS22" s="47"/>
      <c r="WST22" s="48"/>
      <c r="WSU22" s="47"/>
      <c r="WSV22" s="47"/>
      <c r="WSW22" s="47"/>
      <c r="WSX22" s="48"/>
      <c r="WSY22" s="47"/>
      <c r="WSZ22" s="47"/>
      <c r="WTA22" s="47"/>
      <c r="WTB22" s="48"/>
      <c r="WTC22" s="47"/>
      <c r="WTD22" s="47"/>
      <c r="WTE22" s="47"/>
      <c r="WTF22" s="48"/>
      <c r="WTG22" s="47"/>
      <c r="WTH22" s="47"/>
      <c r="WTI22" s="47"/>
      <c r="WTJ22" s="48"/>
      <c r="WTK22" s="47"/>
      <c r="WTL22" s="47"/>
      <c r="WTM22" s="47"/>
      <c r="WTN22" s="48"/>
      <c r="WTO22" s="47"/>
      <c r="WTP22" s="47"/>
      <c r="WTQ22" s="47"/>
      <c r="WTR22" s="48"/>
      <c r="WTS22" s="47"/>
      <c r="WTT22" s="47"/>
      <c r="WTU22" s="47"/>
      <c r="WTV22" s="48"/>
      <c r="WTW22" s="47"/>
      <c r="WTX22" s="47"/>
      <c r="WTY22" s="47"/>
      <c r="WTZ22" s="48"/>
      <c r="WUA22" s="47"/>
      <c r="WUB22" s="47"/>
      <c r="WUC22" s="47"/>
      <c r="WUD22" s="48"/>
      <c r="WUE22" s="47"/>
      <c r="WUF22" s="47"/>
      <c r="WUG22" s="47"/>
      <c r="WUH22" s="48"/>
      <c r="WUI22" s="47"/>
      <c r="WUJ22" s="47"/>
      <c r="WUK22" s="47"/>
      <c r="WUL22" s="48"/>
      <c r="WUM22" s="47"/>
      <c r="WUN22" s="47"/>
      <c r="WUO22" s="47"/>
      <c r="WUP22" s="48"/>
      <c r="WUQ22" s="47"/>
      <c r="WUR22" s="47"/>
      <c r="WUS22" s="47"/>
      <c r="WUT22" s="48"/>
      <c r="WUU22" s="47"/>
      <c r="WUV22" s="47"/>
      <c r="WUW22" s="47"/>
      <c r="WUX22" s="48"/>
      <c r="WUY22" s="47"/>
      <c r="WUZ22" s="47"/>
      <c r="WVA22" s="47"/>
      <c r="WVB22" s="48"/>
      <c r="WVC22" s="47"/>
      <c r="WVD22" s="47"/>
      <c r="WVE22" s="47"/>
      <c r="WVF22" s="48"/>
      <c r="WVG22" s="47"/>
      <c r="WVH22" s="47"/>
      <c r="WVI22" s="47"/>
      <c r="WVJ22" s="48"/>
      <c r="WVK22" s="47"/>
      <c r="WVL22" s="47"/>
      <c r="WVM22" s="47"/>
      <c r="WVN22" s="48"/>
      <c r="WVO22" s="47"/>
      <c r="WVP22" s="47"/>
      <c r="WVQ22" s="47"/>
      <c r="WVR22" s="48"/>
      <c r="WVS22" s="47"/>
      <c r="WVT22" s="47"/>
      <c r="WVU22" s="47"/>
      <c r="WVV22" s="48"/>
      <c r="WVW22" s="47"/>
      <c r="WVX22" s="47"/>
      <c r="WVY22" s="47"/>
      <c r="WVZ22" s="48"/>
      <c r="WWA22" s="47"/>
      <c r="WWB22" s="47"/>
      <c r="WWC22" s="47"/>
      <c r="WWD22" s="48"/>
      <c r="WWE22" s="47"/>
      <c r="WWF22" s="47"/>
      <c r="WWG22" s="47"/>
      <c r="WWH22" s="48"/>
      <c r="WWI22" s="47"/>
      <c r="WWJ22" s="47"/>
      <c r="WWK22" s="47"/>
      <c r="WWL22" s="48"/>
      <c r="WWM22" s="47"/>
      <c r="WWN22" s="47"/>
      <c r="WWO22" s="47"/>
      <c r="WWP22" s="48"/>
      <c r="WWQ22" s="47"/>
      <c r="WWR22" s="47"/>
      <c r="WWS22" s="47"/>
      <c r="WWT22" s="48"/>
      <c r="WWU22" s="47"/>
      <c r="WWV22" s="47"/>
      <c r="WWW22" s="47"/>
      <c r="WWX22" s="48"/>
      <c r="WWY22" s="47"/>
      <c r="WWZ22" s="47"/>
      <c r="WXA22" s="47"/>
      <c r="WXB22" s="48"/>
      <c r="WXC22" s="47"/>
      <c r="WXD22" s="47"/>
      <c r="WXE22" s="47"/>
      <c r="WXF22" s="48"/>
      <c r="WXG22" s="47"/>
      <c r="WXH22" s="47"/>
      <c r="WXI22" s="47"/>
      <c r="WXJ22" s="48"/>
      <c r="WXK22" s="47"/>
      <c r="WXL22" s="47"/>
      <c r="WXM22" s="47"/>
      <c r="WXN22" s="48"/>
      <c r="WXO22" s="47"/>
      <c r="WXP22" s="47"/>
      <c r="WXQ22" s="47"/>
      <c r="WXR22" s="48"/>
      <c r="WXS22" s="47"/>
      <c r="WXT22" s="47"/>
      <c r="WXU22" s="47"/>
      <c r="WXV22" s="48"/>
      <c r="WXW22" s="47"/>
      <c r="WXX22" s="47"/>
      <c r="WXY22" s="47"/>
      <c r="WXZ22" s="48"/>
      <c r="WYA22" s="47"/>
      <c r="WYB22" s="47"/>
      <c r="WYC22" s="47"/>
      <c r="WYD22" s="48"/>
      <c r="WYE22" s="47"/>
      <c r="WYF22" s="47"/>
      <c r="WYG22" s="47"/>
      <c r="WYH22" s="48"/>
      <c r="WYI22" s="47"/>
      <c r="WYJ22" s="47"/>
      <c r="WYK22" s="47"/>
      <c r="WYL22" s="48"/>
      <c r="WYM22" s="47"/>
      <c r="WYN22" s="47"/>
      <c r="WYO22" s="47"/>
      <c r="WYP22" s="48"/>
      <c r="WYQ22" s="47"/>
      <c r="WYR22" s="47"/>
      <c r="WYS22" s="47"/>
      <c r="WYT22" s="48"/>
      <c r="WYU22" s="47"/>
      <c r="WYV22" s="47"/>
      <c r="WYW22" s="47"/>
      <c r="WYX22" s="48"/>
      <c r="WYY22" s="47"/>
      <c r="WYZ22" s="47"/>
      <c r="WZA22" s="47"/>
      <c r="WZB22" s="48"/>
      <c r="WZC22" s="47"/>
      <c r="WZD22" s="47"/>
      <c r="WZE22" s="47"/>
      <c r="WZF22" s="48"/>
      <c r="WZG22" s="47"/>
      <c r="WZH22" s="47"/>
      <c r="WZI22" s="47"/>
      <c r="WZJ22" s="48"/>
      <c r="WZK22" s="47"/>
      <c r="WZL22" s="47"/>
      <c r="WZM22" s="47"/>
      <c r="WZN22" s="48"/>
      <c r="WZO22" s="47"/>
      <c r="WZP22" s="47"/>
      <c r="WZQ22" s="47"/>
      <c r="WZR22" s="48"/>
      <c r="WZS22" s="47"/>
      <c r="WZT22" s="47"/>
      <c r="WZU22" s="47"/>
      <c r="WZV22" s="48"/>
      <c r="WZW22" s="47"/>
      <c r="WZX22" s="47"/>
      <c r="WZY22" s="47"/>
      <c r="WZZ22" s="48"/>
      <c r="XAA22" s="47"/>
      <c r="XAB22" s="47"/>
      <c r="XAC22" s="47"/>
      <c r="XAD22" s="48"/>
      <c r="XAE22" s="47"/>
      <c r="XAF22" s="47"/>
      <c r="XAG22" s="47"/>
      <c r="XAH22" s="48"/>
      <c r="XAI22" s="47"/>
      <c r="XAJ22" s="47"/>
      <c r="XAK22" s="47"/>
      <c r="XAL22" s="48"/>
      <c r="XAM22" s="47"/>
      <c r="XAN22" s="47"/>
      <c r="XAO22" s="47"/>
      <c r="XAP22" s="48"/>
      <c r="XAQ22" s="47"/>
      <c r="XAR22" s="47"/>
      <c r="XAS22" s="47"/>
      <c r="XAT22" s="48"/>
      <c r="XAU22" s="47"/>
      <c r="XAV22" s="47"/>
      <c r="XAW22" s="47"/>
      <c r="XAX22" s="48"/>
      <c r="XAY22" s="47"/>
      <c r="XAZ22" s="47"/>
      <c r="XBA22" s="47"/>
      <c r="XBB22" s="48"/>
      <c r="XBC22" s="47"/>
      <c r="XBD22" s="47"/>
      <c r="XBE22" s="47"/>
      <c r="XBF22" s="48"/>
      <c r="XBG22" s="47"/>
      <c r="XBH22" s="47"/>
      <c r="XBI22" s="47"/>
      <c r="XBJ22" s="48"/>
      <c r="XBK22" s="47"/>
      <c r="XBL22" s="47"/>
      <c r="XBM22" s="47"/>
      <c r="XBN22" s="48"/>
      <c r="XBO22" s="47"/>
      <c r="XBP22" s="47"/>
      <c r="XBQ22" s="47"/>
      <c r="XBR22" s="48"/>
      <c r="XBS22" s="47"/>
      <c r="XBT22" s="47"/>
      <c r="XBU22" s="47"/>
      <c r="XBV22" s="48"/>
      <c r="XBW22" s="47"/>
      <c r="XBX22" s="47"/>
      <c r="XBY22" s="47"/>
      <c r="XBZ22" s="48"/>
      <c r="XCA22" s="47"/>
      <c r="XCB22" s="47"/>
      <c r="XCC22" s="47"/>
      <c r="XCD22" s="48"/>
      <c r="XCE22" s="47"/>
      <c r="XCF22" s="47"/>
      <c r="XCG22" s="47"/>
      <c r="XCH22" s="48"/>
      <c r="XCI22" s="47"/>
      <c r="XCJ22" s="47"/>
      <c r="XCK22" s="47"/>
      <c r="XCL22" s="48"/>
      <c r="XCM22" s="47"/>
      <c r="XCN22" s="47"/>
      <c r="XCO22" s="47"/>
      <c r="XCP22" s="48"/>
      <c r="XCQ22" s="47"/>
      <c r="XCR22" s="47"/>
      <c r="XCS22" s="47"/>
      <c r="XCT22" s="48"/>
      <c r="XCU22" s="47"/>
      <c r="XCV22" s="47"/>
      <c r="XCW22" s="47"/>
      <c r="XCX22" s="48"/>
      <c r="XCY22" s="47"/>
      <c r="XCZ22" s="47"/>
      <c r="XDA22" s="47"/>
      <c r="XDB22" s="48"/>
      <c r="XDC22" s="47"/>
      <c r="XDD22" s="47"/>
      <c r="XDE22" s="47"/>
      <c r="XDF22" s="48"/>
      <c r="XDG22" s="47"/>
      <c r="XDH22" s="47"/>
      <c r="XDI22" s="47"/>
      <c r="XDJ22" s="48"/>
      <c r="XDK22" s="47"/>
      <c r="XDL22" s="47"/>
      <c r="XDM22" s="47"/>
      <c r="XDN22" s="48"/>
      <c r="XDO22" s="47"/>
      <c r="XDP22" s="47"/>
      <c r="XDQ22" s="47"/>
      <c r="XDR22" s="48"/>
      <c r="XDS22" s="47"/>
      <c r="XDT22" s="47"/>
      <c r="XDU22" s="47"/>
      <c r="XDV22" s="48"/>
      <c r="XDW22" s="47"/>
      <c r="XDX22" s="47"/>
      <c r="XDY22" s="47"/>
      <c r="XDZ22" s="48"/>
      <c r="XEA22" s="47"/>
      <c r="XEB22" s="47"/>
      <c r="XEC22" s="47"/>
      <c r="XED22" s="48"/>
      <c r="XEE22" s="47"/>
      <c r="XEF22" s="47"/>
      <c r="XEG22" s="47"/>
      <c r="XEH22" s="48"/>
      <c r="XEI22" s="47"/>
      <c r="XEJ22" s="47"/>
      <c r="XEK22" s="47"/>
      <c r="XEL22" s="48"/>
      <c r="XEM22" s="47"/>
      <c r="XEN22" s="47"/>
      <c r="XEO22" s="47"/>
      <c r="XEP22" s="48"/>
      <c r="XEQ22" s="47"/>
      <c r="XER22" s="47"/>
      <c r="XES22" s="47"/>
      <c r="XET22" s="48"/>
      <c r="XEU22" s="47"/>
      <c r="XEV22" s="47"/>
      <c r="XEW22" s="47"/>
      <c r="XEX22" s="48"/>
      <c r="XEY22" s="47"/>
      <c r="XEZ22" s="47"/>
      <c r="XFA22" s="47"/>
      <c r="XFB22" s="48"/>
      <c r="XFC22" s="47"/>
    </row>
    <row r="23" spans="1:16383">
      <c r="A23" s="39" t="s">
        <v>751</v>
      </c>
      <c r="B23" s="43" t="s">
        <v>753</v>
      </c>
      <c r="C23" s="39" t="s">
        <v>754</v>
      </c>
      <c r="D23" s="50" t="s">
        <v>291</v>
      </c>
      <c r="E23" s="45" t="s">
        <v>2</v>
      </c>
      <c r="AC23" s="45" t="s">
        <v>2</v>
      </c>
      <c r="AZ23" s="45" t="s">
        <v>2</v>
      </c>
      <c r="BC23" s="45" t="s">
        <v>2</v>
      </c>
      <c r="BD23" s="45" t="s">
        <v>2</v>
      </c>
      <c r="BJ23" s="45" t="s">
        <v>2</v>
      </c>
      <c r="BK23" s="45" t="s">
        <v>2</v>
      </c>
      <c r="BL23" s="45" t="s">
        <v>2</v>
      </c>
      <c r="BT23" s="45" t="s">
        <v>2</v>
      </c>
      <c r="BV23" s="45" t="s">
        <v>2</v>
      </c>
      <c r="BW23" s="45" t="s">
        <v>2</v>
      </c>
      <c r="BY23" s="45" t="s">
        <v>2</v>
      </c>
      <c r="CA23" s="45" t="s">
        <v>2</v>
      </c>
      <c r="CC23" s="45" t="s">
        <v>2</v>
      </c>
    </row>
    <row r="24" spans="1:16383">
      <c r="A24" s="39" t="s">
        <v>751</v>
      </c>
      <c r="B24" s="43" t="s">
        <v>755</v>
      </c>
      <c r="C24" s="39" t="s">
        <v>756</v>
      </c>
      <c r="D24" s="50" t="s">
        <v>291</v>
      </c>
      <c r="I24" s="45" t="s">
        <v>2</v>
      </c>
      <c r="J24" s="45" t="s">
        <v>2</v>
      </c>
      <c r="R24" s="45" t="s">
        <v>2</v>
      </c>
      <c r="S24" s="45" t="s">
        <v>2</v>
      </c>
      <c r="T24" s="45" t="s">
        <v>2</v>
      </c>
      <c r="W24" s="45" t="s">
        <v>2</v>
      </c>
      <c r="Y24" s="45" t="s">
        <v>2</v>
      </c>
      <c r="Z24" s="45" t="s">
        <v>2</v>
      </c>
      <c r="AD24" s="45" t="s">
        <v>2</v>
      </c>
      <c r="AE24" s="45" t="s">
        <v>2</v>
      </c>
      <c r="AF24" s="45" t="s">
        <v>2</v>
      </c>
      <c r="AG24" s="45" t="s">
        <v>2</v>
      </c>
      <c r="AH24" s="45" t="s">
        <v>2</v>
      </c>
      <c r="AI24" s="45" t="s">
        <v>2</v>
      </c>
      <c r="AM24" s="45" t="s">
        <v>2</v>
      </c>
      <c r="AN24" s="45" t="s">
        <v>2</v>
      </c>
      <c r="AO24" s="45" t="s">
        <v>2</v>
      </c>
      <c r="BB24" s="45" t="s">
        <v>2</v>
      </c>
      <c r="BJ24" s="45" t="s">
        <v>2</v>
      </c>
      <c r="BL24" s="45" t="s">
        <v>2</v>
      </c>
      <c r="BT24" s="45" t="s">
        <v>2</v>
      </c>
      <c r="BW24" s="45" t="s">
        <v>2</v>
      </c>
      <c r="BX24" s="45" t="s">
        <v>2</v>
      </c>
      <c r="CK24" s="45" t="s">
        <v>2</v>
      </c>
    </row>
    <row r="25" spans="1:16383">
      <c r="A25" s="39" t="s">
        <v>751</v>
      </c>
      <c r="B25" s="43" t="s">
        <v>757</v>
      </c>
      <c r="C25" s="39" t="s">
        <v>758</v>
      </c>
      <c r="D25" s="50" t="s">
        <v>291</v>
      </c>
      <c r="AV25" s="45" t="s">
        <v>2</v>
      </c>
      <c r="AW25" s="45" t="s">
        <v>2</v>
      </c>
      <c r="BL25" s="45" t="s">
        <v>2</v>
      </c>
      <c r="BV25" s="45" t="s">
        <v>2</v>
      </c>
      <c r="BW25" s="45" t="s">
        <v>2</v>
      </c>
      <c r="BX25" s="45" t="s">
        <v>2</v>
      </c>
    </row>
    <row r="26" spans="1:16383">
      <c r="A26" s="39" t="s">
        <v>751</v>
      </c>
      <c r="B26" s="43" t="s">
        <v>759</v>
      </c>
      <c r="C26" s="39" t="s">
        <v>760</v>
      </c>
      <c r="D26" s="50" t="s">
        <v>291</v>
      </c>
      <c r="E26" s="45" t="s">
        <v>2</v>
      </c>
      <c r="G26" s="45" t="s">
        <v>2</v>
      </c>
      <c r="H26" s="45" t="s">
        <v>2</v>
      </c>
      <c r="I26" s="45" t="s">
        <v>2</v>
      </c>
      <c r="J26" s="45" t="s">
        <v>2</v>
      </c>
      <c r="M26" s="45" t="s">
        <v>2</v>
      </c>
      <c r="AC26" s="45" t="s">
        <v>2</v>
      </c>
      <c r="AK26" s="45" t="s">
        <v>2</v>
      </c>
      <c r="AW26" s="45" t="s">
        <v>2</v>
      </c>
      <c r="AX26" s="45" t="s">
        <v>2</v>
      </c>
      <c r="AY26" s="45" t="s">
        <v>2</v>
      </c>
      <c r="AZ26" s="45" t="s">
        <v>2</v>
      </c>
      <c r="BB26" s="45" t="s">
        <v>2</v>
      </c>
      <c r="BJ26" s="45" t="s">
        <v>2</v>
      </c>
      <c r="BK26" s="45" t="s">
        <v>2</v>
      </c>
      <c r="BL26" s="45" t="s">
        <v>2</v>
      </c>
      <c r="BV26" s="45" t="s">
        <v>2</v>
      </c>
      <c r="BW26" s="45" t="s">
        <v>2</v>
      </c>
      <c r="CA26" s="45" t="s">
        <v>2</v>
      </c>
      <c r="CC26" s="45" t="s">
        <v>2</v>
      </c>
      <c r="CD26" s="45" t="s">
        <v>2</v>
      </c>
    </row>
    <row r="27" spans="1:16383">
      <c r="A27" s="39" t="s">
        <v>751</v>
      </c>
      <c r="B27" s="43" t="s">
        <v>761</v>
      </c>
      <c r="C27" s="39" t="s">
        <v>762</v>
      </c>
      <c r="D27" s="53" t="s">
        <v>705</v>
      </c>
      <c r="BO27" s="45" t="s">
        <v>2</v>
      </c>
    </row>
    <row r="28" spans="1:16383">
      <c r="A28" s="39" t="s">
        <v>751</v>
      </c>
      <c r="B28" s="43" t="s">
        <v>763</v>
      </c>
      <c r="D28" s="55" t="s">
        <v>295</v>
      </c>
      <c r="CG28" s="45" t="s">
        <v>2</v>
      </c>
    </row>
    <row r="29" spans="1:16383">
      <c r="A29" s="39" t="s">
        <v>764</v>
      </c>
      <c r="B29" s="43" t="s">
        <v>765</v>
      </c>
      <c r="C29" s="39" t="s">
        <v>766</v>
      </c>
      <c r="D29" s="46" t="s">
        <v>705</v>
      </c>
      <c r="X29" s="45" t="s">
        <v>2</v>
      </c>
    </row>
    <row r="30" spans="1:16383">
      <c r="A30" s="39" t="s">
        <v>715</v>
      </c>
      <c r="B30" s="43" t="s">
        <v>767</v>
      </c>
      <c r="C30" s="39" t="s">
        <v>768</v>
      </c>
      <c r="D30" s="44" t="s">
        <v>701</v>
      </c>
      <c r="R30" s="45" t="s">
        <v>2</v>
      </c>
      <c r="S30" s="45" t="s">
        <v>2</v>
      </c>
      <c r="T30" s="45" t="s">
        <v>2</v>
      </c>
      <c r="V30" s="45" t="s">
        <v>2</v>
      </c>
      <c r="W30" s="45" t="s">
        <v>2</v>
      </c>
      <c r="Y30" s="45" t="s">
        <v>2</v>
      </c>
    </row>
    <row r="31" spans="1:16383">
      <c r="A31" s="47" t="s">
        <v>745</v>
      </c>
      <c r="B31" s="48" t="s">
        <v>769</v>
      </c>
      <c r="C31" s="47" t="s">
        <v>770</v>
      </c>
      <c r="D31" s="56" t="s">
        <v>291</v>
      </c>
      <c r="BN31" s="45" t="s">
        <v>2</v>
      </c>
      <c r="BO31" s="45" t="s">
        <v>2</v>
      </c>
    </row>
    <row r="32" spans="1:16383">
      <c r="A32" s="47" t="s">
        <v>745</v>
      </c>
      <c r="B32" s="48" t="s">
        <v>771</v>
      </c>
      <c r="C32" s="47" t="s">
        <v>772</v>
      </c>
      <c r="D32" s="49" t="s">
        <v>701</v>
      </c>
      <c r="BN32" s="45" t="s">
        <v>2</v>
      </c>
    </row>
    <row r="33" spans="1:89">
      <c r="A33" s="47" t="s">
        <v>773</v>
      </c>
      <c r="B33" s="48" t="s">
        <v>774</v>
      </c>
      <c r="C33" s="47" t="s">
        <v>775</v>
      </c>
      <c r="D33" s="49" t="s">
        <v>701</v>
      </c>
      <c r="BK33" s="45" t="s">
        <v>2</v>
      </c>
    </row>
    <row r="34" spans="1:89">
      <c r="A34" s="39" t="s">
        <v>773</v>
      </c>
      <c r="B34" s="43" t="s">
        <v>776</v>
      </c>
      <c r="C34" s="39" t="s">
        <v>777</v>
      </c>
      <c r="D34" s="50" t="s">
        <v>291</v>
      </c>
      <c r="AF34" s="45" t="s">
        <v>2</v>
      </c>
      <c r="AG34" s="45" t="s">
        <v>2</v>
      </c>
      <c r="AI34" s="45" t="s">
        <v>2</v>
      </c>
      <c r="AJ34" s="45" t="s">
        <v>2</v>
      </c>
      <c r="AO34" s="45" t="s">
        <v>2</v>
      </c>
    </row>
    <row r="35" spans="1:89">
      <c r="A35" s="47" t="s">
        <v>773</v>
      </c>
      <c r="B35" s="48" t="s">
        <v>778</v>
      </c>
      <c r="C35" s="47" t="s">
        <v>779</v>
      </c>
      <c r="D35" s="56" t="s">
        <v>291</v>
      </c>
      <c r="BI35" s="45" t="s">
        <v>2</v>
      </c>
    </row>
    <row r="36" spans="1:89">
      <c r="A36" s="39" t="s">
        <v>773</v>
      </c>
      <c r="B36" s="43" t="s">
        <v>780</v>
      </c>
      <c r="C36" s="39" t="s">
        <v>781</v>
      </c>
      <c r="D36" s="57" t="s">
        <v>782</v>
      </c>
      <c r="W36" s="45" t="s">
        <v>2</v>
      </c>
    </row>
    <row r="37" spans="1:89">
      <c r="A37" s="39" t="s">
        <v>773</v>
      </c>
      <c r="B37" s="43" t="s">
        <v>783</v>
      </c>
      <c r="C37" s="39" t="s">
        <v>784</v>
      </c>
      <c r="D37" s="46" t="s">
        <v>705</v>
      </c>
      <c r="M37" s="45" t="s">
        <v>2</v>
      </c>
    </row>
    <row r="38" spans="1:89">
      <c r="A38" s="39" t="s">
        <v>785</v>
      </c>
      <c r="B38" s="43" t="s">
        <v>786</v>
      </c>
      <c r="C38" s="39" t="s">
        <v>787</v>
      </c>
      <c r="D38" s="52" t="s">
        <v>292</v>
      </c>
      <c r="AC38" s="45" t="s">
        <v>2</v>
      </c>
    </row>
    <row r="39" spans="1:89">
      <c r="A39" s="39" t="s">
        <v>785</v>
      </c>
      <c r="B39" s="43" t="s">
        <v>788</v>
      </c>
      <c r="C39" s="39" t="s">
        <v>789</v>
      </c>
      <c r="D39" s="58" t="s">
        <v>296</v>
      </c>
      <c r="AR39" s="45" t="s">
        <v>2</v>
      </c>
      <c r="AU39" s="45" t="s">
        <v>2</v>
      </c>
      <c r="BS39" s="45" t="s">
        <v>2</v>
      </c>
      <c r="CI39" s="45" t="s">
        <v>2</v>
      </c>
      <c r="CJ39" s="45" t="s">
        <v>2</v>
      </c>
    </row>
    <row r="40" spans="1:89">
      <c r="A40" s="39" t="s">
        <v>745</v>
      </c>
      <c r="B40" s="43" t="s">
        <v>790</v>
      </c>
      <c r="C40" s="39" t="s">
        <v>791</v>
      </c>
      <c r="D40" s="44" t="s">
        <v>701</v>
      </c>
      <c r="Q40" s="45" t="s">
        <v>2</v>
      </c>
      <c r="BH40" s="45" t="s">
        <v>2</v>
      </c>
      <c r="BJ40" s="45" t="s">
        <v>2</v>
      </c>
    </row>
    <row r="41" spans="1:89">
      <c r="A41" s="39" t="s">
        <v>751</v>
      </c>
      <c r="B41" s="43" t="s">
        <v>792</v>
      </c>
      <c r="C41" s="39" t="s">
        <v>793</v>
      </c>
      <c r="D41" s="50" t="s">
        <v>291</v>
      </c>
      <c r="AC41" s="45" t="s">
        <v>2</v>
      </c>
      <c r="AW41" s="45" t="s">
        <v>2</v>
      </c>
      <c r="AX41" s="45" t="s">
        <v>2</v>
      </c>
      <c r="AY41" s="45" t="s">
        <v>2</v>
      </c>
      <c r="AZ41" s="45" t="s">
        <v>2</v>
      </c>
      <c r="BA41" s="45" t="s">
        <v>2</v>
      </c>
      <c r="BB41" s="45" t="s">
        <v>2</v>
      </c>
      <c r="BC41" s="45" t="s">
        <v>2</v>
      </c>
      <c r="BJ41" s="45" t="s">
        <v>2</v>
      </c>
      <c r="BK41" s="45" t="s">
        <v>2</v>
      </c>
      <c r="BL41" s="45" t="s">
        <v>2</v>
      </c>
      <c r="BM41" s="45" t="s">
        <v>2</v>
      </c>
      <c r="BU41" s="45" t="s">
        <v>2</v>
      </c>
      <c r="BV41" s="45" t="s">
        <v>2</v>
      </c>
      <c r="BW41" s="45" t="s">
        <v>2</v>
      </c>
      <c r="BX41" s="45" t="s">
        <v>2</v>
      </c>
      <c r="BZ41" s="45" t="s">
        <v>2</v>
      </c>
      <c r="CC41" s="45" t="s">
        <v>2</v>
      </c>
      <c r="CE41" s="45" t="s">
        <v>2</v>
      </c>
    </row>
    <row r="42" spans="1:89">
      <c r="A42" s="39" t="s">
        <v>794</v>
      </c>
      <c r="B42" s="43" t="s">
        <v>795</v>
      </c>
      <c r="C42" s="39" t="s">
        <v>796</v>
      </c>
      <c r="D42" s="44" t="s">
        <v>701</v>
      </c>
      <c r="Z42" s="45" t="s">
        <v>2</v>
      </c>
    </row>
    <row r="43" spans="1:89">
      <c r="A43" s="59" t="s">
        <v>797</v>
      </c>
      <c r="B43" s="51" t="s">
        <v>798</v>
      </c>
      <c r="C43" s="39" t="s">
        <v>799</v>
      </c>
      <c r="D43" s="46" t="s">
        <v>705</v>
      </c>
      <c r="AT43" s="45" t="s">
        <v>2</v>
      </c>
    </row>
    <row r="44" spans="1:89">
      <c r="A44" s="39" t="s">
        <v>800</v>
      </c>
      <c r="B44" s="43" t="s">
        <v>801</v>
      </c>
      <c r="C44" s="39" t="s">
        <v>802</v>
      </c>
      <c r="D44" s="52" t="s">
        <v>292</v>
      </c>
      <c r="AC44" s="45" t="s">
        <v>2</v>
      </c>
      <c r="AX44" s="45" t="s">
        <v>2</v>
      </c>
      <c r="BV44" s="45" t="s">
        <v>2</v>
      </c>
      <c r="BW44" s="45" t="s">
        <v>2</v>
      </c>
      <c r="BX44" s="45" t="s">
        <v>2</v>
      </c>
      <c r="BZ44" s="45" t="s">
        <v>2</v>
      </c>
      <c r="CD44" s="45" t="s">
        <v>2</v>
      </c>
      <c r="CH44" s="45" t="s">
        <v>2</v>
      </c>
    </row>
    <row r="45" spans="1:89">
      <c r="A45" s="39" t="s">
        <v>785</v>
      </c>
      <c r="B45" s="51" t="s">
        <v>803</v>
      </c>
      <c r="C45" s="39" t="s">
        <v>804</v>
      </c>
      <c r="D45" s="50" t="s">
        <v>291</v>
      </c>
      <c r="E45" s="45" t="s">
        <v>2</v>
      </c>
      <c r="F45" s="45" t="s">
        <v>2</v>
      </c>
      <c r="H45" s="45" t="s">
        <v>2</v>
      </c>
      <c r="I45" s="45" t="s">
        <v>2</v>
      </c>
      <c r="K45" s="45" t="s">
        <v>2</v>
      </c>
      <c r="AP45" s="45" t="s">
        <v>2</v>
      </c>
      <c r="AV45" s="45" t="s">
        <v>2</v>
      </c>
      <c r="AW45" s="45" t="s">
        <v>2</v>
      </c>
      <c r="AX45" s="45" t="s">
        <v>2</v>
      </c>
      <c r="AY45" s="45" t="s">
        <v>2</v>
      </c>
      <c r="BC45" s="45" t="s">
        <v>2</v>
      </c>
      <c r="BD45" s="45" t="s">
        <v>2</v>
      </c>
      <c r="BL45" s="45" t="s">
        <v>2</v>
      </c>
      <c r="BP45" s="45" t="s">
        <v>2</v>
      </c>
    </row>
    <row r="46" spans="1:89">
      <c r="A46" s="39" t="s">
        <v>748</v>
      </c>
      <c r="B46" s="43" t="s">
        <v>805</v>
      </c>
      <c r="C46" s="39" t="s">
        <v>806</v>
      </c>
      <c r="D46" s="46" t="s">
        <v>705</v>
      </c>
      <c r="K46" s="45" t="s">
        <v>2</v>
      </c>
      <c r="Z46" s="45" t="s">
        <v>2</v>
      </c>
      <c r="AG46" s="45" t="s">
        <v>2</v>
      </c>
      <c r="AI46" s="45" t="s">
        <v>2</v>
      </c>
      <c r="AJ46" s="45" t="s">
        <v>2</v>
      </c>
      <c r="AO46" s="45" t="s">
        <v>2</v>
      </c>
      <c r="AR46" s="45" t="s">
        <v>2</v>
      </c>
      <c r="AS46" s="45" t="s">
        <v>2</v>
      </c>
      <c r="AT46" s="45" t="s">
        <v>2</v>
      </c>
      <c r="AU46" s="45" t="s">
        <v>2</v>
      </c>
      <c r="BG46" s="45" t="s">
        <v>2</v>
      </c>
      <c r="BQ46" s="45" t="s">
        <v>2</v>
      </c>
      <c r="CK46" s="45" t="s">
        <v>2</v>
      </c>
    </row>
    <row r="47" spans="1:89">
      <c r="A47" s="39" t="s">
        <v>748</v>
      </c>
      <c r="B47" s="43" t="s">
        <v>807</v>
      </c>
      <c r="C47" s="39" t="s">
        <v>808</v>
      </c>
      <c r="D47" s="44" t="s">
        <v>701</v>
      </c>
      <c r="AB47" s="45" t="s">
        <v>2</v>
      </c>
    </row>
    <row r="48" spans="1:89">
      <c r="A48" s="39" t="s">
        <v>748</v>
      </c>
      <c r="B48" s="43" t="s">
        <v>809</v>
      </c>
      <c r="C48" s="39" t="s">
        <v>810</v>
      </c>
      <c r="D48" s="46" t="s">
        <v>705</v>
      </c>
      <c r="AB48" s="45" t="s">
        <v>2</v>
      </c>
    </row>
    <row r="49" spans="1:89">
      <c r="A49" s="39" t="s">
        <v>748</v>
      </c>
      <c r="B49" s="43" t="s">
        <v>811</v>
      </c>
      <c r="C49" s="39" t="s">
        <v>812</v>
      </c>
      <c r="D49" s="46" t="s">
        <v>705</v>
      </c>
      <c r="K49" s="45" t="s">
        <v>2</v>
      </c>
      <c r="R49" s="45" t="s">
        <v>2</v>
      </c>
      <c r="S49" s="45" t="s">
        <v>2</v>
      </c>
      <c r="T49" s="45" t="s">
        <v>2</v>
      </c>
      <c r="U49" s="45" t="s">
        <v>2</v>
      </c>
      <c r="W49" s="45" t="s">
        <v>2</v>
      </c>
      <c r="X49" s="45" t="s">
        <v>2</v>
      </c>
      <c r="Z49" s="45" t="s">
        <v>2</v>
      </c>
      <c r="AD49" s="45" t="s">
        <v>2</v>
      </c>
      <c r="AE49" s="45" t="s">
        <v>2</v>
      </c>
      <c r="AG49" s="45" t="s">
        <v>2</v>
      </c>
      <c r="AI49" s="45" t="s">
        <v>2</v>
      </c>
      <c r="AJ49" s="45" t="s">
        <v>2</v>
      </c>
      <c r="AO49" s="45" t="s">
        <v>2</v>
      </c>
      <c r="AQ49" s="45" t="s">
        <v>2</v>
      </c>
      <c r="AR49" s="45" t="s">
        <v>2</v>
      </c>
      <c r="AS49" s="45" t="s">
        <v>2</v>
      </c>
      <c r="AT49" s="45" t="s">
        <v>2</v>
      </c>
      <c r="AU49" s="45" t="s">
        <v>2</v>
      </c>
      <c r="BG49" s="45" t="s">
        <v>2</v>
      </c>
      <c r="BP49" s="45" t="s">
        <v>2</v>
      </c>
      <c r="BQ49" s="45" t="s">
        <v>2</v>
      </c>
      <c r="BR49" s="45" t="s">
        <v>2</v>
      </c>
      <c r="CJ49" s="45" t="s">
        <v>2</v>
      </c>
      <c r="CK49" s="45" t="s">
        <v>2</v>
      </c>
    </row>
    <row r="50" spans="1:89">
      <c r="A50" s="39" t="s">
        <v>748</v>
      </c>
      <c r="B50" s="43" t="s">
        <v>813</v>
      </c>
      <c r="C50" s="39" t="s">
        <v>814</v>
      </c>
      <c r="D50" s="46" t="s">
        <v>705</v>
      </c>
      <c r="AB50" s="45" t="s">
        <v>2</v>
      </c>
    </row>
    <row r="51" spans="1:89">
      <c r="A51" s="39" t="s">
        <v>815</v>
      </c>
      <c r="B51" s="43" t="s">
        <v>816</v>
      </c>
      <c r="C51" s="39" t="s">
        <v>817</v>
      </c>
      <c r="D51" s="44" t="s">
        <v>701</v>
      </c>
      <c r="AS51" s="45" t="s">
        <v>2</v>
      </c>
      <c r="AT51" s="45" t="s">
        <v>2</v>
      </c>
    </row>
    <row r="52" spans="1:89">
      <c r="A52" s="39" t="s">
        <v>818</v>
      </c>
      <c r="B52" s="43" t="s">
        <v>819</v>
      </c>
      <c r="C52" s="39" t="s">
        <v>820</v>
      </c>
      <c r="D52" s="44" t="s">
        <v>701</v>
      </c>
      <c r="G52" s="45" t="s">
        <v>2</v>
      </c>
      <c r="H52" s="45" t="s">
        <v>2</v>
      </c>
      <c r="I52" s="45" t="s">
        <v>2</v>
      </c>
      <c r="L52" s="45" t="s">
        <v>2</v>
      </c>
      <c r="S52" s="45" t="s">
        <v>2</v>
      </c>
      <c r="W52" s="45" t="s">
        <v>2</v>
      </c>
      <c r="Z52" s="45" t="s">
        <v>2</v>
      </c>
      <c r="AV52" s="45" t="s">
        <v>2</v>
      </c>
      <c r="AX52" s="45" t="s">
        <v>2</v>
      </c>
      <c r="AY52" s="45" t="s">
        <v>2</v>
      </c>
      <c r="AZ52" s="45" t="s">
        <v>2</v>
      </c>
      <c r="BA52" s="45" t="s">
        <v>2</v>
      </c>
      <c r="BB52" s="45" t="s">
        <v>2</v>
      </c>
      <c r="BC52" s="45" t="s">
        <v>2</v>
      </c>
      <c r="BG52" s="45" t="s">
        <v>2</v>
      </c>
      <c r="BL52" s="45" t="s">
        <v>2</v>
      </c>
      <c r="BM52" s="45" t="s">
        <v>2</v>
      </c>
      <c r="BQ52" s="45" t="s">
        <v>2</v>
      </c>
      <c r="BU52" s="45" t="s">
        <v>2</v>
      </c>
    </row>
    <row r="53" spans="1:89">
      <c r="A53" s="39" t="s">
        <v>712</v>
      </c>
      <c r="B53" s="43" t="s">
        <v>821</v>
      </c>
      <c r="C53" s="39" t="s">
        <v>822</v>
      </c>
      <c r="D53" s="46" t="s">
        <v>705</v>
      </c>
      <c r="R53" s="45" t="s">
        <v>2</v>
      </c>
      <c r="S53" s="45" t="s">
        <v>2</v>
      </c>
      <c r="T53" s="45" t="s">
        <v>2</v>
      </c>
      <c r="U53" s="45" t="s">
        <v>2</v>
      </c>
      <c r="W53" s="45" t="s">
        <v>2</v>
      </c>
      <c r="X53" s="45" t="s">
        <v>2</v>
      </c>
      <c r="AO53" s="45" t="s">
        <v>2</v>
      </c>
      <c r="BG53" s="45" t="s">
        <v>2</v>
      </c>
      <c r="BQ53" s="45" t="s">
        <v>2</v>
      </c>
      <c r="BR53" s="45" t="s">
        <v>2</v>
      </c>
    </row>
    <row r="54" spans="1:89">
      <c r="A54" s="39" t="s">
        <v>751</v>
      </c>
      <c r="B54" s="43" t="s">
        <v>823</v>
      </c>
      <c r="D54" s="55" t="s">
        <v>295</v>
      </c>
      <c r="CF54" s="45" t="s">
        <v>2</v>
      </c>
    </row>
    <row r="55" spans="1:89">
      <c r="A55" s="39" t="s">
        <v>824</v>
      </c>
      <c r="B55" s="43" t="s">
        <v>825</v>
      </c>
      <c r="C55" s="39" t="s">
        <v>826</v>
      </c>
      <c r="D55" s="46" t="s">
        <v>705</v>
      </c>
      <c r="AL55" s="45" t="s">
        <v>2</v>
      </c>
    </row>
    <row r="56" spans="1:89">
      <c r="A56" s="39" t="s">
        <v>827</v>
      </c>
      <c r="B56" s="43" t="s">
        <v>828</v>
      </c>
      <c r="D56" s="55" t="s">
        <v>295</v>
      </c>
      <c r="CG56" s="45" t="s">
        <v>2</v>
      </c>
    </row>
    <row r="57" spans="1:89">
      <c r="A57" s="39" t="s">
        <v>827</v>
      </c>
      <c r="B57" s="43" t="s">
        <v>829</v>
      </c>
      <c r="C57" s="39" t="s">
        <v>830</v>
      </c>
      <c r="D57" s="50" t="s">
        <v>291</v>
      </c>
      <c r="G57" s="45" t="s">
        <v>2</v>
      </c>
      <c r="H57" s="45" t="s">
        <v>2</v>
      </c>
      <c r="I57" s="45" t="s">
        <v>2</v>
      </c>
      <c r="K57" s="45" t="s">
        <v>2</v>
      </c>
      <c r="AD57" s="45" t="s">
        <v>2</v>
      </c>
      <c r="AE57" s="45" t="s">
        <v>2</v>
      </c>
      <c r="AI57" s="45" t="s">
        <v>2</v>
      </c>
      <c r="AJ57" s="45" t="s">
        <v>2</v>
      </c>
      <c r="AO57" s="45" t="s">
        <v>2</v>
      </c>
      <c r="AV57" s="45" t="s">
        <v>2</v>
      </c>
      <c r="BA57" s="45" t="s">
        <v>2</v>
      </c>
      <c r="BB57" s="45" t="s">
        <v>2</v>
      </c>
      <c r="BJ57" s="45" t="s">
        <v>2</v>
      </c>
      <c r="BK57" s="45" t="s">
        <v>2</v>
      </c>
      <c r="BL57" s="45" t="s">
        <v>2</v>
      </c>
      <c r="BU57" s="45" t="s">
        <v>2</v>
      </c>
      <c r="BW57" s="45" t="s">
        <v>2</v>
      </c>
      <c r="CK57" s="45" t="s">
        <v>2</v>
      </c>
    </row>
    <row r="58" spans="1:89">
      <c r="A58" s="39" t="s">
        <v>827</v>
      </c>
      <c r="B58" s="43" t="s">
        <v>831</v>
      </c>
      <c r="C58" s="59" t="s">
        <v>832</v>
      </c>
      <c r="D58" s="55" t="s">
        <v>295</v>
      </c>
      <c r="F58" s="45" t="s">
        <v>2</v>
      </c>
      <c r="CA58" s="45" t="s">
        <v>2</v>
      </c>
      <c r="CC58" s="45" t="s">
        <v>2</v>
      </c>
      <c r="CF58" s="45" t="s">
        <v>2</v>
      </c>
    </row>
    <row r="59" spans="1:89">
      <c r="A59" s="39" t="s">
        <v>833</v>
      </c>
      <c r="B59" s="43" t="s">
        <v>834</v>
      </c>
      <c r="C59" s="39" t="s">
        <v>835</v>
      </c>
      <c r="D59" s="44" t="s">
        <v>701</v>
      </c>
      <c r="S59" s="45" t="s">
        <v>2</v>
      </c>
    </row>
    <row r="60" spans="1:89">
      <c r="A60" s="39" t="s">
        <v>833</v>
      </c>
      <c r="B60" s="51" t="s">
        <v>836</v>
      </c>
      <c r="C60" s="39" t="s">
        <v>837</v>
      </c>
      <c r="D60" s="50" t="s">
        <v>291</v>
      </c>
      <c r="H60" s="45" t="s">
        <v>2</v>
      </c>
      <c r="I60" s="45" t="s">
        <v>2</v>
      </c>
      <c r="AX60" s="45" t="s">
        <v>2</v>
      </c>
      <c r="BB60" s="45" t="s">
        <v>2</v>
      </c>
    </row>
    <row r="61" spans="1:89">
      <c r="A61" s="39" t="s">
        <v>838</v>
      </c>
      <c r="B61" s="43" t="s">
        <v>839</v>
      </c>
      <c r="C61" s="39" t="s">
        <v>840</v>
      </c>
      <c r="D61" s="46" t="s">
        <v>705</v>
      </c>
      <c r="M61" s="45" t="s">
        <v>2</v>
      </c>
      <c r="N61" s="45" t="s">
        <v>2</v>
      </c>
      <c r="AI61" s="45" t="s">
        <v>2</v>
      </c>
      <c r="AJ61" s="45" t="s">
        <v>2</v>
      </c>
      <c r="AO61" s="45" t="s">
        <v>2</v>
      </c>
    </row>
    <row r="62" spans="1:89">
      <c r="A62" s="39" t="s">
        <v>841</v>
      </c>
      <c r="B62" s="43" t="s">
        <v>842</v>
      </c>
      <c r="D62" s="55" t="s">
        <v>295</v>
      </c>
      <c r="CA62" s="45" t="s">
        <v>2</v>
      </c>
    </row>
    <row r="63" spans="1:89">
      <c r="A63" s="39" t="s">
        <v>698</v>
      </c>
      <c r="B63" s="43" t="s">
        <v>843</v>
      </c>
      <c r="C63" s="39" t="s">
        <v>844</v>
      </c>
      <c r="D63" s="46" t="s">
        <v>705</v>
      </c>
      <c r="R63" s="45" t="s">
        <v>2</v>
      </c>
      <c r="T63" s="45" t="s">
        <v>2</v>
      </c>
      <c r="W63" s="45" t="s">
        <v>2</v>
      </c>
    </row>
    <row r="64" spans="1:89">
      <c r="A64" s="39" t="s">
        <v>702</v>
      </c>
      <c r="B64" s="43" t="s">
        <v>845</v>
      </c>
      <c r="C64" s="39" t="s">
        <v>846</v>
      </c>
      <c r="D64" s="50" t="s">
        <v>291</v>
      </c>
      <c r="G64" s="45" t="s">
        <v>2</v>
      </c>
      <c r="H64" s="45" t="s">
        <v>2</v>
      </c>
      <c r="I64" s="45" t="s">
        <v>2</v>
      </c>
      <c r="M64" s="45" t="s">
        <v>2</v>
      </c>
      <c r="N64" s="45" t="s">
        <v>2</v>
      </c>
      <c r="T64" s="45" t="s">
        <v>2</v>
      </c>
      <c r="X64" s="45" t="s">
        <v>2</v>
      </c>
      <c r="Z64" s="45" t="s">
        <v>2</v>
      </c>
      <c r="AE64" s="45" t="s">
        <v>2</v>
      </c>
      <c r="AV64" s="45" t="s">
        <v>2</v>
      </c>
      <c r="AW64" s="45" t="s">
        <v>2</v>
      </c>
      <c r="BA64" s="45" t="s">
        <v>2</v>
      </c>
      <c r="BB64" s="45" t="s">
        <v>2</v>
      </c>
      <c r="BC64" s="45" t="s">
        <v>2</v>
      </c>
      <c r="BD64" s="45" t="s">
        <v>2</v>
      </c>
      <c r="BL64" s="45" t="s">
        <v>2</v>
      </c>
      <c r="BM64" s="45" t="s">
        <v>2</v>
      </c>
      <c r="CA64" s="45" t="s">
        <v>2</v>
      </c>
      <c r="CE64" s="45" t="s">
        <v>2</v>
      </c>
      <c r="CK64" s="45" t="s">
        <v>2</v>
      </c>
    </row>
    <row r="65" spans="1:87">
      <c r="A65" s="39" t="s">
        <v>833</v>
      </c>
      <c r="B65" s="43" t="s">
        <v>847</v>
      </c>
      <c r="C65" s="39" t="s">
        <v>848</v>
      </c>
      <c r="D65" s="44" t="s">
        <v>701</v>
      </c>
      <c r="Q65" s="45" t="s">
        <v>2</v>
      </c>
    </row>
    <row r="66" spans="1:87">
      <c r="A66" s="39" t="s">
        <v>748</v>
      </c>
      <c r="B66" s="43" t="s">
        <v>849</v>
      </c>
      <c r="C66" s="39" t="s">
        <v>850</v>
      </c>
      <c r="D66" s="46" t="s">
        <v>705</v>
      </c>
      <c r="K66" s="45" t="s">
        <v>2</v>
      </c>
    </row>
    <row r="67" spans="1:87">
      <c r="A67" s="39" t="s">
        <v>748</v>
      </c>
      <c r="B67" s="43" t="s">
        <v>851</v>
      </c>
      <c r="C67" s="39" t="s">
        <v>852</v>
      </c>
      <c r="D67" s="46" t="s">
        <v>705</v>
      </c>
      <c r="K67" s="45" t="s">
        <v>2</v>
      </c>
    </row>
    <row r="68" spans="1:87">
      <c r="A68" s="39" t="s">
        <v>748</v>
      </c>
      <c r="B68" s="43" t="s">
        <v>853</v>
      </c>
      <c r="C68" s="39" t="s">
        <v>854</v>
      </c>
      <c r="D68" s="46" t="s">
        <v>705</v>
      </c>
      <c r="S68" s="45" t="s">
        <v>2</v>
      </c>
      <c r="T68" s="45" t="s">
        <v>2</v>
      </c>
      <c r="U68" s="45" t="s">
        <v>2</v>
      </c>
      <c r="W68" s="45" t="s">
        <v>2</v>
      </c>
      <c r="X68" s="45" t="s">
        <v>2</v>
      </c>
    </row>
    <row r="69" spans="1:87">
      <c r="A69" s="39" t="s">
        <v>855</v>
      </c>
      <c r="B69" s="43" t="s">
        <v>856</v>
      </c>
      <c r="C69" s="39" t="s">
        <v>857</v>
      </c>
      <c r="D69" s="50" t="s">
        <v>291</v>
      </c>
      <c r="AQ69" s="45" t="s">
        <v>2</v>
      </c>
      <c r="AS69" s="45" t="s">
        <v>2</v>
      </c>
      <c r="AT69" s="45" t="s">
        <v>2</v>
      </c>
      <c r="AU69" s="45" t="s">
        <v>2</v>
      </c>
      <c r="CI69" s="45" t="s">
        <v>2</v>
      </c>
    </row>
    <row r="70" spans="1:87">
      <c r="A70" s="39" t="s">
        <v>858</v>
      </c>
      <c r="B70" s="43" t="s">
        <v>859</v>
      </c>
      <c r="C70" s="39" t="s">
        <v>860</v>
      </c>
      <c r="D70" s="55" t="s">
        <v>295</v>
      </c>
      <c r="BU70" s="45" t="s">
        <v>2</v>
      </c>
      <c r="CF70" s="45" t="s">
        <v>2</v>
      </c>
      <c r="CG70" s="45" t="s">
        <v>2</v>
      </c>
    </row>
    <row r="71" spans="1:87">
      <c r="A71" s="39" t="s">
        <v>861</v>
      </c>
      <c r="B71" s="43" t="s">
        <v>862</v>
      </c>
      <c r="C71" s="39" t="s">
        <v>863</v>
      </c>
      <c r="D71" s="50" t="s">
        <v>291</v>
      </c>
      <c r="M71" s="45" t="s">
        <v>2</v>
      </c>
      <c r="O71" s="45" t="s">
        <v>2</v>
      </c>
      <c r="AT71" s="45" t="s">
        <v>2</v>
      </c>
    </row>
    <row r="72" spans="1:87">
      <c r="A72" s="39" t="s">
        <v>861</v>
      </c>
      <c r="B72" s="43" t="s">
        <v>864</v>
      </c>
      <c r="C72" s="39" t="s">
        <v>865</v>
      </c>
      <c r="D72" s="46" t="s">
        <v>705</v>
      </c>
      <c r="Q72" s="45" t="s">
        <v>2</v>
      </c>
    </row>
    <row r="73" spans="1:87">
      <c r="A73" s="39" t="s">
        <v>861</v>
      </c>
      <c r="B73" s="43" t="s">
        <v>866</v>
      </c>
      <c r="C73" s="39" t="s">
        <v>867</v>
      </c>
      <c r="D73" s="50" t="s">
        <v>291</v>
      </c>
      <c r="AH73" s="45" t="s">
        <v>2</v>
      </c>
      <c r="AI73" s="45" t="s">
        <v>2</v>
      </c>
      <c r="AJ73" s="45" t="s">
        <v>2</v>
      </c>
      <c r="AM73" s="45" t="s">
        <v>2</v>
      </c>
      <c r="AN73" s="45" t="s">
        <v>2</v>
      </c>
      <c r="AO73" s="45" t="s">
        <v>2</v>
      </c>
      <c r="AS73" s="45" t="s">
        <v>2</v>
      </c>
      <c r="AT73" s="45" t="s">
        <v>2</v>
      </c>
      <c r="AU73" s="45" t="s">
        <v>2</v>
      </c>
    </row>
    <row r="74" spans="1:87">
      <c r="A74" s="39" t="s">
        <v>861</v>
      </c>
      <c r="B74" s="43" t="s">
        <v>868</v>
      </c>
      <c r="C74" s="39" t="s">
        <v>869</v>
      </c>
      <c r="D74" s="44" t="s">
        <v>701</v>
      </c>
      <c r="P74" s="45" t="s">
        <v>2</v>
      </c>
      <c r="Q74" s="45" t="s">
        <v>2</v>
      </c>
    </row>
    <row r="75" spans="1:87">
      <c r="A75" s="39" t="s">
        <v>870</v>
      </c>
      <c r="B75" s="43" t="s">
        <v>871</v>
      </c>
      <c r="C75" s="39" t="s">
        <v>872</v>
      </c>
      <c r="D75" s="44" t="s">
        <v>701</v>
      </c>
      <c r="P75" s="45" t="s">
        <v>2</v>
      </c>
      <c r="Q75" s="45" t="s">
        <v>2</v>
      </c>
    </row>
    <row r="76" spans="1:87">
      <c r="A76" s="39" t="s">
        <v>870</v>
      </c>
      <c r="B76" s="43" t="s">
        <v>873</v>
      </c>
      <c r="C76" s="39" t="s">
        <v>874</v>
      </c>
      <c r="D76" s="44" t="s">
        <v>701</v>
      </c>
      <c r="BA76" s="45" t="s">
        <v>2</v>
      </c>
    </row>
    <row r="77" spans="1:87">
      <c r="A77" s="39" t="s">
        <v>870</v>
      </c>
      <c r="B77" s="43" t="s">
        <v>875</v>
      </c>
      <c r="C77" s="39" t="s">
        <v>876</v>
      </c>
      <c r="D77" s="44" t="s">
        <v>701</v>
      </c>
      <c r="S77" s="45" t="s">
        <v>2</v>
      </c>
      <c r="W77" s="45" t="s">
        <v>2</v>
      </c>
      <c r="X77" s="45" t="s">
        <v>2</v>
      </c>
      <c r="Y77" s="45" t="s">
        <v>2</v>
      </c>
    </row>
    <row r="78" spans="1:87">
      <c r="A78" s="39" t="s">
        <v>773</v>
      </c>
      <c r="B78" s="43" t="s">
        <v>877</v>
      </c>
      <c r="C78" s="39" t="s">
        <v>878</v>
      </c>
      <c r="D78" s="46" t="s">
        <v>705</v>
      </c>
      <c r="AR78" s="45" t="s">
        <v>2</v>
      </c>
      <c r="AT78" s="45" t="s">
        <v>2</v>
      </c>
      <c r="AU78" s="45" t="s">
        <v>2</v>
      </c>
    </row>
    <row r="79" spans="1:87">
      <c r="A79" s="39" t="s">
        <v>773</v>
      </c>
      <c r="B79" s="43" t="s">
        <v>879</v>
      </c>
      <c r="C79" s="39" t="s">
        <v>880</v>
      </c>
      <c r="D79" s="44" t="s">
        <v>701</v>
      </c>
      <c r="M79" s="45" t="s">
        <v>2</v>
      </c>
      <c r="N79" s="45" t="s">
        <v>2</v>
      </c>
    </row>
    <row r="80" spans="1:87">
      <c r="A80" s="39" t="s">
        <v>730</v>
      </c>
      <c r="B80" s="43" t="s">
        <v>881</v>
      </c>
      <c r="C80" s="39" t="s">
        <v>882</v>
      </c>
      <c r="D80" s="50" t="s">
        <v>291</v>
      </c>
      <c r="E80" s="45" t="s">
        <v>2</v>
      </c>
      <c r="F80" s="45" t="s">
        <v>2</v>
      </c>
      <c r="G80" s="45" t="s">
        <v>2</v>
      </c>
      <c r="H80" s="45" t="s">
        <v>2</v>
      </c>
      <c r="I80" s="45" t="s">
        <v>2</v>
      </c>
      <c r="W80" s="45" t="s">
        <v>2</v>
      </c>
      <c r="AC80" s="45" t="s">
        <v>2</v>
      </c>
      <c r="AW80" s="45" t="s">
        <v>2</v>
      </c>
      <c r="AX80" s="45" t="s">
        <v>2</v>
      </c>
      <c r="AY80" s="45" t="s">
        <v>2</v>
      </c>
      <c r="BA80" s="45" t="s">
        <v>2</v>
      </c>
      <c r="BB80" s="45" t="s">
        <v>2</v>
      </c>
      <c r="BE80" s="45" t="s">
        <v>2</v>
      </c>
      <c r="BL80" s="45" t="s">
        <v>2</v>
      </c>
      <c r="BP80" s="45" t="s">
        <v>2</v>
      </c>
      <c r="CH80" s="45" t="s">
        <v>2</v>
      </c>
    </row>
    <row r="81" spans="1:87">
      <c r="A81" s="39" t="s">
        <v>730</v>
      </c>
      <c r="B81" s="43" t="s">
        <v>883</v>
      </c>
      <c r="C81" s="39" t="s">
        <v>884</v>
      </c>
      <c r="D81" s="46" t="s">
        <v>705</v>
      </c>
      <c r="W81" s="45" t="s">
        <v>2</v>
      </c>
    </row>
    <row r="82" spans="1:87">
      <c r="A82" s="39" t="s">
        <v>730</v>
      </c>
      <c r="B82" s="43" t="s">
        <v>885</v>
      </c>
      <c r="C82" s="39" t="s">
        <v>886</v>
      </c>
      <c r="D82" s="50" t="s">
        <v>291</v>
      </c>
      <c r="AD82" s="45" t="s">
        <v>2</v>
      </c>
      <c r="AE82" s="45" t="s">
        <v>2</v>
      </c>
      <c r="AF82" s="45" t="s">
        <v>2</v>
      </c>
      <c r="AG82" s="45" t="s">
        <v>2</v>
      </c>
      <c r="AI82" s="45" t="s">
        <v>2</v>
      </c>
      <c r="AJ82" s="45" t="s">
        <v>2</v>
      </c>
      <c r="AN82" s="45" t="s">
        <v>2</v>
      </c>
      <c r="AO82" s="45" t="s">
        <v>2</v>
      </c>
      <c r="AP82" s="45" t="s">
        <v>2</v>
      </c>
      <c r="BI82" s="45" t="s">
        <v>2</v>
      </c>
    </row>
    <row r="83" spans="1:87">
      <c r="A83" s="39" t="s">
        <v>730</v>
      </c>
      <c r="B83" s="43" t="s">
        <v>887</v>
      </c>
      <c r="C83" s="39" t="s">
        <v>888</v>
      </c>
      <c r="D83" s="50" t="s">
        <v>291</v>
      </c>
      <c r="AQ83" s="45" t="s">
        <v>2</v>
      </c>
      <c r="AR83" s="45" t="s">
        <v>2</v>
      </c>
      <c r="AS83" s="45" t="s">
        <v>2</v>
      </c>
      <c r="AT83" s="45" t="s">
        <v>2</v>
      </c>
      <c r="AU83" s="45" t="s">
        <v>2</v>
      </c>
    </row>
    <row r="84" spans="1:87">
      <c r="A84" s="39" t="s">
        <v>698</v>
      </c>
      <c r="B84" s="43" t="s">
        <v>889</v>
      </c>
      <c r="C84" s="39" t="s">
        <v>890</v>
      </c>
      <c r="D84" s="50" t="s">
        <v>291</v>
      </c>
      <c r="T84" s="45" t="s">
        <v>2</v>
      </c>
      <c r="W84" s="45" t="s">
        <v>2</v>
      </c>
      <c r="X84" s="45" t="s">
        <v>2</v>
      </c>
    </row>
    <row r="85" spans="1:87">
      <c r="A85" s="39" t="s">
        <v>748</v>
      </c>
      <c r="B85" s="43" t="s">
        <v>891</v>
      </c>
      <c r="C85" s="39" t="s">
        <v>892</v>
      </c>
      <c r="D85" s="60" t="s">
        <v>292</v>
      </c>
      <c r="P85" s="45" t="s">
        <v>2</v>
      </c>
      <c r="Q85" s="45" t="s">
        <v>2</v>
      </c>
      <c r="BT85" s="45" t="s">
        <v>2</v>
      </c>
    </row>
    <row r="86" spans="1:87">
      <c r="A86" s="39" t="s">
        <v>745</v>
      </c>
      <c r="B86" s="43" t="s">
        <v>893</v>
      </c>
      <c r="C86" s="39" t="s">
        <v>894</v>
      </c>
      <c r="D86" s="46" t="s">
        <v>705</v>
      </c>
      <c r="AI86" s="45" t="s">
        <v>2</v>
      </c>
      <c r="AJ86" s="45" t="s">
        <v>2</v>
      </c>
      <c r="AO86" s="45" t="s">
        <v>2</v>
      </c>
    </row>
    <row r="87" spans="1:87">
      <c r="A87" s="39" t="s">
        <v>764</v>
      </c>
      <c r="B87" s="43" t="s">
        <v>895</v>
      </c>
      <c r="C87" s="39" t="s">
        <v>896</v>
      </c>
      <c r="D87" s="46" t="s">
        <v>705</v>
      </c>
      <c r="T87" s="45" t="s">
        <v>2</v>
      </c>
      <c r="W87" s="45" t="s">
        <v>2</v>
      </c>
      <c r="X87" s="45" t="s">
        <v>2</v>
      </c>
    </row>
    <row r="88" spans="1:87">
      <c r="A88" s="47" t="s">
        <v>745</v>
      </c>
      <c r="B88" s="48" t="s">
        <v>897</v>
      </c>
      <c r="C88" s="47" t="s">
        <v>898</v>
      </c>
      <c r="D88" s="49" t="s">
        <v>701</v>
      </c>
      <c r="BN88" s="45" t="s">
        <v>2</v>
      </c>
    </row>
    <row r="89" spans="1:87">
      <c r="A89" s="39" t="s">
        <v>745</v>
      </c>
      <c r="B89" s="43" t="s">
        <v>899</v>
      </c>
      <c r="C89" s="39" t="s">
        <v>900</v>
      </c>
      <c r="D89" s="44" t="s">
        <v>701</v>
      </c>
      <c r="H89" s="45" t="s">
        <v>2</v>
      </c>
      <c r="M89" s="45" t="s">
        <v>2</v>
      </c>
      <c r="N89" s="45" t="s">
        <v>2</v>
      </c>
      <c r="AF89" s="45" t="s">
        <v>2</v>
      </c>
      <c r="AG89" s="45" t="s">
        <v>2</v>
      </c>
      <c r="AI89" s="45" t="s">
        <v>2</v>
      </c>
      <c r="AJ89" s="45" t="s">
        <v>2</v>
      </c>
      <c r="AO89" s="45" t="s">
        <v>2</v>
      </c>
      <c r="BJ89" s="45" t="s">
        <v>2</v>
      </c>
      <c r="BK89" s="45" t="s">
        <v>2</v>
      </c>
    </row>
    <row r="90" spans="1:87">
      <c r="A90" s="47" t="s">
        <v>901</v>
      </c>
      <c r="B90" s="48" t="s">
        <v>902</v>
      </c>
      <c r="C90" s="47" t="s">
        <v>903</v>
      </c>
      <c r="D90" s="56" t="s">
        <v>291</v>
      </c>
      <c r="BP90" s="45" t="s">
        <v>2</v>
      </c>
    </row>
    <row r="91" spans="1:87">
      <c r="A91" s="39" t="s">
        <v>904</v>
      </c>
      <c r="B91" s="43" t="s">
        <v>905</v>
      </c>
      <c r="C91" s="39" t="s">
        <v>906</v>
      </c>
      <c r="D91" s="50" t="s">
        <v>291</v>
      </c>
      <c r="Q91" s="45" t="s">
        <v>2</v>
      </c>
      <c r="BT91" s="45" t="s">
        <v>2</v>
      </c>
    </row>
    <row r="92" spans="1:87">
      <c r="A92" s="39" t="s">
        <v>907</v>
      </c>
      <c r="B92" s="43" t="s">
        <v>908</v>
      </c>
      <c r="C92" s="39" t="s">
        <v>909</v>
      </c>
      <c r="D92" s="46" t="s">
        <v>705</v>
      </c>
      <c r="Z92" s="45" t="s">
        <v>2</v>
      </c>
    </row>
    <row r="93" spans="1:87">
      <c r="A93" s="39" t="s">
        <v>910</v>
      </c>
      <c r="B93" s="43" t="s">
        <v>911</v>
      </c>
      <c r="C93" s="39" t="s">
        <v>912</v>
      </c>
      <c r="D93" s="46" t="s">
        <v>705</v>
      </c>
      <c r="Z93" s="45" t="s">
        <v>2</v>
      </c>
    </row>
    <row r="94" spans="1:87">
      <c r="A94" s="39" t="s">
        <v>910</v>
      </c>
      <c r="B94" s="43" t="s">
        <v>913</v>
      </c>
      <c r="C94" s="39" t="s">
        <v>914</v>
      </c>
      <c r="D94" s="46" t="s">
        <v>705</v>
      </c>
      <c r="Z94" s="45" t="s">
        <v>2</v>
      </c>
    </row>
    <row r="95" spans="1:87">
      <c r="A95" s="39" t="s">
        <v>709</v>
      </c>
      <c r="B95" s="43" t="s">
        <v>915</v>
      </c>
      <c r="C95" s="39" t="s">
        <v>916</v>
      </c>
      <c r="D95" s="50" t="s">
        <v>291</v>
      </c>
      <c r="T95" s="45" t="s">
        <v>2</v>
      </c>
      <c r="CI95" s="45" t="s">
        <v>2</v>
      </c>
    </row>
    <row r="96" spans="1:87">
      <c r="A96" s="39" t="s">
        <v>709</v>
      </c>
      <c r="B96" s="43" t="s">
        <v>917</v>
      </c>
      <c r="C96" s="39" t="s">
        <v>918</v>
      </c>
      <c r="D96" s="50" t="s">
        <v>291</v>
      </c>
      <c r="H96" s="45" t="s">
        <v>2</v>
      </c>
    </row>
    <row r="97" spans="1:89">
      <c r="A97" s="39" t="s">
        <v>919</v>
      </c>
      <c r="B97" s="43" t="s">
        <v>920</v>
      </c>
      <c r="C97" s="39" t="s">
        <v>921</v>
      </c>
      <c r="D97" s="44" t="s">
        <v>701</v>
      </c>
      <c r="AB97" s="45" t="s">
        <v>2</v>
      </c>
      <c r="BK97" s="45" t="s">
        <v>2</v>
      </c>
    </row>
    <row r="98" spans="1:89">
      <c r="A98" s="39" t="s">
        <v>919</v>
      </c>
      <c r="B98" s="43" t="s">
        <v>922</v>
      </c>
      <c r="C98" s="39" t="s">
        <v>923</v>
      </c>
      <c r="D98" s="44" t="s">
        <v>701</v>
      </c>
      <c r="G98" s="45" t="s">
        <v>2</v>
      </c>
      <c r="P98" s="45" t="s">
        <v>2</v>
      </c>
      <c r="AB98" s="45" t="s">
        <v>2</v>
      </c>
      <c r="BC98" s="45" t="s">
        <v>2</v>
      </c>
      <c r="BL98" s="45" t="s">
        <v>2</v>
      </c>
      <c r="CA98" s="45" t="s">
        <v>2</v>
      </c>
    </row>
    <row r="99" spans="1:89">
      <c r="A99" s="39" t="s">
        <v>919</v>
      </c>
      <c r="B99" s="43" t="s">
        <v>924</v>
      </c>
      <c r="C99" s="39" t="s">
        <v>925</v>
      </c>
      <c r="D99" s="44" t="s">
        <v>701</v>
      </c>
      <c r="I99" s="45" t="s">
        <v>2</v>
      </c>
      <c r="R99" s="45" t="s">
        <v>2</v>
      </c>
      <c r="S99" s="45" t="s">
        <v>2</v>
      </c>
      <c r="T99" s="45" t="s">
        <v>2</v>
      </c>
      <c r="U99" s="45" t="s">
        <v>2</v>
      </c>
      <c r="V99" s="45" t="s">
        <v>2</v>
      </c>
      <c r="W99" s="45" t="s">
        <v>2</v>
      </c>
      <c r="X99" s="45" t="s">
        <v>2</v>
      </c>
      <c r="Y99" s="45" t="s">
        <v>2</v>
      </c>
      <c r="Z99" s="45" t="s">
        <v>2</v>
      </c>
      <c r="AF99" s="45" t="s">
        <v>2</v>
      </c>
      <c r="AG99" s="45" t="s">
        <v>2</v>
      </c>
      <c r="AN99" s="45" t="s">
        <v>2</v>
      </c>
      <c r="AO99" s="45" t="s">
        <v>2</v>
      </c>
      <c r="AP99" s="45" t="s">
        <v>2</v>
      </c>
      <c r="AQ99" s="45" t="s">
        <v>2</v>
      </c>
      <c r="AR99" s="45" t="s">
        <v>2</v>
      </c>
      <c r="AS99" s="45" t="s">
        <v>2</v>
      </c>
      <c r="AT99" s="45" t="s">
        <v>2</v>
      </c>
      <c r="AU99" s="45" t="s">
        <v>2</v>
      </c>
      <c r="BI99" s="45" t="s">
        <v>2</v>
      </c>
      <c r="BM99" s="45" t="s">
        <v>2</v>
      </c>
      <c r="CG99" s="45" t="s">
        <v>2</v>
      </c>
      <c r="CK99" s="45" t="s">
        <v>2</v>
      </c>
    </row>
    <row r="100" spans="1:89">
      <c r="A100" s="39" t="s">
        <v>919</v>
      </c>
      <c r="B100" s="43" t="s">
        <v>926</v>
      </c>
      <c r="C100" s="39" t="s">
        <v>927</v>
      </c>
      <c r="D100" s="50" t="s">
        <v>291</v>
      </c>
      <c r="G100" s="45" t="s">
        <v>2</v>
      </c>
      <c r="AB100" s="45" t="s">
        <v>2</v>
      </c>
      <c r="BK100" s="45" t="s">
        <v>2</v>
      </c>
    </row>
    <row r="101" spans="1:89">
      <c r="A101" s="39" t="s">
        <v>919</v>
      </c>
      <c r="B101" s="43" t="s">
        <v>928</v>
      </c>
      <c r="C101" s="39" t="s">
        <v>929</v>
      </c>
      <c r="D101" s="44" t="s">
        <v>701</v>
      </c>
      <c r="I101" s="45" t="s">
        <v>2</v>
      </c>
      <c r="R101" s="45" t="s">
        <v>2</v>
      </c>
      <c r="S101" s="45" t="s">
        <v>2</v>
      </c>
      <c r="T101" s="45" t="s">
        <v>2</v>
      </c>
      <c r="W101" s="45" t="s">
        <v>2</v>
      </c>
      <c r="Y101" s="45" t="s">
        <v>2</v>
      </c>
      <c r="Z101" s="45" t="s">
        <v>2</v>
      </c>
      <c r="AB101" s="45" t="s">
        <v>2</v>
      </c>
      <c r="BG101" s="45" t="s">
        <v>2</v>
      </c>
      <c r="BL101" s="45" t="s">
        <v>2</v>
      </c>
      <c r="BQ101" s="45" t="s">
        <v>2</v>
      </c>
      <c r="BW101" s="45" t="s">
        <v>2</v>
      </c>
      <c r="CE101" s="45" t="s">
        <v>2</v>
      </c>
    </row>
    <row r="102" spans="1:89">
      <c r="A102" s="39" t="s">
        <v>698</v>
      </c>
      <c r="B102" s="43" t="s">
        <v>930</v>
      </c>
      <c r="C102" s="39" t="s">
        <v>931</v>
      </c>
      <c r="D102" s="50" t="s">
        <v>291</v>
      </c>
      <c r="R102" s="45" t="s">
        <v>2</v>
      </c>
      <c r="S102" s="45" t="s">
        <v>2</v>
      </c>
      <c r="T102" s="45" t="s">
        <v>2</v>
      </c>
      <c r="W102" s="45" t="s">
        <v>2</v>
      </c>
      <c r="Z102" s="45" t="s">
        <v>2</v>
      </c>
    </row>
    <row r="103" spans="1:89">
      <c r="A103" s="47" t="s">
        <v>723</v>
      </c>
      <c r="B103" s="48" t="s">
        <v>932</v>
      </c>
      <c r="C103" s="47" t="s">
        <v>933</v>
      </c>
      <c r="D103" s="49" t="s">
        <v>701</v>
      </c>
      <c r="BN103" s="45" t="s">
        <v>2</v>
      </c>
      <c r="BO103" s="45" t="s">
        <v>2</v>
      </c>
    </row>
    <row r="104" spans="1:89">
      <c r="A104" s="47" t="s">
        <v>934</v>
      </c>
      <c r="B104" s="48" t="s">
        <v>935</v>
      </c>
      <c r="C104" s="47" t="s">
        <v>936</v>
      </c>
      <c r="D104" s="56" t="s">
        <v>291</v>
      </c>
      <c r="BT104" s="45" t="s">
        <v>2</v>
      </c>
    </row>
    <row r="105" spans="1:89">
      <c r="A105" s="39" t="s">
        <v>937</v>
      </c>
      <c r="B105" s="43" t="s">
        <v>938</v>
      </c>
      <c r="C105" s="39" t="s">
        <v>939</v>
      </c>
      <c r="D105" s="50" t="s">
        <v>291</v>
      </c>
      <c r="AQ105" s="45" t="s">
        <v>2</v>
      </c>
      <c r="AR105" s="45" t="s">
        <v>2</v>
      </c>
      <c r="AS105" s="45" t="s">
        <v>2</v>
      </c>
      <c r="AT105" s="45" t="s">
        <v>2</v>
      </c>
      <c r="AU105" s="45" t="s">
        <v>2</v>
      </c>
    </row>
    <row r="106" spans="1:89">
      <c r="A106" s="39" t="s">
        <v>937</v>
      </c>
      <c r="B106" s="43" t="s">
        <v>940</v>
      </c>
      <c r="C106" s="39" t="s">
        <v>941</v>
      </c>
      <c r="D106" s="50" t="s">
        <v>291</v>
      </c>
      <c r="R106" s="45" t="s">
        <v>2</v>
      </c>
      <c r="S106" s="45" t="s">
        <v>2</v>
      </c>
      <c r="W106" s="45" t="s">
        <v>2</v>
      </c>
      <c r="X106" s="45" t="s">
        <v>2</v>
      </c>
      <c r="Z106" s="45" t="s">
        <v>2</v>
      </c>
      <c r="BI106" s="45" t="s">
        <v>2</v>
      </c>
    </row>
    <row r="107" spans="1:89">
      <c r="A107" s="39" t="s">
        <v>937</v>
      </c>
      <c r="B107" s="51" t="s">
        <v>942</v>
      </c>
      <c r="C107" s="39" t="s">
        <v>943</v>
      </c>
      <c r="D107" s="55" t="s">
        <v>295</v>
      </c>
      <c r="Z107" s="45" t="s">
        <v>2</v>
      </c>
    </row>
    <row r="108" spans="1:89">
      <c r="A108" s="39" t="s">
        <v>944</v>
      </c>
      <c r="B108" s="43" t="s">
        <v>945</v>
      </c>
      <c r="C108" s="39" t="s">
        <v>946</v>
      </c>
      <c r="D108" s="44" t="s">
        <v>701</v>
      </c>
      <c r="K108" s="45" t="s">
        <v>2</v>
      </c>
      <c r="R108" s="45" t="s">
        <v>2</v>
      </c>
      <c r="W108" s="45" t="s">
        <v>2</v>
      </c>
      <c r="Z108" s="45" t="s">
        <v>2</v>
      </c>
    </row>
    <row r="109" spans="1:89">
      <c r="A109" s="39" t="s">
        <v>944</v>
      </c>
      <c r="B109" s="43" t="s">
        <v>947</v>
      </c>
      <c r="C109" s="39" t="s">
        <v>946</v>
      </c>
      <c r="D109" s="44" t="s">
        <v>701</v>
      </c>
    </row>
    <row r="110" spans="1:89">
      <c r="A110" s="39" t="s">
        <v>709</v>
      </c>
      <c r="B110" s="43" t="s">
        <v>948</v>
      </c>
      <c r="C110" s="39" t="s">
        <v>949</v>
      </c>
      <c r="D110" s="50" t="s">
        <v>291</v>
      </c>
      <c r="M110" s="45" t="s">
        <v>2</v>
      </c>
      <c r="N110" s="45" t="s">
        <v>2</v>
      </c>
      <c r="P110" s="45" t="s">
        <v>2</v>
      </c>
      <c r="Q110" s="45" t="s">
        <v>2</v>
      </c>
      <c r="R110" s="45" t="s">
        <v>2</v>
      </c>
      <c r="S110" s="45" t="s">
        <v>2</v>
      </c>
      <c r="T110" s="45" t="s">
        <v>2</v>
      </c>
      <c r="W110" s="45" t="s">
        <v>2</v>
      </c>
      <c r="Z110" s="45" t="s">
        <v>2</v>
      </c>
      <c r="AJ110" s="45" t="s">
        <v>2</v>
      </c>
      <c r="AM110" s="45" t="s">
        <v>2</v>
      </c>
      <c r="AO110" s="45" t="s">
        <v>2</v>
      </c>
      <c r="AW110" s="45" t="s">
        <v>2</v>
      </c>
      <c r="AX110" s="45" t="s">
        <v>2</v>
      </c>
      <c r="BW110" s="45" t="s">
        <v>2</v>
      </c>
    </row>
    <row r="111" spans="1:89">
      <c r="A111" s="47" t="s">
        <v>745</v>
      </c>
      <c r="B111" s="48" t="s">
        <v>950</v>
      </c>
      <c r="C111" s="47" t="s">
        <v>951</v>
      </c>
      <c r="D111" s="53" t="s">
        <v>705</v>
      </c>
      <c r="BN111" s="45" t="s">
        <v>2</v>
      </c>
    </row>
    <row r="112" spans="1:89">
      <c r="A112" s="39" t="s">
        <v>745</v>
      </c>
      <c r="B112" s="43" t="s">
        <v>952</v>
      </c>
      <c r="C112" s="39" t="s">
        <v>953</v>
      </c>
      <c r="D112" s="46" t="s">
        <v>705</v>
      </c>
      <c r="AT112" s="45" t="s">
        <v>2</v>
      </c>
    </row>
    <row r="113" spans="1:89">
      <c r="A113" s="47" t="s">
        <v>745</v>
      </c>
      <c r="B113" s="48" t="s">
        <v>954</v>
      </c>
      <c r="C113" s="47" t="s">
        <v>955</v>
      </c>
      <c r="D113" s="49" t="s">
        <v>701</v>
      </c>
      <c r="BN113" s="45" t="s">
        <v>2</v>
      </c>
    </row>
    <row r="114" spans="1:89">
      <c r="A114" s="47" t="s">
        <v>745</v>
      </c>
      <c r="B114" s="48" t="s">
        <v>954</v>
      </c>
      <c r="C114" s="47" t="s">
        <v>955</v>
      </c>
      <c r="D114" s="49" t="s">
        <v>701</v>
      </c>
      <c r="BM114" s="45" t="s">
        <v>2</v>
      </c>
    </row>
    <row r="115" spans="1:89">
      <c r="A115" s="39" t="s">
        <v>956</v>
      </c>
      <c r="B115" s="43" t="s">
        <v>957</v>
      </c>
      <c r="C115" s="39" t="s">
        <v>958</v>
      </c>
      <c r="D115" s="44" t="s">
        <v>701</v>
      </c>
      <c r="AJ115" s="45" t="s">
        <v>2</v>
      </c>
    </row>
    <row r="116" spans="1:89">
      <c r="A116" s="39" t="s">
        <v>959</v>
      </c>
      <c r="B116" s="43" t="s">
        <v>960</v>
      </c>
      <c r="D116" s="55" t="s">
        <v>295</v>
      </c>
      <c r="AV116" s="45" t="s">
        <v>2</v>
      </c>
      <c r="AW116" s="45" t="s">
        <v>2</v>
      </c>
      <c r="CA116" s="45" t="s">
        <v>2</v>
      </c>
      <c r="CC116" s="45" t="s">
        <v>2</v>
      </c>
    </row>
    <row r="117" spans="1:89">
      <c r="A117" s="39" t="s">
        <v>709</v>
      </c>
      <c r="B117" s="51" t="s">
        <v>961</v>
      </c>
      <c r="C117" s="39" t="s">
        <v>962</v>
      </c>
      <c r="D117" s="50" t="s">
        <v>291</v>
      </c>
      <c r="AW117" s="45" t="s">
        <v>2</v>
      </c>
      <c r="AX117" s="45" t="s">
        <v>2</v>
      </c>
      <c r="AY117" s="45" t="s">
        <v>2</v>
      </c>
    </row>
    <row r="118" spans="1:89">
      <c r="A118" s="39" t="s">
        <v>709</v>
      </c>
      <c r="B118" s="43" t="s">
        <v>963</v>
      </c>
      <c r="C118" s="39" t="s">
        <v>964</v>
      </c>
      <c r="D118" s="50" t="s">
        <v>291</v>
      </c>
      <c r="AE118" s="45" t="s">
        <v>2</v>
      </c>
      <c r="AG118" s="45" t="s">
        <v>2</v>
      </c>
      <c r="AI118" s="45" t="s">
        <v>2</v>
      </c>
      <c r="AO118" s="45" t="s">
        <v>2</v>
      </c>
    </row>
    <row r="119" spans="1:89">
      <c r="A119" s="39" t="s">
        <v>709</v>
      </c>
      <c r="B119" s="51" t="s">
        <v>965</v>
      </c>
      <c r="C119" s="39" t="s">
        <v>966</v>
      </c>
      <c r="D119" s="50" t="s">
        <v>291</v>
      </c>
      <c r="AW119" s="45" t="s">
        <v>2</v>
      </c>
    </row>
    <row r="120" spans="1:89">
      <c r="A120" s="39" t="s">
        <v>733</v>
      </c>
      <c r="B120" s="43" t="s">
        <v>967</v>
      </c>
      <c r="C120" s="39" t="s">
        <v>968</v>
      </c>
      <c r="D120" s="46" t="s">
        <v>705</v>
      </c>
      <c r="AA120" s="45" t="s">
        <v>2</v>
      </c>
      <c r="AW120" s="45" t="s">
        <v>2</v>
      </c>
      <c r="AX120" s="45" t="s">
        <v>2</v>
      </c>
      <c r="AY120" s="45" t="s">
        <v>2</v>
      </c>
      <c r="BL120" s="45" t="s">
        <v>2</v>
      </c>
    </row>
    <row r="121" spans="1:89">
      <c r="A121" s="39" t="s">
        <v>733</v>
      </c>
      <c r="B121" s="43" t="s">
        <v>969</v>
      </c>
      <c r="C121" s="39" t="s">
        <v>970</v>
      </c>
      <c r="D121" s="44" t="s">
        <v>701</v>
      </c>
      <c r="G121" s="45" t="s">
        <v>2</v>
      </c>
      <c r="H121" s="45" t="s">
        <v>2</v>
      </c>
      <c r="I121" s="45" t="s">
        <v>2</v>
      </c>
      <c r="J121" s="45" t="s">
        <v>2</v>
      </c>
      <c r="L121" s="45" t="s">
        <v>2</v>
      </c>
      <c r="M121" s="45" t="s">
        <v>2</v>
      </c>
      <c r="N121" s="45" t="s">
        <v>2</v>
      </c>
      <c r="R121" s="45" t="s">
        <v>2</v>
      </c>
      <c r="U121" s="45" t="s">
        <v>2</v>
      </c>
      <c r="W121" s="45" t="s">
        <v>2</v>
      </c>
      <c r="X121" s="45" t="s">
        <v>2</v>
      </c>
      <c r="Y121" s="45" t="s">
        <v>2</v>
      </c>
      <c r="Z121" s="45" t="s">
        <v>2</v>
      </c>
      <c r="AC121" s="45" t="s">
        <v>2</v>
      </c>
      <c r="AD121" s="45" t="s">
        <v>2</v>
      </c>
      <c r="AF121" s="45" t="s">
        <v>2</v>
      </c>
      <c r="AG121" s="45" t="s">
        <v>2</v>
      </c>
      <c r="AH121" s="45" t="s">
        <v>2</v>
      </c>
      <c r="AI121" s="45" t="s">
        <v>2</v>
      </c>
      <c r="AJ121" s="45" t="s">
        <v>2</v>
      </c>
      <c r="AL121" s="45" t="s">
        <v>2</v>
      </c>
      <c r="AM121" s="45" t="s">
        <v>2</v>
      </c>
      <c r="AN121" s="45" t="s">
        <v>2</v>
      </c>
      <c r="AO121" s="45" t="s">
        <v>2</v>
      </c>
      <c r="AP121" s="45" t="s">
        <v>2</v>
      </c>
      <c r="BA121" s="45" t="s">
        <v>2</v>
      </c>
      <c r="BB121" s="45" t="s">
        <v>2</v>
      </c>
      <c r="BC121" s="45" t="s">
        <v>2</v>
      </c>
      <c r="BD121" s="45" t="s">
        <v>2</v>
      </c>
      <c r="BE121" s="45" t="s">
        <v>2</v>
      </c>
      <c r="BH121" s="45" t="s">
        <v>2</v>
      </c>
      <c r="BI121" s="45" t="s">
        <v>2</v>
      </c>
      <c r="BL121" s="45" t="s">
        <v>2</v>
      </c>
      <c r="BM121" s="45" t="s">
        <v>2</v>
      </c>
      <c r="BP121" s="45" t="s">
        <v>2</v>
      </c>
      <c r="BS121" s="45" t="s">
        <v>2</v>
      </c>
      <c r="BT121" s="45" t="s">
        <v>2</v>
      </c>
      <c r="BW121" s="45" t="s">
        <v>2</v>
      </c>
      <c r="BX121" s="45" t="s">
        <v>2</v>
      </c>
      <c r="CA121" s="45" t="s">
        <v>2</v>
      </c>
      <c r="CC121" s="45" t="s">
        <v>2</v>
      </c>
      <c r="CE121" s="45" t="s">
        <v>2</v>
      </c>
      <c r="CI121" s="45" t="s">
        <v>2</v>
      </c>
      <c r="CJ121" s="45" t="s">
        <v>2</v>
      </c>
      <c r="CK121" s="45" t="s">
        <v>2</v>
      </c>
    </row>
    <row r="122" spans="1:89">
      <c r="A122" s="39" t="s">
        <v>971</v>
      </c>
      <c r="B122" s="43" t="s">
        <v>972</v>
      </c>
      <c r="C122" s="39" t="s">
        <v>973</v>
      </c>
      <c r="D122" s="50" t="s">
        <v>291</v>
      </c>
      <c r="AQ122" s="45" t="s">
        <v>2</v>
      </c>
      <c r="AR122" s="45" t="s">
        <v>2</v>
      </c>
      <c r="AS122" s="45" t="s">
        <v>2</v>
      </c>
      <c r="AT122" s="45" t="s">
        <v>2</v>
      </c>
      <c r="AU122" s="45" t="s">
        <v>2</v>
      </c>
    </row>
    <row r="123" spans="1:89">
      <c r="A123" s="39" t="s">
        <v>974</v>
      </c>
      <c r="B123" s="43" t="s">
        <v>975</v>
      </c>
      <c r="C123" s="39" t="s">
        <v>976</v>
      </c>
      <c r="D123" s="39" t="s">
        <v>977</v>
      </c>
      <c r="AT123" s="45" t="s">
        <v>2</v>
      </c>
    </row>
    <row r="124" spans="1:89">
      <c r="A124" s="39" t="s">
        <v>751</v>
      </c>
      <c r="B124" s="43" t="s">
        <v>978</v>
      </c>
      <c r="C124" s="39" t="s">
        <v>979</v>
      </c>
      <c r="D124" s="50" t="s">
        <v>291</v>
      </c>
      <c r="G124" s="45" t="s">
        <v>2</v>
      </c>
      <c r="H124" s="45" t="s">
        <v>2</v>
      </c>
      <c r="I124" s="45" t="s">
        <v>2</v>
      </c>
      <c r="J124" s="45" t="s">
        <v>2</v>
      </c>
      <c r="AZ124" s="45" t="s">
        <v>2</v>
      </c>
      <c r="BL124" s="45" t="s">
        <v>2</v>
      </c>
    </row>
    <row r="125" spans="1:89">
      <c r="A125" s="39" t="s">
        <v>751</v>
      </c>
      <c r="B125" s="43" t="s">
        <v>980</v>
      </c>
      <c r="C125" s="47" t="s">
        <v>981</v>
      </c>
      <c r="D125" s="56" t="s">
        <v>291</v>
      </c>
      <c r="BJ125" s="45" t="s">
        <v>2</v>
      </c>
      <c r="BL125" s="45" t="s">
        <v>2</v>
      </c>
    </row>
    <row r="126" spans="1:89">
      <c r="A126" s="39" t="s">
        <v>751</v>
      </c>
      <c r="B126" s="43" t="s">
        <v>982</v>
      </c>
      <c r="C126" s="47" t="s">
        <v>983</v>
      </c>
      <c r="D126" s="56" t="s">
        <v>291</v>
      </c>
      <c r="BJ126" s="45" t="s">
        <v>2</v>
      </c>
    </row>
    <row r="127" spans="1:89">
      <c r="A127" s="39" t="s">
        <v>833</v>
      </c>
      <c r="B127" s="51" t="s">
        <v>984</v>
      </c>
      <c r="C127" s="39" t="s">
        <v>985</v>
      </c>
      <c r="D127" s="44" t="s">
        <v>701</v>
      </c>
      <c r="T127" s="45" t="s">
        <v>2</v>
      </c>
      <c r="W127" s="45" t="s">
        <v>2</v>
      </c>
    </row>
    <row r="128" spans="1:89">
      <c r="A128" s="39" t="s">
        <v>833</v>
      </c>
      <c r="B128" s="51" t="s">
        <v>986</v>
      </c>
      <c r="C128" s="39" t="s">
        <v>987</v>
      </c>
      <c r="D128" s="50" t="s">
        <v>291</v>
      </c>
      <c r="F128" s="45" t="s">
        <v>2</v>
      </c>
      <c r="AX128" s="45" t="s">
        <v>2</v>
      </c>
      <c r="BB128" s="45" t="s">
        <v>2</v>
      </c>
      <c r="BF128" s="45" t="s">
        <v>2</v>
      </c>
    </row>
    <row r="129" spans="1:89">
      <c r="A129" s="39" t="s">
        <v>698</v>
      </c>
      <c r="B129" s="43" t="s">
        <v>988</v>
      </c>
      <c r="C129" s="39" t="s">
        <v>989</v>
      </c>
      <c r="D129" s="50" t="s">
        <v>291</v>
      </c>
      <c r="R129" s="45" t="s">
        <v>2</v>
      </c>
      <c r="T129" s="45" t="s">
        <v>2</v>
      </c>
      <c r="W129" s="45" t="s">
        <v>2</v>
      </c>
    </row>
    <row r="130" spans="1:89">
      <c r="A130" s="39" t="s">
        <v>745</v>
      </c>
      <c r="B130" s="43" t="s">
        <v>990</v>
      </c>
      <c r="C130" s="39" t="s">
        <v>991</v>
      </c>
      <c r="D130" s="44" t="s">
        <v>701</v>
      </c>
      <c r="AI130" s="45" t="s">
        <v>2</v>
      </c>
      <c r="AJ130" s="45" t="s">
        <v>2</v>
      </c>
    </row>
    <row r="131" spans="1:89">
      <c r="A131" s="47" t="s">
        <v>870</v>
      </c>
      <c r="B131" s="48" t="s">
        <v>992</v>
      </c>
      <c r="C131" s="47" t="s">
        <v>993</v>
      </c>
      <c r="D131" s="49" t="s">
        <v>701</v>
      </c>
      <c r="CA131" s="45" t="s">
        <v>2</v>
      </c>
    </row>
    <row r="132" spans="1:89">
      <c r="A132" s="39" t="s">
        <v>748</v>
      </c>
      <c r="B132" s="43" t="s">
        <v>994</v>
      </c>
      <c r="C132" s="39" t="s">
        <v>995</v>
      </c>
      <c r="D132" s="46" t="s">
        <v>705</v>
      </c>
      <c r="R132" s="45" t="s">
        <v>2</v>
      </c>
      <c r="S132" s="45" t="s">
        <v>2</v>
      </c>
      <c r="T132" s="45" t="s">
        <v>2</v>
      </c>
      <c r="U132" s="45" t="s">
        <v>2</v>
      </c>
      <c r="W132" s="45" t="s">
        <v>2</v>
      </c>
      <c r="X132" s="45" t="s">
        <v>2</v>
      </c>
      <c r="Z132" s="45" t="s">
        <v>2</v>
      </c>
    </row>
    <row r="133" spans="1:89">
      <c r="A133" s="39" t="s">
        <v>996</v>
      </c>
      <c r="B133" s="43" t="s">
        <v>997</v>
      </c>
      <c r="C133" s="39" t="s">
        <v>998</v>
      </c>
      <c r="D133" s="46" t="s">
        <v>705</v>
      </c>
      <c r="P133" s="45" t="s">
        <v>2</v>
      </c>
      <c r="BK133" s="45" t="s">
        <v>2</v>
      </c>
      <c r="CK133" s="45" t="s">
        <v>2</v>
      </c>
    </row>
    <row r="134" spans="1:89">
      <c r="A134" s="39" t="s">
        <v>996</v>
      </c>
      <c r="B134" s="43" t="s">
        <v>999</v>
      </c>
      <c r="C134" s="39" t="s">
        <v>1000</v>
      </c>
      <c r="D134" s="44" t="s">
        <v>701</v>
      </c>
      <c r="AI134" s="45" t="s">
        <v>2</v>
      </c>
      <c r="AJ134" s="45" t="s">
        <v>2</v>
      </c>
      <c r="AO134" s="45" t="s">
        <v>2</v>
      </c>
      <c r="AP134" s="45" t="s">
        <v>2</v>
      </c>
    </row>
    <row r="135" spans="1:89">
      <c r="A135" s="47" t="s">
        <v>1001</v>
      </c>
      <c r="B135" s="48" t="s">
        <v>1002</v>
      </c>
      <c r="C135" s="47" t="s">
        <v>1003</v>
      </c>
      <c r="D135" s="56" t="s">
        <v>291</v>
      </c>
    </row>
    <row r="136" spans="1:89">
      <c r="A136" s="39" t="s">
        <v>748</v>
      </c>
      <c r="B136" s="43" t="s">
        <v>1004</v>
      </c>
      <c r="C136" s="39" t="s">
        <v>1005</v>
      </c>
      <c r="D136" s="46" t="s">
        <v>705</v>
      </c>
      <c r="Z136" s="45" t="s">
        <v>2</v>
      </c>
    </row>
    <row r="137" spans="1:89">
      <c r="A137" s="39" t="s">
        <v>723</v>
      </c>
      <c r="B137" s="43" t="s">
        <v>1006</v>
      </c>
      <c r="C137" s="39" t="s">
        <v>1007</v>
      </c>
      <c r="D137" s="50" t="s">
        <v>291</v>
      </c>
      <c r="E137" s="45" t="s">
        <v>2</v>
      </c>
      <c r="R137" s="45" t="s">
        <v>2</v>
      </c>
      <c r="S137" s="45" t="s">
        <v>2</v>
      </c>
      <c r="W137" s="45" t="s">
        <v>2</v>
      </c>
      <c r="Z137" s="45" t="s">
        <v>2</v>
      </c>
      <c r="BW137" s="45" t="s">
        <v>2</v>
      </c>
      <c r="CC137" s="45" t="s">
        <v>2</v>
      </c>
    </row>
    <row r="138" spans="1:89">
      <c r="A138" s="39" t="s">
        <v>833</v>
      </c>
      <c r="B138" s="43" t="s">
        <v>1008</v>
      </c>
      <c r="C138" s="39" t="s">
        <v>1009</v>
      </c>
      <c r="D138" s="50" t="s">
        <v>291</v>
      </c>
      <c r="E138" s="45" t="s">
        <v>2</v>
      </c>
      <c r="F138" s="45" t="s">
        <v>2</v>
      </c>
      <c r="H138" s="45" t="s">
        <v>2</v>
      </c>
      <c r="I138" s="45" t="s">
        <v>2</v>
      </c>
      <c r="AA138" s="45" t="s">
        <v>2</v>
      </c>
      <c r="AC138" s="45" t="s">
        <v>2</v>
      </c>
      <c r="AK138" s="45" t="s">
        <v>2</v>
      </c>
      <c r="AY138" s="45" t="s">
        <v>2</v>
      </c>
      <c r="AZ138" s="45" t="s">
        <v>2</v>
      </c>
      <c r="BB138" s="45" t="s">
        <v>2</v>
      </c>
      <c r="BX138" s="45" t="s">
        <v>2</v>
      </c>
      <c r="CB138" s="45" t="s">
        <v>2</v>
      </c>
    </row>
    <row r="139" spans="1:89">
      <c r="A139" s="39" t="s">
        <v>833</v>
      </c>
      <c r="B139" s="43" t="s">
        <v>1010</v>
      </c>
      <c r="C139" s="39" t="s">
        <v>1011</v>
      </c>
      <c r="D139" s="50" t="s">
        <v>291</v>
      </c>
      <c r="E139" s="45" t="s">
        <v>2</v>
      </c>
      <c r="H139" s="45" t="s">
        <v>2</v>
      </c>
      <c r="I139" s="45" t="s">
        <v>2</v>
      </c>
      <c r="J139" s="45" t="s">
        <v>2</v>
      </c>
      <c r="T139" s="45" t="s">
        <v>2</v>
      </c>
      <c r="AS139" s="45" t="s">
        <v>2</v>
      </c>
      <c r="AT139" s="45" t="s">
        <v>2</v>
      </c>
      <c r="AV139" s="45" t="s">
        <v>2</v>
      </c>
      <c r="AW139" s="45" t="s">
        <v>2</v>
      </c>
      <c r="AY139" s="45" t="s">
        <v>2</v>
      </c>
      <c r="AZ139" s="45" t="s">
        <v>2</v>
      </c>
      <c r="BA139" s="45" t="s">
        <v>2</v>
      </c>
      <c r="BB139" s="45" t="s">
        <v>2</v>
      </c>
      <c r="BD139" s="45" t="s">
        <v>2</v>
      </c>
      <c r="BI139" s="45" t="s">
        <v>2</v>
      </c>
      <c r="BJ139" s="45" t="s">
        <v>2</v>
      </c>
      <c r="BL139" s="45" t="s">
        <v>2</v>
      </c>
      <c r="BM139" s="45" t="s">
        <v>2</v>
      </c>
      <c r="BP139" s="45" t="s">
        <v>2</v>
      </c>
      <c r="BY139" s="45" t="s">
        <v>2</v>
      </c>
      <c r="CB139" s="45" t="s">
        <v>2</v>
      </c>
      <c r="CC139" s="45" t="s">
        <v>2</v>
      </c>
      <c r="CD139" s="45" t="s">
        <v>2</v>
      </c>
      <c r="CG139" s="45" t="s">
        <v>2</v>
      </c>
    </row>
    <row r="140" spans="1:89">
      <c r="A140" s="39" t="s">
        <v>723</v>
      </c>
      <c r="B140" s="43" t="s">
        <v>1012</v>
      </c>
      <c r="C140" s="39" t="s">
        <v>1013</v>
      </c>
      <c r="D140" s="50" t="s">
        <v>291</v>
      </c>
      <c r="E140" s="45" t="s">
        <v>2</v>
      </c>
      <c r="G140" s="45" t="s">
        <v>2</v>
      </c>
      <c r="M140" s="45" t="s">
        <v>2</v>
      </c>
      <c r="N140" s="45" t="s">
        <v>2</v>
      </c>
      <c r="P140" s="45" t="s">
        <v>2</v>
      </c>
      <c r="Q140" s="45" t="s">
        <v>2</v>
      </c>
      <c r="S140" s="45" t="s">
        <v>2</v>
      </c>
      <c r="W140" s="45" t="s">
        <v>2</v>
      </c>
      <c r="Z140" s="45" t="s">
        <v>2</v>
      </c>
      <c r="AB140" s="45" t="s">
        <v>2</v>
      </c>
      <c r="AD140" s="45" t="s">
        <v>2</v>
      </c>
      <c r="AE140" s="45" t="s">
        <v>2</v>
      </c>
      <c r="AF140" s="45" t="s">
        <v>2</v>
      </c>
      <c r="AG140" s="45" t="s">
        <v>2</v>
      </c>
      <c r="AI140" s="45" t="s">
        <v>2</v>
      </c>
      <c r="AJ140" s="45" t="s">
        <v>2</v>
      </c>
      <c r="AK140" s="45" t="s">
        <v>2</v>
      </c>
      <c r="AL140" s="45" t="s">
        <v>2</v>
      </c>
      <c r="AN140" s="45" t="s">
        <v>2</v>
      </c>
      <c r="AO140" s="45" t="s">
        <v>2</v>
      </c>
      <c r="AQ140" s="45" t="s">
        <v>2</v>
      </c>
      <c r="AR140" s="45" t="s">
        <v>2</v>
      </c>
      <c r="AS140" s="45" t="s">
        <v>2</v>
      </c>
      <c r="AT140" s="45" t="s">
        <v>2</v>
      </c>
      <c r="AU140" s="45" t="s">
        <v>2</v>
      </c>
      <c r="AW140" s="45" t="s">
        <v>2</v>
      </c>
      <c r="BC140" s="45" t="s">
        <v>2</v>
      </c>
      <c r="BT140" s="45" t="s">
        <v>2</v>
      </c>
      <c r="BU140" s="45" t="s">
        <v>2</v>
      </c>
      <c r="BW140" s="45" t="s">
        <v>2</v>
      </c>
      <c r="CA140" s="45" t="s">
        <v>2</v>
      </c>
      <c r="CI140" s="45" t="s">
        <v>2</v>
      </c>
    </row>
    <row r="141" spans="1:89">
      <c r="A141" s="47" t="s">
        <v>745</v>
      </c>
      <c r="B141" s="48" t="s">
        <v>1014</v>
      </c>
      <c r="C141" s="47" t="s">
        <v>1015</v>
      </c>
      <c r="D141" s="49" t="s">
        <v>701</v>
      </c>
      <c r="BN141" s="45" t="s">
        <v>2</v>
      </c>
    </row>
    <row r="142" spans="1:89">
      <c r="A142" s="39" t="s">
        <v>712</v>
      </c>
      <c r="B142" s="43" t="s">
        <v>1016</v>
      </c>
      <c r="C142" s="39" t="s">
        <v>1017</v>
      </c>
      <c r="D142" s="46" t="s">
        <v>705</v>
      </c>
      <c r="T142" s="45" t="s">
        <v>2</v>
      </c>
      <c r="W142" s="45" t="s">
        <v>2</v>
      </c>
    </row>
    <row r="143" spans="1:89">
      <c r="A143" s="39" t="s">
        <v>773</v>
      </c>
      <c r="B143" s="43" t="s">
        <v>1018</v>
      </c>
      <c r="C143" s="39" t="s">
        <v>1019</v>
      </c>
      <c r="D143" s="44" t="s">
        <v>701</v>
      </c>
      <c r="M143" s="45" t="s">
        <v>2</v>
      </c>
      <c r="N143" s="45" t="s">
        <v>2</v>
      </c>
      <c r="P143" s="45" t="s">
        <v>2</v>
      </c>
      <c r="AI143" s="45" t="s">
        <v>2</v>
      </c>
      <c r="AJ143" s="45" t="s">
        <v>2</v>
      </c>
      <c r="AP143" s="45" t="s">
        <v>2</v>
      </c>
      <c r="BC143" s="45" t="s">
        <v>2</v>
      </c>
    </row>
    <row r="144" spans="1:89" ht="13.25" customHeight="1">
      <c r="A144" s="39" t="s">
        <v>745</v>
      </c>
      <c r="B144" s="43" t="s">
        <v>1020</v>
      </c>
      <c r="C144" s="39" t="s">
        <v>1021</v>
      </c>
      <c r="D144" s="46" t="s">
        <v>705</v>
      </c>
      <c r="AJ144" s="45" t="s">
        <v>2</v>
      </c>
      <c r="AL144" s="45" t="s">
        <v>2</v>
      </c>
      <c r="AO144" s="45" t="s">
        <v>2</v>
      </c>
    </row>
    <row r="145" spans="1:89">
      <c r="A145" s="39" t="s">
        <v>1022</v>
      </c>
      <c r="B145" s="43" t="s">
        <v>1023</v>
      </c>
      <c r="C145" s="39" t="s">
        <v>1024</v>
      </c>
      <c r="D145" s="46" t="s">
        <v>705</v>
      </c>
      <c r="K145" s="45" t="s">
        <v>2</v>
      </c>
    </row>
    <row r="146" spans="1:89">
      <c r="A146" s="39" t="s">
        <v>841</v>
      </c>
      <c r="B146" s="43" t="s">
        <v>1025</v>
      </c>
      <c r="D146" s="55" t="s">
        <v>295</v>
      </c>
      <c r="AV146" s="45" t="s">
        <v>2</v>
      </c>
    </row>
    <row r="147" spans="1:89">
      <c r="A147" s="39" t="s">
        <v>841</v>
      </c>
      <c r="B147" s="43" t="s">
        <v>1026</v>
      </c>
      <c r="C147" s="39" t="s">
        <v>1027</v>
      </c>
      <c r="D147" s="46" t="s">
        <v>705</v>
      </c>
      <c r="F147" s="45" t="s">
        <v>2</v>
      </c>
      <c r="G147" s="45" t="s">
        <v>2</v>
      </c>
      <c r="H147" s="45" t="s">
        <v>2</v>
      </c>
      <c r="I147" s="45" t="s">
        <v>2</v>
      </c>
      <c r="J147" s="45" t="s">
        <v>2</v>
      </c>
      <c r="R147" s="45" t="s">
        <v>2</v>
      </c>
      <c r="S147" s="45" t="s">
        <v>2</v>
      </c>
      <c r="T147" s="45" t="s">
        <v>2</v>
      </c>
      <c r="U147" s="45" t="s">
        <v>2</v>
      </c>
      <c r="V147" s="45" t="s">
        <v>2</v>
      </c>
      <c r="W147" s="45" t="s">
        <v>2</v>
      </c>
      <c r="X147" s="45" t="s">
        <v>2</v>
      </c>
      <c r="Z147" s="45" t="s">
        <v>2</v>
      </c>
      <c r="AW147" s="45" t="s">
        <v>2</v>
      </c>
      <c r="AX147" s="45" t="s">
        <v>2</v>
      </c>
      <c r="AY147" s="45" t="s">
        <v>2</v>
      </c>
      <c r="BA147" s="45" t="s">
        <v>2</v>
      </c>
      <c r="BB147" s="45" t="s">
        <v>2</v>
      </c>
      <c r="BL147" s="45" t="s">
        <v>2</v>
      </c>
      <c r="BU147" s="45" t="s">
        <v>2</v>
      </c>
      <c r="BW147" s="45" t="s">
        <v>2</v>
      </c>
      <c r="CA147" s="45" t="s">
        <v>2</v>
      </c>
      <c r="CB147" s="45" t="s">
        <v>2</v>
      </c>
      <c r="CD147" s="45" t="s">
        <v>2</v>
      </c>
    </row>
    <row r="148" spans="1:89">
      <c r="A148" s="39" t="s">
        <v>919</v>
      </c>
      <c r="B148" s="43" t="s">
        <v>1028</v>
      </c>
      <c r="C148" s="39" t="s">
        <v>1029</v>
      </c>
      <c r="D148" s="44" t="s">
        <v>701</v>
      </c>
      <c r="AI148" s="45" t="s">
        <v>2</v>
      </c>
      <c r="AJ148" s="45" t="s">
        <v>2</v>
      </c>
      <c r="AN148" s="45" t="s">
        <v>2</v>
      </c>
      <c r="AO148" s="45" t="s">
        <v>2</v>
      </c>
    </row>
    <row r="149" spans="1:89">
      <c r="A149" s="39" t="s">
        <v>833</v>
      </c>
      <c r="B149" s="43" t="s">
        <v>1030</v>
      </c>
      <c r="C149" s="39" t="s">
        <v>1031</v>
      </c>
      <c r="D149" s="50" t="s">
        <v>291</v>
      </c>
      <c r="Q149" s="45" t="s">
        <v>2</v>
      </c>
      <c r="R149" s="45" t="s">
        <v>2</v>
      </c>
      <c r="T149" s="45" t="s">
        <v>2</v>
      </c>
      <c r="W149" s="45" t="s">
        <v>2</v>
      </c>
      <c r="Y149" s="45" t="s">
        <v>2</v>
      </c>
      <c r="Z149" s="45" t="s">
        <v>2</v>
      </c>
      <c r="AC149" s="45" t="s">
        <v>2</v>
      </c>
      <c r="AP149" s="45" t="s">
        <v>2</v>
      </c>
      <c r="AT149" s="45" t="s">
        <v>2</v>
      </c>
      <c r="AW149" s="45" t="s">
        <v>2</v>
      </c>
    </row>
    <row r="150" spans="1:89">
      <c r="A150" s="39" t="s">
        <v>833</v>
      </c>
      <c r="B150" s="43" t="s">
        <v>1032</v>
      </c>
      <c r="C150" s="39" t="s">
        <v>1033</v>
      </c>
      <c r="D150" s="44" t="s">
        <v>701</v>
      </c>
      <c r="W150" s="45" t="s">
        <v>2</v>
      </c>
    </row>
    <row r="151" spans="1:89">
      <c r="A151" s="39" t="s">
        <v>833</v>
      </c>
      <c r="B151" s="43" t="s">
        <v>1034</v>
      </c>
      <c r="C151" s="39" t="s">
        <v>1035</v>
      </c>
      <c r="D151" s="50" t="s">
        <v>291</v>
      </c>
      <c r="P151" s="45" t="s">
        <v>2</v>
      </c>
    </row>
    <row r="152" spans="1:89">
      <c r="A152" s="39" t="s">
        <v>815</v>
      </c>
      <c r="B152" s="43" t="s">
        <v>1036</v>
      </c>
      <c r="C152" s="39" t="s">
        <v>1037</v>
      </c>
      <c r="D152" s="44" t="s">
        <v>701</v>
      </c>
      <c r="AI152" s="45" t="s">
        <v>2</v>
      </c>
      <c r="AJ152" s="45" t="s">
        <v>2</v>
      </c>
      <c r="AO152" s="45" t="s">
        <v>2</v>
      </c>
    </row>
    <row r="153" spans="1:89">
      <c r="A153" s="47" t="s">
        <v>919</v>
      </c>
      <c r="B153" s="48" t="s">
        <v>1038</v>
      </c>
      <c r="C153" s="47" t="s">
        <v>1039</v>
      </c>
      <c r="D153" s="49" t="s">
        <v>701</v>
      </c>
      <c r="BL153" s="45" t="s">
        <v>2</v>
      </c>
    </row>
    <row r="154" spans="1:89">
      <c r="A154" s="47" t="s">
        <v>745</v>
      </c>
      <c r="B154" s="43" t="s">
        <v>1040</v>
      </c>
      <c r="C154" s="47" t="s">
        <v>1041</v>
      </c>
      <c r="D154" s="49" t="s">
        <v>701</v>
      </c>
      <c r="BH154" s="45" t="s">
        <v>2</v>
      </c>
    </row>
    <row r="155" spans="1:89" ht="13">
      <c r="A155" s="47" t="s">
        <v>745</v>
      </c>
      <c r="B155" s="61" t="s">
        <v>1042</v>
      </c>
      <c r="C155" s="47" t="s">
        <v>1043</v>
      </c>
      <c r="D155" s="47" t="s">
        <v>977</v>
      </c>
      <c r="BN155" s="45" t="s">
        <v>2</v>
      </c>
      <c r="BO155" s="45" t="s">
        <v>2</v>
      </c>
    </row>
    <row r="156" spans="1:89" ht="13">
      <c r="A156" s="47" t="s">
        <v>745</v>
      </c>
      <c r="B156" s="61" t="s">
        <v>1044</v>
      </c>
      <c r="C156" s="47" t="s">
        <v>1045</v>
      </c>
      <c r="D156" s="56" t="s">
        <v>291</v>
      </c>
      <c r="BN156" s="45" t="s">
        <v>2</v>
      </c>
    </row>
    <row r="157" spans="1:89">
      <c r="A157" s="39" t="s">
        <v>745</v>
      </c>
      <c r="B157" s="43" t="s">
        <v>1046</v>
      </c>
      <c r="C157" s="39" t="s">
        <v>1047</v>
      </c>
      <c r="D157" s="44" t="s">
        <v>701</v>
      </c>
      <c r="AT157" s="45" t="s">
        <v>2</v>
      </c>
      <c r="BI157" s="45" t="s">
        <v>2</v>
      </c>
    </row>
    <row r="158" spans="1:89">
      <c r="A158" s="39" t="s">
        <v>773</v>
      </c>
      <c r="B158" s="43" t="s">
        <v>1048</v>
      </c>
      <c r="C158" s="39" t="s">
        <v>1049</v>
      </c>
      <c r="D158" s="44" t="s">
        <v>701</v>
      </c>
      <c r="S158" s="45" t="s">
        <v>2</v>
      </c>
      <c r="T158" s="45" t="s">
        <v>2</v>
      </c>
      <c r="V158" s="45" t="s">
        <v>2</v>
      </c>
      <c r="W158" s="45" t="s">
        <v>2</v>
      </c>
    </row>
    <row r="159" spans="1:89">
      <c r="A159" s="39" t="s">
        <v>773</v>
      </c>
      <c r="B159" s="43" t="s">
        <v>1050</v>
      </c>
      <c r="C159" s="39" t="s">
        <v>1051</v>
      </c>
      <c r="D159" s="44" t="s">
        <v>701</v>
      </c>
      <c r="O159" s="45" t="s">
        <v>2</v>
      </c>
      <c r="AB159" s="45" t="s">
        <v>2</v>
      </c>
      <c r="AF159" s="45" t="s">
        <v>2</v>
      </c>
      <c r="AG159" s="45" t="s">
        <v>2</v>
      </c>
      <c r="AI159" s="45" t="s">
        <v>2</v>
      </c>
      <c r="AJ159" s="45" t="s">
        <v>2</v>
      </c>
      <c r="AO159" s="45" t="s">
        <v>2</v>
      </c>
      <c r="AP159" s="45" t="s">
        <v>2</v>
      </c>
      <c r="CK159" s="45" t="s">
        <v>2</v>
      </c>
    </row>
    <row r="160" spans="1:89">
      <c r="A160" s="39" t="s">
        <v>715</v>
      </c>
      <c r="B160" s="43" t="s">
        <v>1052</v>
      </c>
      <c r="C160" s="39" t="s">
        <v>1053</v>
      </c>
      <c r="D160" s="46" t="s">
        <v>705</v>
      </c>
    </row>
    <row r="161" spans="1:89">
      <c r="A161" s="39" t="s">
        <v>818</v>
      </c>
      <c r="B161" s="43" t="s">
        <v>1054</v>
      </c>
      <c r="C161" s="39" t="s">
        <v>1055</v>
      </c>
      <c r="D161" s="55" t="s">
        <v>295</v>
      </c>
      <c r="E161" s="45" t="s">
        <v>2</v>
      </c>
      <c r="F161" s="45" t="s">
        <v>2</v>
      </c>
      <c r="G161" s="45" t="s">
        <v>2</v>
      </c>
      <c r="BL161" s="45" t="s">
        <v>2</v>
      </c>
      <c r="CA161" s="45" t="s">
        <v>2</v>
      </c>
      <c r="CB161" s="45" t="s">
        <v>2</v>
      </c>
      <c r="CC161" s="45" t="s">
        <v>2</v>
      </c>
    </row>
    <row r="162" spans="1:89">
      <c r="A162" s="39" t="s">
        <v>818</v>
      </c>
      <c r="B162" s="43" t="s">
        <v>1056</v>
      </c>
      <c r="C162" s="39" t="s">
        <v>1057</v>
      </c>
      <c r="D162" s="44" t="s">
        <v>701</v>
      </c>
      <c r="J162" s="45" t="s">
        <v>2</v>
      </c>
      <c r="AD162" s="45" t="s">
        <v>2</v>
      </c>
      <c r="AF162" s="45" t="s">
        <v>2</v>
      </c>
      <c r="AG162" s="45" t="s">
        <v>2</v>
      </c>
      <c r="AI162" s="45" t="s">
        <v>2</v>
      </c>
      <c r="AJ162" s="45" t="s">
        <v>2</v>
      </c>
      <c r="AO162" s="45" t="s">
        <v>2</v>
      </c>
      <c r="AP162" s="45" t="s">
        <v>2</v>
      </c>
      <c r="AV162" s="45" t="s">
        <v>2</v>
      </c>
      <c r="AW162" s="45" t="s">
        <v>2</v>
      </c>
      <c r="AX162" s="45" t="s">
        <v>2</v>
      </c>
      <c r="AY162" s="45" t="s">
        <v>2</v>
      </c>
      <c r="AZ162" s="45" t="s">
        <v>2</v>
      </c>
      <c r="BA162" s="45" t="s">
        <v>2</v>
      </c>
      <c r="BB162" s="45" t="s">
        <v>2</v>
      </c>
      <c r="BC162" s="45" t="s">
        <v>2</v>
      </c>
      <c r="BF162" s="45" t="s">
        <v>2</v>
      </c>
      <c r="BI162" s="45" t="s">
        <v>2</v>
      </c>
      <c r="BJ162" s="45" t="s">
        <v>2</v>
      </c>
      <c r="BK162" s="45" t="s">
        <v>2</v>
      </c>
      <c r="BL162" s="45" t="s">
        <v>2</v>
      </c>
      <c r="BU162" s="45" t="s">
        <v>2</v>
      </c>
      <c r="BV162" s="45" t="s">
        <v>2</v>
      </c>
      <c r="BW162" s="45" t="s">
        <v>2</v>
      </c>
      <c r="BX162" s="45" t="s">
        <v>2</v>
      </c>
      <c r="CD162" s="45" t="s">
        <v>2</v>
      </c>
      <c r="CF162" s="45" t="s">
        <v>2</v>
      </c>
      <c r="CH162" s="45" t="s">
        <v>2</v>
      </c>
      <c r="CK162" s="45" t="s">
        <v>2</v>
      </c>
    </row>
    <row r="163" spans="1:89">
      <c r="A163" s="39" t="s">
        <v>818</v>
      </c>
      <c r="B163" s="51" t="s">
        <v>1058</v>
      </c>
      <c r="C163" s="39" t="s">
        <v>1059</v>
      </c>
      <c r="D163" s="50" t="s">
        <v>291</v>
      </c>
      <c r="AV163" s="45" t="s">
        <v>2</v>
      </c>
      <c r="AW163" s="45" t="s">
        <v>2</v>
      </c>
      <c r="AX163" s="45" t="s">
        <v>2</v>
      </c>
      <c r="AY163" s="45" t="s">
        <v>2</v>
      </c>
      <c r="BL163" s="45" t="s">
        <v>2</v>
      </c>
      <c r="BU163" s="45" t="s">
        <v>2</v>
      </c>
      <c r="BV163" s="45" t="s">
        <v>2</v>
      </c>
      <c r="BW163" s="45" t="s">
        <v>2</v>
      </c>
    </row>
    <row r="164" spans="1:89">
      <c r="A164" s="39" t="s">
        <v>1060</v>
      </c>
      <c r="B164" s="43" t="s">
        <v>1061</v>
      </c>
      <c r="C164" s="39" t="s">
        <v>1062</v>
      </c>
      <c r="D164" s="46" t="s">
        <v>705</v>
      </c>
      <c r="AT164" s="45" t="s">
        <v>2</v>
      </c>
    </row>
    <row r="165" spans="1:89">
      <c r="A165" s="39" t="s">
        <v>1063</v>
      </c>
      <c r="B165" s="43" t="s">
        <v>1064</v>
      </c>
      <c r="C165" s="39" t="s">
        <v>1065</v>
      </c>
      <c r="D165" s="44" t="s">
        <v>701</v>
      </c>
      <c r="E165" s="45" t="s">
        <v>2</v>
      </c>
      <c r="G165" s="45" t="s">
        <v>2</v>
      </c>
    </row>
    <row r="166" spans="1:89">
      <c r="A166" s="39" t="s">
        <v>745</v>
      </c>
      <c r="B166" s="43" t="s">
        <v>1066</v>
      </c>
      <c r="C166" s="39" t="s">
        <v>1067</v>
      </c>
      <c r="D166" s="44" t="s">
        <v>701</v>
      </c>
      <c r="P166" s="45" t="s">
        <v>2</v>
      </c>
      <c r="Q166" s="45" t="s">
        <v>2</v>
      </c>
      <c r="BC166" s="45" t="s">
        <v>2</v>
      </c>
      <c r="BF166" s="45" t="s">
        <v>2</v>
      </c>
    </row>
    <row r="167" spans="1:89">
      <c r="A167" s="39" t="s">
        <v>733</v>
      </c>
      <c r="B167" s="43" t="s">
        <v>1068</v>
      </c>
      <c r="C167" s="39" t="s">
        <v>1069</v>
      </c>
      <c r="D167" s="50" t="s">
        <v>291</v>
      </c>
      <c r="L167" s="45" t="s">
        <v>2</v>
      </c>
      <c r="AC167" s="45" t="s">
        <v>2</v>
      </c>
      <c r="AZ167" s="45" t="s">
        <v>2</v>
      </c>
      <c r="BJ167" s="45" t="s">
        <v>2</v>
      </c>
      <c r="BL167" s="45" t="s">
        <v>2</v>
      </c>
      <c r="BT167" s="45" t="s">
        <v>2</v>
      </c>
      <c r="BV167" s="45" t="s">
        <v>2</v>
      </c>
      <c r="BW167" s="45" t="s">
        <v>2</v>
      </c>
      <c r="BY167" s="45" t="s">
        <v>2</v>
      </c>
    </row>
    <row r="168" spans="1:89">
      <c r="A168" s="39" t="s">
        <v>733</v>
      </c>
      <c r="B168" s="43" t="s">
        <v>1070</v>
      </c>
      <c r="C168" s="39" t="s">
        <v>1071</v>
      </c>
      <c r="D168" s="50" t="s">
        <v>291</v>
      </c>
      <c r="AD168" s="45" t="s">
        <v>2</v>
      </c>
      <c r="AE168" s="45" t="s">
        <v>2</v>
      </c>
      <c r="AF168" s="45" t="s">
        <v>2</v>
      </c>
      <c r="AG168" s="45" t="s">
        <v>2</v>
      </c>
      <c r="AH168" s="45" t="s">
        <v>2</v>
      </c>
      <c r="AI168" s="45" t="s">
        <v>2</v>
      </c>
      <c r="AJ168" s="45" t="s">
        <v>2</v>
      </c>
      <c r="AK168" s="45" t="s">
        <v>2</v>
      </c>
      <c r="AM168" s="45" t="s">
        <v>2</v>
      </c>
      <c r="AN168" s="45" t="s">
        <v>2</v>
      </c>
      <c r="AO168" s="45" t="s">
        <v>2</v>
      </c>
      <c r="BI168" s="45" t="s">
        <v>2</v>
      </c>
      <c r="CK168" s="45" t="s">
        <v>2</v>
      </c>
    </row>
    <row r="169" spans="1:89">
      <c r="A169" s="39" t="s">
        <v>733</v>
      </c>
      <c r="B169" s="43" t="s">
        <v>1072</v>
      </c>
      <c r="C169" s="39" t="s">
        <v>1073</v>
      </c>
      <c r="D169" s="50" t="s">
        <v>291</v>
      </c>
      <c r="E169" s="45" t="s">
        <v>2</v>
      </c>
      <c r="F169" s="45" t="s">
        <v>2</v>
      </c>
      <c r="G169" s="45" t="s">
        <v>2</v>
      </c>
      <c r="H169" s="45" t="s">
        <v>2</v>
      </c>
      <c r="I169" s="45" t="s">
        <v>2</v>
      </c>
      <c r="K169" s="45" t="s">
        <v>2</v>
      </c>
      <c r="L169" s="45" t="s">
        <v>2</v>
      </c>
      <c r="Q169" s="45" t="s">
        <v>2</v>
      </c>
      <c r="R169" s="45" t="s">
        <v>2</v>
      </c>
      <c r="S169" s="45" t="s">
        <v>2</v>
      </c>
      <c r="T169" s="45" t="s">
        <v>2</v>
      </c>
      <c r="U169" s="45" t="s">
        <v>2</v>
      </c>
      <c r="W169" s="45" t="s">
        <v>2</v>
      </c>
      <c r="Y169" s="45" t="s">
        <v>2</v>
      </c>
      <c r="Z169" s="45" t="s">
        <v>2</v>
      </c>
      <c r="AC169" s="45" t="s">
        <v>2</v>
      </c>
      <c r="AV169" s="45" t="s">
        <v>2</v>
      </c>
      <c r="AW169" s="45" t="s">
        <v>2</v>
      </c>
      <c r="AX169" s="45" t="s">
        <v>2</v>
      </c>
      <c r="AY169" s="45" t="s">
        <v>2</v>
      </c>
      <c r="AZ169" s="45" t="s">
        <v>2</v>
      </c>
      <c r="BC169" s="45" t="s">
        <v>2</v>
      </c>
      <c r="BD169" s="45" t="s">
        <v>2</v>
      </c>
      <c r="BE169" s="45" t="s">
        <v>2</v>
      </c>
      <c r="BG169" s="45" t="s">
        <v>2</v>
      </c>
      <c r="BH169" s="45" t="s">
        <v>2</v>
      </c>
      <c r="BJ169" s="45" t="s">
        <v>2</v>
      </c>
      <c r="BK169" s="45" t="s">
        <v>2</v>
      </c>
      <c r="BL169" s="45" t="s">
        <v>2</v>
      </c>
      <c r="BM169" s="45" t="s">
        <v>2</v>
      </c>
      <c r="BQ169" s="45" t="s">
        <v>2</v>
      </c>
      <c r="BT169" s="45" t="s">
        <v>2</v>
      </c>
      <c r="BV169" s="45" t="s">
        <v>2</v>
      </c>
      <c r="BW169" s="45" t="s">
        <v>2</v>
      </c>
      <c r="BX169" s="45" t="s">
        <v>2</v>
      </c>
      <c r="CA169" s="45" t="s">
        <v>2</v>
      </c>
      <c r="CB169" s="45" t="s">
        <v>2</v>
      </c>
      <c r="CC169" s="45" t="s">
        <v>2</v>
      </c>
      <c r="CD169" s="45" t="s">
        <v>2</v>
      </c>
      <c r="CE169" s="45" t="s">
        <v>2</v>
      </c>
      <c r="CH169" s="45" t="s">
        <v>2</v>
      </c>
    </row>
    <row r="170" spans="1:89">
      <c r="A170" s="39" t="s">
        <v>748</v>
      </c>
      <c r="B170" s="43" t="s">
        <v>1074</v>
      </c>
      <c r="C170" s="39" t="s">
        <v>1075</v>
      </c>
      <c r="D170" s="46" t="s">
        <v>705</v>
      </c>
      <c r="BG170" s="45" t="s">
        <v>2</v>
      </c>
      <c r="BP170" s="45" t="s">
        <v>2</v>
      </c>
      <c r="BQ170" s="45" t="s">
        <v>2</v>
      </c>
      <c r="BR170" s="45" t="s">
        <v>2</v>
      </c>
    </row>
    <row r="171" spans="1:89">
      <c r="A171" s="39" t="s">
        <v>748</v>
      </c>
      <c r="B171" s="43" t="s">
        <v>1076</v>
      </c>
      <c r="C171" s="39" t="s">
        <v>1077</v>
      </c>
      <c r="D171" s="46" t="s">
        <v>705</v>
      </c>
      <c r="Q171" s="45" t="s">
        <v>2</v>
      </c>
      <c r="AS171" s="45" t="s">
        <v>2</v>
      </c>
      <c r="AT171" s="45" t="s">
        <v>2</v>
      </c>
      <c r="AU171" s="45" t="s">
        <v>2</v>
      </c>
    </row>
    <row r="172" spans="1:89">
      <c r="A172" s="39" t="s">
        <v>1078</v>
      </c>
      <c r="B172" s="51" t="s">
        <v>1079</v>
      </c>
      <c r="D172" s="55" t="s">
        <v>295</v>
      </c>
      <c r="E172" s="45" t="s">
        <v>2</v>
      </c>
      <c r="G172" s="45" t="s">
        <v>2</v>
      </c>
      <c r="H172" s="45" t="s">
        <v>2</v>
      </c>
      <c r="AV172" s="45" t="s">
        <v>2</v>
      </c>
      <c r="AW172" s="45" t="s">
        <v>2</v>
      </c>
      <c r="AX172" s="45" t="s">
        <v>2</v>
      </c>
      <c r="BL172" s="45" t="s">
        <v>2</v>
      </c>
      <c r="BV172" s="45" t="s">
        <v>2</v>
      </c>
      <c r="CA172" s="45" t="s">
        <v>2</v>
      </c>
      <c r="CB172" s="45" t="s">
        <v>2</v>
      </c>
      <c r="CC172" s="45" t="s">
        <v>2</v>
      </c>
    </row>
    <row r="173" spans="1:89">
      <c r="A173" s="39" t="s">
        <v>1078</v>
      </c>
      <c r="B173" s="51" t="s">
        <v>1080</v>
      </c>
      <c r="D173" s="55" t="s">
        <v>295</v>
      </c>
      <c r="CG173" s="45" t="s">
        <v>2</v>
      </c>
    </row>
    <row r="174" spans="1:89">
      <c r="A174" s="39" t="s">
        <v>706</v>
      </c>
      <c r="B174" s="43" t="s">
        <v>1081</v>
      </c>
      <c r="C174" s="39" t="s">
        <v>1082</v>
      </c>
      <c r="D174" s="46" t="s">
        <v>705</v>
      </c>
      <c r="BN174" s="45" t="s">
        <v>2</v>
      </c>
      <c r="BO174" s="45" t="s">
        <v>2</v>
      </c>
    </row>
    <row r="175" spans="1:89">
      <c r="A175" s="39" t="s">
        <v>764</v>
      </c>
      <c r="B175" s="43" t="s">
        <v>1083</v>
      </c>
      <c r="C175" s="39" t="s">
        <v>1084</v>
      </c>
      <c r="D175" s="46" t="s">
        <v>705</v>
      </c>
      <c r="W175" s="45" t="s">
        <v>2</v>
      </c>
      <c r="Z175" s="45" t="s">
        <v>2</v>
      </c>
    </row>
    <row r="176" spans="1:89">
      <c r="A176" s="39" t="s">
        <v>745</v>
      </c>
      <c r="B176" s="43" t="s">
        <v>1085</v>
      </c>
      <c r="C176" s="39" t="s">
        <v>1086</v>
      </c>
      <c r="D176" s="46" t="s">
        <v>705</v>
      </c>
      <c r="AJ176" s="45" t="s">
        <v>2</v>
      </c>
    </row>
    <row r="177" spans="1:89">
      <c r="A177" s="39" t="s">
        <v>745</v>
      </c>
      <c r="B177" s="43" t="s">
        <v>1087</v>
      </c>
      <c r="C177" s="39" t="s">
        <v>1088</v>
      </c>
      <c r="D177" s="50" t="s">
        <v>291</v>
      </c>
      <c r="AS177" s="45" t="s">
        <v>2</v>
      </c>
      <c r="AT177" s="45" t="s">
        <v>2</v>
      </c>
      <c r="AU177" s="45" t="s">
        <v>2</v>
      </c>
    </row>
    <row r="178" spans="1:89">
      <c r="A178" s="39" t="s">
        <v>773</v>
      </c>
      <c r="B178" s="43" t="s">
        <v>1089</v>
      </c>
      <c r="C178" s="39" t="s">
        <v>1090</v>
      </c>
      <c r="D178" s="46" t="s">
        <v>705</v>
      </c>
      <c r="AQ178" s="45" t="s">
        <v>2</v>
      </c>
      <c r="AR178" s="45" t="s">
        <v>2</v>
      </c>
      <c r="AS178" s="45" t="s">
        <v>2</v>
      </c>
      <c r="AT178" s="45" t="s">
        <v>2</v>
      </c>
      <c r="AU178" s="45" t="s">
        <v>2</v>
      </c>
    </row>
    <row r="179" spans="1:89">
      <c r="A179" s="39" t="s">
        <v>742</v>
      </c>
      <c r="B179" s="43" t="s">
        <v>1091</v>
      </c>
      <c r="C179" s="39" t="s">
        <v>1092</v>
      </c>
      <c r="D179" s="44" t="s">
        <v>701</v>
      </c>
      <c r="AQ179" s="45" t="s">
        <v>2</v>
      </c>
      <c r="AR179" s="45" t="s">
        <v>2</v>
      </c>
      <c r="AS179" s="45" t="s">
        <v>2</v>
      </c>
      <c r="AT179" s="45" t="s">
        <v>2</v>
      </c>
      <c r="AU179" s="45" t="s">
        <v>2</v>
      </c>
    </row>
    <row r="180" spans="1:89">
      <c r="A180" s="39" t="s">
        <v>742</v>
      </c>
      <c r="B180" s="43" t="s">
        <v>1093</v>
      </c>
      <c r="C180" s="39" t="s">
        <v>1094</v>
      </c>
      <c r="D180" s="44" t="s">
        <v>701</v>
      </c>
      <c r="I180" s="45" t="s">
        <v>2</v>
      </c>
      <c r="J180" s="45" t="s">
        <v>2</v>
      </c>
      <c r="R180" s="45" t="s">
        <v>2</v>
      </c>
      <c r="S180" s="45" t="s">
        <v>2</v>
      </c>
      <c r="T180" s="45" t="s">
        <v>2</v>
      </c>
      <c r="U180" s="45" t="s">
        <v>2</v>
      </c>
      <c r="V180" s="45" t="s">
        <v>2</v>
      </c>
      <c r="W180" s="45" t="s">
        <v>2</v>
      </c>
      <c r="X180" s="45" t="s">
        <v>2</v>
      </c>
      <c r="Y180" s="45" t="s">
        <v>2</v>
      </c>
      <c r="Z180" s="45" t="s">
        <v>2</v>
      </c>
      <c r="AW180" s="45" t="s">
        <v>2</v>
      </c>
      <c r="AY180" s="45" t="s">
        <v>2</v>
      </c>
      <c r="AZ180" s="45" t="s">
        <v>2</v>
      </c>
      <c r="BB180" s="45" t="s">
        <v>2</v>
      </c>
      <c r="BE180" s="45" t="s">
        <v>2</v>
      </c>
      <c r="BL180" s="45" t="s">
        <v>2</v>
      </c>
      <c r="BM180" s="45" t="s">
        <v>2</v>
      </c>
      <c r="BU180" s="45" t="s">
        <v>2</v>
      </c>
      <c r="BV180" s="45" t="s">
        <v>2</v>
      </c>
      <c r="BW180" s="45" t="s">
        <v>2</v>
      </c>
      <c r="BX180" s="45" t="s">
        <v>2</v>
      </c>
    </row>
    <row r="181" spans="1:89">
      <c r="A181" s="39" t="s">
        <v>742</v>
      </c>
      <c r="B181" s="43" t="s">
        <v>1095</v>
      </c>
      <c r="D181" s="55" t="s">
        <v>295</v>
      </c>
      <c r="E181" s="45" t="s">
        <v>2</v>
      </c>
      <c r="CA181" s="45" t="s">
        <v>2</v>
      </c>
    </row>
    <row r="182" spans="1:89">
      <c r="A182" s="39" t="s">
        <v>742</v>
      </c>
      <c r="B182" s="43" t="s">
        <v>1096</v>
      </c>
      <c r="D182" s="55" t="s">
        <v>295</v>
      </c>
      <c r="CG182" s="45" t="s">
        <v>2</v>
      </c>
    </row>
    <row r="183" spans="1:89">
      <c r="A183" s="39" t="s">
        <v>742</v>
      </c>
      <c r="B183" s="43" t="s">
        <v>1097</v>
      </c>
      <c r="C183" s="39" t="s">
        <v>1098</v>
      </c>
      <c r="D183" s="50" t="s">
        <v>291</v>
      </c>
      <c r="E183" s="45" t="s">
        <v>2</v>
      </c>
      <c r="F183" s="45" t="s">
        <v>2</v>
      </c>
      <c r="G183" s="45" t="s">
        <v>2</v>
      </c>
      <c r="H183" s="45" t="s">
        <v>2</v>
      </c>
      <c r="I183" s="45" t="s">
        <v>2</v>
      </c>
      <c r="J183" s="45" t="s">
        <v>2</v>
      </c>
      <c r="L183" s="45" t="s">
        <v>2</v>
      </c>
      <c r="M183" s="45" t="s">
        <v>2</v>
      </c>
      <c r="N183" s="45" t="s">
        <v>2</v>
      </c>
      <c r="O183" s="45" t="s">
        <v>2</v>
      </c>
      <c r="P183" s="45" t="s">
        <v>2</v>
      </c>
      <c r="Q183" s="45" t="s">
        <v>2</v>
      </c>
      <c r="AC183" s="45" t="s">
        <v>2</v>
      </c>
      <c r="AI183" s="45" t="s">
        <v>2</v>
      </c>
      <c r="AJ183" s="45" t="s">
        <v>2</v>
      </c>
      <c r="AM183" s="45" t="s">
        <v>2</v>
      </c>
      <c r="AN183" s="45" t="s">
        <v>2</v>
      </c>
      <c r="AO183" s="45" t="s">
        <v>2</v>
      </c>
      <c r="AP183" s="45" t="s">
        <v>2</v>
      </c>
      <c r="AV183" s="45" t="s">
        <v>2</v>
      </c>
      <c r="AW183" s="45" t="s">
        <v>2</v>
      </c>
      <c r="AX183" s="45" t="s">
        <v>2</v>
      </c>
      <c r="AY183" s="45" t="s">
        <v>2</v>
      </c>
      <c r="AZ183" s="45" t="s">
        <v>2</v>
      </c>
      <c r="BB183" s="45" t="s">
        <v>2</v>
      </c>
      <c r="BC183" s="45" t="s">
        <v>2</v>
      </c>
      <c r="BD183" s="45" t="s">
        <v>2</v>
      </c>
      <c r="BI183" s="45" t="s">
        <v>2</v>
      </c>
      <c r="BJ183" s="45" t="s">
        <v>2</v>
      </c>
      <c r="BK183" s="45" t="s">
        <v>2</v>
      </c>
      <c r="BL183" s="45" t="s">
        <v>2</v>
      </c>
      <c r="BM183" s="45" t="s">
        <v>2</v>
      </c>
      <c r="BP183" s="45" t="s">
        <v>2</v>
      </c>
      <c r="BS183" s="45" t="s">
        <v>2</v>
      </c>
      <c r="BT183" s="45" t="s">
        <v>2</v>
      </c>
      <c r="BU183" s="45" t="s">
        <v>2</v>
      </c>
      <c r="BW183" s="45" t="s">
        <v>2</v>
      </c>
      <c r="BX183" s="45" t="s">
        <v>2</v>
      </c>
      <c r="BZ183" s="45" t="s">
        <v>2</v>
      </c>
      <c r="CA183" s="45" t="s">
        <v>2</v>
      </c>
      <c r="CB183" s="45" t="s">
        <v>2</v>
      </c>
      <c r="CC183" s="45" t="s">
        <v>2</v>
      </c>
      <c r="CE183" s="45" t="s">
        <v>2</v>
      </c>
      <c r="CI183" s="45" t="s">
        <v>2</v>
      </c>
      <c r="CJ183" s="45" t="s">
        <v>2</v>
      </c>
    </row>
    <row r="184" spans="1:89">
      <c r="A184" s="39" t="s">
        <v>742</v>
      </c>
      <c r="B184" s="43" t="s">
        <v>1099</v>
      </c>
      <c r="C184" s="39" t="s">
        <v>1100</v>
      </c>
      <c r="D184" s="50" t="s">
        <v>291</v>
      </c>
      <c r="AD184" s="45" t="s">
        <v>2</v>
      </c>
      <c r="AE184" s="45" t="s">
        <v>2</v>
      </c>
      <c r="AF184" s="45" t="s">
        <v>2</v>
      </c>
      <c r="AG184" s="45" t="s">
        <v>2</v>
      </c>
      <c r="AH184" s="45" t="s">
        <v>2</v>
      </c>
      <c r="AI184" s="45" t="s">
        <v>2</v>
      </c>
      <c r="AJ184" s="45" t="s">
        <v>2</v>
      </c>
      <c r="AK184" s="45" t="s">
        <v>2</v>
      </c>
      <c r="AL184" s="45" t="s">
        <v>2</v>
      </c>
      <c r="AM184" s="45" t="s">
        <v>2</v>
      </c>
      <c r="AN184" s="45" t="s">
        <v>2</v>
      </c>
      <c r="AO184" s="45" t="s">
        <v>2</v>
      </c>
    </row>
    <row r="185" spans="1:89">
      <c r="A185" s="39" t="s">
        <v>870</v>
      </c>
      <c r="B185" s="43" t="s">
        <v>1101</v>
      </c>
      <c r="C185" s="39" t="s">
        <v>1102</v>
      </c>
      <c r="D185" s="44" t="s">
        <v>701</v>
      </c>
      <c r="I185" s="45" t="s">
        <v>2</v>
      </c>
      <c r="J185" s="45" t="s">
        <v>2</v>
      </c>
      <c r="AL185" s="45" t="s">
        <v>2</v>
      </c>
      <c r="BA185" s="45" t="s">
        <v>2</v>
      </c>
      <c r="BB185" s="45" t="s">
        <v>2</v>
      </c>
      <c r="BU185" s="45" t="s">
        <v>2</v>
      </c>
    </row>
    <row r="186" spans="1:89" ht="13">
      <c r="A186" s="39" t="s">
        <v>745</v>
      </c>
      <c r="B186" s="61" t="s">
        <v>1103</v>
      </c>
      <c r="C186" s="47" t="s">
        <v>1104</v>
      </c>
      <c r="D186" s="53" t="s">
        <v>705</v>
      </c>
      <c r="BN186" s="45" t="s">
        <v>2</v>
      </c>
    </row>
    <row r="187" spans="1:89" ht="13">
      <c r="A187" s="39" t="s">
        <v>745</v>
      </c>
      <c r="B187" s="61" t="s">
        <v>1105</v>
      </c>
      <c r="C187" s="47" t="s">
        <v>1106</v>
      </c>
      <c r="D187" s="49" t="s">
        <v>701</v>
      </c>
      <c r="BN187" s="45" t="s">
        <v>2</v>
      </c>
    </row>
    <row r="188" spans="1:89">
      <c r="A188" s="39" t="s">
        <v>959</v>
      </c>
      <c r="B188" s="43" t="s">
        <v>1107</v>
      </c>
      <c r="C188" s="39" t="s">
        <v>1108</v>
      </c>
      <c r="D188" s="55" t="s">
        <v>295</v>
      </c>
      <c r="E188" s="45" t="s">
        <v>2</v>
      </c>
      <c r="G188" s="45" t="s">
        <v>2</v>
      </c>
    </row>
    <row r="189" spans="1:89">
      <c r="A189" s="39" t="s">
        <v>959</v>
      </c>
      <c r="B189" s="43" t="s">
        <v>1109</v>
      </c>
      <c r="C189" s="39" t="s">
        <v>1110</v>
      </c>
      <c r="D189" s="50" t="s">
        <v>291</v>
      </c>
      <c r="E189" s="45" t="s">
        <v>2</v>
      </c>
      <c r="H189" s="45" t="s">
        <v>2</v>
      </c>
      <c r="I189" s="45" t="s">
        <v>2</v>
      </c>
      <c r="J189" s="45" t="s">
        <v>2</v>
      </c>
      <c r="M189" s="45" t="s">
        <v>2</v>
      </c>
      <c r="N189" s="45" t="s">
        <v>2</v>
      </c>
      <c r="T189" s="45" t="s">
        <v>2</v>
      </c>
      <c r="AW189" s="45" t="s">
        <v>2</v>
      </c>
      <c r="BA189" s="45" t="s">
        <v>2</v>
      </c>
      <c r="BB189" s="45" t="s">
        <v>2</v>
      </c>
      <c r="BD189" s="45" t="s">
        <v>2</v>
      </c>
      <c r="BI189" s="45" t="s">
        <v>2</v>
      </c>
      <c r="BM189" s="45" t="s">
        <v>2</v>
      </c>
      <c r="BU189" s="45" t="s">
        <v>2</v>
      </c>
      <c r="BW189" s="45" t="s">
        <v>2</v>
      </c>
      <c r="CD189" s="45" t="s">
        <v>2</v>
      </c>
      <c r="CG189" s="45" t="s">
        <v>2</v>
      </c>
      <c r="CK189" s="45" t="s">
        <v>2</v>
      </c>
    </row>
    <row r="190" spans="1:89">
      <c r="A190" s="39" t="s">
        <v>919</v>
      </c>
      <c r="B190" s="43" t="s">
        <v>1111</v>
      </c>
      <c r="C190" s="39" t="s">
        <v>1112</v>
      </c>
      <c r="D190" s="44" t="s">
        <v>701</v>
      </c>
      <c r="AF190" s="45" t="s">
        <v>2</v>
      </c>
      <c r="AG190" s="45" t="s">
        <v>2</v>
      </c>
      <c r="AI190" s="45" t="s">
        <v>2</v>
      </c>
      <c r="AJ190" s="45" t="s">
        <v>2</v>
      </c>
      <c r="AM190" s="45" t="s">
        <v>2</v>
      </c>
      <c r="AN190" s="45" t="s">
        <v>2</v>
      </c>
      <c r="AO190" s="45" t="s">
        <v>2</v>
      </c>
      <c r="AP190" s="45" t="s">
        <v>2</v>
      </c>
      <c r="BI190" s="45" t="s">
        <v>2</v>
      </c>
      <c r="CK190" s="45" t="s">
        <v>2</v>
      </c>
    </row>
    <row r="191" spans="1:89">
      <c r="A191" s="39" t="s">
        <v>919</v>
      </c>
      <c r="B191" s="43" t="s">
        <v>1113</v>
      </c>
      <c r="C191" s="39" t="s">
        <v>1114</v>
      </c>
      <c r="D191" s="44" t="s">
        <v>701</v>
      </c>
      <c r="I191" s="45" t="s">
        <v>2</v>
      </c>
      <c r="J191" s="45" t="s">
        <v>2</v>
      </c>
      <c r="Q191" s="45" t="s">
        <v>2</v>
      </c>
      <c r="S191" s="45" t="s">
        <v>2</v>
      </c>
      <c r="T191" s="45" t="s">
        <v>2</v>
      </c>
      <c r="W191" s="45" t="s">
        <v>2</v>
      </c>
      <c r="X191" s="45" t="s">
        <v>2</v>
      </c>
      <c r="Y191" s="45" t="s">
        <v>2</v>
      </c>
      <c r="BB191" s="45" t="s">
        <v>2</v>
      </c>
      <c r="BC191" s="45" t="s">
        <v>2</v>
      </c>
      <c r="BK191" s="45" t="s">
        <v>2</v>
      </c>
      <c r="CI191" s="45" t="s">
        <v>2</v>
      </c>
    </row>
    <row r="192" spans="1:89">
      <c r="A192" s="39" t="s">
        <v>919</v>
      </c>
      <c r="B192" s="43" t="s">
        <v>1115</v>
      </c>
      <c r="C192" s="39" t="s">
        <v>1116</v>
      </c>
      <c r="D192" s="46" t="s">
        <v>705</v>
      </c>
      <c r="Q192" s="45" t="s">
        <v>2</v>
      </c>
      <c r="BH192" s="45" t="s">
        <v>2</v>
      </c>
    </row>
    <row r="193" spans="1:89">
      <c r="A193" s="47" t="s">
        <v>919</v>
      </c>
      <c r="B193" s="48" t="s">
        <v>1117</v>
      </c>
      <c r="C193" s="47" t="s">
        <v>1118</v>
      </c>
      <c r="D193" s="49" t="s">
        <v>701</v>
      </c>
    </row>
    <row r="194" spans="1:89">
      <c r="A194" s="39" t="s">
        <v>1119</v>
      </c>
      <c r="B194" s="43" t="s">
        <v>1120</v>
      </c>
      <c r="C194" s="39" t="s">
        <v>1121</v>
      </c>
      <c r="D194" s="44" t="s">
        <v>701</v>
      </c>
      <c r="M194" s="45" t="s">
        <v>2</v>
      </c>
      <c r="N194" s="45" t="s">
        <v>2</v>
      </c>
      <c r="AD194" s="45" t="s">
        <v>2</v>
      </c>
      <c r="AH194" s="45" t="s">
        <v>2</v>
      </c>
      <c r="AI194" s="45" t="s">
        <v>2</v>
      </c>
      <c r="AJ194" s="45" t="s">
        <v>2</v>
      </c>
    </row>
    <row r="195" spans="1:89">
      <c r="A195" s="39" t="s">
        <v>1119</v>
      </c>
      <c r="B195" s="43" t="s">
        <v>1122</v>
      </c>
      <c r="C195" s="39" t="s">
        <v>1123</v>
      </c>
      <c r="D195" s="44" t="s">
        <v>701</v>
      </c>
      <c r="R195" s="45" t="s">
        <v>2</v>
      </c>
      <c r="S195" s="45" t="s">
        <v>2</v>
      </c>
      <c r="T195" s="45" t="s">
        <v>2</v>
      </c>
      <c r="V195" s="45" t="s">
        <v>2</v>
      </c>
      <c r="W195" s="45" t="s">
        <v>2</v>
      </c>
      <c r="X195" s="45" t="s">
        <v>2</v>
      </c>
      <c r="Y195" s="45" t="s">
        <v>2</v>
      </c>
      <c r="Z195" s="45" t="s">
        <v>2</v>
      </c>
      <c r="AM195" s="45" t="s">
        <v>2</v>
      </c>
      <c r="AN195" s="45" t="s">
        <v>2</v>
      </c>
      <c r="AO195" s="45" t="s">
        <v>2</v>
      </c>
      <c r="AP195" s="45" t="s">
        <v>2</v>
      </c>
      <c r="BC195" s="45" t="s">
        <v>2</v>
      </c>
      <c r="BD195" s="45" t="s">
        <v>2</v>
      </c>
      <c r="BE195" s="45" t="s">
        <v>2</v>
      </c>
      <c r="BG195" s="45" t="s">
        <v>2</v>
      </c>
      <c r="BQ195" s="45" t="s">
        <v>2</v>
      </c>
      <c r="BR195" s="45" t="s">
        <v>2</v>
      </c>
      <c r="CJ195" s="45" t="s">
        <v>2</v>
      </c>
      <c r="CK195" s="45" t="s">
        <v>2</v>
      </c>
    </row>
    <row r="196" spans="1:89">
      <c r="A196" s="39" t="s">
        <v>730</v>
      </c>
      <c r="B196" s="43" t="s">
        <v>1124</v>
      </c>
      <c r="C196" s="39" t="s">
        <v>1125</v>
      </c>
      <c r="D196" s="46" t="s">
        <v>705</v>
      </c>
      <c r="V196" s="45" t="s">
        <v>2</v>
      </c>
      <c r="W196" s="45" t="s">
        <v>2</v>
      </c>
      <c r="X196" s="45" t="s">
        <v>2</v>
      </c>
    </row>
    <row r="197" spans="1:89">
      <c r="A197" s="39" t="s">
        <v>1126</v>
      </c>
      <c r="B197" s="43" t="s">
        <v>1127</v>
      </c>
      <c r="C197" s="39" t="s">
        <v>1128</v>
      </c>
      <c r="D197" s="46" t="s">
        <v>705</v>
      </c>
      <c r="AB197" s="45" t="s">
        <v>2</v>
      </c>
    </row>
    <row r="198" spans="1:89">
      <c r="A198" s="39" t="s">
        <v>702</v>
      </c>
      <c r="B198" s="43" t="s">
        <v>1129</v>
      </c>
      <c r="C198" s="39" t="s">
        <v>1130</v>
      </c>
      <c r="D198" s="50" t="s">
        <v>291</v>
      </c>
      <c r="E198" s="45" t="s">
        <v>2</v>
      </c>
      <c r="F198" s="45" t="s">
        <v>2</v>
      </c>
      <c r="G198" s="45" t="s">
        <v>2</v>
      </c>
      <c r="H198" s="45" t="s">
        <v>2</v>
      </c>
      <c r="AC198" s="45" t="s">
        <v>2</v>
      </c>
      <c r="AV198" s="45" t="s">
        <v>2</v>
      </c>
      <c r="AW198" s="45" t="s">
        <v>2</v>
      </c>
      <c r="AX198" s="45" t="s">
        <v>2</v>
      </c>
      <c r="AY198" s="45" t="s">
        <v>2</v>
      </c>
      <c r="AZ198" s="45" t="s">
        <v>2</v>
      </c>
      <c r="BJ198" s="45" t="s">
        <v>2</v>
      </c>
      <c r="BK198" s="45" t="s">
        <v>2</v>
      </c>
      <c r="BL198" s="45" t="s">
        <v>2</v>
      </c>
      <c r="BM198" s="45" t="s">
        <v>2</v>
      </c>
      <c r="BW198" s="45" t="s">
        <v>2</v>
      </c>
      <c r="BX198" s="45" t="s">
        <v>2</v>
      </c>
      <c r="CA198" s="45" t="s">
        <v>2</v>
      </c>
      <c r="CB198" s="45" t="s">
        <v>2</v>
      </c>
      <c r="CC198" s="45" t="s">
        <v>2</v>
      </c>
      <c r="CE198" s="45" t="s">
        <v>2</v>
      </c>
    </row>
    <row r="199" spans="1:89">
      <c r="A199" s="39" t="s">
        <v>1131</v>
      </c>
      <c r="B199" s="43" t="s">
        <v>1132</v>
      </c>
      <c r="C199" s="39" t="s">
        <v>1133</v>
      </c>
      <c r="D199" s="46" t="s">
        <v>705</v>
      </c>
      <c r="AQ199" s="45" t="s">
        <v>2</v>
      </c>
      <c r="AR199" s="45" t="s">
        <v>2</v>
      </c>
      <c r="AS199" s="45" t="s">
        <v>2</v>
      </c>
      <c r="AT199" s="45" t="s">
        <v>2</v>
      </c>
      <c r="AU199" s="45" t="s">
        <v>2</v>
      </c>
    </row>
    <row r="200" spans="1:89" s="47" customFormat="1">
      <c r="A200" s="47" t="s">
        <v>1131</v>
      </c>
      <c r="B200" s="43" t="s">
        <v>1134</v>
      </c>
      <c r="C200" s="47" t="s">
        <v>1135</v>
      </c>
      <c r="D200" s="44" t="s">
        <v>701</v>
      </c>
      <c r="E200" s="47">
        <v>1800</v>
      </c>
      <c r="K200" s="47" t="s">
        <v>2</v>
      </c>
      <c r="L200" s="47" t="s">
        <v>2</v>
      </c>
      <c r="M200" s="47" t="s">
        <v>2</v>
      </c>
      <c r="N200" s="47" t="s">
        <v>2</v>
      </c>
      <c r="V200" s="47" t="s">
        <v>2</v>
      </c>
      <c r="AI200" s="62" t="s">
        <v>1136</v>
      </c>
      <c r="AJ200" s="47" t="s">
        <v>1137</v>
      </c>
      <c r="CJ200" s="47" t="s">
        <v>2</v>
      </c>
    </row>
    <row r="201" spans="1:89">
      <c r="A201" s="39" t="s">
        <v>723</v>
      </c>
      <c r="B201" s="51" t="s">
        <v>1138</v>
      </c>
      <c r="C201" s="39" t="s">
        <v>1139</v>
      </c>
      <c r="D201" s="50" t="s">
        <v>291</v>
      </c>
      <c r="AY201" s="45" t="s">
        <v>2</v>
      </c>
    </row>
    <row r="202" spans="1:89">
      <c r="A202" s="39" t="s">
        <v>723</v>
      </c>
      <c r="B202" s="43" t="s">
        <v>1140</v>
      </c>
      <c r="C202" s="39" t="s">
        <v>1141</v>
      </c>
      <c r="D202" s="50" t="s">
        <v>291</v>
      </c>
      <c r="R202" s="45" t="s">
        <v>2</v>
      </c>
      <c r="S202" s="45" t="s">
        <v>2</v>
      </c>
      <c r="T202" s="45" t="s">
        <v>2</v>
      </c>
      <c r="W202" s="45" t="s">
        <v>2</v>
      </c>
      <c r="AQ202" s="45" t="s">
        <v>2</v>
      </c>
      <c r="BM202" s="45" t="s">
        <v>2</v>
      </c>
    </row>
    <row r="203" spans="1:89">
      <c r="A203" s="47" t="s">
        <v>723</v>
      </c>
      <c r="B203" s="63" t="s">
        <v>1142</v>
      </c>
      <c r="C203" s="47" t="s">
        <v>1143</v>
      </c>
      <c r="D203" s="56" t="s">
        <v>291</v>
      </c>
      <c r="BC203" s="45" t="s">
        <v>2</v>
      </c>
      <c r="BD203" s="45" t="s">
        <v>2</v>
      </c>
      <c r="BF203" s="45" t="s">
        <v>2</v>
      </c>
      <c r="BG203" s="45" t="s">
        <v>2</v>
      </c>
      <c r="CC203" s="45" t="s">
        <v>2</v>
      </c>
    </row>
    <row r="204" spans="1:89">
      <c r="A204" s="39" t="s">
        <v>723</v>
      </c>
      <c r="B204" s="51" t="s">
        <v>1142</v>
      </c>
      <c r="C204" s="39" t="s">
        <v>1143</v>
      </c>
      <c r="D204" s="50" t="s">
        <v>291</v>
      </c>
      <c r="AW204" s="45" t="s">
        <v>2</v>
      </c>
      <c r="AX204" s="45" t="s">
        <v>2</v>
      </c>
      <c r="AY204" s="45"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R63"/>
  <sheetViews>
    <sheetView workbookViewId="0">
      <selection activeCell="E16" sqref="E16:E17"/>
    </sheetView>
  </sheetViews>
  <sheetFormatPr baseColWidth="10" defaultColWidth="9" defaultRowHeight="12"/>
  <cols>
    <col min="1" max="2" width="9" style="33"/>
    <col min="3" max="3" width="20.1640625" style="33" bestFit="1" customWidth="1"/>
    <col min="4" max="7" width="9" style="33"/>
    <col min="8" max="8" width="37.6640625" style="33" customWidth="1"/>
    <col min="9" max="9" width="41.6640625" style="33" customWidth="1"/>
    <col min="10" max="13" width="9" style="33"/>
    <col min="14" max="14" width="8.6640625" style="33" bestFit="1" customWidth="1"/>
    <col min="15" max="17" width="9" style="33"/>
    <col min="18" max="18" width="235.5" style="33" bestFit="1" customWidth="1"/>
    <col min="19" max="16384" width="9" style="33"/>
  </cols>
  <sheetData>
    <row r="1" spans="1:18">
      <c r="A1" s="31" t="s">
        <v>409</v>
      </c>
      <c r="B1" s="31" t="s">
        <v>410</v>
      </c>
      <c r="C1" s="31" t="s">
        <v>35</v>
      </c>
      <c r="D1" s="31" t="s">
        <v>411</v>
      </c>
      <c r="E1" s="31" t="s">
        <v>61</v>
      </c>
      <c r="F1" s="32" t="s">
        <v>412</v>
      </c>
      <c r="G1" s="32" t="s">
        <v>413</v>
      </c>
      <c r="H1" s="31" t="s">
        <v>414</v>
      </c>
      <c r="I1" s="31" t="s">
        <v>414</v>
      </c>
      <c r="J1" s="31" t="s">
        <v>107</v>
      </c>
      <c r="K1" s="31" t="s">
        <v>108</v>
      </c>
      <c r="L1" s="31" t="s">
        <v>109</v>
      </c>
      <c r="M1" s="31" t="s">
        <v>110</v>
      </c>
      <c r="N1" s="31" t="s">
        <v>111</v>
      </c>
      <c r="O1" s="31" t="s">
        <v>112</v>
      </c>
      <c r="P1" s="31" t="s">
        <v>113</v>
      </c>
      <c r="Q1" s="31" t="s">
        <v>114</v>
      </c>
      <c r="R1" s="31" t="s">
        <v>415</v>
      </c>
    </row>
    <row r="2" spans="1:18">
      <c r="A2" s="16" t="s">
        <v>416</v>
      </c>
      <c r="B2" s="16" t="s">
        <v>417</v>
      </c>
      <c r="C2" s="16" t="s">
        <v>418</v>
      </c>
      <c r="D2" s="16" t="s">
        <v>4</v>
      </c>
      <c r="E2" s="16" t="s">
        <v>71</v>
      </c>
      <c r="F2" s="25">
        <v>3.8222450000000001</v>
      </c>
      <c r="G2" s="25">
        <v>113.761222</v>
      </c>
      <c r="H2" s="16" t="s">
        <v>419</v>
      </c>
      <c r="I2" s="16" t="s">
        <v>420</v>
      </c>
      <c r="J2" s="16"/>
      <c r="K2" s="16"/>
      <c r="L2" s="34" t="s">
        <v>2</v>
      </c>
      <c r="M2" s="16" t="s">
        <v>272</v>
      </c>
      <c r="N2" s="16" t="s">
        <v>272</v>
      </c>
      <c r="O2" s="34" t="s">
        <v>2</v>
      </c>
      <c r="P2" s="34" t="s">
        <v>2</v>
      </c>
      <c r="Q2" s="16"/>
      <c r="R2" s="16"/>
    </row>
    <row r="3" spans="1:18">
      <c r="A3" s="16" t="s">
        <v>416</v>
      </c>
      <c r="B3" s="16" t="s">
        <v>417</v>
      </c>
      <c r="C3" s="16" t="s">
        <v>421</v>
      </c>
      <c r="D3" s="16" t="s">
        <v>4</v>
      </c>
      <c r="E3" s="16" t="s">
        <v>71</v>
      </c>
      <c r="F3" s="25">
        <v>3.8222450000000001</v>
      </c>
      <c r="G3" s="25">
        <v>113.761222</v>
      </c>
      <c r="H3" s="16" t="s">
        <v>422</v>
      </c>
      <c r="I3" s="16" t="s">
        <v>423</v>
      </c>
      <c r="J3" s="16"/>
      <c r="K3" s="16"/>
      <c r="L3" s="34" t="s">
        <v>2</v>
      </c>
      <c r="M3" s="34" t="s">
        <v>2</v>
      </c>
      <c r="N3" s="16" t="s">
        <v>272</v>
      </c>
      <c r="O3" s="34" t="s">
        <v>2</v>
      </c>
      <c r="P3" s="16" t="s">
        <v>272</v>
      </c>
      <c r="Q3" s="34" t="s">
        <v>2</v>
      </c>
      <c r="R3" s="16"/>
    </row>
    <row r="4" spans="1:18">
      <c r="A4" s="16" t="s">
        <v>416</v>
      </c>
      <c r="B4" s="16" t="s">
        <v>417</v>
      </c>
      <c r="C4" s="16" t="s">
        <v>424</v>
      </c>
      <c r="D4" s="16" t="s">
        <v>4</v>
      </c>
      <c r="E4" s="16" t="s">
        <v>71</v>
      </c>
      <c r="F4" s="25">
        <v>3.8222450000000001</v>
      </c>
      <c r="G4" s="25">
        <v>113.761222</v>
      </c>
      <c r="H4" s="16" t="s">
        <v>425</v>
      </c>
      <c r="I4" s="16" t="s">
        <v>426</v>
      </c>
      <c r="J4" s="16"/>
      <c r="K4" s="16"/>
      <c r="L4" s="16"/>
      <c r="M4" s="16"/>
      <c r="N4" s="16"/>
      <c r="O4" s="16"/>
      <c r="P4" s="34" t="s">
        <v>2</v>
      </c>
      <c r="Q4" s="16"/>
      <c r="R4" s="16"/>
    </row>
    <row r="5" spans="1:18">
      <c r="A5" s="16" t="s">
        <v>416</v>
      </c>
      <c r="B5" s="16" t="s">
        <v>417</v>
      </c>
      <c r="C5" s="16" t="s">
        <v>427</v>
      </c>
      <c r="D5" s="16" t="s">
        <v>4</v>
      </c>
      <c r="E5" s="16" t="s">
        <v>71</v>
      </c>
      <c r="F5" s="25">
        <v>3.8222450000000001</v>
      </c>
      <c r="G5" s="25">
        <v>113.761222</v>
      </c>
      <c r="H5" s="16" t="s">
        <v>428</v>
      </c>
      <c r="I5" s="16" t="s">
        <v>429</v>
      </c>
      <c r="J5" s="16"/>
      <c r="K5" s="16"/>
      <c r="L5" s="34" t="s">
        <v>2</v>
      </c>
      <c r="M5" s="16" t="s">
        <v>272</v>
      </c>
      <c r="N5" s="16" t="s">
        <v>272</v>
      </c>
      <c r="O5" s="16" t="s">
        <v>272</v>
      </c>
      <c r="P5" s="16" t="s">
        <v>272</v>
      </c>
      <c r="Q5" s="16" t="s">
        <v>272</v>
      </c>
      <c r="R5" s="16"/>
    </row>
    <row r="6" spans="1:18">
      <c r="A6" s="16" t="s">
        <v>430</v>
      </c>
      <c r="B6" s="16" t="s">
        <v>431</v>
      </c>
      <c r="C6" s="16" t="s">
        <v>432</v>
      </c>
      <c r="D6" s="16" t="s">
        <v>97</v>
      </c>
      <c r="E6" s="16" t="s">
        <v>71</v>
      </c>
      <c r="F6" s="25">
        <v>-8.1296949999999999</v>
      </c>
      <c r="G6" s="25">
        <v>110.98286299999999</v>
      </c>
      <c r="H6" s="16" t="s">
        <v>433</v>
      </c>
      <c r="I6" s="16" t="s">
        <v>434</v>
      </c>
      <c r="J6" s="34" t="s">
        <v>2</v>
      </c>
      <c r="K6" s="16"/>
      <c r="L6" s="16"/>
      <c r="M6" s="34" t="s">
        <v>2</v>
      </c>
      <c r="N6" s="34" t="s">
        <v>2</v>
      </c>
      <c r="O6" s="16"/>
      <c r="P6" s="34" t="s">
        <v>2</v>
      </c>
      <c r="Q6" s="16"/>
      <c r="R6" s="16"/>
    </row>
    <row r="7" spans="1:18">
      <c r="A7" s="16" t="s">
        <v>435</v>
      </c>
      <c r="B7" s="16" t="s">
        <v>436</v>
      </c>
      <c r="C7" s="16" t="s">
        <v>437</v>
      </c>
      <c r="D7" s="16" t="s">
        <v>97</v>
      </c>
      <c r="E7" s="16" t="s">
        <v>71</v>
      </c>
      <c r="F7" s="25">
        <v>-8.0811390000000003</v>
      </c>
      <c r="G7" s="25">
        <v>110.755139</v>
      </c>
      <c r="H7" s="16" t="s">
        <v>438</v>
      </c>
      <c r="I7" s="16" t="s">
        <v>439</v>
      </c>
      <c r="J7" s="16"/>
      <c r="K7" s="16"/>
      <c r="L7" s="16"/>
      <c r="M7" s="34" t="s">
        <v>2</v>
      </c>
      <c r="N7" s="16"/>
      <c r="O7" s="34" t="s">
        <v>2</v>
      </c>
      <c r="P7" s="34" t="s">
        <v>2</v>
      </c>
      <c r="Q7" s="16"/>
      <c r="R7" s="16"/>
    </row>
    <row r="8" spans="1:18">
      <c r="A8" s="16" t="s">
        <v>440</v>
      </c>
      <c r="B8" s="16" t="s">
        <v>441</v>
      </c>
      <c r="C8" s="16" t="s">
        <v>442</v>
      </c>
      <c r="D8" s="16" t="s">
        <v>97</v>
      </c>
      <c r="E8" s="16" t="s">
        <v>71</v>
      </c>
      <c r="F8" s="25">
        <v>-8.1324048734178103</v>
      </c>
      <c r="G8" s="25">
        <v>111.002582428224</v>
      </c>
      <c r="H8" s="16" t="s">
        <v>443</v>
      </c>
      <c r="I8" s="16"/>
      <c r="J8" s="16"/>
      <c r="K8" s="16"/>
      <c r="L8" s="16"/>
      <c r="M8" s="16"/>
      <c r="N8" s="16"/>
      <c r="O8" s="16"/>
      <c r="P8" s="16"/>
      <c r="Q8" s="16"/>
      <c r="R8" s="16"/>
    </row>
    <row r="9" spans="1:18">
      <c r="A9" s="16" t="s">
        <v>444</v>
      </c>
      <c r="B9" s="16" t="s">
        <v>445</v>
      </c>
      <c r="C9" s="16" t="s">
        <v>446</v>
      </c>
      <c r="D9" s="16" t="s">
        <v>447</v>
      </c>
      <c r="E9" s="16" t="s">
        <v>96</v>
      </c>
      <c r="F9" s="25">
        <v>11.196655274035299</v>
      </c>
      <c r="G9" s="25">
        <v>119.506408560141</v>
      </c>
      <c r="H9" s="16"/>
      <c r="I9" s="16"/>
      <c r="J9" s="16"/>
      <c r="K9" s="16"/>
      <c r="L9" s="16"/>
      <c r="M9" s="16"/>
      <c r="N9" s="16"/>
      <c r="O9" s="34" t="s">
        <v>2</v>
      </c>
      <c r="P9" s="34" t="s">
        <v>2</v>
      </c>
      <c r="Q9" s="34" t="s">
        <v>2</v>
      </c>
      <c r="R9" s="16"/>
    </row>
    <row r="10" spans="1:18">
      <c r="A10" s="16" t="s">
        <v>448</v>
      </c>
      <c r="B10" s="16" t="s">
        <v>448</v>
      </c>
      <c r="C10" s="16" t="s">
        <v>449</v>
      </c>
      <c r="D10" s="16" t="s">
        <v>447</v>
      </c>
      <c r="E10" s="16" t="s">
        <v>96</v>
      </c>
      <c r="F10" s="25">
        <v>11.209227</v>
      </c>
      <c r="G10" s="25">
        <v>119.49616899999999</v>
      </c>
      <c r="H10" s="16" t="s">
        <v>450</v>
      </c>
      <c r="I10" s="16" t="s">
        <v>451</v>
      </c>
      <c r="J10" s="16"/>
      <c r="K10" s="16"/>
      <c r="L10" s="16"/>
      <c r="M10" s="16"/>
      <c r="N10" s="16"/>
      <c r="O10" s="16"/>
      <c r="P10" s="34" t="s">
        <v>2</v>
      </c>
      <c r="Q10" s="34" t="s">
        <v>2</v>
      </c>
      <c r="R10" s="16"/>
    </row>
    <row r="11" spans="1:18" ht="26">
      <c r="A11" s="16" t="s">
        <v>452</v>
      </c>
      <c r="B11" s="16" t="s">
        <v>452</v>
      </c>
      <c r="C11" s="16" t="s">
        <v>453</v>
      </c>
      <c r="D11" s="16" t="s">
        <v>82</v>
      </c>
      <c r="E11" s="16" t="s">
        <v>71</v>
      </c>
      <c r="F11" s="25">
        <v>10.623322</v>
      </c>
      <c r="G11" s="25">
        <v>104.198024</v>
      </c>
      <c r="H11" s="16" t="s">
        <v>454</v>
      </c>
      <c r="I11" s="16" t="s">
        <v>455</v>
      </c>
      <c r="J11" s="16"/>
      <c r="K11" s="16"/>
      <c r="L11" s="16"/>
      <c r="M11" s="16"/>
      <c r="N11" s="34" t="s">
        <v>2</v>
      </c>
      <c r="O11" s="16"/>
      <c r="P11" s="16"/>
      <c r="Q11" s="16"/>
      <c r="R11" s="35" t="s">
        <v>456</v>
      </c>
    </row>
    <row r="12" spans="1:18">
      <c r="A12" s="16" t="s">
        <v>457</v>
      </c>
      <c r="B12" s="16" t="s">
        <v>458</v>
      </c>
      <c r="C12" s="16" t="s">
        <v>459</v>
      </c>
      <c r="D12" s="16" t="s">
        <v>97</v>
      </c>
      <c r="E12" s="16" t="s">
        <v>71</v>
      </c>
      <c r="F12" s="25">
        <v>-8.161111</v>
      </c>
      <c r="G12" s="25">
        <v>110.9799</v>
      </c>
      <c r="H12" s="16" t="s">
        <v>460</v>
      </c>
      <c r="I12" s="16" t="s">
        <v>461</v>
      </c>
      <c r="J12" s="16"/>
      <c r="K12" s="16"/>
      <c r="L12" s="16"/>
      <c r="M12" s="34" t="s">
        <v>2</v>
      </c>
      <c r="N12" s="34" t="s">
        <v>2</v>
      </c>
      <c r="O12" s="34" t="s">
        <v>2</v>
      </c>
      <c r="P12" s="34" t="s">
        <v>2</v>
      </c>
      <c r="Q12" s="16"/>
      <c r="R12" s="16"/>
    </row>
    <row r="13" spans="1:18">
      <c r="A13" s="16" t="s">
        <v>462</v>
      </c>
      <c r="B13" s="16" t="s">
        <v>462</v>
      </c>
      <c r="C13" s="16" t="s">
        <v>463</v>
      </c>
      <c r="D13" s="16" t="s">
        <v>464</v>
      </c>
      <c r="E13" s="16" t="s">
        <v>465</v>
      </c>
      <c r="F13" s="25">
        <v>22.355979999999999</v>
      </c>
      <c r="G13" s="25">
        <v>106.435</v>
      </c>
      <c r="H13" s="16" t="s">
        <v>466</v>
      </c>
      <c r="I13" s="16" t="s">
        <v>467</v>
      </c>
      <c r="J13" s="34" t="s">
        <v>2</v>
      </c>
      <c r="K13" s="16"/>
      <c r="L13" s="16"/>
      <c r="M13" s="16"/>
      <c r="N13" s="16"/>
      <c r="O13" s="16"/>
      <c r="P13" s="16"/>
      <c r="Q13" s="16"/>
      <c r="R13" s="16" t="s">
        <v>468</v>
      </c>
    </row>
    <row r="14" spans="1:18">
      <c r="A14" s="16" t="s">
        <v>469</v>
      </c>
      <c r="B14" s="16" t="s">
        <v>469</v>
      </c>
      <c r="C14" s="16" t="s">
        <v>470</v>
      </c>
      <c r="D14" s="16" t="s">
        <v>471</v>
      </c>
      <c r="E14" s="16" t="s">
        <v>465</v>
      </c>
      <c r="F14" s="22">
        <v>20.399860558736801</v>
      </c>
      <c r="G14" s="22">
        <v>104.03315595854301</v>
      </c>
      <c r="H14" s="16" t="s">
        <v>472</v>
      </c>
      <c r="I14" s="16" t="s">
        <v>473</v>
      </c>
      <c r="J14" s="36" t="s">
        <v>2</v>
      </c>
      <c r="L14" s="16"/>
      <c r="M14" s="16"/>
      <c r="N14" s="16"/>
      <c r="O14" s="16"/>
      <c r="P14" s="16"/>
      <c r="Q14" s="16"/>
      <c r="R14" s="16" t="s">
        <v>474</v>
      </c>
    </row>
    <row r="15" spans="1:18">
      <c r="A15" s="16" t="s">
        <v>469</v>
      </c>
      <c r="B15" s="16" t="s">
        <v>469</v>
      </c>
      <c r="C15" s="16" t="s">
        <v>475</v>
      </c>
      <c r="D15" s="16" t="s">
        <v>471</v>
      </c>
      <c r="E15" s="16" t="s">
        <v>465</v>
      </c>
      <c r="F15" s="22">
        <v>20.399888000000001</v>
      </c>
      <c r="G15" s="22">
        <v>104.03315666</v>
      </c>
      <c r="H15" s="16" t="s">
        <v>476</v>
      </c>
      <c r="I15" s="16" t="s">
        <v>477</v>
      </c>
      <c r="J15" s="16" t="s">
        <v>478</v>
      </c>
      <c r="K15" s="16"/>
      <c r="L15" s="16"/>
      <c r="M15" s="16"/>
      <c r="N15" s="16"/>
      <c r="O15" s="16"/>
      <c r="P15" s="16"/>
      <c r="Q15" s="16"/>
      <c r="R15" s="16" t="s">
        <v>474</v>
      </c>
    </row>
    <row r="16" spans="1:18">
      <c r="A16" s="16" t="s">
        <v>469</v>
      </c>
      <c r="B16" s="16" t="s">
        <v>469</v>
      </c>
      <c r="C16" s="16" t="s">
        <v>479</v>
      </c>
      <c r="D16" s="16" t="s">
        <v>464</v>
      </c>
      <c r="E16" s="16" t="s">
        <v>465</v>
      </c>
      <c r="F16" s="25">
        <v>20.62</v>
      </c>
      <c r="G16" s="25">
        <v>105.27361111</v>
      </c>
      <c r="H16" s="16" t="s">
        <v>480</v>
      </c>
      <c r="I16" s="16" t="s">
        <v>481</v>
      </c>
      <c r="J16" s="16"/>
      <c r="K16" s="34" t="s">
        <v>2</v>
      </c>
      <c r="L16" s="16"/>
      <c r="M16" s="16"/>
      <c r="N16" s="16"/>
      <c r="O16" s="16"/>
      <c r="P16" s="16"/>
      <c r="Q16" s="16"/>
      <c r="R16" s="16" t="s">
        <v>474</v>
      </c>
    </row>
    <row r="17" spans="1:18">
      <c r="A17" s="16"/>
      <c r="B17" s="16" t="s">
        <v>482</v>
      </c>
      <c r="C17" s="16" t="s">
        <v>483</v>
      </c>
      <c r="D17" s="16" t="s">
        <v>471</v>
      </c>
      <c r="E17" s="16" t="s">
        <v>465</v>
      </c>
      <c r="F17" s="22">
        <v>20.454082276139001</v>
      </c>
      <c r="G17" s="22">
        <v>103.351427542331</v>
      </c>
      <c r="H17" s="16" t="s">
        <v>484</v>
      </c>
      <c r="I17" s="16" t="s">
        <v>485</v>
      </c>
      <c r="J17" s="16"/>
      <c r="K17" s="16"/>
      <c r="L17" s="36" t="s">
        <v>2</v>
      </c>
      <c r="M17" s="37"/>
      <c r="N17" s="37"/>
      <c r="O17" s="37"/>
      <c r="P17" s="16"/>
      <c r="Q17" s="16"/>
      <c r="R17" s="16" t="s">
        <v>486</v>
      </c>
    </row>
    <row r="18" spans="1:18">
      <c r="A18" s="16" t="s">
        <v>487</v>
      </c>
      <c r="B18" s="16" t="s">
        <v>487</v>
      </c>
      <c r="C18" s="16" t="s">
        <v>488</v>
      </c>
      <c r="D18" s="105" t="s">
        <v>14</v>
      </c>
      <c r="E18" s="16" t="s">
        <v>71</v>
      </c>
      <c r="F18" s="22">
        <v>-0.234545</v>
      </c>
      <c r="G18" s="22">
        <v>100.624545</v>
      </c>
      <c r="H18" s="16" t="s">
        <v>489</v>
      </c>
      <c r="I18" s="16" t="s">
        <v>490</v>
      </c>
      <c r="J18" s="34" t="s">
        <v>2</v>
      </c>
      <c r="K18" s="16"/>
      <c r="L18" s="16"/>
      <c r="M18" s="16"/>
      <c r="N18" s="16"/>
      <c r="O18" s="16"/>
      <c r="P18" s="16"/>
      <c r="Q18" s="16"/>
      <c r="R18" s="16"/>
    </row>
    <row r="19" spans="1:18">
      <c r="A19" s="16" t="s">
        <v>491</v>
      </c>
      <c r="B19" s="16" t="s">
        <v>492</v>
      </c>
      <c r="C19" s="16" t="s">
        <v>493</v>
      </c>
      <c r="D19" s="16" t="s">
        <v>97</v>
      </c>
      <c r="E19" s="16" t="s">
        <v>71</v>
      </c>
      <c r="F19" s="25">
        <v>-8.1259722199999995</v>
      </c>
      <c r="G19" s="25">
        <v>110.98752777999999</v>
      </c>
      <c r="H19" s="16" t="s">
        <v>494</v>
      </c>
      <c r="I19" s="16" t="s">
        <v>495</v>
      </c>
      <c r="J19" s="34" t="s">
        <v>2</v>
      </c>
      <c r="K19" s="16"/>
      <c r="L19" s="16"/>
      <c r="M19" s="16"/>
      <c r="N19" s="16"/>
      <c r="O19" s="16"/>
      <c r="P19" s="16"/>
      <c r="Q19" s="16"/>
      <c r="R19" s="16"/>
    </row>
    <row r="20" spans="1:18">
      <c r="A20" s="16" t="s">
        <v>496</v>
      </c>
      <c r="B20" s="16" t="s">
        <v>496</v>
      </c>
      <c r="C20" s="16" t="s">
        <v>497</v>
      </c>
      <c r="D20" s="16" t="s">
        <v>464</v>
      </c>
      <c r="E20" s="16" t="s">
        <v>465</v>
      </c>
      <c r="F20" s="25">
        <v>20.258889</v>
      </c>
      <c r="G20" s="25">
        <v>105.88805600000001</v>
      </c>
      <c r="H20" s="16" t="s">
        <v>498</v>
      </c>
      <c r="I20" s="16" t="s">
        <v>499</v>
      </c>
      <c r="J20" s="16"/>
      <c r="K20" s="16"/>
      <c r="L20" s="16"/>
      <c r="M20" s="16"/>
      <c r="N20" s="16"/>
      <c r="O20" s="34" t="s">
        <v>2</v>
      </c>
      <c r="P20" s="34" t="s">
        <v>2</v>
      </c>
      <c r="Q20" s="16"/>
      <c r="R20" s="16"/>
    </row>
    <row r="21" spans="1:18">
      <c r="A21" s="16"/>
      <c r="B21" s="16" t="s">
        <v>500</v>
      </c>
      <c r="C21" s="16" t="s">
        <v>501</v>
      </c>
      <c r="D21" s="16" t="s">
        <v>18</v>
      </c>
      <c r="E21" s="16" t="s">
        <v>502</v>
      </c>
      <c r="F21" s="25">
        <v>19.567383</v>
      </c>
      <c r="G21" s="25">
        <v>98.111597000000003</v>
      </c>
      <c r="H21" s="16" t="s">
        <v>503</v>
      </c>
      <c r="I21" s="16" t="s">
        <v>504</v>
      </c>
      <c r="J21" s="16"/>
      <c r="K21" s="16"/>
      <c r="L21" s="16"/>
      <c r="M21" s="16"/>
      <c r="N21" s="16"/>
      <c r="O21" s="34" t="s">
        <v>2</v>
      </c>
      <c r="P21" s="34" t="s">
        <v>2</v>
      </c>
      <c r="Q21" s="16"/>
      <c r="R21" s="16" t="s">
        <v>505</v>
      </c>
    </row>
    <row r="22" spans="1:18">
      <c r="A22" s="24" t="s">
        <v>506</v>
      </c>
      <c r="B22" s="24" t="s">
        <v>507</v>
      </c>
      <c r="C22" s="24" t="s">
        <v>508</v>
      </c>
      <c r="D22" s="24" t="s">
        <v>464</v>
      </c>
      <c r="E22" s="24" t="s">
        <v>465</v>
      </c>
      <c r="F22" s="23">
        <v>20.361666670000002</v>
      </c>
      <c r="G22" s="23">
        <v>105.52833333</v>
      </c>
      <c r="H22" s="24" t="s">
        <v>509</v>
      </c>
      <c r="I22" s="24" t="s">
        <v>509</v>
      </c>
      <c r="J22" s="34" t="s">
        <v>2</v>
      </c>
      <c r="K22" s="24"/>
      <c r="L22" s="24"/>
      <c r="M22" s="24"/>
      <c r="N22" s="24"/>
      <c r="O22" s="24"/>
      <c r="P22" s="24"/>
      <c r="Q22" s="24"/>
      <c r="R22" s="24"/>
    </row>
    <row r="23" spans="1:18">
      <c r="A23" s="24"/>
      <c r="B23" s="24" t="s">
        <v>510</v>
      </c>
      <c r="C23" s="24" t="s">
        <v>511</v>
      </c>
      <c r="D23" s="24" t="s">
        <v>464</v>
      </c>
      <c r="E23" s="24" t="s">
        <v>465</v>
      </c>
      <c r="F23" s="22" t="s">
        <v>329</v>
      </c>
      <c r="G23" s="22">
        <v>104.8</v>
      </c>
      <c r="H23" s="24" t="s">
        <v>512</v>
      </c>
      <c r="I23" s="24" t="s">
        <v>512</v>
      </c>
      <c r="J23" s="34" t="s">
        <v>2</v>
      </c>
      <c r="K23" s="24"/>
      <c r="L23" s="24"/>
      <c r="M23" s="24"/>
      <c r="N23" s="24"/>
      <c r="O23" s="24"/>
      <c r="P23" s="24"/>
      <c r="Q23" s="24"/>
      <c r="R23" s="24"/>
    </row>
    <row r="24" spans="1:18">
      <c r="A24" s="24"/>
      <c r="B24" s="24" t="s">
        <v>510</v>
      </c>
      <c r="C24" s="24" t="s">
        <v>513</v>
      </c>
      <c r="D24" s="24" t="s">
        <v>464</v>
      </c>
      <c r="E24" s="24" t="s">
        <v>465</v>
      </c>
      <c r="F24" s="22" t="s">
        <v>329</v>
      </c>
      <c r="G24" s="22">
        <v>104.8</v>
      </c>
      <c r="H24" s="24" t="s">
        <v>512</v>
      </c>
      <c r="I24" s="24" t="s">
        <v>512</v>
      </c>
      <c r="J24" s="34" t="s">
        <v>2</v>
      </c>
      <c r="K24" s="24"/>
      <c r="L24" s="24"/>
      <c r="M24" s="24"/>
      <c r="N24" s="24"/>
      <c r="O24" s="24"/>
      <c r="P24" s="24"/>
      <c r="Q24" s="24"/>
      <c r="R24" s="24"/>
    </row>
    <row r="25" spans="1:18">
      <c r="A25" s="24"/>
      <c r="B25" s="24" t="s">
        <v>510</v>
      </c>
      <c r="C25" s="24" t="s">
        <v>514</v>
      </c>
      <c r="D25" s="24" t="s">
        <v>464</v>
      </c>
      <c r="E25" s="24" t="s">
        <v>465</v>
      </c>
      <c r="F25" s="23">
        <v>21.939198251053298</v>
      </c>
      <c r="G25" s="23">
        <v>106.398335294822</v>
      </c>
      <c r="H25" s="24" t="s">
        <v>512</v>
      </c>
      <c r="I25" s="24" t="s">
        <v>512</v>
      </c>
      <c r="J25" s="24"/>
      <c r="K25" s="24"/>
      <c r="L25" s="24"/>
      <c r="M25" s="34" t="s">
        <v>272</v>
      </c>
      <c r="N25" s="24"/>
      <c r="O25" s="24"/>
      <c r="P25" s="24"/>
      <c r="Q25" s="24"/>
      <c r="R25" s="24"/>
    </row>
    <row r="26" spans="1:18">
      <c r="A26" s="16"/>
      <c r="B26" s="16" t="s">
        <v>515</v>
      </c>
      <c r="C26" s="16" t="s">
        <v>516</v>
      </c>
      <c r="D26" s="16" t="s">
        <v>14</v>
      </c>
      <c r="E26" s="16" t="s">
        <v>71</v>
      </c>
      <c r="F26" s="22">
        <v>-0.23344406985055599</v>
      </c>
      <c r="G26" s="22">
        <v>100.625548800537</v>
      </c>
      <c r="H26" s="16" t="s">
        <v>517</v>
      </c>
      <c r="I26" s="16" t="s">
        <v>518</v>
      </c>
      <c r="J26" s="34" t="s">
        <v>2</v>
      </c>
      <c r="K26" s="16"/>
      <c r="L26" s="16"/>
      <c r="M26" s="16"/>
      <c r="N26" s="16"/>
      <c r="O26" s="16"/>
      <c r="P26" s="16"/>
      <c r="Q26" s="16"/>
      <c r="R26" s="16"/>
    </row>
    <row r="27" spans="1:18">
      <c r="A27" s="16" t="s">
        <v>519</v>
      </c>
      <c r="B27" s="16" t="s">
        <v>520</v>
      </c>
      <c r="C27" s="16" t="s">
        <v>521</v>
      </c>
      <c r="D27" s="16" t="s">
        <v>18</v>
      </c>
      <c r="E27" s="16" t="s">
        <v>502</v>
      </c>
      <c r="F27" s="25">
        <v>8.1773749999999996</v>
      </c>
      <c r="G27" s="25">
        <v>98.879361000000003</v>
      </c>
      <c r="H27" s="16" t="s">
        <v>522</v>
      </c>
      <c r="I27" s="16" t="s">
        <v>523</v>
      </c>
      <c r="J27" s="16"/>
      <c r="K27" s="16"/>
      <c r="L27" s="16"/>
      <c r="M27" s="36" t="s">
        <v>2</v>
      </c>
      <c r="N27" s="37"/>
      <c r="O27" s="37"/>
      <c r="P27" s="34" t="s">
        <v>2</v>
      </c>
      <c r="Q27" s="16"/>
      <c r="R27" s="16" t="s">
        <v>524</v>
      </c>
    </row>
    <row r="28" spans="1:18" ht="13">
      <c r="A28" s="16"/>
      <c r="B28" s="16" t="s">
        <v>525</v>
      </c>
      <c r="C28" s="16" t="s">
        <v>526</v>
      </c>
      <c r="D28" s="16" t="s">
        <v>18</v>
      </c>
      <c r="E28" s="16" t="s">
        <v>71</v>
      </c>
      <c r="F28" s="25">
        <v>8.162725</v>
      </c>
      <c r="G28" s="25">
        <v>98.923450000000003</v>
      </c>
      <c r="H28" s="16" t="s">
        <v>527</v>
      </c>
      <c r="I28" s="16" t="s">
        <v>528</v>
      </c>
      <c r="J28" s="16"/>
      <c r="K28" s="16"/>
      <c r="L28" s="16"/>
      <c r="M28" s="34" t="s">
        <v>2</v>
      </c>
      <c r="N28" s="16"/>
      <c r="O28" s="16"/>
      <c r="P28" s="34" t="s">
        <v>2</v>
      </c>
      <c r="Q28" s="16"/>
      <c r="R28" s="35" t="s">
        <v>529</v>
      </c>
    </row>
    <row r="29" spans="1:18" ht="13">
      <c r="A29" s="16"/>
      <c r="B29" s="16" t="s">
        <v>525</v>
      </c>
      <c r="C29" s="16" t="s">
        <v>530</v>
      </c>
      <c r="D29" s="16" t="s">
        <v>18</v>
      </c>
      <c r="E29" s="16" t="s">
        <v>71</v>
      </c>
      <c r="F29" s="29">
        <v>7.323232</v>
      </c>
      <c r="G29" s="29">
        <v>99.887870000000007</v>
      </c>
      <c r="H29" s="16" t="s">
        <v>531</v>
      </c>
      <c r="I29" s="16" t="s">
        <v>532</v>
      </c>
      <c r="J29" s="16"/>
      <c r="K29" s="16"/>
      <c r="L29" s="16"/>
      <c r="M29" s="16"/>
      <c r="N29" s="16"/>
      <c r="O29" s="16"/>
      <c r="P29" s="34" t="s">
        <v>2</v>
      </c>
      <c r="Q29" s="16"/>
      <c r="R29" s="35" t="s">
        <v>529</v>
      </c>
    </row>
    <row r="30" spans="1:18">
      <c r="A30" s="16" t="s">
        <v>533</v>
      </c>
      <c r="B30" s="16" t="s">
        <v>533</v>
      </c>
      <c r="C30" s="16" t="s">
        <v>534</v>
      </c>
      <c r="D30" s="16" t="s">
        <v>97</v>
      </c>
      <c r="E30" s="16" t="s">
        <v>71</v>
      </c>
      <c r="F30" s="25">
        <v>-8.0154169999999993</v>
      </c>
      <c r="G30" s="25">
        <v>110.6825</v>
      </c>
      <c r="H30" s="24" t="s">
        <v>512</v>
      </c>
      <c r="I30" s="24" t="s">
        <v>512</v>
      </c>
      <c r="J30" s="16"/>
      <c r="K30" s="16"/>
      <c r="L30" s="16"/>
      <c r="M30" s="16"/>
      <c r="N30" s="16"/>
      <c r="O30" s="16"/>
      <c r="P30" s="34" t="s">
        <v>2</v>
      </c>
      <c r="Q30" s="16"/>
      <c r="R30" s="16"/>
    </row>
    <row r="31" spans="1:18">
      <c r="A31" s="16"/>
      <c r="B31" s="16" t="s">
        <v>535</v>
      </c>
      <c r="C31" s="16" t="s">
        <v>536</v>
      </c>
      <c r="D31" s="16" t="s">
        <v>97</v>
      </c>
      <c r="E31" s="16" t="s">
        <v>71</v>
      </c>
      <c r="F31" s="25">
        <v>-7.8155595804763296</v>
      </c>
      <c r="G31" s="25">
        <v>111.37027287684199</v>
      </c>
      <c r="H31" s="24" t="s">
        <v>537</v>
      </c>
      <c r="I31" s="24" t="s">
        <v>512</v>
      </c>
      <c r="J31" s="16"/>
      <c r="K31" s="16"/>
      <c r="L31" s="16"/>
      <c r="M31" s="16"/>
      <c r="N31" s="16"/>
      <c r="O31" s="16"/>
      <c r="P31" s="34" t="s">
        <v>2</v>
      </c>
      <c r="Q31" s="16"/>
      <c r="R31" s="16"/>
    </row>
    <row r="32" spans="1:18">
      <c r="A32" s="16" t="s">
        <v>538</v>
      </c>
      <c r="B32" s="16" t="s">
        <v>539</v>
      </c>
      <c r="C32" s="16" t="s">
        <v>540</v>
      </c>
      <c r="D32" s="16" t="s">
        <v>18</v>
      </c>
      <c r="E32" s="16" t="s">
        <v>541</v>
      </c>
      <c r="F32" s="25">
        <v>19.466666700000001</v>
      </c>
      <c r="G32" s="25">
        <v>98.233329999999995</v>
      </c>
      <c r="H32" s="16" t="s">
        <v>542</v>
      </c>
      <c r="I32" s="16"/>
      <c r="J32" s="16"/>
      <c r="K32" s="16"/>
      <c r="L32" s="16"/>
      <c r="M32" s="16"/>
      <c r="N32" s="16"/>
      <c r="O32" s="16"/>
      <c r="P32" s="34" t="s">
        <v>2</v>
      </c>
      <c r="Q32" s="16"/>
      <c r="R32" s="33" t="s">
        <v>543</v>
      </c>
    </row>
    <row r="33" spans="1:18">
      <c r="A33" s="16" t="s">
        <v>544</v>
      </c>
      <c r="B33" s="16" t="s">
        <v>545</v>
      </c>
      <c r="C33" s="16" t="s">
        <v>546</v>
      </c>
      <c r="D33" s="16" t="s">
        <v>547</v>
      </c>
      <c r="E33" s="16" t="s">
        <v>71</v>
      </c>
      <c r="F33" s="25">
        <v>5.1174999999999997</v>
      </c>
      <c r="G33" s="25">
        <v>100.9675</v>
      </c>
      <c r="H33" s="16" t="s">
        <v>548</v>
      </c>
      <c r="I33" s="16" t="s">
        <v>549</v>
      </c>
      <c r="J33" s="16"/>
      <c r="K33" s="16"/>
      <c r="L33" s="16"/>
      <c r="M33" s="16"/>
      <c r="N33" s="16"/>
      <c r="O33" s="16"/>
      <c r="P33" s="34" t="s">
        <v>2</v>
      </c>
      <c r="Q33" s="16"/>
      <c r="R33" s="16"/>
    </row>
    <row r="34" spans="1:18">
      <c r="A34" s="16" t="s">
        <v>550</v>
      </c>
      <c r="B34" s="16" t="s">
        <v>551</v>
      </c>
      <c r="C34" s="16" t="s">
        <v>552</v>
      </c>
      <c r="D34" s="16" t="s">
        <v>547</v>
      </c>
      <c r="E34" s="16" t="s">
        <v>71</v>
      </c>
      <c r="F34" s="25">
        <v>3.8333300000000001</v>
      </c>
      <c r="G34" s="25">
        <v>101.91666669999999</v>
      </c>
      <c r="H34" s="16" t="s">
        <v>553</v>
      </c>
      <c r="I34" s="16"/>
      <c r="J34" s="16"/>
      <c r="K34" s="16"/>
      <c r="L34" s="16"/>
      <c r="M34" s="16"/>
      <c r="N34" s="16"/>
      <c r="O34" s="16"/>
      <c r="P34" s="34" t="s">
        <v>2</v>
      </c>
      <c r="Q34" s="16"/>
      <c r="R34" s="16"/>
    </row>
    <row r="35" spans="1:18">
      <c r="A35" s="16" t="s">
        <v>554</v>
      </c>
      <c r="B35" s="16"/>
      <c r="C35" s="16" t="s">
        <v>555</v>
      </c>
      <c r="D35" s="16" t="s">
        <v>547</v>
      </c>
      <c r="E35" s="16" t="s">
        <v>71</v>
      </c>
      <c r="F35" s="22">
        <v>5.51758590493478</v>
      </c>
      <c r="G35" s="22">
        <v>102.195702539431</v>
      </c>
      <c r="H35" s="16"/>
      <c r="I35" s="16"/>
      <c r="J35" s="16"/>
      <c r="K35" s="16"/>
      <c r="L35" s="16"/>
      <c r="M35" s="16"/>
      <c r="N35" s="16"/>
      <c r="O35" s="16"/>
      <c r="P35" s="34" t="s">
        <v>2</v>
      </c>
      <c r="Q35" s="16"/>
      <c r="R35" s="16"/>
    </row>
    <row r="36" spans="1:18">
      <c r="A36" s="16" t="s">
        <v>556</v>
      </c>
      <c r="B36" s="16" t="s">
        <v>557</v>
      </c>
      <c r="C36" s="16" t="s">
        <v>558</v>
      </c>
      <c r="D36" s="16" t="s">
        <v>547</v>
      </c>
      <c r="E36" s="16" t="s">
        <v>71</v>
      </c>
      <c r="F36" s="25">
        <v>3.980197</v>
      </c>
      <c r="G36" s="25">
        <v>103.146114</v>
      </c>
      <c r="H36" s="16" t="s">
        <v>559</v>
      </c>
      <c r="I36" s="16" t="s">
        <v>560</v>
      </c>
      <c r="J36" s="16"/>
      <c r="K36" s="16"/>
      <c r="L36" s="16"/>
      <c r="M36" s="16"/>
      <c r="N36" s="16"/>
      <c r="O36" s="16"/>
      <c r="P36" s="34" t="s">
        <v>2</v>
      </c>
      <c r="Q36" s="16"/>
      <c r="R36" s="16"/>
    </row>
    <row r="37" spans="1:18">
      <c r="A37" s="16" t="s">
        <v>556</v>
      </c>
      <c r="B37" s="16" t="s">
        <v>557</v>
      </c>
      <c r="C37" s="16" t="s">
        <v>561</v>
      </c>
      <c r="D37" s="16" t="s">
        <v>547</v>
      </c>
      <c r="E37" s="16" t="s">
        <v>71</v>
      </c>
      <c r="F37" s="38">
        <v>4.0149559999999997</v>
      </c>
      <c r="G37" s="38">
        <v>103.160394</v>
      </c>
      <c r="H37" s="16" t="s">
        <v>562</v>
      </c>
      <c r="I37" s="16"/>
      <c r="J37" s="16"/>
      <c r="K37" s="16"/>
      <c r="L37" s="16"/>
      <c r="M37" s="16"/>
      <c r="N37" s="16"/>
      <c r="O37" s="16"/>
      <c r="P37" s="34" t="s">
        <v>2</v>
      </c>
      <c r="Q37" s="16"/>
      <c r="R37" s="16"/>
    </row>
    <row r="38" spans="1:18">
      <c r="A38" s="16" t="s">
        <v>563</v>
      </c>
      <c r="B38" s="16" t="s">
        <v>564</v>
      </c>
      <c r="C38" s="16" t="s">
        <v>565</v>
      </c>
      <c r="D38" s="16" t="s">
        <v>18</v>
      </c>
      <c r="E38" s="16" t="s">
        <v>566</v>
      </c>
      <c r="F38" s="25">
        <v>8.1775644373565299</v>
      </c>
      <c r="G38" s="25">
        <v>98.879782260911696</v>
      </c>
      <c r="H38" s="16" t="s">
        <v>567</v>
      </c>
      <c r="I38" s="16" t="s">
        <v>568</v>
      </c>
      <c r="J38" s="16"/>
      <c r="K38" s="16"/>
      <c r="L38" s="16"/>
      <c r="M38" s="16"/>
      <c r="N38" s="16"/>
      <c r="O38" s="16"/>
      <c r="P38" s="34" t="s">
        <v>2</v>
      </c>
      <c r="Q38" s="16"/>
      <c r="R38" s="16"/>
    </row>
    <row r="39" spans="1:18">
      <c r="A39" s="16" t="s">
        <v>569</v>
      </c>
      <c r="B39" s="33" t="s">
        <v>2043</v>
      </c>
      <c r="C39" s="16" t="s">
        <v>570</v>
      </c>
      <c r="D39" s="16" t="s">
        <v>97</v>
      </c>
      <c r="E39" s="16" t="s">
        <v>71</v>
      </c>
      <c r="F39" s="22">
        <v>-8.6333000000000002</v>
      </c>
      <c r="G39" s="22">
        <v>116.15</v>
      </c>
      <c r="H39" s="16" t="s">
        <v>2042</v>
      </c>
      <c r="I39" s="16" t="s">
        <v>571</v>
      </c>
      <c r="J39" s="16"/>
      <c r="K39" s="16"/>
      <c r="L39" s="16"/>
      <c r="M39" s="16"/>
      <c r="N39" s="16"/>
      <c r="O39" s="16"/>
      <c r="P39" s="34" t="s">
        <v>2</v>
      </c>
      <c r="Q39" s="16"/>
      <c r="R39" s="16" t="s">
        <v>572</v>
      </c>
    </row>
    <row r="40" spans="1:18">
      <c r="A40" s="16" t="s">
        <v>573</v>
      </c>
      <c r="B40" s="16"/>
      <c r="C40" s="16" t="s">
        <v>574</v>
      </c>
      <c r="D40" s="16" t="s">
        <v>18</v>
      </c>
      <c r="E40" s="16" t="s">
        <v>502</v>
      </c>
      <c r="F40" s="25">
        <v>19.560518999999999</v>
      </c>
      <c r="G40" s="25">
        <v>98.278997000000004</v>
      </c>
      <c r="H40" s="16" t="s">
        <v>575</v>
      </c>
      <c r="I40" s="16" t="s">
        <v>576</v>
      </c>
      <c r="J40" s="16"/>
      <c r="K40" s="16"/>
      <c r="L40" s="16"/>
      <c r="M40" s="36" t="s">
        <v>2</v>
      </c>
      <c r="N40" s="37"/>
      <c r="O40" s="37"/>
      <c r="P40" s="16"/>
      <c r="Q40" s="16"/>
      <c r="R40" s="16"/>
    </row>
    <row r="41" spans="1:18">
      <c r="A41" s="16" t="s">
        <v>577</v>
      </c>
      <c r="B41" s="16"/>
      <c r="C41" s="16" t="s">
        <v>578</v>
      </c>
      <c r="D41" s="16" t="s">
        <v>18</v>
      </c>
      <c r="E41" s="16" t="s">
        <v>502</v>
      </c>
      <c r="F41" s="22">
        <v>19.53</v>
      </c>
      <c r="G41" s="22">
        <v>98.1875</v>
      </c>
      <c r="H41" s="16" t="s">
        <v>579</v>
      </c>
      <c r="I41" s="16" t="s">
        <v>580</v>
      </c>
      <c r="J41" s="16"/>
      <c r="K41" s="16"/>
      <c r="L41" s="16"/>
      <c r="M41" s="16"/>
      <c r="N41" s="16"/>
      <c r="O41" s="16"/>
      <c r="P41" s="34" t="s">
        <v>2</v>
      </c>
      <c r="Q41" s="16"/>
      <c r="R41" s="16"/>
    </row>
    <row r="42" spans="1:18">
      <c r="A42" s="16" t="s">
        <v>581</v>
      </c>
      <c r="B42" s="16" t="s">
        <v>581</v>
      </c>
      <c r="C42" s="16" t="s">
        <v>582</v>
      </c>
      <c r="D42" s="16" t="s">
        <v>18</v>
      </c>
      <c r="E42" s="16" t="s">
        <v>502</v>
      </c>
      <c r="F42" s="25">
        <v>19.395</v>
      </c>
      <c r="G42" s="25">
        <v>98.813069999999996</v>
      </c>
      <c r="H42" s="16" t="s">
        <v>583</v>
      </c>
      <c r="I42" s="16" t="s">
        <v>584</v>
      </c>
      <c r="J42" s="16"/>
      <c r="K42" s="16"/>
      <c r="L42" s="16"/>
      <c r="M42" s="36" t="s">
        <v>2</v>
      </c>
      <c r="N42" s="37"/>
      <c r="O42" s="16"/>
      <c r="P42" s="16"/>
      <c r="Q42" s="16"/>
      <c r="R42" s="16"/>
    </row>
    <row r="43" spans="1:18">
      <c r="A43" s="16" t="s">
        <v>585</v>
      </c>
      <c r="B43" s="16" t="s">
        <v>585</v>
      </c>
      <c r="C43" s="16" t="s">
        <v>586</v>
      </c>
      <c r="D43" s="16" t="s">
        <v>547</v>
      </c>
      <c r="E43" s="16" t="s">
        <v>71</v>
      </c>
      <c r="F43" s="27" t="s">
        <v>388</v>
      </c>
      <c r="G43" s="27" t="s">
        <v>389</v>
      </c>
      <c r="H43" s="16" t="s">
        <v>587</v>
      </c>
      <c r="I43" s="16" t="s">
        <v>588</v>
      </c>
      <c r="J43" s="16"/>
      <c r="K43" s="36" t="s">
        <v>2</v>
      </c>
      <c r="M43" s="16"/>
      <c r="N43" s="16"/>
      <c r="O43" s="16"/>
      <c r="P43" s="16"/>
      <c r="Q43" s="16"/>
      <c r="R43" s="16"/>
    </row>
    <row r="44" spans="1:18" ht="13">
      <c r="A44" s="16" t="s">
        <v>589</v>
      </c>
      <c r="B44" s="16" t="s">
        <v>589</v>
      </c>
      <c r="C44" s="35" t="s">
        <v>590</v>
      </c>
      <c r="D44" s="16" t="s">
        <v>79</v>
      </c>
      <c r="E44" s="16" t="s">
        <v>79</v>
      </c>
      <c r="F44" s="25">
        <v>-3.0277780000000001</v>
      </c>
      <c r="G44" s="25">
        <v>121.72029999999999</v>
      </c>
      <c r="H44" s="16" t="s">
        <v>591</v>
      </c>
      <c r="I44" s="16" t="s">
        <v>592</v>
      </c>
      <c r="J44" s="16"/>
      <c r="K44" s="16"/>
      <c r="L44" s="16"/>
      <c r="M44" s="16"/>
      <c r="N44" s="16"/>
      <c r="O44" s="16"/>
      <c r="P44" s="34" t="s">
        <v>2</v>
      </c>
      <c r="Q44" s="34" t="s">
        <v>2</v>
      </c>
      <c r="R44" s="16"/>
    </row>
    <row r="45" spans="1:18">
      <c r="A45" s="16" t="s">
        <v>593</v>
      </c>
      <c r="B45" s="16" t="s">
        <v>593</v>
      </c>
      <c r="C45" s="16" t="s">
        <v>594</v>
      </c>
      <c r="D45" s="16" t="s">
        <v>464</v>
      </c>
      <c r="E45" s="16" t="s">
        <v>595</v>
      </c>
      <c r="F45" s="22">
        <v>19.86</v>
      </c>
      <c r="G45" s="22">
        <v>105.68</v>
      </c>
      <c r="H45" s="16" t="s">
        <v>596</v>
      </c>
      <c r="I45" s="16"/>
      <c r="J45" s="16"/>
      <c r="K45" s="16"/>
      <c r="L45" s="16"/>
      <c r="M45" s="16"/>
      <c r="N45" s="16"/>
      <c r="O45" s="16"/>
      <c r="P45" s="34" t="s">
        <v>2</v>
      </c>
      <c r="Q45" s="16"/>
      <c r="R45" s="16"/>
    </row>
    <row r="46" spans="1:18">
      <c r="A46" s="16" t="s">
        <v>597</v>
      </c>
      <c r="B46" s="16" t="s">
        <v>598</v>
      </c>
      <c r="C46" s="16" t="s">
        <v>599</v>
      </c>
      <c r="D46" s="16" t="s">
        <v>14</v>
      </c>
      <c r="E46" s="16" t="s">
        <v>71</v>
      </c>
      <c r="F46" s="25">
        <v>0.64475000000000005</v>
      </c>
      <c r="G46" s="25">
        <v>100.64700000000001</v>
      </c>
      <c r="H46" s="16" t="s">
        <v>600</v>
      </c>
      <c r="I46" s="16" t="s">
        <v>601</v>
      </c>
      <c r="J46" s="34" t="s">
        <v>2</v>
      </c>
      <c r="K46" s="16"/>
      <c r="L46" s="16"/>
      <c r="M46" s="16"/>
      <c r="N46" s="16"/>
      <c r="O46" s="16"/>
      <c r="P46" s="16"/>
      <c r="Q46" s="16"/>
      <c r="R46" s="16"/>
    </row>
    <row r="47" spans="1:18">
      <c r="A47" s="16" t="s">
        <v>602</v>
      </c>
      <c r="B47" s="16" t="s">
        <v>603</v>
      </c>
      <c r="C47" s="16" t="s">
        <v>604</v>
      </c>
      <c r="D47" s="16" t="s">
        <v>464</v>
      </c>
      <c r="E47" s="16" t="s">
        <v>595</v>
      </c>
      <c r="F47" s="25">
        <v>20.133330000000001</v>
      </c>
      <c r="G47" s="25">
        <v>109.9881</v>
      </c>
      <c r="H47" s="16" t="s">
        <v>605</v>
      </c>
      <c r="I47" s="16"/>
      <c r="J47" s="16"/>
      <c r="K47" s="16"/>
      <c r="L47" s="16"/>
      <c r="M47" s="16"/>
      <c r="N47" s="16"/>
      <c r="O47" s="16"/>
      <c r="P47" s="34" t="s">
        <v>2</v>
      </c>
      <c r="Q47" s="16"/>
      <c r="R47" s="16"/>
    </row>
    <row r="48" spans="1:18">
      <c r="A48" s="16" t="s">
        <v>606</v>
      </c>
      <c r="B48" s="16" t="s">
        <v>606</v>
      </c>
      <c r="C48" s="16" t="s">
        <v>607</v>
      </c>
      <c r="D48" s="16" t="s">
        <v>82</v>
      </c>
      <c r="E48" s="16" t="s">
        <v>71</v>
      </c>
      <c r="F48" s="25">
        <v>12.85</v>
      </c>
      <c r="G48" s="25">
        <v>102.91670000000001</v>
      </c>
      <c r="H48" s="16" t="s">
        <v>608</v>
      </c>
      <c r="I48" s="16" t="s">
        <v>609</v>
      </c>
      <c r="J48" s="16"/>
      <c r="K48" s="16"/>
      <c r="L48" s="16"/>
      <c r="M48" s="16"/>
      <c r="N48" s="16"/>
      <c r="O48" s="16"/>
      <c r="P48" s="34" t="s">
        <v>2</v>
      </c>
      <c r="Q48" s="16"/>
      <c r="R48" s="16"/>
    </row>
    <row r="49" spans="1:18">
      <c r="A49" s="16" t="s">
        <v>610</v>
      </c>
      <c r="B49" s="16" t="s">
        <v>610</v>
      </c>
      <c r="C49" s="16" t="s">
        <v>611</v>
      </c>
      <c r="D49" s="16" t="s">
        <v>464</v>
      </c>
      <c r="E49" s="16" t="s">
        <v>612</v>
      </c>
      <c r="F49" s="25">
        <v>10.547219999999999</v>
      </c>
      <c r="G49" s="25">
        <v>106.6653</v>
      </c>
      <c r="H49" s="16" t="s">
        <v>613</v>
      </c>
      <c r="I49" s="16"/>
      <c r="J49" s="16"/>
      <c r="K49" s="16"/>
      <c r="L49" s="16"/>
      <c r="M49" s="16"/>
      <c r="N49" s="16"/>
      <c r="O49" s="16"/>
      <c r="P49" s="34" t="s">
        <v>2</v>
      </c>
      <c r="Q49" s="16"/>
      <c r="R49" s="16"/>
    </row>
    <row r="50" spans="1:18">
      <c r="A50" s="16" t="s">
        <v>614</v>
      </c>
      <c r="B50" s="16" t="s">
        <v>614</v>
      </c>
      <c r="C50" s="16" t="s">
        <v>615</v>
      </c>
      <c r="D50" s="16" t="s">
        <v>464</v>
      </c>
      <c r="E50" s="16" t="s">
        <v>612</v>
      </c>
      <c r="F50" s="23">
        <v>11.084</v>
      </c>
      <c r="G50" s="23">
        <v>106.51</v>
      </c>
      <c r="H50" s="16"/>
      <c r="I50" s="16"/>
      <c r="J50" s="16"/>
      <c r="K50" s="16"/>
      <c r="L50" s="16"/>
      <c r="M50" s="16"/>
      <c r="N50" s="16"/>
      <c r="O50" s="16"/>
      <c r="P50" s="16"/>
      <c r="Q50" s="16"/>
      <c r="R50" s="16"/>
    </row>
    <row r="51" spans="1:18">
      <c r="A51" s="24" t="s">
        <v>616</v>
      </c>
      <c r="B51" s="24" t="s">
        <v>616</v>
      </c>
      <c r="C51" s="24" t="s">
        <v>617</v>
      </c>
      <c r="D51" s="24" t="s">
        <v>18</v>
      </c>
      <c r="E51" s="24" t="s">
        <v>71</v>
      </c>
      <c r="F51" s="23">
        <v>16.484169999999999</v>
      </c>
      <c r="G51" s="23">
        <v>101.78579999999999</v>
      </c>
      <c r="H51" s="24" t="s">
        <v>512</v>
      </c>
      <c r="I51" s="24" t="s">
        <v>512</v>
      </c>
      <c r="J51" s="24" t="s">
        <v>618</v>
      </c>
      <c r="K51" s="24"/>
      <c r="L51" s="24"/>
      <c r="M51" s="24"/>
      <c r="N51" s="24"/>
      <c r="O51" s="24"/>
      <c r="P51" s="24"/>
      <c r="Q51" s="24"/>
      <c r="R51" s="24"/>
    </row>
    <row r="52" spans="1:18">
      <c r="A52" s="16" t="s">
        <v>619</v>
      </c>
      <c r="B52" s="16" t="s">
        <v>619</v>
      </c>
      <c r="C52" s="16" t="s">
        <v>620</v>
      </c>
      <c r="D52" s="16" t="s">
        <v>18</v>
      </c>
      <c r="E52" s="16" t="s">
        <v>71</v>
      </c>
      <c r="F52" s="22">
        <v>15.1031</v>
      </c>
      <c r="G52" s="22">
        <v>102.11343069</v>
      </c>
      <c r="H52" s="16" t="s">
        <v>621</v>
      </c>
      <c r="I52" s="16"/>
      <c r="J52" s="16" t="s">
        <v>618</v>
      </c>
      <c r="K52" s="16"/>
      <c r="L52" s="16"/>
      <c r="M52" s="16"/>
      <c r="N52" s="16"/>
      <c r="O52" s="16"/>
      <c r="P52" s="16"/>
      <c r="Q52" s="16"/>
      <c r="R52" s="16"/>
    </row>
    <row r="53" spans="1:18">
      <c r="A53" s="24" t="s">
        <v>622</v>
      </c>
      <c r="B53" s="24" t="s">
        <v>622</v>
      </c>
      <c r="C53" s="24" t="s">
        <v>623</v>
      </c>
      <c r="D53" s="24" t="s">
        <v>18</v>
      </c>
      <c r="E53" s="24" t="s">
        <v>71</v>
      </c>
      <c r="F53" s="23">
        <v>98.327219999999997</v>
      </c>
      <c r="G53" s="23">
        <v>47.836109999999998</v>
      </c>
      <c r="H53" s="24" t="s">
        <v>512</v>
      </c>
      <c r="I53" s="24" t="s">
        <v>512</v>
      </c>
      <c r="J53" s="24" t="s">
        <v>618</v>
      </c>
      <c r="K53" s="24"/>
      <c r="L53" s="24"/>
      <c r="M53" s="24"/>
      <c r="N53" s="24"/>
      <c r="O53" s="24"/>
      <c r="P53" s="24"/>
      <c r="Q53" s="24"/>
      <c r="R53" s="24"/>
    </row>
    <row r="54" spans="1:18">
      <c r="A54" s="16" t="s">
        <v>624</v>
      </c>
      <c r="B54" s="16" t="s">
        <v>625</v>
      </c>
      <c r="C54" s="16" t="s">
        <v>626</v>
      </c>
      <c r="D54" s="16" t="s">
        <v>18</v>
      </c>
      <c r="E54" s="16" t="s">
        <v>71</v>
      </c>
      <c r="F54" s="22">
        <v>16.489999999999998</v>
      </c>
      <c r="G54" s="22">
        <v>101.79</v>
      </c>
      <c r="H54" s="16" t="s">
        <v>627</v>
      </c>
      <c r="I54" s="16"/>
      <c r="J54" s="16" t="s">
        <v>618</v>
      </c>
      <c r="K54" s="16"/>
      <c r="L54" s="16"/>
      <c r="M54" s="16"/>
      <c r="N54" s="16"/>
      <c r="O54" s="16"/>
      <c r="P54" s="16"/>
      <c r="Q54" s="16"/>
      <c r="R54" s="16"/>
    </row>
    <row r="55" spans="1:18">
      <c r="A55" s="16" t="s">
        <v>628</v>
      </c>
      <c r="B55" s="16" t="s">
        <v>628</v>
      </c>
      <c r="C55" s="16" t="s">
        <v>629</v>
      </c>
      <c r="D55" s="16" t="s">
        <v>18</v>
      </c>
      <c r="E55" s="16" t="s">
        <v>71</v>
      </c>
      <c r="F55" s="22">
        <v>18.033329999999999</v>
      </c>
      <c r="G55" s="22">
        <v>99.333330000000004</v>
      </c>
      <c r="H55" s="16" t="s">
        <v>630</v>
      </c>
      <c r="I55" s="16"/>
      <c r="J55" s="16" t="s">
        <v>618</v>
      </c>
      <c r="K55" s="16"/>
      <c r="L55" s="16"/>
      <c r="M55" s="16"/>
      <c r="N55" s="16"/>
      <c r="O55" s="16"/>
      <c r="P55" s="16"/>
      <c r="Q55" s="16"/>
      <c r="R55" s="16"/>
    </row>
    <row r="56" spans="1:18">
      <c r="A56" s="24" t="s">
        <v>631</v>
      </c>
      <c r="B56" s="24" t="s">
        <v>631</v>
      </c>
      <c r="C56" s="24" t="s">
        <v>632</v>
      </c>
      <c r="D56" s="24" t="s">
        <v>18</v>
      </c>
      <c r="E56" s="24" t="s">
        <v>71</v>
      </c>
      <c r="F56" s="23">
        <v>8.52</v>
      </c>
      <c r="G56" s="23">
        <v>99.82</v>
      </c>
      <c r="H56" s="24" t="s">
        <v>512</v>
      </c>
      <c r="I56" s="24" t="s">
        <v>512</v>
      </c>
      <c r="J56" s="24" t="s">
        <v>618</v>
      </c>
      <c r="K56" s="24"/>
      <c r="L56" s="24"/>
      <c r="M56" s="24"/>
      <c r="N56" s="24"/>
      <c r="O56" s="24"/>
      <c r="P56" s="24"/>
      <c r="Q56" s="24"/>
      <c r="R56" s="24"/>
    </row>
    <row r="57" spans="1:18">
      <c r="A57" s="16" t="s">
        <v>633</v>
      </c>
      <c r="B57" s="16" t="s">
        <v>633</v>
      </c>
      <c r="C57" s="16" t="s">
        <v>634</v>
      </c>
      <c r="D57" s="16" t="s">
        <v>464</v>
      </c>
      <c r="E57" s="16" t="s">
        <v>465</v>
      </c>
      <c r="F57" s="25">
        <v>21.938700000000001</v>
      </c>
      <c r="G57" s="25">
        <v>106.3967825</v>
      </c>
      <c r="H57" s="16" t="s">
        <v>635</v>
      </c>
      <c r="I57" s="16"/>
      <c r="J57" s="16" t="s">
        <v>618</v>
      </c>
      <c r="K57" s="16"/>
      <c r="L57" s="16"/>
      <c r="M57" s="16"/>
      <c r="N57" s="16"/>
      <c r="O57" s="16"/>
      <c r="P57" s="16"/>
      <c r="Q57" s="16"/>
      <c r="R57" s="16"/>
    </row>
    <row r="58" spans="1:18">
      <c r="A58" s="16" t="s">
        <v>633</v>
      </c>
      <c r="B58" s="16" t="s">
        <v>633</v>
      </c>
      <c r="C58" s="16" t="s">
        <v>636</v>
      </c>
      <c r="D58" s="16" t="s">
        <v>464</v>
      </c>
      <c r="E58" s="16" t="s">
        <v>465</v>
      </c>
      <c r="F58" s="25">
        <v>21.938700000000001</v>
      </c>
      <c r="G58" s="25">
        <v>106.3967825</v>
      </c>
      <c r="H58" s="16" t="s">
        <v>637</v>
      </c>
      <c r="I58" s="16"/>
      <c r="J58" s="16" t="s">
        <v>618</v>
      </c>
      <c r="K58" s="16"/>
      <c r="L58" s="16"/>
      <c r="M58" s="16"/>
      <c r="N58" s="16"/>
      <c r="O58" s="16"/>
      <c r="P58" s="16"/>
      <c r="Q58" s="16"/>
      <c r="R58" s="16"/>
    </row>
    <row r="59" spans="1:18">
      <c r="A59" s="16" t="s">
        <v>633</v>
      </c>
      <c r="B59" s="16" t="s">
        <v>510</v>
      </c>
      <c r="C59" s="16" t="s">
        <v>638</v>
      </c>
      <c r="D59" s="16" t="s">
        <v>464</v>
      </c>
      <c r="E59" s="16" t="s">
        <v>465</v>
      </c>
      <c r="F59" s="25">
        <v>19.7888196031954</v>
      </c>
      <c r="G59" s="25">
        <v>105.110287275372</v>
      </c>
      <c r="H59" s="16" t="s">
        <v>639</v>
      </c>
      <c r="I59" s="16"/>
      <c r="J59" s="16" t="s">
        <v>618</v>
      </c>
      <c r="K59" s="16"/>
      <c r="L59" s="16"/>
      <c r="M59" s="16"/>
      <c r="N59" s="16"/>
      <c r="O59" s="16"/>
      <c r="P59" s="16"/>
      <c r="Q59" s="16"/>
      <c r="R59" s="16"/>
    </row>
    <row r="60" spans="1:18">
      <c r="A60" s="24" t="s">
        <v>640</v>
      </c>
      <c r="B60" s="24" t="s">
        <v>640</v>
      </c>
      <c r="C60" s="24" t="s">
        <v>641</v>
      </c>
      <c r="D60" s="24" t="s">
        <v>82</v>
      </c>
      <c r="E60" s="24" t="s">
        <v>71</v>
      </c>
      <c r="F60" s="23">
        <v>10.63</v>
      </c>
      <c r="G60" s="23">
        <v>104.19</v>
      </c>
      <c r="H60" s="24" t="s">
        <v>512</v>
      </c>
      <c r="I60" s="24" t="s">
        <v>512</v>
      </c>
      <c r="J60" s="24" t="s">
        <v>618</v>
      </c>
      <c r="K60" s="24"/>
      <c r="L60" s="24"/>
      <c r="M60" s="24"/>
      <c r="N60" s="24"/>
      <c r="O60" s="24"/>
      <c r="P60" s="24"/>
      <c r="Q60" s="24"/>
      <c r="R60" s="24"/>
    </row>
    <row r="61" spans="1:18">
      <c r="A61" s="24" t="s">
        <v>642</v>
      </c>
      <c r="B61" s="24" t="s">
        <v>642</v>
      </c>
      <c r="C61" s="24" t="s">
        <v>643</v>
      </c>
      <c r="D61" s="24" t="s">
        <v>547</v>
      </c>
      <c r="E61" s="24" t="s">
        <v>71</v>
      </c>
      <c r="F61" s="23">
        <v>4.6026799987254901</v>
      </c>
      <c r="G61" s="23">
        <v>101.130981061048</v>
      </c>
      <c r="H61" s="24" t="s">
        <v>512</v>
      </c>
      <c r="I61" s="24" t="s">
        <v>512</v>
      </c>
      <c r="J61" s="24" t="s">
        <v>618</v>
      </c>
      <c r="K61" s="24"/>
      <c r="L61" s="24"/>
      <c r="M61" s="24"/>
      <c r="N61" s="24"/>
      <c r="O61" s="24"/>
      <c r="P61" s="24"/>
      <c r="Q61" s="24"/>
      <c r="R61" s="24"/>
    </row>
    <row r="62" spans="1:18">
      <c r="A62" s="16" t="s">
        <v>585</v>
      </c>
      <c r="B62" s="16" t="s">
        <v>585</v>
      </c>
      <c r="C62" s="16" t="s">
        <v>644</v>
      </c>
      <c r="D62" s="16" t="s">
        <v>547</v>
      </c>
      <c r="E62" s="16" t="s">
        <v>71</v>
      </c>
      <c r="F62" s="25">
        <v>5.1333330000000004</v>
      </c>
      <c r="G62" s="25">
        <v>100.9833</v>
      </c>
      <c r="H62" s="16" t="s">
        <v>645</v>
      </c>
      <c r="I62" s="16"/>
      <c r="J62" s="24" t="s">
        <v>618</v>
      </c>
      <c r="K62" s="16"/>
      <c r="L62" s="16"/>
      <c r="M62" s="16"/>
      <c r="N62" s="16"/>
      <c r="O62" s="16"/>
      <c r="P62" s="16"/>
      <c r="Q62" s="16"/>
      <c r="R62" s="16"/>
    </row>
    <row r="63" spans="1:18">
      <c r="A63" s="16" t="s">
        <v>646</v>
      </c>
      <c r="B63" s="16" t="s">
        <v>647</v>
      </c>
      <c r="C63" s="16" t="s">
        <v>648</v>
      </c>
      <c r="D63" s="16" t="s">
        <v>97</v>
      </c>
      <c r="E63" s="16" t="s">
        <v>71</v>
      </c>
      <c r="F63" s="25">
        <v>-7.2760999999999996</v>
      </c>
      <c r="G63" s="25">
        <v>111.43138999999999</v>
      </c>
      <c r="H63" s="16" t="s">
        <v>649</v>
      </c>
      <c r="I63" s="16"/>
      <c r="J63" s="34" t="s">
        <v>2</v>
      </c>
      <c r="K63" s="16"/>
      <c r="L63" s="16"/>
      <c r="M63" s="16"/>
      <c r="N63" s="16"/>
      <c r="O63" s="16"/>
      <c r="P63" s="16"/>
      <c r="Q63" s="16"/>
      <c r="R63"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BI140"/>
  <sheetViews>
    <sheetView zoomScale="70" zoomScaleNormal="70" workbookViewId="0">
      <selection sqref="A1:XFD1048576"/>
    </sheetView>
  </sheetViews>
  <sheetFormatPr baseColWidth="10" defaultColWidth="7.6640625" defaultRowHeight="14"/>
  <cols>
    <col min="1" max="1" width="7.6640625" style="7"/>
    <col min="2" max="2" width="14.1640625" style="2" customWidth="1"/>
    <col min="3" max="3" width="7.6640625" style="2"/>
    <col min="4" max="4" width="7.6640625" style="2" customWidth="1"/>
    <col min="5" max="5" width="14.1640625" style="12" customWidth="1"/>
    <col min="6" max="21" width="7.6640625" style="2"/>
    <col min="22" max="22" width="7.6640625" style="2" customWidth="1"/>
    <col min="23" max="24" width="7.6640625" style="2"/>
    <col min="25" max="32" width="7.6640625" style="2" customWidth="1"/>
    <col min="33" max="36" width="7.6640625" style="2"/>
    <col min="37" max="39" width="14.1640625" style="2" hidden="1" customWidth="1"/>
    <col min="40" max="40" width="14.1640625" style="2" customWidth="1"/>
    <col min="41" max="41" width="5.5" style="2" customWidth="1"/>
    <col min="42" max="16384" width="7.6640625" style="2"/>
  </cols>
  <sheetData>
    <row r="1" spans="1:61" s="1" customFormat="1">
      <c r="A1" s="9" t="s">
        <v>1605</v>
      </c>
      <c r="B1" s="1" t="s">
        <v>1606</v>
      </c>
      <c r="C1" s="1" t="s">
        <v>1607</v>
      </c>
      <c r="D1" s="1" t="s">
        <v>1608</v>
      </c>
      <c r="E1" s="11" t="s">
        <v>1608</v>
      </c>
      <c r="F1" s="1" t="s">
        <v>1609</v>
      </c>
      <c r="G1" s="1" t="s">
        <v>1610</v>
      </c>
      <c r="H1" s="1" t="s">
        <v>1611</v>
      </c>
      <c r="I1" s="1" t="s">
        <v>1612</v>
      </c>
      <c r="J1" s="1" t="s">
        <v>1613</v>
      </c>
    </row>
    <row r="2" spans="1:61" s="5" customFormat="1">
      <c r="A2" s="7" t="s">
        <v>1614</v>
      </c>
      <c r="B2" s="2">
        <v>3.8139080000000001</v>
      </c>
      <c r="C2" s="2">
        <v>113.781414</v>
      </c>
      <c r="D2" s="2" t="s">
        <v>4</v>
      </c>
      <c r="E2" s="12" t="s">
        <v>1615</v>
      </c>
      <c r="F2" s="2" t="s">
        <v>1616</v>
      </c>
      <c r="G2" s="2" t="s">
        <v>1617</v>
      </c>
      <c r="H2" s="2" t="s">
        <v>1618</v>
      </c>
      <c r="I2" s="2" t="s">
        <v>1619</v>
      </c>
      <c r="J2" s="2" t="s">
        <v>1620</v>
      </c>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spans="1:61" s="4" customFormat="1">
      <c r="A3" s="7" t="s">
        <v>1621</v>
      </c>
      <c r="B3" s="2">
        <v>3.8139080000000001</v>
      </c>
      <c r="C3" s="2">
        <v>113.781414</v>
      </c>
      <c r="D3" s="2" t="s">
        <v>4</v>
      </c>
      <c r="E3" s="12" t="s">
        <v>1615</v>
      </c>
      <c r="F3" s="2" t="s">
        <v>1616</v>
      </c>
      <c r="G3" s="2" t="s">
        <v>1622</v>
      </c>
      <c r="H3" s="2" t="s">
        <v>1623</v>
      </c>
      <c r="I3" s="2" t="s">
        <v>1624</v>
      </c>
      <c r="J3" s="2" t="s">
        <v>1620</v>
      </c>
      <c r="K3" s="2"/>
      <c r="L3" s="2"/>
      <c r="M3" s="2"/>
      <c r="N3" s="2"/>
      <c r="O3" s="2"/>
      <c r="P3" s="2"/>
      <c r="Q3" s="2"/>
      <c r="R3" s="2"/>
      <c r="S3" s="2"/>
      <c r="T3" s="2"/>
      <c r="U3" s="2"/>
      <c r="V3" s="10"/>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row>
    <row r="4" spans="1:61" s="4" customFormat="1">
      <c r="A4" s="7" t="s">
        <v>1614</v>
      </c>
      <c r="B4" s="2">
        <v>3.8139080000000001</v>
      </c>
      <c r="C4" s="2">
        <v>113.781414</v>
      </c>
      <c r="D4" s="2" t="s">
        <v>4</v>
      </c>
      <c r="E4" s="12" t="s">
        <v>1615</v>
      </c>
      <c r="F4" s="2" t="s">
        <v>1616</v>
      </c>
      <c r="G4" s="2" t="s">
        <v>1625</v>
      </c>
      <c r="H4" s="2" t="s">
        <v>1626</v>
      </c>
      <c r="I4" s="2" t="s">
        <v>1627</v>
      </c>
      <c r="J4" s="2" t="s">
        <v>1620</v>
      </c>
      <c r="K4" s="2"/>
      <c r="L4" s="2"/>
      <c r="M4" s="2"/>
      <c r="N4" s="2"/>
      <c r="O4" s="2"/>
      <c r="P4" s="2"/>
      <c r="Q4" s="2"/>
      <c r="R4" s="2"/>
      <c r="S4" s="2"/>
      <c r="T4" s="2"/>
      <c r="U4" s="2"/>
      <c r="V4" s="10"/>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s="5" customFormat="1">
      <c r="A5" s="7" t="s">
        <v>1614</v>
      </c>
      <c r="B5" s="2">
        <v>3.8139080000000001</v>
      </c>
      <c r="C5" s="2">
        <v>113.781414</v>
      </c>
      <c r="D5" s="2" t="s">
        <v>4</v>
      </c>
      <c r="E5" s="12" t="s">
        <v>1615</v>
      </c>
      <c r="F5" s="2" t="s">
        <v>1616</v>
      </c>
      <c r="G5" s="2" t="s">
        <v>1628</v>
      </c>
      <c r="H5" s="2" t="s">
        <v>1629</v>
      </c>
      <c r="I5" s="2" t="s">
        <v>1630</v>
      </c>
      <c r="J5" s="2" t="s">
        <v>1620</v>
      </c>
      <c r="K5" s="2"/>
      <c r="L5" s="2"/>
      <c r="M5" s="2"/>
      <c r="N5" s="2"/>
      <c r="O5" s="2"/>
      <c r="P5" s="2"/>
      <c r="Q5" s="2"/>
      <c r="R5" s="2"/>
      <c r="S5" s="2"/>
      <c r="T5" s="2"/>
      <c r="U5" s="2"/>
      <c r="V5" s="10"/>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spans="1:61" s="7" customFormat="1">
      <c r="A6" s="7" t="s">
        <v>1614</v>
      </c>
      <c r="B6" s="2">
        <v>3.8139080000000001</v>
      </c>
      <c r="C6" s="2">
        <v>113.781414</v>
      </c>
      <c r="D6" s="2" t="s">
        <v>4</v>
      </c>
      <c r="E6" s="12" t="s">
        <v>1615</v>
      </c>
      <c r="F6" s="2" t="s">
        <v>1616</v>
      </c>
      <c r="G6" s="2" t="s">
        <v>1631</v>
      </c>
      <c r="H6" s="2" t="s">
        <v>1632</v>
      </c>
      <c r="I6" s="2" t="s">
        <v>1633</v>
      </c>
      <c r="J6" s="2" t="s">
        <v>1620</v>
      </c>
      <c r="K6" s="2"/>
      <c r="L6" s="2"/>
      <c r="M6" s="2"/>
      <c r="N6" s="2"/>
      <c r="O6" s="2"/>
      <c r="P6" s="2"/>
      <c r="Q6" s="2"/>
      <c r="R6" s="2"/>
      <c r="S6" s="2"/>
      <c r="T6" s="2"/>
      <c r="U6" s="2"/>
      <c r="V6" s="10"/>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spans="1:61" s="5" customFormat="1">
      <c r="A7" s="7" t="s">
        <v>1634</v>
      </c>
      <c r="B7" s="2">
        <v>3.8132280000000001</v>
      </c>
      <c r="C7" s="2">
        <v>113.785544</v>
      </c>
      <c r="D7" s="2" t="s">
        <v>4</v>
      </c>
      <c r="E7" s="12" t="s">
        <v>1615</v>
      </c>
      <c r="F7" s="2" t="s">
        <v>1635</v>
      </c>
      <c r="G7" s="2" t="s">
        <v>1636</v>
      </c>
      <c r="H7" s="2" t="s">
        <v>1637</v>
      </c>
      <c r="I7" s="2" t="s">
        <v>1638</v>
      </c>
      <c r="J7" s="3" t="s">
        <v>1620</v>
      </c>
      <c r="K7" s="2"/>
      <c r="L7" s="2"/>
      <c r="M7" s="2"/>
      <c r="N7" s="2"/>
      <c r="O7" s="2"/>
      <c r="P7" s="2"/>
      <c r="Q7" s="2"/>
      <c r="R7" s="2"/>
      <c r="S7" s="2"/>
      <c r="T7" s="2"/>
      <c r="U7" s="2"/>
      <c r="V7" s="10"/>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spans="1:61">
      <c r="A8" s="7" t="s">
        <v>1639</v>
      </c>
      <c r="B8" s="2">
        <v>3.932464</v>
      </c>
      <c r="C8" s="2">
        <v>126.70161899999999</v>
      </c>
      <c r="D8" s="2" t="s">
        <v>79</v>
      </c>
      <c r="E8" s="12" t="s">
        <v>1640</v>
      </c>
      <c r="F8" s="2" t="s">
        <v>1641</v>
      </c>
      <c r="G8" s="2" t="s">
        <v>1642</v>
      </c>
      <c r="H8" s="2" t="s">
        <v>1643</v>
      </c>
      <c r="I8" s="2" t="s">
        <v>1644</v>
      </c>
      <c r="J8" s="2" t="s">
        <v>1645</v>
      </c>
    </row>
    <row r="9" spans="1:61">
      <c r="A9" s="7" t="s">
        <v>1639</v>
      </c>
      <c r="B9" s="2">
        <v>3.932464</v>
      </c>
      <c r="C9" s="2">
        <v>126.70161899999999</v>
      </c>
      <c r="D9" s="2" t="s">
        <v>79</v>
      </c>
      <c r="E9" s="12" t="s">
        <v>1640</v>
      </c>
      <c r="F9" s="2" t="s">
        <v>1641</v>
      </c>
      <c r="G9" s="2" t="s">
        <v>1646</v>
      </c>
      <c r="H9" s="2" t="s">
        <v>1647</v>
      </c>
      <c r="I9" s="2" t="s">
        <v>1648</v>
      </c>
      <c r="J9" s="2" t="s">
        <v>1645</v>
      </c>
    </row>
    <row r="10" spans="1:61" s="5" customFormat="1">
      <c r="A10" s="7" t="s">
        <v>1579</v>
      </c>
      <c r="B10" s="2">
        <v>17.7</v>
      </c>
      <c r="C10" s="2">
        <v>121.816667</v>
      </c>
      <c r="D10" s="2" t="s">
        <v>1649</v>
      </c>
      <c r="E10" s="12" t="s">
        <v>1650</v>
      </c>
      <c r="F10" s="2" t="s">
        <v>1651</v>
      </c>
      <c r="G10" s="5" t="s">
        <v>1652</v>
      </c>
      <c r="H10" s="2" t="s">
        <v>1653</v>
      </c>
      <c r="I10" s="2" t="s">
        <v>1654</v>
      </c>
      <c r="J10" s="2" t="s">
        <v>1620</v>
      </c>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spans="1:61" s="10" customFormat="1">
      <c r="A11" s="7" t="s">
        <v>1655</v>
      </c>
      <c r="B11" s="10">
        <v>-1.2848889999999999</v>
      </c>
      <c r="C11" s="2">
        <v>132.21836099999999</v>
      </c>
      <c r="D11" s="10" t="s">
        <v>57</v>
      </c>
      <c r="E11" s="12" t="s">
        <v>1656</v>
      </c>
      <c r="F11" s="10" t="s">
        <v>1657</v>
      </c>
      <c r="G11" s="10" t="s">
        <v>1658</v>
      </c>
      <c r="H11" s="10" t="s">
        <v>1659</v>
      </c>
      <c r="I11" s="2" t="s">
        <v>1660</v>
      </c>
      <c r="J11" s="10" t="s">
        <v>1661</v>
      </c>
      <c r="R11" s="2"/>
      <c r="S11" s="2"/>
      <c r="T11" s="2"/>
      <c r="AH11" s="2"/>
      <c r="AI11" s="2"/>
      <c r="AJ11" s="2"/>
    </row>
    <row r="12" spans="1:61">
      <c r="A12" s="7" t="s">
        <v>459</v>
      </c>
      <c r="B12" s="2">
        <v>-8.161111</v>
      </c>
      <c r="C12" s="2">
        <v>110.979939</v>
      </c>
      <c r="D12" s="2" t="s">
        <v>97</v>
      </c>
      <c r="E12" s="12" t="s">
        <v>1662</v>
      </c>
      <c r="F12" s="2" t="s">
        <v>1663</v>
      </c>
      <c r="G12" s="2" t="s">
        <v>1664</v>
      </c>
      <c r="H12" s="2" t="s">
        <v>1665</v>
      </c>
      <c r="I12" s="2" t="s">
        <v>1666</v>
      </c>
      <c r="J12" s="2" t="s">
        <v>1667</v>
      </c>
      <c r="M12" s="10"/>
      <c r="N12" s="10"/>
      <c r="O12" s="10"/>
    </row>
    <row r="13" spans="1:61">
      <c r="A13" s="7" t="s">
        <v>1655</v>
      </c>
      <c r="B13" s="2">
        <v>-1.2848889999999999</v>
      </c>
      <c r="C13" s="2">
        <v>132.21836099999999</v>
      </c>
      <c r="D13" s="2" t="s">
        <v>57</v>
      </c>
      <c r="E13" s="12" t="s">
        <v>1656</v>
      </c>
      <c r="F13" s="2" t="s">
        <v>1657</v>
      </c>
      <c r="G13" s="2" t="s">
        <v>1668</v>
      </c>
      <c r="H13" s="2" t="s">
        <v>1669</v>
      </c>
      <c r="I13" s="2" t="s">
        <v>1670</v>
      </c>
      <c r="J13" s="2" t="s">
        <v>1671</v>
      </c>
      <c r="M13" s="10"/>
      <c r="N13" s="10"/>
      <c r="O13" s="10"/>
    </row>
    <row r="14" spans="1:61">
      <c r="A14" s="7" t="s">
        <v>1672</v>
      </c>
      <c r="B14" s="2">
        <v>4.714442</v>
      </c>
      <c r="C14" s="2">
        <v>117.97001400000001</v>
      </c>
      <c r="D14" s="2" t="s">
        <v>4</v>
      </c>
      <c r="E14" s="12" t="s">
        <v>1673</v>
      </c>
      <c r="F14" s="2" t="s">
        <v>1674</v>
      </c>
      <c r="G14" s="2" t="s">
        <v>1675</v>
      </c>
      <c r="H14" s="2" t="s">
        <v>1659</v>
      </c>
      <c r="I14" s="2" t="s">
        <v>1676</v>
      </c>
      <c r="J14" s="2" t="s">
        <v>1661</v>
      </c>
      <c r="M14" s="10"/>
      <c r="N14" s="10"/>
      <c r="O14" s="10"/>
    </row>
    <row r="15" spans="1:61">
      <c r="A15" s="7" t="s">
        <v>1677</v>
      </c>
      <c r="B15" s="2">
        <v>-6.1521670000000004</v>
      </c>
      <c r="C15" s="2">
        <v>134.37133299999999</v>
      </c>
      <c r="D15" s="2" t="s">
        <v>1678</v>
      </c>
      <c r="E15" s="12" t="s">
        <v>1679</v>
      </c>
      <c r="F15" s="2" t="s">
        <v>1680</v>
      </c>
      <c r="G15" s="2" t="s">
        <v>1681</v>
      </c>
      <c r="H15" s="2" t="s">
        <v>1682</v>
      </c>
      <c r="I15" s="2" t="s">
        <v>1683</v>
      </c>
      <c r="J15" s="2" t="s">
        <v>1620</v>
      </c>
      <c r="M15" s="10"/>
      <c r="N15" s="10"/>
      <c r="O15" s="10"/>
    </row>
    <row r="16" spans="1:61">
      <c r="A16" s="7" t="s">
        <v>1684</v>
      </c>
      <c r="B16" s="2">
        <v>7.2007250000000003</v>
      </c>
      <c r="C16" s="2">
        <v>116.8531</v>
      </c>
      <c r="D16" s="2" t="s">
        <v>4</v>
      </c>
      <c r="E16" s="12" t="s">
        <v>1673</v>
      </c>
      <c r="F16" s="2" t="s">
        <v>1685</v>
      </c>
      <c r="G16" s="2" t="s">
        <v>1686</v>
      </c>
      <c r="H16" s="2" t="s">
        <v>1687</v>
      </c>
      <c r="I16" s="2" t="s">
        <v>1688</v>
      </c>
      <c r="J16" s="2" t="s">
        <v>1620</v>
      </c>
      <c r="M16" s="10"/>
      <c r="N16" s="10"/>
      <c r="O16" s="10"/>
    </row>
    <row r="17" spans="1:15">
      <c r="A17" s="7" t="s">
        <v>558</v>
      </c>
      <c r="B17" s="2">
        <v>3.980197</v>
      </c>
      <c r="C17" s="2">
        <v>103.146114</v>
      </c>
      <c r="D17" s="2" t="s">
        <v>547</v>
      </c>
      <c r="E17" s="12" t="s">
        <v>1689</v>
      </c>
      <c r="F17" s="2" t="s">
        <v>1690</v>
      </c>
      <c r="G17" s="2" t="s">
        <v>1691</v>
      </c>
      <c r="H17" s="2" t="s">
        <v>1692</v>
      </c>
      <c r="I17" s="2" t="s">
        <v>1693</v>
      </c>
      <c r="J17" s="2" t="s">
        <v>1620</v>
      </c>
      <c r="M17" s="10"/>
      <c r="N17" s="10"/>
      <c r="O17" s="10"/>
    </row>
    <row r="18" spans="1:15">
      <c r="A18" s="7" t="s">
        <v>1684</v>
      </c>
      <c r="B18" s="2">
        <v>7.2007250000000003</v>
      </c>
      <c r="C18" s="2">
        <v>116.8531</v>
      </c>
      <c r="D18" s="2" t="s">
        <v>4</v>
      </c>
      <c r="E18" s="12" t="s">
        <v>1673</v>
      </c>
      <c r="F18" s="2" t="s">
        <v>1694</v>
      </c>
      <c r="G18" s="2" t="s">
        <v>1695</v>
      </c>
      <c r="H18" s="2" t="s">
        <v>1696</v>
      </c>
      <c r="I18" s="2" t="s">
        <v>1697</v>
      </c>
      <c r="J18" s="2" t="s">
        <v>1620</v>
      </c>
      <c r="M18" s="10"/>
      <c r="N18" s="10"/>
      <c r="O18" s="10"/>
    </row>
    <row r="19" spans="1:15">
      <c r="A19" s="7" t="s">
        <v>1698</v>
      </c>
      <c r="B19" s="2">
        <v>3.8139080000000001</v>
      </c>
      <c r="C19" s="2">
        <v>113.781414</v>
      </c>
      <c r="D19" s="2" t="s">
        <v>4</v>
      </c>
      <c r="E19" s="12" t="s">
        <v>1615</v>
      </c>
      <c r="F19" s="2" t="s">
        <v>1699</v>
      </c>
      <c r="G19" s="2" t="s">
        <v>1700</v>
      </c>
      <c r="H19" s="2" t="s">
        <v>1701</v>
      </c>
      <c r="I19" s="2" t="s">
        <v>1702</v>
      </c>
      <c r="J19" s="2" t="s">
        <v>1620</v>
      </c>
      <c r="M19" s="10"/>
      <c r="N19" s="10"/>
      <c r="O19" s="10"/>
    </row>
    <row r="20" spans="1:15">
      <c r="A20" s="7" t="s">
        <v>1487</v>
      </c>
      <c r="B20" s="2">
        <v>2.0588920000000002</v>
      </c>
      <c r="C20" s="2">
        <v>128.47852499999999</v>
      </c>
      <c r="D20" s="2" t="s">
        <v>1703</v>
      </c>
      <c r="E20" s="12" t="s">
        <v>1704</v>
      </c>
      <c r="F20" s="2" t="s">
        <v>1705</v>
      </c>
      <c r="G20" s="2" t="s">
        <v>1706</v>
      </c>
      <c r="H20" s="2" t="s">
        <v>1707</v>
      </c>
      <c r="I20" s="2" t="s">
        <v>1708</v>
      </c>
      <c r="J20" s="2" t="s">
        <v>1709</v>
      </c>
      <c r="M20" s="10"/>
      <c r="N20" s="10"/>
      <c r="O20" s="10"/>
    </row>
    <row r="21" spans="1:15">
      <c r="A21" s="7" t="s">
        <v>546</v>
      </c>
      <c r="B21" s="2">
        <v>5.1174999999999997</v>
      </c>
      <c r="C21" s="2">
        <v>100.9675</v>
      </c>
      <c r="D21" s="2" t="s">
        <v>547</v>
      </c>
      <c r="E21" s="12" t="s">
        <v>1710</v>
      </c>
      <c r="F21" s="2" t="s">
        <v>1711</v>
      </c>
      <c r="G21" s="2" t="s">
        <v>1712</v>
      </c>
      <c r="H21" s="2" t="s">
        <v>1659</v>
      </c>
      <c r="I21" s="2" t="s">
        <v>1713</v>
      </c>
      <c r="J21" s="2" t="s">
        <v>1661</v>
      </c>
      <c r="M21" s="10"/>
      <c r="N21" s="10"/>
      <c r="O21" s="10"/>
    </row>
    <row r="22" spans="1:15">
      <c r="A22" s="7" t="s">
        <v>1714</v>
      </c>
      <c r="B22" s="2">
        <v>-8.6365189999999998</v>
      </c>
      <c r="C22" s="2">
        <v>126.43399700000001</v>
      </c>
      <c r="D22" s="2" t="s">
        <v>1715</v>
      </c>
      <c r="E22" s="12" t="s">
        <v>1716</v>
      </c>
      <c r="F22" s="2" t="s">
        <v>1717</v>
      </c>
      <c r="G22" s="2" t="s">
        <v>1718</v>
      </c>
      <c r="H22" s="2" t="s">
        <v>1719</v>
      </c>
      <c r="I22" s="2" t="s">
        <v>1720</v>
      </c>
      <c r="J22" s="2" t="s">
        <v>1620</v>
      </c>
      <c r="M22" s="10"/>
      <c r="N22" s="10"/>
      <c r="O22" s="10"/>
    </row>
    <row r="23" spans="1:15">
      <c r="A23" s="7" t="s">
        <v>1677</v>
      </c>
      <c r="B23" s="2">
        <v>-6.1521670000000004</v>
      </c>
      <c r="C23" s="2">
        <v>134.56045</v>
      </c>
      <c r="D23" s="2" t="s">
        <v>1678</v>
      </c>
      <c r="E23" s="12" t="s">
        <v>1679</v>
      </c>
      <c r="F23" s="2" t="s">
        <v>1680</v>
      </c>
      <c r="G23" s="2" t="s">
        <v>1721</v>
      </c>
      <c r="H23" s="2" t="s">
        <v>1722</v>
      </c>
      <c r="I23" s="2" t="s">
        <v>1723</v>
      </c>
      <c r="J23" s="2" t="s">
        <v>1620</v>
      </c>
      <c r="M23" s="10"/>
      <c r="N23" s="10"/>
      <c r="O23" s="10"/>
    </row>
    <row r="24" spans="1:15">
      <c r="A24" s="7" t="s">
        <v>1724</v>
      </c>
      <c r="B24" s="2">
        <v>-6.0018669999999998</v>
      </c>
      <c r="C24" s="2">
        <v>134.56045</v>
      </c>
      <c r="D24" s="2" t="s">
        <v>1678</v>
      </c>
      <c r="E24" s="12" t="s">
        <v>1679</v>
      </c>
      <c r="F24" s="2" t="s">
        <v>1680</v>
      </c>
      <c r="G24" s="2" t="s">
        <v>1725</v>
      </c>
      <c r="H24" s="2" t="s">
        <v>1726</v>
      </c>
      <c r="I24" s="2" t="s">
        <v>1727</v>
      </c>
      <c r="J24" s="2" t="s">
        <v>1728</v>
      </c>
      <c r="M24" s="10"/>
      <c r="N24" s="10"/>
      <c r="O24" s="10"/>
    </row>
    <row r="25" spans="1:15">
      <c r="A25" s="7" t="s">
        <v>558</v>
      </c>
      <c r="B25" s="2">
        <v>3.980197</v>
      </c>
      <c r="C25" s="2">
        <v>103.146114</v>
      </c>
      <c r="D25" s="2" t="s">
        <v>547</v>
      </c>
      <c r="E25" s="12" t="s">
        <v>1689</v>
      </c>
      <c r="F25" s="2" t="s">
        <v>1690</v>
      </c>
      <c r="G25" s="2" t="s">
        <v>1729</v>
      </c>
      <c r="H25" s="2" t="s">
        <v>1730</v>
      </c>
      <c r="I25" s="2" t="s">
        <v>1731</v>
      </c>
      <c r="J25" s="2" t="s">
        <v>1620</v>
      </c>
      <c r="M25" s="10"/>
      <c r="N25" s="10"/>
      <c r="O25" s="10"/>
    </row>
    <row r="26" spans="1:15">
      <c r="A26" s="7" t="s">
        <v>1634</v>
      </c>
      <c r="B26" s="2">
        <v>3.8132280000000001</v>
      </c>
      <c r="C26" s="2">
        <v>113.785544</v>
      </c>
      <c r="D26" s="2" t="s">
        <v>4</v>
      </c>
      <c r="E26" s="12" t="s">
        <v>1615</v>
      </c>
      <c r="F26" s="2" t="s">
        <v>1635</v>
      </c>
      <c r="G26" s="2" t="s">
        <v>1732</v>
      </c>
      <c r="H26" s="2" t="s">
        <v>1733</v>
      </c>
      <c r="I26" s="2" t="s">
        <v>1734</v>
      </c>
      <c r="J26" s="2" t="s">
        <v>1620</v>
      </c>
      <c r="M26" s="10"/>
      <c r="N26" s="10"/>
      <c r="O26" s="10"/>
    </row>
    <row r="27" spans="1:15">
      <c r="A27" s="7" t="s">
        <v>1735</v>
      </c>
      <c r="B27" s="2">
        <v>8.081664</v>
      </c>
      <c r="C27" s="2">
        <v>110.75489399999999</v>
      </c>
      <c r="D27" s="2" t="s">
        <v>97</v>
      </c>
      <c r="E27" s="12" t="s">
        <v>1662</v>
      </c>
      <c r="F27" s="2" t="s">
        <v>1736</v>
      </c>
      <c r="G27" s="2" t="s">
        <v>1737</v>
      </c>
      <c r="H27" s="2" t="s">
        <v>1738</v>
      </c>
      <c r="I27" s="2" t="s">
        <v>1739</v>
      </c>
      <c r="J27" s="2" t="s">
        <v>1620</v>
      </c>
      <c r="M27" s="10"/>
      <c r="N27" s="10"/>
      <c r="O27" s="10"/>
    </row>
    <row r="28" spans="1:15">
      <c r="A28" s="7" t="s">
        <v>1672</v>
      </c>
      <c r="B28" s="2">
        <v>4.714442</v>
      </c>
      <c r="C28" s="2">
        <v>117.97001400000001</v>
      </c>
      <c r="D28" s="2" t="s">
        <v>4</v>
      </c>
      <c r="E28" s="12" t="s">
        <v>1740</v>
      </c>
      <c r="F28" s="2" t="s">
        <v>1674</v>
      </c>
      <c r="G28" s="2" t="s">
        <v>1741</v>
      </c>
      <c r="H28" s="2" t="s">
        <v>1659</v>
      </c>
      <c r="I28" s="2" t="s">
        <v>1742</v>
      </c>
      <c r="J28" s="3" t="s">
        <v>1661</v>
      </c>
    </row>
    <row r="29" spans="1:15">
      <c r="A29" s="7" t="s">
        <v>1677</v>
      </c>
      <c r="B29" s="2">
        <v>-6.1521670000000004</v>
      </c>
      <c r="C29" s="2">
        <v>134.37133299999999</v>
      </c>
      <c r="D29" s="2" t="s">
        <v>1678</v>
      </c>
      <c r="E29" s="12" t="s">
        <v>1679</v>
      </c>
      <c r="F29" s="2" t="s">
        <v>1680</v>
      </c>
      <c r="G29" s="2" t="s">
        <v>1743</v>
      </c>
      <c r="H29" s="2" t="s">
        <v>1744</v>
      </c>
      <c r="I29" s="2" t="s">
        <v>1745</v>
      </c>
      <c r="J29" s="3" t="s">
        <v>1746</v>
      </c>
    </row>
    <row r="30" spans="1:15">
      <c r="A30" s="7" t="s">
        <v>1490</v>
      </c>
      <c r="B30" s="2">
        <v>-8.9750000000000003E-3</v>
      </c>
      <c r="C30" s="2">
        <v>129.39169200000001</v>
      </c>
      <c r="D30" s="2" t="s">
        <v>1703</v>
      </c>
      <c r="E30" s="12" t="s">
        <v>1747</v>
      </c>
      <c r="F30" s="2" t="s">
        <v>1705</v>
      </c>
      <c r="G30" s="2" t="s">
        <v>1748</v>
      </c>
      <c r="H30" s="2" t="s">
        <v>1749</v>
      </c>
      <c r="I30" s="2" t="s">
        <v>1750</v>
      </c>
      <c r="J30" s="3" t="s">
        <v>1751</v>
      </c>
    </row>
    <row r="31" spans="1:15">
      <c r="A31" s="7" t="s">
        <v>1752</v>
      </c>
      <c r="B31" s="2">
        <v>4.7198029999999997</v>
      </c>
      <c r="C31" s="2">
        <v>118.164086</v>
      </c>
      <c r="D31" s="2" t="s">
        <v>4</v>
      </c>
      <c r="E31" s="12" t="s">
        <v>1753</v>
      </c>
      <c r="F31" s="2" t="s">
        <v>1674</v>
      </c>
      <c r="G31" s="2" t="s">
        <v>1754</v>
      </c>
      <c r="H31" s="2" t="s">
        <v>1659</v>
      </c>
      <c r="I31" s="2" t="s">
        <v>1755</v>
      </c>
      <c r="J31" s="3" t="s">
        <v>1661</v>
      </c>
    </row>
    <row r="32" spans="1:15">
      <c r="A32" s="7" t="s">
        <v>1490</v>
      </c>
      <c r="B32" s="2">
        <v>-8.9750000000000003E-3</v>
      </c>
      <c r="C32" s="2">
        <v>129.39169200000001</v>
      </c>
      <c r="D32" s="2" t="s">
        <v>1703</v>
      </c>
      <c r="E32" s="12" t="s">
        <v>1747</v>
      </c>
      <c r="F32" s="2" t="s">
        <v>1705</v>
      </c>
      <c r="G32" s="2" t="s">
        <v>1756</v>
      </c>
      <c r="H32" s="2" t="s">
        <v>1757</v>
      </c>
      <c r="I32" s="2" t="s">
        <v>1758</v>
      </c>
      <c r="J32" s="3" t="s">
        <v>1709</v>
      </c>
    </row>
    <row r="33" spans="1:10">
      <c r="A33" s="7" t="s">
        <v>1634</v>
      </c>
      <c r="B33" s="2">
        <v>3.8132280000000001</v>
      </c>
      <c r="C33" s="2">
        <v>113.785544</v>
      </c>
      <c r="D33" s="2" t="s">
        <v>4</v>
      </c>
      <c r="E33" s="12" t="s">
        <v>1615</v>
      </c>
      <c r="F33" s="2" t="s">
        <v>1635</v>
      </c>
      <c r="G33" s="2" t="s">
        <v>1759</v>
      </c>
      <c r="H33" s="2" t="s">
        <v>1760</v>
      </c>
      <c r="I33" s="2" t="s">
        <v>1761</v>
      </c>
      <c r="J33" s="3" t="s">
        <v>1620</v>
      </c>
    </row>
    <row r="34" spans="1:10">
      <c r="A34" s="7" t="s">
        <v>1762</v>
      </c>
      <c r="B34" s="2">
        <v>4.7198029999999997</v>
      </c>
      <c r="C34" s="2">
        <v>118.164086</v>
      </c>
      <c r="D34" s="2" t="s">
        <v>4</v>
      </c>
      <c r="E34" s="12" t="s">
        <v>1673</v>
      </c>
      <c r="F34" s="2" t="s">
        <v>1674</v>
      </c>
      <c r="G34" s="2" t="s">
        <v>1763</v>
      </c>
      <c r="H34" s="2" t="s">
        <v>1659</v>
      </c>
      <c r="I34" s="2" t="s">
        <v>1764</v>
      </c>
      <c r="J34" s="3" t="s">
        <v>1661</v>
      </c>
    </row>
    <row r="35" spans="1:10">
      <c r="A35" s="7" t="s">
        <v>1765</v>
      </c>
      <c r="B35" s="2">
        <v>2.0059559999999999</v>
      </c>
      <c r="C35" s="2">
        <v>101.936047</v>
      </c>
      <c r="D35" s="2" t="s">
        <v>1766</v>
      </c>
      <c r="E35" s="12" t="s">
        <v>1767</v>
      </c>
      <c r="F35" s="2" t="s">
        <v>1768</v>
      </c>
      <c r="G35" s="2" t="s">
        <v>1769</v>
      </c>
      <c r="H35" s="2" t="s">
        <v>1770</v>
      </c>
      <c r="I35" s="2" t="s">
        <v>1771</v>
      </c>
      <c r="J35" s="3" t="s">
        <v>1620</v>
      </c>
    </row>
    <row r="36" spans="1:10">
      <c r="A36" s="7" t="s">
        <v>546</v>
      </c>
      <c r="B36" s="2">
        <v>5.1174999999999997</v>
      </c>
      <c r="C36" s="2">
        <v>100.9675</v>
      </c>
      <c r="D36" s="2" t="s">
        <v>547</v>
      </c>
      <c r="E36" s="12" t="s">
        <v>1710</v>
      </c>
      <c r="F36" s="2" t="s">
        <v>1711</v>
      </c>
      <c r="G36" s="2" t="s">
        <v>1772</v>
      </c>
      <c r="H36" s="2" t="s">
        <v>1659</v>
      </c>
      <c r="I36" s="2" t="s">
        <v>1773</v>
      </c>
      <c r="J36" s="3" t="s">
        <v>1661</v>
      </c>
    </row>
    <row r="37" spans="1:10">
      <c r="A37" s="7" t="s">
        <v>1684</v>
      </c>
      <c r="B37" s="2">
        <v>7.2007250000000003</v>
      </c>
      <c r="C37" s="2">
        <v>116.8531</v>
      </c>
      <c r="D37" s="2" t="s">
        <v>4</v>
      </c>
      <c r="E37" s="12" t="s">
        <v>1673</v>
      </c>
      <c r="F37" s="2" t="s">
        <v>1685</v>
      </c>
      <c r="G37" s="2" t="s">
        <v>1774</v>
      </c>
      <c r="H37" s="2" t="s">
        <v>1775</v>
      </c>
      <c r="I37" s="2" t="s">
        <v>1776</v>
      </c>
      <c r="J37" s="2" t="s">
        <v>1620</v>
      </c>
    </row>
    <row r="38" spans="1:10">
      <c r="A38" s="7" t="s">
        <v>1777</v>
      </c>
      <c r="B38" s="2">
        <v>3.8139080000000001</v>
      </c>
      <c r="C38" s="2">
        <v>113.781414</v>
      </c>
      <c r="D38" s="2" t="s">
        <v>4</v>
      </c>
      <c r="E38" s="12" t="s">
        <v>1615</v>
      </c>
      <c r="F38" s="2" t="s">
        <v>1778</v>
      </c>
      <c r="G38" s="2" t="s">
        <v>1779</v>
      </c>
      <c r="H38" s="2" t="s">
        <v>1780</v>
      </c>
      <c r="I38" s="2" t="s">
        <v>1781</v>
      </c>
      <c r="J38" s="2" t="s">
        <v>1620</v>
      </c>
    </row>
    <row r="39" spans="1:10">
      <c r="A39" s="7" t="s">
        <v>1621</v>
      </c>
      <c r="B39" s="2">
        <v>3.8139080000000001</v>
      </c>
      <c r="C39" s="2">
        <v>113.781414</v>
      </c>
      <c r="D39" s="2" t="s">
        <v>4</v>
      </c>
      <c r="E39" s="12" t="s">
        <v>1615</v>
      </c>
      <c r="F39" s="2" t="s">
        <v>1699</v>
      </c>
      <c r="G39" s="2" t="s">
        <v>1782</v>
      </c>
      <c r="H39" s="2" t="s">
        <v>1783</v>
      </c>
      <c r="I39" s="2" t="s">
        <v>1784</v>
      </c>
      <c r="J39" s="2" t="s">
        <v>1620</v>
      </c>
    </row>
    <row r="40" spans="1:10">
      <c r="A40" s="7" t="s">
        <v>459</v>
      </c>
      <c r="B40" s="2">
        <v>-8.161111</v>
      </c>
      <c r="C40" s="2">
        <v>110.979939</v>
      </c>
      <c r="D40" s="2" t="s">
        <v>97</v>
      </c>
      <c r="E40" s="12" t="s">
        <v>1662</v>
      </c>
      <c r="F40" s="2" t="s">
        <v>1663</v>
      </c>
      <c r="G40" s="2" t="s">
        <v>1785</v>
      </c>
      <c r="H40" s="2" t="s">
        <v>1786</v>
      </c>
      <c r="I40" s="2" t="s">
        <v>1787</v>
      </c>
      <c r="J40" s="2" t="s">
        <v>1667</v>
      </c>
    </row>
    <row r="41" spans="1:10">
      <c r="A41" s="7" t="s">
        <v>1724</v>
      </c>
      <c r="B41" s="2">
        <v>-6.0018669999999998</v>
      </c>
      <c r="C41" s="2">
        <v>134.56045</v>
      </c>
      <c r="D41" s="2" t="s">
        <v>1678</v>
      </c>
      <c r="E41" s="12" t="s">
        <v>1679</v>
      </c>
      <c r="F41" s="2" t="s">
        <v>1680</v>
      </c>
      <c r="G41" s="2" t="s">
        <v>1788</v>
      </c>
      <c r="H41" s="2" t="s">
        <v>1789</v>
      </c>
      <c r="I41" s="2" t="s">
        <v>1790</v>
      </c>
      <c r="J41" s="2" t="s">
        <v>1746</v>
      </c>
    </row>
    <row r="42" spans="1:10">
      <c r="A42" s="7" t="s">
        <v>1507</v>
      </c>
      <c r="B42" s="2">
        <v>-8.4033472000000007</v>
      </c>
      <c r="C42" s="2">
        <v>127.294394</v>
      </c>
      <c r="D42" s="2" t="s">
        <v>1715</v>
      </c>
      <c r="E42" s="12" t="s">
        <v>1791</v>
      </c>
      <c r="F42" s="2" t="s">
        <v>1792</v>
      </c>
      <c r="G42" s="2" t="s">
        <v>1793</v>
      </c>
      <c r="H42" s="2" t="s">
        <v>1659</v>
      </c>
      <c r="I42" s="2" t="s">
        <v>1794</v>
      </c>
      <c r="J42" s="2" t="s">
        <v>1661</v>
      </c>
    </row>
    <row r="43" spans="1:10">
      <c r="A43" s="7" t="s">
        <v>1795</v>
      </c>
      <c r="B43" s="2">
        <v>11.196111</v>
      </c>
      <c r="C43" s="2">
        <v>119.505278</v>
      </c>
      <c r="D43" s="2" t="s">
        <v>447</v>
      </c>
      <c r="E43" s="12" t="s">
        <v>1796</v>
      </c>
      <c r="F43" s="2" t="s">
        <v>1797</v>
      </c>
      <c r="G43" s="2" t="s">
        <v>1798</v>
      </c>
      <c r="H43" s="2" t="s">
        <v>1799</v>
      </c>
      <c r="I43" s="2" t="s">
        <v>1800</v>
      </c>
      <c r="J43" s="2" t="s">
        <v>1620</v>
      </c>
    </row>
    <row r="44" spans="1:10">
      <c r="A44" s="7" t="s">
        <v>1765</v>
      </c>
      <c r="B44" s="2">
        <v>2.0059559999999999</v>
      </c>
      <c r="C44" s="2">
        <v>101.936047</v>
      </c>
      <c r="D44" s="2" t="s">
        <v>1766</v>
      </c>
      <c r="E44" s="12" t="s">
        <v>1767</v>
      </c>
      <c r="F44" s="2" t="s">
        <v>1768</v>
      </c>
      <c r="G44" s="2" t="s">
        <v>1801</v>
      </c>
      <c r="H44" s="2" t="s">
        <v>1802</v>
      </c>
      <c r="I44" s="2" t="s">
        <v>1803</v>
      </c>
      <c r="J44" s="2" t="s">
        <v>1620</v>
      </c>
    </row>
    <row r="45" spans="1:10">
      <c r="A45" s="7" t="s">
        <v>1777</v>
      </c>
      <c r="B45" s="2">
        <v>3.8139080000000001</v>
      </c>
      <c r="C45" s="2">
        <v>113.781414</v>
      </c>
      <c r="D45" s="2" t="s">
        <v>4</v>
      </c>
      <c r="E45" s="12" t="s">
        <v>1615</v>
      </c>
      <c r="F45" s="2" t="s">
        <v>1804</v>
      </c>
      <c r="G45" s="2" t="s">
        <v>1805</v>
      </c>
      <c r="H45" s="2" t="s">
        <v>1806</v>
      </c>
      <c r="I45" s="2" t="s">
        <v>1807</v>
      </c>
      <c r="J45" s="2" t="s">
        <v>1620</v>
      </c>
    </row>
    <row r="46" spans="1:10">
      <c r="A46" s="7" t="s">
        <v>1808</v>
      </c>
      <c r="B46" s="2">
        <v>4.7198029999999997</v>
      </c>
      <c r="C46" s="2">
        <v>118.164086</v>
      </c>
      <c r="D46" s="2" t="s">
        <v>4</v>
      </c>
      <c r="E46" s="12" t="s">
        <v>1673</v>
      </c>
      <c r="F46" s="2" t="s">
        <v>1674</v>
      </c>
      <c r="G46" s="2" t="s">
        <v>1809</v>
      </c>
      <c r="H46" s="2" t="s">
        <v>1659</v>
      </c>
      <c r="I46" s="2" t="s">
        <v>1810</v>
      </c>
      <c r="J46" s="2" t="s">
        <v>1661</v>
      </c>
    </row>
    <row r="47" spans="1:10">
      <c r="A47" s="7" t="s">
        <v>449</v>
      </c>
      <c r="B47" s="2">
        <v>11.2</v>
      </c>
      <c r="C47" s="2">
        <v>119.41</v>
      </c>
      <c r="D47" s="2" t="s">
        <v>447</v>
      </c>
      <c r="E47" s="12" t="s">
        <v>1796</v>
      </c>
      <c r="F47" s="2" t="s">
        <v>1811</v>
      </c>
      <c r="G47" s="2" t="s">
        <v>1812</v>
      </c>
      <c r="H47" s="2" t="s">
        <v>1813</v>
      </c>
      <c r="I47" s="2" t="s">
        <v>1814</v>
      </c>
      <c r="J47" s="2" t="s">
        <v>1815</v>
      </c>
    </row>
    <row r="48" spans="1:10">
      <c r="A48" s="7" t="s">
        <v>1677</v>
      </c>
      <c r="B48" s="2">
        <v>-6.1521670000000004</v>
      </c>
      <c r="C48" s="2">
        <v>134.56045</v>
      </c>
      <c r="D48" s="2" t="s">
        <v>1678</v>
      </c>
      <c r="E48" s="12" t="s">
        <v>1679</v>
      </c>
      <c r="F48" s="2" t="s">
        <v>1680</v>
      </c>
      <c r="G48" s="2" t="s">
        <v>1816</v>
      </c>
      <c r="H48" s="2" t="s">
        <v>1817</v>
      </c>
      <c r="I48" s="2" t="s">
        <v>1818</v>
      </c>
      <c r="J48" s="2" t="s">
        <v>1620</v>
      </c>
    </row>
    <row r="49" spans="1:61">
      <c r="A49" s="7" t="s">
        <v>221</v>
      </c>
      <c r="B49" s="2">
        <v>9.2754969999999997</v>
      </c>
      <c r="C49" s="2">
        <v>117.979975</v>
      </c>
      <c r="D49" s="2" t="s">
        <v>447</v>
      </c>
      <c r="E49" s="12" t="s">
        <v>1819</v>
      </c>
      <c r="F49" s="2" t="s">
        <v>1820</v>
      </c>
      <c r="G49" s="2" t="s">
        <v>1821</v>
      </c>
      <c r="H49" s="2" t="s">
        <v>1822</v>
      </c>
      <c r="I49" s="2" t="s">
        <v>1823</v>
      </c>
      <c r="J49" s="3" t="s">
        <v>1620</v>
      </c>
      <c r="AW49" s="5"/>
      <c r="AX49" s="5"/>
      <c r="AY49" s="5"/>
      <c r="AZ49" s="5"/>
      <c r="BA49" s="5"/>
      <c r="BB49" s="5"/>
      <c r="BC49" s="5"/>
      <c r="BD49" s="5"/>
      <c r="BE49" s="5"/>
      <c r="BF49" s="5"/>
      <c r="BG49" s="5"/>
      <c r="BH49" s="5"/>
      <c r="BI49" s="5"/>
    </row>
    <row r="50" spans="1:61">
      <c r="A50" s="7" t="s">
        <v>1765</v>
      </c>
      <c r="B50" s="2">
        <v>2.0059559999999999</v>
      </c>
      <c r="C50" s="2">
        <v>101.936047</v>
      </c>
      <c r="D50" s="2" t="s">
        <v>1766</v>
      </c>
      <c r="E50" s="12" t="s">
        <v>1767</v>
      </c>
      <c r="F50" s="2" t="s">
        <v>1768</v>
      </c>
      <c r="G50" s="2" t="s">
        <v>1824</v>
      </c>
      <c r="H50" s="2" t="s">
        <v>1825</v>
      </c>
      <c r="I50" s="2" t="s">
        <v>1826</v>
      </c>
      <c r="J50" s="3" t="s">
        <v>1620</v>
      </c>
      <c r="AW50" s="5"/>
      <c r="AX50" s="5"/>
      <c r="AY50" s="5"/>
      <c r="AZ50" s="5"/>
      <c r="BA50" s="5"/>
      <c r="BB50" s="5"/>
      <c r="BC50" s="5"/>
      <c r="BD50" s="5"/>
      <c r="BE50" s="5"/>
      <c r="BF50" s="5"/>
      <c r="BG50" s="5"/>
      <c r="BH50" s="5"/>
      <c r="BI50" s="5"/>
    </row>
    <row r="51" spans="1:61">
      <c r="A51" s="7" t="s">
        <v>1752</v>
      </c>
      <c r="B51" s="2">
        <v>4.7198029999999997</v>
      </c>
      <c r="C51" s="2">
        <v>118.164086</v>
      </c>
      <c r="D51" s="2" t="s">
        <v>4</v>
      </c>
      <c r="E51" s="12" t="s">
        <v>1753</v>
      </c>
      <c r="F51" s="2" t="s">
        <v>1674</v>
      </c>
      <c r="G51" s="2" t="s">
        <v>1827</v>
      </c>
      <c r="H51" s="2" t="s">
        <v>1659</v>
      </c>
      <c r="I51" s="2" t="s">
        <v>1828</v>
      </c>
      <c r="J51" s="3" t="s">
        <v>1661</v>
      </c>
      <c r="AW51" s="5"/>
      <c r="AX51" s="5"/>
      <c r="AY51" s="5"/>
      <c r="AZ51" s="5"/>
      <c r="BA51" s="5"/>
      <c r="BB51" s="5"/>
      <c r="BC51" s="5"/>
      <c r="BD51" s="5"/>
      <c r="BE51" s="5"/>
      <c r="BF51" s="5"/>
      <c r="BG51" s="5"/>
      <c r="BH51" s="5"/>
      <c r="BI51" s="5"/>
    </row>
    <row r="52" spans="1:61">
      <c r="A52" s="7" t="s">
        <v>1655</v>
      </c>
      <c r="B52" s="2">
        <v>-1.2848889999999999</v>
      </c>
      <c r="C52" s="2">
        <v>132.21836099999999</v>
      </c>
      <c r="D52" s="2" t="s">
        <v>57</v>
      </c>
      <c r="E52" s="12" t="s">
        <v>1656</v>
      </c>
      <c r="F52" s="2" t="s">
        <v>1657</v>
      </c>
      <c r="G52" s="2" t="s">
        <v>1829</v>
      </c>
      <c r="H52" s="2" t="s">
        <v>1830</v>
      </c>
      <c r="I52" s="2" t="s">
        <v>1831</v>
      </c>
      <c r="J52" s="3" t="s">
        <v>1671</v>
      </c>
      <c r="AW52" s="4"/>
      <c r="AX52" s="4"/>
      <c r="AY52" s="4"/>
      <c r="AZ52" s="4"/>
      <c r="BA52" s="4"/>
      <c r="BB52" s="4"/>
      <c r="BC52" s="4"/>
      <c r="BD52" s="4"/>
      <c r="BE52" s="4"/>
      <c r="BF52" s="4"/>
      <c r="BG52" s="4"/>
      <c r="BH52" s="4"/>
      <c r="BI52" s="4"/>
    </row>
    <row r="53" spans="1:61">
      <c r="A53" s="7" t="s">
        <v>1684</v>
      </c>
      <c r="B53" s="2">
        <v>7.2007250000000003</v>
      </c>
      <c r="C53" s="2">
        <v>116.8531</v>
      </c>
      <c r="D53" s="2" t="s">
        <v>4</v>
      </c>
      <c r="E53" s="12" t="s">
        <v>1673</v>
      </c>
      <c r="F53" s="2" t="s">
        <v>1685</v>
      </c>
      <c r="G53" s="5" t="s">
        <v>1832</v>
      </c>
      <c r="H53" s="2" t="s">
        <v>1833</v>
      </c>
      <c r="I53" s="2" t="s">
        <v>1834</v>
      </c>
      <c r="J53" s="3" t="s">
        <v>1620</v>
      </c>
      <c r="AW53" s="5"/>
      <c r="AX53" s="5"/>
      <c r="AY53" s="5"/>
      <c r="AZ53" s="5"/>
      <c r="BA53" s="5"/>
      <c r="BB53" s="5"/>
      <c r="BC53" s="5"/>
      <c r="BD53" s="5"/>
      <c r="BE53" s="5"/>
      <c r="BF53" s="5"/>
      <c r="BG53" s="5"/>
      <c r="BH53" s="5"/>
      <c r="BI53" s="5"/>
    </row>
    <row r="54" spans="1:61">
      <c r="A54" s="7" t="s">
        <v>697</v>
      </c>
      <c r="B54" s="2">
        <v>-8.1326079999999994</v>
      </c>
      <c r="C54" s="2">
        <v>111.002214</v>
      </c>
      <c r="D54" s="2" t="s">
        <v>97</v>
      </c>
      <c r="E54" s="12" t="s">
        <v>1662</v>
      </c>
      <c r="F54" s="2" t="s">
        <v>1835</v>
      </c>
      <c r="G54" s="5" t="s">
        <v>1836</v>
      </c>
      <c r="H54" s="2" t="s">
        <v>1837</v>
      </c>
      <c r="I54" s="2" t="s">
        <v>1739</v>
      </c>
      <c r="J54" s="3" t="s">
        <v>1620</v>
      </c>
      <c r="AW54" s="5"/>
      <c r="AX54" s="5"/>
      <c r="AY54" s="5"/>
      <c r="AZ54" s="5"/>
      <c r="BA54" s="5"/>
      <c r="BB54" s="5"/>
      <c r="BC54" s="5"/>
      <c r="BD54" s="5"/>
      <c r="BE54" s="5"/>
      <c r="BF54" s="5"/>
      <c r="BG54" s="5"/>
      <c r="BH54" s="5"/>
      <c r="BI54" s="5"/>
    </row>
    <row r="55" spans="1:61">
      <c r="A55" s="7" t="s">
        <v>1838</v>
      </c>
      <c r="B55" s="2">
        <v>2.0652080000000002</v>
      </c>
      <c r="C55" s="2">
        <v>128.514578</v>
      </c>
      <c r="D55" s="2" t="s">
        <v>1703</v>
      </c>
      <c r="E55" s="12" t="s">
        <v>1704</v>
      </c>
      <c r="F55" s="2" t="s">
        <v>1839</v>
      </c>
      <c r="G55" s="2" t="s">
        <v>1840</v>
      </c>
      <c r="H55" s="2" t="s">
        <v>1841</v>
      </c>
      <c r="I55" s="2" t="s">
        <v>1842</v>
      </c>
      <c r="J55" s="3" t="s">
        <v>1751</v>
      </c>
      <c r="AW55" s="4"/>
      <c r="AX55" s="4"/>
      <c r="AY55" s="4"/>
      <c r="AZ55" s="4"/>
      <c r="BA55" s="4"/>
      <c r="BB55" s="4"/>
      <c r="BC55" s="4"/>
      <c r="BD55" s="4"/>
      <c r="BE55" s="4"/>
      <c r="BF55" s="4"/>
      <c r="BG55" s="4"/>
      <c r="BH55" s="4"/>
      <c r="BI55" s="4"/>
    </row>
    <row r="56" spans="1:61">
      <c r="A56" s="7" t="s">
        <v>1843</v>
      </c>
      <c r="B56" s="2">
        <v>-1.6667000000000001E-2</v>
      </c>
      <c r="C56" s="2">
        <v>129.33332999999999</v>
      </c>
      <c r="D56" s="2" t="s">
        <v>1703</v>
      </c>
      <c r="E56" s="12" t="s">
        <v>1747</v>
      </c>
      <c r="F56" s="2" t="s">
        <v>1839</v>
      </c>
      <c r="G56" s="2" t="s">
        <v>1844</v>
      </c>
      <c r="H56" s="2" t="s">
        <v>1845</v>
      </c>
      <c r="I56" s="2" t="s">
        <v>1846</v>
      </c>
      <c r="J56" s="3" t="s">
        <v>1751</v>
      </c>
      <c r="AW56" s="4"/>
      <c r="AX56" s="4"/>
      <c r="AY56" s="4"/>
      <c r="AZ56" s="4"/>
      <c r="BA56" s="4"/>
      <c r="BB56" s="4"/>
      <c r="BC56" s="4"/>
      <c r="BD56" s="4"/>
      <c r="BE56" s="4"/>
      <c r="BF56" s="4"/>
      <c r="BG56" s="4"/>
      <c r="BH56" s="4"/>
      <c r="BI56" s="4"/>
    </row>
    <row r="57" spans="1:61">
      <c r="A57" s="7" t="s">
        <v>1582</v>
      </c>
      <c r="B57" s="2">
        <v>-8.1600029999999997</v>
      </c>
      <c r="C57" s="2">
        <v>111.013525</v>
      </c>
      <c r="D57" s="2" t="s">
        <v>97</v>
      </c>
      <c r="E57" s="12" t="s">
        <v>1662</v>
      </c>
      <c r="F57" s="2" t="s">
        <v>1847</v>
      </c>
      <c r="G57" s="7" t="s">
        <v>1848</v>
      </c>
      <c r="H57" s="2" t="s">
        <v>1849</v>
      </c>
      <c r="I57" s="2" t="s">
        <v>1850</v>
      </c>
      <c r="J57" s="3" t="s">
        <v>1620</v>
      </c>
      <c r="AW57" s="4"/>
      <c r="AX57" s="4"/>
      <c r="AY57" s="4"/>
      <c r="AZ57" s="4"/>
      <c r="BA57" s="4"/>
      <c r="BB57" s="4"/>
      <c r="BC57" s="4"/>
      <c r="BD57" s="4"/>
      <c r="BE57" s="4"/>
      <c r="BF57" s="4"/>
      <c r="BG57" s="4"/>
      <c r="BH57" s="4"/>
      <c r="BI57" s="4"/>
    </row>
    <row r="58" spans="1:61">
      <c r="A58" s="7" t="s">
        <v>1851</v>
      </c>
      <c r="B58" s="2">
        <v>7.8081750000000003</v>
      </c>
      <c r="C58" s="2">
        <v>111.367386</v>
      </c>
      <c r="D58" s="2" t="s">
        <v>97</v>
      </c>
      <c r="E58" s="12" t="s">
        <v>1662</v>
      </c>
      <c r="F58" s="2" t="s">
        <v>1852</v>
      </c>
      <c r="G58" s="2" t="s">
        <v>1853</v>
      </c>
      <c r="H58" s="2" t="s">
        <v>1854</v>
      </c>
      <c r="I58" s="2" t="s">
        <v>1739</v>
      </c>
      <c r="J58" s="3" t="s">
        <v>1620</v>
      </c>
    </row>
    <row r="59" spans="1:61">
      <c r="A59" s="7" t="s">
        <v>1855</v>
      </c>
      <c r="B59" s="2">
        <v>9.2742529999999999</v>
      </c>
      <c r="C59" s="2">
        <v>117.98476100000001</v>
      </c>
      <c r="D59" s="2" t="s">
        <v>447</v>
      </c>
      <c r="E59" s="12" t="s">
        <v>1819</v>
      </c>
      <c r="F59" s="2" t="s">
        <v>1856</v>
      </c>
      <c r="G59" s="2" t="s">
        <v>1857</v>
      </c>
      <c r="H59" s="2" t="s">
        <v>1659</v>
      </c>
      <c r="I59" s="2" t="s">
        <v>1858</v>
      </c>
      <c r="J59" s="3" t="s">
        <v>1661</v>
      </c>
    </row>
    <row r="60" spans="1:61">
      <c r="A60" s="7" t="s">
        <v>1777</v>
      </c>
      <c r="B60" s="2">
        <v>3.8139080000000001</v>
      </c>
      <c r="C60" s="2">
        <v>113.781414</v>
      </c>
      <c r="D60" s="2" t="s">
        <v>4</v>
      </c>
      <c r="E60" s="12" t="s">
        <v>1615</v>
      </c>
      <c r="F60" s="2" t="s">
        <v>1804</v>
      </c>
      <c r="G60" s="5" t="s">
        <v>1859</v>
      </c>
      <c r="H60" s="2" t="s">
        <v>1860</v>
      </c>
      <c r="I60" s="2" t="s">
        <v>1861</v>
      </c>
      <c r="J60" s="3" t="s">
        <v>1620</v>
      </c>
      <c r="AW60" s="5"/>
      <c r="AX60" s="5"/>
      <c r="AY60" s="5"/>
      <c r="AZ60" s="5"/>
      <c r="BA60" s="5"/>
      <c r="BB60" s="5"/>
      <c r="BC60" s="5"/>
      <c r="BD60" s="5"/>
      <c r="BE60" s="5"/>
      <c r="BF60" s="5"/>
      <c r="BG60" s="5"/>
      <c r="BH60" s="5"/>
      <c r="BI60" s="5"/>
    </row>
    <row r="61" spans="1:61">
      <c r="A61" s="7" t="s">
        <v>1777</v>
      </c>
      <c r="B61" s="2">
        <v>3.8139080000000001</v>
      </c>
      <c r="C61" s="2">
        <v>113.781414</v>
      </c>
      <c r="D61" s="2" t="s">
        <v>4</v>
      </c>
      <c r="E61" s="12" t="s">
        <v>1615</v>
      </c>
      <c r="F61" s="2" t="s">
        <v>1804</v>
      </c>
      <c r="G61" s="5" t="s">
        <v>1862</v>
      </c>
      <c r="H61" s="2" t="s">
        <v>1863</v>
      </c>
      <c r="I61" s="2" t="s">
        <v>1864</v>
      </c>
      <c r="J61" s="3" t="s">
        <v>1620</v>
      </c>
      <c r="AW61" s="5"/>
      <c r="AX61" s="5"/>
      <c r="AY61" s="5"/>
      <c r="AZ61" s="5"/>
      <c r="BA61" s="5"/>
      <c r="BB61" s="5"/>
      <c r="BC61" s="5"/>
      <c r="BD61" s="5"/>
      <c r="BE61" s="5"/>
      <c r="BF61" s="5"/>
      <c r="BG61" s="5"/>
      <c r="BH61" s="5"/>
      <c r="BI61" s="5"/>
    </row>
    <row r="62" spans="1:61">
      <c r="A62" s="7" t="s">
        <v>1865</v>
      </c>
      <c r="B62" s="2">
        <v>4.7198029999999997</v>
      </c>
      <c r="C62" s="2">
        <v>118.164086</v>
      </c>
      <c r="D62" s="2" t="s">
        <v>4</v>
      </c>
      <c r="E62" s="12" t="s">
        <v>1753</v>
      </c>
      <c r="F62" s="2" t="s">
        <v>1674</v>
      </c>
      <c r="G62" s="5" t="s">
        <v>1866</v>
      </c>
      <c r="H62" s="2" t="s">
        <v>1867</v>
      </c>
      <c r="I62" s="2" t="s">
        <v>1868</v>
      </c>
      <c r="J62" s="3" t="s">
        <v>1620</v>
      </c>
      <c r="AW62" s="5"/>
      <c r="AX62" s="5"/>
      <c r="AY62" s="5"/>
      <c r="AZ62" s="5"/>
      <c r="BA62" s="5"/>
      <c r="BB62" s="5"/>
      <c r="BC62" s="5"/>
      <c r="BD62" s="5"/>
      <c r="BE62" s="5"/>
      <c r="BF62" s="5"/>
      <c r="BG62" s="5"/>
      <c r="BH62" s="5"/>
      <c r="BI62" s="5"/>
    </row>
    <row r="63" spans="1:61">
      <c r="A63" s="7" t="s">
        <v>1855</v>
      </c>
      <c r="B63" s="2">
        <v>9.2742529999999999</v>
      </c>
      <c r="C63" s="2">
        <v>117.98476100000001</v>
      </c>
      <c r="D63" s="2" t="s">
        <v>447</v>
      </c>
      <c r="E63" s="12" t="s">
        <v>1819</v>
      </c>
      <c r="F63" s="2" t="s">
        <v>1856</v>
      </c>
      <c r="G63" s="2" t="s">
        <v>1869</v>
      </c>
      <c r="H63" s="2" t="s">
        <v>1659</v>
      </c>
      <c r="I63" s="2" t="s">
        <v>1870</v>
      </c>
      <c r="J63" s="3" t="s">
        <v>1661</v>
      </c>
    </row>
    <row r="64" spans="1:61">
      <c r="A64" s="7" t="s">
        <v>449</v>
      </c>
      <c r="B64" s="2">
        <v>11.2</v>
      </c>
      <c r="C64" s="2">
        <v>119.41</v>
      </c>
      <c r="D64" s="2" t="s">
        <v>447</v>
      </c>
      <c r="E64" s="12" t="s">
        <v>1796</v>
      </c>
      <c r="F64" s="2" t="s">
        <v>1811</v>
      </c>
      <c r="G64" s="2" t="s">
        <v>1871</v>
      </c>
      <c r="H64" s="2" t="s">
        <v>1872</v>
      </c>
      <c r="I64" s="2" t="s">
        <v>1873</v>
      </c>
      <c r="J64" s="3" t="s">
        <v>1815</v>
      </c>
    </row>
    <row r="65" spans="1:61">
      <c r="A65" s="7" t="s">
        <v>1752</v>
      </c>
      <c r="B65" s="2">
        <v>4.7198029999999997</v>
      </c>
      <c r="C65" s="2">
        <v>118.164086</v>
      </c>
      <c r="D65" s="2" t="s">
        <v>4</v>
      </c>
      <c r="E65" s="12" t="s">
        <v>1753</v>
      </c>
      <c r="F65" s="2" t="s">
        <v>1674</v>
      </c>
      <c r="G65" s="2" t="s">
        <v>1874</v>
      </c>
      <c r="H65" s="2" t="s">
        <v>1659</v>
      </c>
      <c r="I65" s="2" t="s">
        <v>1875</v>
      </c>
      <c r="J65" s="3" t="s">
        <v>1661</v>
      </c>
    </row>
    <row r="66" spans="1:61">
      <c r="A66" s="7" t="s">
        <v>1698</v>
      </c>
      <c r="B66" s="2">
        <v>3.8139080000000001</v>
      </c>
      <c r="C66" s="2">
        <v>113.781414</v>
      </c>
      <c r="D66" s="2" t="s">
        <v>4</v>
      </c>
      <c r="E66" s="12" t="s">
        <v>1615</v>
      </c>
      <c r="F66" s="2" t="s">
        <v>1699</v>
      </c>
      <c r="G66" s="2" t="s">
        <v>1876</v>
      </c>
      <c r="H66" s="2" t="s">
        <v>1877</v>
      </c>
      <c r="I66" s="2" t="s">
        <v>1878</v>
      </c>
      <c r="J66" s="3" t="s">
        <v>1620</v>
      </c>
    </row>
    <row r="67" spans="1:61">
      <c r="A67" s="7" t="s">
        <v>1879</v>
      </c>
      <c r="B67" s="2">
        <v>1.206269</v>
      </c>
      <c r="C67" s="2">
        <v>124.854392</v>
      </c>
      <c r="D67" s="2" t="s">
        <v>79</v>
      </c>
      <c r="E67" s="12" t="s">
        <v>1880</v>
      </c>
      <c r="F67" s="2" t="s">
        <v>1881</v>
      </c>
      <c r="G67" s="2" t="s">
        <v>1882</v>
      </c>
      <c r="H67" s="2" t="s">
        <v>1883</v>
      </c>
      <c r="I67" s="2" t="s">
        <v>1884</v>
      </c>
      <c r="J67" s="2" t="s">
        <v>1620</v>
      </c>
      <c r="AW67" s="5"/>
      <c r="AX67" s="5"/>
      <c r="AY67" s="5"/>
      <c r="AZ67" s="5"/>
      <c r="BA67" s="5"/>
      <c r="BB67" s="5"/>
      <c r="BC67" s="5"/>
      <c r="BD67" s="5"/>
      <c r="BE67" s="5"/>
      <c r="BF67" s="5"/>
      <c r="BG67" s="5"/>
      <c r="BH67" s="5"/>
      <c r="BI67" s="5"/>
    </row>
    <row r="68" spans="1:61">
      <c r="A68" s="7" t="s">
        <v>1865</v>
      </c>
      <c r="B68" s="2">
        <v>4.7198029999999997</v>
      </c>
      <c r="C68" s="2">
        <v>118.164086</v>
      </c>
      <c r="D68" s="2" t="s">
        <v>4</v>
      </c>
      <c r="E68" s="12" t="s">
        <v>1753</v>
      </c>
      <c r="F68" s="2" t="s">
        <v>1674</v>
      </c>
      <c r="G68" s="2" t="s">
        <v>1885</v>
      </c>
      <c r="H68" s="2" t="s">
        <v>1886</v>
      </c>
      <c r="I68" s="2" t="s">
        <v>1887</v>
      </c>
      <c r="J68" s="2" t="s">
        <v>1620</v>
      </c>
      <c r="AW68" s="5"/>
      <c r="AX68" s="5"/>
      <c r="AY68" s="5"/>
      <c r="AZ68" s="5"/>
      <c r="BA68" s="5"/>
      <c r="BB68" s="5"/>
      <c r="BC68" s="5"/>
      <c r="BD68" s="5"/>
      <c r="BE68" s="5"/>
      <c r="BF68" s="5"/>
      <c r="BG68" s="5"/>
      <c r="BH68" s="5"/>
      <c r="BI68" s="5"/>
    </row>
    <row r="69" spans="1:61">
      <c r="A69" s="7" t="s">
        <v>1879</v>
      </c>
      <c r="B69" s="2">
        <v>1.206269</v>
      </c>
      <c r="C69" s="2">
        <v>124.854392</v>
      </c>
      <c r="D69" s="2" t="s">
        <v>79</v>
      </c>
      <c r="E69" s="12" t="s">
        <v>1880</v>
      </c>
      <c r="F69" s="2" t="s">
        <v>1881</v>
      </c>
      <c r="G69" s="5" t="s">
        <v>1888</v>
      </c>
      <c r="H69" s="2" t="s">
        <v>1889</v>
      </c>
      <c r="I69" s="2" t="s">
        <v>1890</v>
      </c>
      <c r="J69" s="3" t="s">
        <v>1620</v>
      </c>
      <c r="AW69" s="5"/>
      <c r="AX69" s="5"/>
      <c r="AY69" s="5"/>
      <c r="AZ69" s="5"/>
      <c r="BA69" s="5"/>
      <c r="BB69" s="5"/>
      <c r="BC69" s="5"/>
      <c r="BD69" s="5"/>
      <c r="BE69" s="5"/>
      <c r="BF69" s="5"/>
      <c r="BG69" s="5"/>
      <c r="BH69" s="5"/>
      <c r="BI69" s="5"/>
    </row>
    <row r="70" spans="1:61">
      <c r="A70" s="7" t="s">
        <v>1891</v>
      </c>
      <c r="B70" s="2">
        <v>1.206269</v>
      </c>
      <c r="C70" s="2">
        <v>124.854392</v>
      </c>
      <c r="D70" s="2" t="s">
        <v>1766</v>
      </c>
      <c r="E70" s="12" t="s">
        <v>1892</v>
      </c>
      <c r="F70" s="2" t="s">
        <v>1893</v>
      </c>
      <c r="G70" s="5" t="s">
        <v>1894</v>
      </c>
      <c r="H70" s="2" t="s">
        <v>1895</v>
      </c>
      <c r="I70" s="2" t="s">
        <v>1896</v>
      </c>
      <c r="J70" s="3" t="s">
        <v>1620</v>
      </c>
      <c r="AW70" s="5"/>
      <c r="AX70" s="5"/>
      <c r="AY70" s="5"/>
      <c r="AZ70" s="5"/>
      <c r="BA70" s="5"/>
      <c r="BB70" s="5"/>
      <c r="BC70" s="5"/>
      <c r="BD70" s="5"/>
      <c r="BE70" s="5"/>
      <c r="BF70" s="5"/>
      <c r="BG70" s="5"/>
      <c r="BH70" s="5"/>
      <c r="BI70" s="5"/>
    </row>
    <row r="71" spans="1:61">
      <c r="A71" s="7" t="s">
        <v>1897</v>
      </c>
      <c r="B71" s="2">
        <v>-8.4354890000000005</v>
      </c>
      <c r="C71" s="2">
        <v>126.361992</v>
      </c>
      <c r="D71" s="2" t="s">
        <v>1715</v>
      </c>
      <c r="E71" s="12" t="s">
        <v>1898</v>
      </c>
      <c r="F71" s="2" t="s">
        <v>1717</v>
      </c>
      <c r="G71" s="5" t="s">
        <v>1899</v>
      </c>
      <c r="H71" s="2" t="s">
        <v>1900</v>
      </c>
      <c r="I71" s="2" t="s">
        <v>1901</v>
      </c>
      <c r="J71" s="3" t="s">
        <v>1620</v>
      </c>
      <c r="AW71" s="5"/>
      <c r="AX71" s="5"/>
      <c r="AY71" s="5"/>
      <c r="AZ71" s="5"/>
      <c r="BA71" s="5"/>
      <c r="BB71" s="5"/>
      <c r="BC71" s="5"/>
      <c r="BD71" s="5"/>
      <c r="BE71" s="5"/>
      <c r="BF71" s="5"/>
      <c r="BG71" s="5"/>
      <c r="BH71" s="5"/>
      <c r="BI71" s="5"/>
    </row>
    <row r="72" spans="1:61">
      <c r="A72" s="7" t="s">
        <v>1639</v>
      </c>
      <c r="B72" s="2">
        <v>3.932464</v>
      </c>
      <c r="C72" s="2">
        <v>126.70161899999999</v>
      </c>
      <c r="D72" s="2" t="s">
        <v>79</v>
      </c>
      <c r="E72" s="13" t="s">
        <v>1640</v>
      </c>
      <c r="F72" s="2" t="s">
        <v>1641</v>
      </c>
      <c r="G72" s="2" t="s">
        <v>1902</v>
      </c>
      <c r="H72" s="2" t="s">
        <v>1903</v>
      </c>
      <c r="I72" s="2" t="s">
        <v>1904</v>
      </c>
      <c r="J72" s="3" t="s">
        <v>1645</v>
      </c>
    </row>
    <row r="73" spans="1:61">
      <c r="A73" s="7" t="s">
        <v>449</v>
      </c>
      <c r="B73" s="2">
        <v>11.2</v>
      </c>
      <c r="C73" s="2">
        <v>119.41</v>
      </c>
      <c r="D73" s="2" t="s">
        <v>447</v>
      </c>
      <c r="E73" s="13" t="s">
        <v>1796</v>
      </c>
      <c r="F73" s="2" t="s">
        <v>1811</v>
      </c>
      <c r="G73" s="2" t="s">
        <v>1905</v>
      </c>
      <c r="H73" s="2" t="s">
        <v>1906</v>
      </c>
      <c r="I73" s="2" t="s">
        <v>1907</v>
      </c>
      <c r="J73" s="3" t="s">
        <v>1815</v>
      </c>
    </row>
    <row r="74" spans="1:61">
      <c r="A74" s="7" t="s">
        <v>1908</v>
      </c>
      <c r="B74" s="2">
        <v>-4.989058</v>
      </c>
      <c r="C74" s="2">
        <v>119.668239</v>
      </c>
      <c r="D74" s="2" t="s">
        <v>79</v>
      </c>
      <c r="E74" s="13" t="s">
        <v>1909</v>
      </c>
      <c r="F74" s="2" t="s">
        <v>1910</v>
      </c>
      <c r="G74" s="2" t="s">
        <v>1911</v>
      </c>
      <c r="H74" s="2" t="s">
        <v>1912</v>
      </c>
      <c r="I74" s="2" t="s">
        <v>1913</v>
      </c>
      <c r="J74" s="3" t="s">
        <v>1620</v>
      </c>
    </row>
    <row r="75" spans="1:61" s="4" customFormat="1">
      <c r="A75" s="7" t="s">
        <v>1914</v>
      </c>
      <c r="B75" s="2">
        <v>9.3031970000000008</v>
      </c>
      <c r="C75" s="2">
        <v>118.074022</v>
      </c>
      <c r="D75" s="2" t="s">
        <v>447</v>
      </c>
      <c r="E75" s="13" t="s">
        <v>1819</v>
      </c>
      <c r="F75" s="2" t="s">
        <v>1820</v>
      </c>
      <c r="G75" s="2" t="s">
        <v>1915</v>
      </c>
      <c r="H75" s="2" t="s">
        <v>1916</v>
      </c>
      <c r="I75" s="2" t="s">
        <v>1917</v>
      </c>
      <c r="J75" s="2" t="s">
        <v>1620</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row>
    <row r="76" spans="1:61" s="4" customFormat="1">
      <c r="A76" s="7" t="s">
        <v>1724</v>
      </c>
      <c r="B76" s="2">
        <v>-6.0018669999999998</v>
      </c>
      <c r="C76" s="2">
        <v>134.56045</v>
      </c>
      <c r="D76" s="2" t="s">
        <v>1678</v>
      </c>
      <c r="E76" s="13" t="s">
        <v>1679</v>
      </c>
      <c r="F76" s="2" t="s">
        <v>1680</v>
      </c>
      <c r="G76" s="2" t="s">
        <v>1918</v>
      </c>
      <c r="H76" s="2" t="s">
        <v>1919</v>
      </c>
      <c r="I76" s="2" t="s">
        <v>1920</v>
      </c>
      <c r="J76" s="2" t="s">
        <v>1746</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row>
    <row r="77" spans="1:61" s="4" customFormat="1">
      <c r="A77" s="7" t="s">
        <v>1490</v>
      </c>
      <c r="B77" s="2">
        <v>-8.9750000000000003E-3</v>
      </c>
      <c r="C77" s="2">
        <v>129.39169200000001</v>
      </c>
      <c r="D77" s="2" t="s">
        <v>1703</v>
      </c>
      <c r="E77" s="13" t="s">
        <v>1747</v>
      </c>
      <c r="F77" s="2" t="s">
        <v>1705</v>
      </c>
      <c r="G77" s="2" t="s">
        <v>1921</v>
      </c>
      <c r="H77" s="2" t="s">
        <v>1922</v>
      </c>
      <c r="I77" s="2" t="s">
        <v>1923</v>
      </c>
      <c r="J77" s="2" t="s">
        <v>1924</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row>
    <row r="78" spans="1:61">
      <c r="A78" s="7" t="s">
        <v>1925</v>
      </c>
      <c r="B78" s="2">
        <v>-1.2519750000000001</v>
      </c>
      <c r="C78" s="2">
        <v>132.33351099999999</v>
      </c>
      <c r="D78" s="2" t="s">
        <v>57</v>
      </c>
      <c r="E78" s="13" t="s">
        <v>1656</v>
      </c>
      <c r="F78" s="2" t="s">
        <v>1657</v>
      </c>
      <c r="G78" s="2" t="s">
        <v>1926</v>
      </c>
      <c r="H78" s="2" t="s">
        <v>1927</v>
      </c>
      <c r="I78" s="2" t="s">
        <v>1928</v>
      </c>
      <c r="J78" s="3" t="s">
        <v>1671</v>
      </c>
      <c r="K78" s="3"/>
    </row>
    <row r="79" spans="1:61">
      <c r="A79" s="7" t="s">
        <v>1714</v>
      </c>
      <c r="B79" s="2">
        <v>-8.6365189999999998</v>
      </c>
      <c r="C79" s="2">
        <v>126.43399700000001</v>
      </c>
      <c r="D79" s="2" t="s">
        <v>1715</v>
      </c>
      <c r="E79" s="13" t="s">
        <v>1716</v>
      </c>
      <c r="F79" s="2" t="s">
        <v>1717</v>
      </c>
      <c r="G79" s="2" t="s">
        <v>1929</v>
      </c>
      <c r="H79" s="2" t="s">
        <v>1930</v>
      </c>
      <c r="I79" s="2" t="s">
        <v>1931</v>
      </c>
      <c r="J79" s="3" t="s">
        <v>1620</v>
      </c>
      <c r="K79" s="3"/>
    </row>
    <row r="80" spans="1:61">
      <c r="A80" s="7" t="s">
        <v>1925</v>
      </c>
      <c r="B80" s="2">
        <v>-1.2519750000000001</v>
      </c>
      <c r="C80" s="2">
        <v>132.33351099999999</v>
      </c>
      <c r="D80" s="2" t="s">
        <v>57</v>
      </c>
      <c r="E80" s="13" t="s">
        <v>1656</v>
      </c>
      <c r="F80" s="2" t="s">
        <v>1657</v>
      </c>
      <c r="G80" s="2" t="s">
        <v>1932</v>
      </c>
      <c r="H80" s="2" t="s">
        <v>1933</v>
      </c>
      <c r="I80" s="2" t="s">
        <v>1934</v>
      </c>
      <c r="J80" s="3" t="s">
        <v>1671</v>
      </c>
      <c r="K80" s="3"/>
    </row>
    <row r="81" spans="1:61">
      <c r="A81" s="7" t="s">
        <v>1897</v>
      </c>
      <c r="B81" s="2">
        <v>-8.4354890000000005</v>
      </c>
      <c r="C81" s="2">
        <v>126.361992</v>
      </c>
      <c r="D81" s="2" t="s">
        <v>1715</v>
      </c>
      <c r="E81" s="13" t="s">
        <v>1898</v>
      </c>
      <c r="F81" s="2" t="s">
        <v>1717</v>
      </c>
      <c r="G81" s="2" t="s">
        <v>1935</v>
      </c>
      <c r="H81" s="2" t="s">
        <v>1936</v>
      </c>
      <c r="I81" s="2" t="s">
        <v>1937</v>
      </c>
      <c r="J81" s="3" t="s">
        <v>1620</v>
      </c>
      <c r="K81" s="3"/>
    </row>
    <row r="82" spans="1:61" s="4" customFormat="1">
      <c r="A82" s="7" t="s">
        <v>1582</v>
      </c>
      <c r="B82" s="2">
        <v>-8.1600029999999997</v>
      </c>
      <c r="C82" s="2">
        <v>111.013525</v>
      </c>
      <c r="D82" s="2" t="s">
        <v>97</v>
      </c>
      <c r="E82" s="13" t="s">
        <v>1662</v>
      </c>
      <c r="F82" s="2" t="s">
        <v>1847</v>
      </c>
      <c r="G82" s="4" t="s">
        <v>1938</v>
      </c>
      <c r="H82" s="2" t="s">
        <v>1939</v>
      </c>
      <c r="I82" s="2" t="s">
        <v>1940</v>
      </c>
      <c r="J82" s="2" t="s">
        <v>1620</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spans="1:61" s="4" customFormat="1">
      <c r="A83" s="7" t="s">
        <v>1941</v>
      </c>
      <c r="B83" s="2">
        <v>5.0466860000000002</v>
      </c>
      <c r="C83" s="2">
        <v>101.770431</v>
      </c>
      <c r="D83" s="2" t="s">
        <v>547</v>
      </c>
      <c r="E83" s="13" t="s">
        <v>1942</v>
      </c>
      <c r="F83" s="2" t="s">
        <v>1943</v>
      </c>
      <c r="G83" s="4" t="s">
        <v>1944</v>
      </c>
      <c r="H83" s="2" t="s">
        <v>1945</v>
      </c>
      <c r="I83" s="2" t="s">
        <v>1946</v>
      </c>
      <c r="J83" s="2" t="s">
        <v>1620</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row>
    <row r="84" spans="1:61" s="4" customFormat="1">
      <c r="A84" s="7" t="s">
        <v>1947</v>
      </c>
      <c r="B84" s="2">
        <v>-0.16666700000000001</v>
      </c>
      <c r="C84" s="2">
        <v>129.566667</v>
      </c>
      <c r="D84" s="2" t="s">
        <v>1703</v>
      </c>
      <c r="E84" s="13" t="s">
        <v>1747</v>
      </c>
      <c r="F84" s="2" t="s">
        <v>1839</v>
      </c>
      <c r="G84" s="4" t="s">
        <v>1948</v>
      </c>
      <c r="H84" s="2" t="s">
        <v>1949</v>
      </c>
      <c r="I84" s="2" t="s">
        <v>1950</v>
      </c>
      <c r="J84" s="2" t="s">
        <v>1751</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row>
    <row r="85" spans="1:61">
      <c r="A85" s="7" t="s">
        <v>1925</v>
      </c>
      <c r="B85" s="2">
        <v>-1.2519750000000001</v>
      </c>
      <c r="C85" s="2">
        <v>132.33351099999999</v>
      </c>
      <c r="D85" s="2" t="s">
        <v>57</v>
      </c>
      <c r="E85" s="13" t="s">
        <v>1656</v>
      </c>
      <c r="F85" s="2" t="s">
        <v>1657</v>
      </c>
      <c r="G85" s="4" t="s">
        <v>1951</v>
      </c>
      <c r="H85" s="2" t="s">
        <v>1952</v>
      </c>
      <c r="I85" s="2" t="s">
        <v>1953</v>
      </c>
      <c r="J85" s="2" t="s">
        <v>1620</v>
      </c>
    </row>
    <row r="86" spans="1:61">
      <c r="A86" s="7" t="s">
        <v>1795</v>
      </c>
      <c r="B86" s="2">
        <v>11.196111</v>
      </c>
      <c r="C86" s="2">
        <v>119.505278</v>
      </c>
      <c r="D86" s="2" t="s">
        <v>447</v>
      </c>
      <c r="E86" s="13" t="s">
        <v>1796</v>
      </c>
      <c r="F86" s="2" t="s">
        <v>1797</v>
      </c>
      <c r="G86" s="4" t="s">
        <v>1954</v>
      </c>
      <c r="H86" s="2" t="s">
        <v>1955</v>
      </c>
      <c r="I86" s="2" t="s">
        <v>1956</v>
      </c>
      <c r="J86" s="2" t="s">
        <v>1620</v>
      </c>
    </row>
    <row r="87" spans="1:61">
      <c r="A87" s="7" t="s">
        <v>1957</v>
      </c>
      <c r="B87" s="2">
        <v>3.810333</v>
      </c>
      <c r="C87" s="2" t="s">
        <v>1958</v>
      </c>
      <c r="D87" s="2" t="s">
        <v>4</v>
      </c>
      <c r="E87" s="13" t="s">
        <v>1615</v>
      </c>
      <c r="F87" s="2" t="s">
        <v>1959</v>
      </c>
      <c r="G87" s="4" t="s">
        <v>1960</v>
      </c>
      <c r="H87" s="2" t="s">
        <v>1961</v>
      </c>
      <c r="I87" s="2" t="s">
        <v>1962</v>
      </c>
      <c r="J87" s="2" t="s">
        <v>1620</v>
      </c>
    </row>
    <row r="88" spans="1:61">
      <c r="A88" s="7" t="s">
        <v>1714</v>
      </c>
      <c r="B88" s="2">
        <v>-8.6365189999999998</v>
      </c>
      <c r="C88" s="2">
        <v>126.43399700000001</v>
      </c>
      <c r="D88" s="2" t="s">
        <v>1715</v>
      </c>
      <c r="E88" s="13" t="s">
        <v>1716</v>
      </c>
      <c r="F88" s="2" t="s">
        <v>1717</v>
      </c>
      <c r="G88" s="4" t="s">
        <v>1963</v>
      </c>
      <c r="H88" s="2" t="s">
        <v>1964</v>
      </c>
      <c r="I88" s="2" t="s">
        <v>1965</v>
      </c>
      <c r="J88" s="2" t="s">
        <v>1620</v>
      </c>
    </row>
    <row r="89" spans="1:61">
      <c r="A89" s="7" t="s">
        <v>1487</v>
      </c>
      <c r="B89" s="2">
        <v>2.0588920000000002</v>
      </c>
      <c r="C89" s="2">
        <v>128.47852499999999</v>
      </c>
      <c r="D89" s="3" t="s">
        <v>1703</v>
      </c>
      <c r="E89" s="12" t="s">
        <v>1704</v>
      </c>
      <c r="F89" s="2" t="s">
        <v>1705</v>
      </c>
      <c r="G89" s="2" t="s">
        <v>1966</v>
      </c>
      <c r="H89" s="2" t="s">
        <v>1967</v>
      </c>
      <c r="I89" s="2" t="s">
        <v>1968</v>
      </c>
      <c r="J89" s="3" t="s">
        <v>1751</v>
      </c>
    </row>
    <row r="90" spans="1:61">
      <c r="A90" s="7" t="s">
        <v>1969</v>
      </c>
      <c r="B90" s="2">
        <v>6.4964560000000002</v>
      </c>
      <c r="C90" s="2">
        <v>100.260931</v>
      </c>
      <c r="D90" s="3" t="s">
        <v>547</v>
      </c>
      <c r="E90" s="12" t="s">
        <v>1970</v>
      </c>
      <c r="F90" s="2" t="s">
        <v>1971</v>
      </c>
      <c r="G90" s="2" t="s">
        <v>1972</v>
      </c>
      <c r="H90" s="2" t="s">
        <v>1973</v>
      </c>
      <c r="I90" s="2" t="s">
        <v>1739</v>
      </c>
      <c r="J90" s="3" t="s">
        <v>1620</v>
      </c>
    </row>
    <row r="91" spans="1:61">
      <c r="A91" s="7" t="s">
        <v>697</v>
      </c>
      <c r="B91" s="2">
        <v>-8.1326079999999994</v>
      </c>
      <c r="C91" s="2">
        <v>111.002214</v>
      </c>
      <c r="D91" s="3" t="s">
        <v>97</v>
      </c>
      <c r="E91" s="12" t="s">
        <v>1662</v>
      </c>
      <c r="F91" s="2" t="s">
        <v>1974</v>
      </c>
      <c r="G91" s="2" t="s">
        <v>1975</v>
      </c>
      <c r="H91" s="2" t="s">
        <v>1976</v>
      </c>
      <c r="I91" s="2" t="s">
        <v>1739</v>
      </c>
      <c r="J91" s="3" t="s">
        <v>1620</v>
      </c>
    </row>
    <row r="92" spans="1:61">
      <c r="A92" s="7" t="s">
        <v>459</v>
      </c>
      <c r="B92" s="7">
        <v>-8.161111</v>
      </c>
      <c r="C92" s="2">
        <v>110.979939</v>
      </c>
      <c r="D92" s="7" t="s">
        <v>97</v>
      </c>
      <c r="E92" s="13" t="s">
        <v>1662</v>
      </c>
      <c r="F92" s="7" t="s">
        <v>1663</v>
      </c>
      <c r="G92" s="2" t="s">
        <v>1977</v>
      </c>
      <c r="H92" s="2" t="s">
        <v>1978</v>
      </c>
      <c r="I92" s="2" t="s">
        <v>1979</v>
      </c>
      <c r="J92" s="7" t="s">
        <v>1667</v>
      </c>
      <c r="K92" s="7"/>
      <c r="L92" s="7"/>
      <c r="P92" s="7"/>
      <c r="Q92" s="7"/>
      <c r="R92" s="7"/>
      <c r="S92" s="7"/>
      <c r="T92" s="7"/>
      <c r="U92" s="7"/>
      <c r="V92" s="7"/>
      <c r="W92" s="7"/>
      <c r="X92" s="7"/>
      <c r="Y92" s="7"/>
      <c r="Z92" s="7"/>
      <c r="AA92" s="7"/>
      <c r="AB92" s="7"/>
      <c r="AC92" s="7"/>
      <c r="AD92" s="7"/>
      <c r="AE92" s="7"/>
      <c r="AF92" s="7"/>
      <c r="AJ92" s="7"/>
      <c r="AK92" s="7"/>
      <c r="AL92" s="7"/>
      <c r="AM92" s="7"/>
      <c r="AN92" s="7"/>
      <c r="AO92" s="7"/>
      <c r="AP92" s="7"/>
      <c r="AQ92" s="7"/>
      <c r="AR92" s="7"/>
      <c r="AS92" s="7"/>
      <c r="AT92" s="7"/>
      <c r="AU92" s="7"/>
      <c r="AV92" s="7"/>
      <c r="AW92" s="5"/>
      <c r="AX92" s="5"/>
      <c r="AY92" s="5"/>
      <c r="AZ92" s="5"/>
      <c r="BA92" s="5"/>
      <c r="BB92" s="5"/>
      <c r="BC92" s="5"/>
      <c r="BD92" s="5"/>
      <c r="BE92" s="5"/>
      <c r="BF92" s="5"/>
      <c r="BG92" s="5"/>
      <c r="BH92" s="5"/>
      <c r="BI92" s="5"/>
    </row>
    <row r="93" spans="1:61">
      <c r="A93" s="7" t="s">
        <v>459</v>
      </c>
      <c r="B93" s="7">
        <v>-8.161111</v>
      </c>
      <c r="C93" s="2">
        <v>110.979939</v>
      </c>
      <c r="D93" s="7" t="s">
        <v>97</v>
      </c>
      <c r="E93" s="13" t="s">
        <v>1662</v>
      </c>
      <c r="F93" s="7" t="s">
        <v>1663</v>
      </c>
      <c r="G93" s="2" t="s">
        <v>1980</v>
      </c>
      <c r="H93" s="2" t="s">
        <v>1981</v>
      </c>
      <c r="I93" s="2" t="s">
        <v>1982</v>
      </c>
      <c r="J93" s="7" t="s">
        <v>1667</v>
      </c>
      <c r="K93" s="7"/>
      <c r="L93" s="7"/>
      <c r="P93" s="7"/>
      <c r="Q93" s="7"/>
      <c r="R93" s="7"/>
      <c r="S93" s="7"/>
      <c r="T93" s="7"/>
      <c r="U93" s="7"/>
      <c r="V93" s="7"/>
      <c r="W93" s="7"/>
      <c r="X93" s="7"/>
      <c r="Y93" s="7"/>
      <c r="Z93" s="7"/>
      <c r="AA93" s="7"/>
      <c r="AB93" s="7"/>
      <c r="AC93" s="7"/>
      <c r="AD93" s="7"/>
      <c r="AE93" s="7"/>
      <c r="AF93" s="7"/>
      <c r="AJ93" s="7"/>
      <c r="AK93" s="7"/>
      <c r="AL93" s="7"/>
      <c r="AM93" s="7"/>
      <c r="AN93" s="7"/>
      <c r="AO93" s="7"/>
      <c r="AP93" s="7"/>
      <c r="AQ93" s="7"/>
      <c r="AR93" s="7"/>
      <c r="AS93" s="7"/>
      <c r="AT93" s="7"/>
      <c r="AU93" s="7"/>
      <c r="AV93" s="7"/>
      <c r="AW93" s="5"/>
      <c r="AX93" s="5"/>
      <c r="AY93" s="5"/>
      <c r="AZ93" s="5"/>
      <c r="BA93" s="5"/>
      <c r="BB93" s="5"/>
      <c r="BC93" s="5"/>
      <c r="BD93" s="5"/>
      <c r="BE93" s="5"/>
      <c r="BF93" s="5"/>
      <c r="BG93" s="5"/>
      <c r="BH93" s="5"/>
      <c r="BI93" s="5"/>
    </row>
    <row r="94" spans="1:61">
      <c r="A94" s="7" t="s">
        <v>1983</v>
      </c>
      <c r="B94" s="7">
        <v>4.5052779999999997</v>
      </c>
      <c r="C94" s="2">
        <v>126.81540800000001</v>
      </c>
      <c r="D94" s="7" t="s">
        <v>79</v>
      </c>
      <c r="E94" s="13" t="s">
        <v>1640</v>
      </c>
      <c r="F94" s="7" t="s">
        <v>1984</v>
      </c>
      <c r="G94" s="2" t="s">
        <v>1985</v>
      </c>
      <c r="H94" s="2" t="s">
        <v>1659</v>
      </c>
      <c r="I94" s="2" t="s">
        <v>1986</v>
      </c>
      <c r="J94" s="7" t="s">
        <v>1620</v>
      </c>
      <c r="K94" s="7"/>
      <c r="L94" s="7"/>
      <c r="P94" s="7"/>
      <c r="Q94" s="7"/>
      <c r="R94" s="7"/>
      <c r="S94" s="7"/>
      <c r="T94" s="7"/>
      <c r="U94" s="7"/>
      <c r="V94" s="7"/>
      <c r="W94" s="7"/>
      <c r="X94" s="7"/>
      <c r="Y94" s="7"/>
      <c r="Z94" s="7"/>
      <c r="AA94" s="7"/>
      <c r="AB94" s="7"/>
      <c r="AC94" s="7"/>
      <c r="AD94" s="7"/>
      <c r="AE94" s="7"/>
      <c r="AF94" s="7"/>
      <c r="AJ94" s="7"/>
      <c r="AK94" s="7"/>
      <c r="AL94" s="7"/>
      <c r="AM94" s="7"/>
      <c r="AN94" s="7"/>
      <c r="AO94" s="7"/>
      <c r="AP94" s="7"/>
      <c r="AQ94" s="7"/>
      <c r="AR94" s="7"/>
      <c r="AS94" s="7"/>
      <c r="AT94" s="7"/>
      <c r="AU94" s="7"/>
      <c r="AV94" s="7"/>
      <c r="AW94" s="5"/>
      <c r="AX94" s="5"/>
      <c r="AY94" s="5"/>
      <c r="AZ94" s="5"/>
      <c r="BA94" s="5"/>
      <c r="BB94" s="5"/>
      <c r="BC94" s="5"/>
      <c r="BD94" s="5"/>
      <c r="BE94" s="5"/>
      <c r="BF94" s="5"/>
      <c r="BG94" s="5"/>
      <c r="BH94" s="5"/>
      <c r="BI94" s="5"/>
    </row>
    <row r="95" spans="1:61">
      <c r="A95" s="7" t="s">
        <v>552</v>
      </c>
      <c r="B95" s="7">
        <v>3.8333330000000001</v>
      </c>
      <c r="C95" s="2">
        <v>101.916667</v>
      </c>
      <c r="D95" s="7" t="s">
        <v>547</v>
      </c>
      <c r="E95" s="13" t="s">
        <v>1689</v>
      </c>
      <c r="F95" s="7" t="s">
        <v>1987</v>
      </c>
      <c r="G95" s="2" t="s">
        <v>1988</v>
      </c>
      <c r="H95" s="2" t="s">
        <v>1989</v>
      </c>
      <c r="I95" s="2" t="s">
        <v>1990</v>
      </c>
      <c r="J95" s="7" t="s">
        <v>1620</v>
      </c>
      <c r="K95" s="7"/>
      <c r="L95" s="7"/>
      <c r="P95" s="7"/>
      <c r="Q95" s="7"/>
      <c r="R95" s="7"/>
      <c r="S95" s="7"/>
      <c r="T95" s="7"/>
      <c r="U95" s="7"/>
      <c r="V95" s="7"/>
      <c r="W95" s="7"/>
      <c r="X95" s="7"/>
      <c r="Y95" s="7"/>
      <c r="Z95" s="7"/>
      <c r="AA95" s="7"/>
      <c r="AB95" s="7"/>
      <c r="AC95" s="7"/>
      <c r="AD95" s="7"/>
      <c r="AE95" s="7"/>
      <c r="AF95" s="7"/>
      <c r="AJ95" s="7"/>
      <c r="AK95" s="7"/>
      <c r="AL95" s="7"/>
      <c r="AM95" s="7"/>
      <c r="AN95" s="7"/>
      <c r="AO95" s="7"/>
      <c r="AP95" s="7"/>
      <c r="AQ95" s="7"/>
      <c r="AR95" s="7"/>
      <c r="AS95" s="7"/>
      <c r="AT95" s="7"/>
      <c r="AU95" s="7"/>
      <c r="AV95" s="7"/>
      <c r="AW95" s="5"/>
      <c r="AX95" s="5"/>
      <c r="AY95" s="5"/>
      <c r="AZ95" s="5"/>
      <c r="BA95" s="5"/>
      <c r="BB95" s="5"/>
      <c r="BC95" s="5"/>
      <c r="BD95" s="5"/>
      <c r="BE95" s="5"/>
      <c r="BF95" s="5"/>
      <c r="BG95" s="5"/>
      <c r="BH95" s="5"/>
      <c r="BI95" s="5"/>
    </row>
    <row r="96" spans="1:61">
      <c r="A96" s="7" t="s">
        <v>1925</v>
      </c>
      <c r="B96" s="2">
        <v>-1.2519750000000001</v>
      </c>
      <c r="C96" s="2">
        <v>132.33351099999999</v>
      </c>
      <c r="D96" s="2" t="s">
        <v>57</v>
      </c>
      <c r="E96" s="12" t="s">
        <v>1656</v>
      </c>
      <c r="F96" s="2" t="s">
        <v>1657</v>
      </c>
      <c r="G96" s="2" t="s">
        <v>1991</v>
      </c>
      <c r="H96" s="2" t="s">
        <v>1992</v>
      </c>
      <c r="I96" s="2" t="s">
        <v>1993</v>
      </c>
      <c r="J96" s="2" t="s">
        <v>1671</v>
      </c>
      <c r="AO96" s="8"/>
    </row>
    <row r="97" spans="1:11">
      <c r="A97" s="7" t="s">
        <v>449</v>
      </c>
      <c r="B97" s="2">
        <v>11.2</v>
      </c>
      <c r="C97" s="2">
        <v>119.41</v>
      </c>
      <c r="D97" s="2" t="s">
        <v>447</v>
      </c>
      <c r="E97" s="12" t="s">
        <v>1796</v>
      </c>
      <c r="F97" s="2" t="s">
        <v>1811</v>
      </c>
      <c r="G97" s="2" t="s">
        <v>1994</v>
      </c>
      <c r="H97" s="2" t="s">
        <v>1995</v>
      </c>
      <c r="I97" s="2" t="s">
        <v>1996</v>
      </c>
      <c r="J97" s="2" t="s">
        <v>1815</v>
      </c>
    </row>
    <row r="98" spans="1:11">
      <c r="A98" s="7" t="s">
        <v>1855</v>
      </c>
      <c r="B98" s="2">
        <v>9.2742529999999999</v>
      </c>
      <c r="C98" s="2">
        <v>117.98476100000001</v>
      </c>
      <c r="D98" s="2" t="s">
        <v>447</v>
      </c>
      <c r="E98" s="2" t="s">
        <v>1819</v>
      </c>
      <c r="F98" s="2" t="s">
        <v>1856</v>
      </c>
      <c r="G98" s="2" t="s">
        <v>1997</v>
      </c>
      <c r="H98" s="2" t="s">
        <v>1998</v>
      </c>
      <c r="I98" s="2" t="s">
        <v>1999</v>
      </c>
      <c r="J98" s="2" t="s">
        <v>1620</v>
      </c>
      <c r="K98" s="7"/>
    </row>
    <row r="99" spans="1:11">
      <c r="A99" s="7" t="s">
        <v>1735</v>
      </c>
      <c r="B99" s="2">
        <v>8.081664</v>
      </c>
      <c r="C99" s="2">
        <v>110.75489399999999</v>
      </c>
      <c r="D99" s="2" t="s">
        <v>97</v>
      </c>
      <c r="E99" s="2" t="s">
        <v>1662</v>
      </c>
      <c r="F99" s="2" t="s">
        <v>1736</v>
      </c>
      <c r="G99" s="2" t="s">
        <v>2000</v>
      </c>
      <c r="H99" s="2" t="s">
        <v>2001</v>
      </c>
      <c r="I99" s="2" t="s">
        <v>1739</v>
      </c>
      <c r="J99" s="2" t="s">
        <v>1620</v>
      </c>
      <c r="K99" s="7"/>
    </row>
    <row r="100" spans="1:11">
      <c r="A100" s="7" t="s">
        <v>1634</v>
      </c>
      <c r="B100" s="2">
        <v>3.8132280000000001</v>
      </c>
      <c r="C100" s="2">
        <v>113.785544</v>
      </c>
      <c r="D100" s="2" t="s">
        <v>4</v>
      </c>
      <c r="E100" s="2" t="s">
        <v>1615</v>
      </c>
      <c r="F100" s="2" t="s">
        <v>1635</v>
      </c>
      <c r="G100" s="2" t="s">
        <v>2002</v>
      </c>
      <c r="H100" s="2" t="s">
        <v>2003</v>
      </c>
      <c r="I100" s="2" t="s">
        <v>2004</v>
      </c>
      <c r="J100" s="2" t="s">
        <v>1620</v>
      </c>
      <c r="K100" s="7"/>
    </row>
    <row r="101" spans="1:11">
      <c r="A101" s="7" t="s">
        <v>1714</v>
      </c>
      <c r="B101" s="2">
        <v>-8.6365189999999998</v>
      </c>
      <c r="C101" s="2">
        <v>126.43399700000001</v>
      </c>
      <c r="D101" s="2" t="s">
        <v>1715</v>
      </c>
      <c r="E101" s="2" t="s">
        <v>1716</v>
      </c>
      <c r="F101" s="2" t="s">
        <v>1717</v>
      </c>
      <c r="G101" s="2" t="s">
        <v>2005</v>
      </c>
      <c r="H101" s="2" t="s">
        <v>2006</v>
      </c>
      <c r="I101" s="2" t="s">
        <v>2007</v>
      </c>
      <c r="J101" s="2" t="s">
        <v>1620</v>
      </c>
      <c r="K101" s="7"/>
    </row>
    <row r="102" spans="1:11">
      <c r="A102" s="7" t="s">
        <v>1908</v>
      </c>
      <c r="B102" s="2">
        <v>-4.989058</v>
      </c>
      <c r="C102" s="2">
        <v>119.668239</v>
      </c>
      <c r="D102" s="2" t="s">
        <v>79</v>
      </c>
      <c r="E102" s="12" t="s">
        <v>1909</v>
      </c>
      <c r="F102" s="2" t="s">
        <v>1910</v>
      </c>
      <c r="G102" s="2" t="s">
        <v>2008</v>
      </c>
      <c r="H102" s="2" t="s">
        <v>2009</v>
      </c>
      <c r="I102" s="2" t="s">
        <v>2010</v>
      </c>
      <c r="J102" s="2" t="s">
        <v>1620</v>
      </c>
      <c r="K102" s="7"/>
    </row>
    <row r="103" spans="1:11">
      <c r="A103" s="7" t="s">
        <v>2011</v>
      </c>
      <c r="B103" s="2">
        <v>-8.6365189999999998</v>
      </c>
      <c r="C103" s="2">
        <v>126.43399700000001</v>
      </c>
      <c r="D103" s="2" t="s">
        <v>1715</v>
      </c>
      <c r="E103" s="12" t="s">
        <v>1716</v>
      </c>
      <c r="F103" s="2" t="s">
        <v>1717</v>
      </c>
      <c r="G103" s="2" t="s">
        <v>2012</v>
      </c>
      <c r="H103" s="2" t="s">
        <v>2013</v>
      </c>
      <c r="I103" s="2" t="s">
        <v>2014</v>
      </c>
      <c r="J103" s="2" t="s">
        <v>1620</v>
      </c>
      <c r="K103" s="7"/>
    </row>
    <row r="104" spans="1:11">
      <c r="A104" s="7" t="s">
        <v>1490</v>
      </c>
      <c r="B104" s="2">
        <v>-8.9750000000000003E-3</v>
      </c>
      <c r="C104" s="2">
        <v>129.39169200000001</v>
      </c>
      <c r="D104" s="2" t="s">
        <v>1703</v>
      </c>
      <c r="E104" s="12" t="s">
        <v>1747</v>
      </c>
      <c r="F104" s="2" t="s">
        <v>2015</v>
      </c>
      <c r="G104" s="2" t="s">
        <v>2016</v>
      </c>
      <c r="H104" s="2" t="s">
        <v>2017</v>
      </c>
      <c r="I104" s="2" t="s">
        <v>2018</v>
      </c>
      <c r="J104" s="2" t="s">
        <v>1924</v>
      </c>
      <c r="K104" s="7"/>
    </row>
    <row r="105" spans="1:11" s="10" customFormat="1">
      <c r="A105" s="10" t="s">
        <v>697</v>
      </c>
      <c r="B105" s="10">
        <v>-8.1326079999999994</v>
      </c>
      <c r="C105" s="10">
        <v>111.002214</v>
      </c>
      <c r="D105" s="10" t="s">
        <v>97</v>
      </c>
      <c r="E105" s="15" t="s">
        <v>1662</v>
      </c>
      <c r="F105" s="10" t="s">
        <v>1835</v>
      </c>
      <c r="G105" s="10" t="s">
        <v>2019</v>
      </c>
      <c r="H105" s="10" t="s">
        <v>2020</v>
      </c>
      <c r="I105" s="10" t="s">
        <v>1739</v>
      </c>
      <c r="J105" s="10" t="s">
        <v>1620</v>
      </c>
    </row>
    <row r="106" spans="1:11" s="10" customFormat="1">
      <c r="A106" s="10" t="s">
        <v>1941</v>
      </c>
      <c r="B106" s="10">
        <v>5.0466860000000002</v>
      </c>
      <c r="C106" s="10">
        <v>101.770431</v>
      </c>
      <c r="D106" s="10" t="s">
        <v>547</v>
      </c>
      <c r="E106" s="15" t="s">
        <v>1942</v>
      </c>
      <c r="F106" s="10" t="s">
        <v>1943</v>
      </c>
      <c r="G106" s="10" t="s">
        <v>2021</v>
      </c>
      <c r="H106" s="10" t="s">
        <v>2022</v>
      </c>
      <c r="I106" s="10" t="s">
        <v>2023</v>
      </c>
      <c r="J106" s="10" t="s">
        <v>1620</v>
      </c>
    </row>
    <row r="107" spans="1:11" s="10" customFormat="1">
      <c r="A107" s="10" t="s">
        <v>1655</v>
      </c>
      <c r="B107" s="10">
        <v>-1.2848889999999999</v>
      </c>
      <c r="C107" s="10">
        <v>132.21836099999999</v>
      </c>
      <c r="D107" s="10" t="s">
        <v>57</v>
      </c>
      <c r="E107" s="15" t="s">
        <v>1656</v>
      </c>
      <c r="F107" s="10" t="s">
        <v>1657</v>
      </c>
      <c r="G107" s="10" t="s">
        <v>2024</v>
      </c>
      <c r="H107" s="10" t="s">
        <v>2025</v>
      </c>
      <c r="I107" s="10" t="s">
        <v>2026</v>
      </c>
      <c r="J107" s="10" t="s">
        <v>1620</v>
      </c>
    </row>
    <row r="108" spans="1:11" s="10" customFormat="1">
      <c r="A108" s="10" t="s">
        <v>558</v>
      </c>
      <c r="B108" s="10">
        <v>3.980197</v>
      </c>
      <c r="C108" s="10">
        <v>103.146114</v>
      </c>
      <c r="D108" s="10" t="s">
        <v>547</v>
      </c>
      <c r="E108" s="15" t="s">
        <v>1689</v>
      </c>
      <c r="F108" s="10" t="s">
        <v>1690</v>
      </c>
      <c r="G108" s="10" t="s">
        <v>2027</v>
      </c>
      <c r="H108" s="10" t="s">
        <v>2028</v>
      </c>
      <c r="I108" s="10" t="s">
        <v>2029</v>
      </c>
      <c r="J108" s="10" t="s">
        <v>1620</v>
      </c>
    </row>
    <row r="109" spans="1:11" s="10" customFormat="1">
      <c r="A109" s="10" t="s">
        <v>546</v>
      </c>
      <c r="B109" s="10">
        <v>5.1174999999999997</v>
      </c>
      <c r="C109" s="10">
        <v>100.9675</v>
      </c>
      <c r="D109" s="10" t="s">
        <v>547</v>
      </c>
      <c r="E109" s="15" t="s">
        <v>1710</v>
      </c>
      <c r="F109" s="10" t="s">
        <v>1711</v>
      </c>
      <c r="G109" s="10" t="s">
        <v>2030</v>
      </c>
      <c r="H109" s="10" t="s">
        <v>1659</v>
      </c>
      <c r="I109" s="10" t="s">
        <v>2031</v>
      </c>
      <c r="J109" s="10" t="s">
        <v>1661</v>
      </c>
    </row>
    <row r="110" spans="1:11" s="10" customFormat="1">
      <c r="A110" s="10" t="s">
        <v>449</v>
      </c>
      <c r="B110" s="10">
        <v>11.2</v>
      </c>
      <c r="C110" s="10">
        <v>119.41</v>
      </c>
      <c r="D110" s="10" t="s">
        <v>447</v>
      </c>
      <c r="E110" s="10" t="s">
        <v>1796</v>
      </c>
      <c r="F110" s="10" t="s">
        <v>1811</v>
      </c>
      <c r="G110" s="10" t="s">
        <v>2032</v>
      </c>
      <c r="H110" s="10" t="s">
        <v>2033</v>
      </c>
      <c r="I110" s="10" t="s">
        <v>1873</v>
      </c>
      <c r="J110" s="10" t="s">
        <v>1815</v>
      </c>
    </row>
    <row r="111" spans="1:11" s="10" customFormat="1">
      <c r="A111" s="10" t="s">
        <v>1838</v>
      </c>
      <c r="B111" s="10">
        <v>2.0652080000000002</v>
      </c>
      <c r="C111" s="10">
        <v>128.514578</v>
      </c>
      <c r="D111" s="10" t="s">
        <v>1703</v>
      </c>
      <c r="E111" s="10" t="s">
        <v>1704</v>
      </c>
      <c r="F111" s="10" t="s">
        <v>1839</v>
      </c>
      <c r="G111" s="10" t="s">
        <v>2034</v>
      </c>
      <c r="H111" s="10" t="s">
        <v>2035</v>
      </c>
      <c r="I111" s="10" t="s">
        <v>2036</v>
      </c>
      <c r="J111" s="10" t="s">
        <v>1751</v>
      </c>
    </row>
    <row r="112" spans="1:11" s="10" customFormat="1">
      <c r="A112" s="10" t="s">
        <v>1851</v>
      </c>
      <c r="B112" s="10">
        <v>7.8081750000000003</v>
      </c>
      <c r="C112" s="10">
        <v>111.367386</v>
      </c>
      <c r="D112" s="10" t="s">
        <v>97</v>
      </c>
      <c r="E112" s="10" t="s">
        <v>1662</v>
      </c>
      <c r="F112" s="10" t="s">
        <v>1852</v>
      </c>
      <c r="G112" s="10" t="s">
        <v>2037</v>
      </c>
      <c r="H112" s="10" t="s">
        <v>2038</v>
      </c>
      <c r="I112" s="10" t="s">
        <v>1739</v>
      </c>
      <c r="J112" s="10" t="s">
        <v>1620</v>
      </c>
    </row>
    <row r="113" spans="1:10" s="10" customFormat="1">
      <c r="A113" s="10" t="s">
        <v>2011</v>
      </c>
      <c r="B113" s="10">
        <v>-8.6365189999999998</v>
      </c>
      <c r="C113" s="10">
        <v>126.43399700000001</v>
      </c>
      <c r="D113" s="10" t="s">
        <v>1715</v>
      </c>
      <c r="E113" s="10" t="s">
        <v>1716</v>
      </c>
      <c r="F113" s="10" t="s">
        <v>1717</v>
      </c>
      <c r="G113" s="10" t="s">
        <v>2039</v>
      </c>
      <c r="H113" s="10" t="s">
        <v>2040</v>
      </c>
      <c r="I113" s="10" t="s">
        <v>2041</v>
      </c>
      <c r="J113" s="10" t="s">
        <v>1620</v>
      </c>
    </row>
    <row r="114" spans="1:10" s="10" customFormat="1"/>
    <row r="115" spans="1:10" s="10" customFormat="1"/>
    <row r="116" spans="1:10" s="10" customFormat="1"/>
    <row r="117" spans="1:10" s="10" customFormat="1">
      <c r="E117" s="15"/>
    </row>
    <row r="118" spans="1:10" s="10" customFormat="1">
      <c r="E118" s="15"/>
    </row>
    <row r="119" spans="1:10" s="10" customFormat="1">
      <c r="E119" s="15"/>
    </row>
    <row r="120" spans="1:10" s="10" customFormat="1">
      <c r="E120" s="15"/>
    </row>
    <row r="121" spans="1:10" s="10" customFormat="1">
      <c r="E121" s="15"/>
    </row>
    <row r="122" spans="1:10" s="10" customFormat="1">
      <c r="E122" s="15"/>
    </row>
    <row r="123" spans="1:10" s="10" customFormat="1">
      <c r="E123" s="15"/>
    </row>
    <row r="124" spans="1:10" s="10" customFormat="1">
      <c r="E124" s="15"/>
    </row>
    <row r="125" spans="1:10" s="10" customFormat="1">
      <c r="E125" s="15"/>
    </row>
    <row r="126" spans="1:10" s="10" customFormat="1">
      <c r="E126" s="15"/>
    </row>
    <row r="127" spans="1:10" s="10" customFormat="1">
      <c r="E127" s="15"/>
    </row>
    <row r="128" spans="1:10" s="10" customFormat="1">
      <c r="E128" s="15"/>
    </row>
    <row r="129" spans="1:61" s="10" customFormat="1">
      <c r="E129" s="15"/>
    </row>
    <row r="130" spans="1:61" s="10" customFormat="1"/>
    <row r="131" spans="1:61" s="10" customFormat="1"/>
    <row r="132" spans="1:61" s="10" customFormat="1"/>
    <row r="133" spans="1:61" s="10" customFormat="1"/>
    <row r="134" spans="1:61" s="10" customFormat="1"/>
    <row r="135" spans="1:61" s="10" customFormat="1"/>
    <row r="136" spans="1:61" s="10" customFormat="1"/>
    <row r="137" spans="1:61" s="10" customFormat="1"/>
    <row r="138" spans="1:61" s="10" customFormat="1"/>
    <row r="139" spans="1:61" s="10" customFormat="1"/>
    <row r="140" spans="1:61">
      <c r="A140" s="4"/>
      <c r="B140" s="6"/>
      <c r="C140" s="5"/>
      <c r="D140" s="5"/>
      <c r="E140" s="14"/>
      <c r="F140" s="5"/>
      <c r="G140" s="4"/>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9DBF6594AB6940A82DCD1EF37A7C6D" ma:contentTypeVersion="15" ma:contentTypeDescription="Create a new document." ma:contentTypeScope="" ma:versionID="63e74438ee4575c0c06c3149e167c4ab">
  <xsd:schema xmlns:xsd="http://www.w3.org/2001/XMLSchema" xmlns:xs="http://www.w3.org/2001/XMLSchema" xmlns:p="http://schemas.microsoft.com/office/2006/metadata/properties" xmlns:ns3="f57efc98-12c6-4ec1-87a2-99641db7f3b2" xmlns:ns4="2f818c43-3d3c-452e-ae82-bc8c214b340d" targetNamespace="http://schemas.microsoft.com/office/2006/metadata/properties" ma:root="true" ma:fieldsID="c77276e4504600023f2fa9537fc89fae" ns3:_="" ns4:_="">
    <xsd:import namespace="f57efc98-12c6-4ec1-87a2-99641db7f3b2"/>
    <xsd:import namespace="2f818c43-3d3c-452e-ae82-bc8c214b340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7efc98-12c6-4ec1-87a2-99641db7f3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818c43-3d3c-452e-ae82-bc8c214b34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57efc98-12c6-4ec1-87a2-99641db7f3b2" xsi:nil="true"/>
  </documentManagement>
</p:properties>
</file>

<file path=customXml/itemProps1.xml><?xml version="1.0" encoding="utf-8"?>
<ds:datastoreItem xmlns:ds="http://schemas.openxmlformats.org/officeDocument/2006/customXml" ds:itemID="{5E39F90D-5696-4E6A-86BA-F0CD2A7C2303}">
  <ds:schemaRefs>
    <ds:schemaRef ds:uri="http://schemas.microsoft.com/sharepoint/v3/contenttype/forms"/>
  </ds:schemaRefs>
</ds:datastoreItem>
</file>

<file path=customXml/itemProps2.xml><?xml version="1.0" encoding="utf-8"?>
<ds:datastoreItem xmlns:ds="http://schemas.openxmlformats.org/officeDocument/2006/customXml" ds:itemID="{00E45913-5754-4526-8F9C-0BD47AA37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7efc98-12c6-4ec1-87a2-99641db7f3b2"/>
    <ds:schemaRef ds:uri="2f818c43-3d3c-452e-ae82-bc8c214b34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489121-D9FA-4B1E-80ED-8AF8AA959779}">
  <ds:schemaRefs>
    <ds:schemaRef ds:uri="http://www.w3.org/XML/1998/namespace"/>
    <ds:schemaRef ds:uri="http://purl.org/dc/terms/"/>
    <ds:schemaRef ds:uri="http://schemas.microsoft.com/office/2006/documentManagement/types"/>
    <ds:schemaRef ds:uri="http://purl.org/dc/dcmitype/"/>
    <ds:schemaRef ds:uri="2f818c43-3d3c-452e-ae82-bc8c214b340d"/>
    <ds:schemaRef ds:uri="http://schemas.openxmlformats.org/package/2006/metadata/core-properties"/>
    <ds:schemaRef ds:uri="http://schemas.microsoft.com/office/infopath/2007/PartnerControls"/>
    <ds:schemaRef ds:uri="f57efc98-12c6-4ec1-87a2-99641db7f3b2"/>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1_POLLEN_d13C_DATABASE</vt:lpstr>
      <vt:lpstr>2a_FAUNAL_DATABASE</vt:lpstr>
      <vt:lpstr>3_ARCHAEOLOGICAL_SITES_HOMININ</vt:lpstr>
      <vt:lpstr>4_ISOTOPES_DATA</vt:lpstr>
      <vt:lpstr>2b_IUCN ENVI SUMMARY</vt:lpstr>
      <vt:lpstr>2c_FAUNA-IUCN</vt:lpstr>
      <vt:lpstr>2d_DETAILED_FAUNAL_DATA</vt:lpstr>
      <vt:lpstr>2e_FAUNAL_SITE_DETAILS</vt:lpstr>
      <vt:lpstr>3b_C14_SEA_SITES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Jenner Hamilton</dc:creator>
  <dc:description/>
  <cp:lastModifiedBy>Corey J. A. Bradshaw</cp:lastModifiedBy>
  <cp:revision>4</cp:revision>
  <dcterms:created xsi:type="dcterms:W3CDTF">2016-10-13T07:13:21Z</dcterms:created>
  <dcterms:modified xsi:type="dcterms:W3CDTF">2023-06-05T06:22:35Z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0x010100AB9DBF6594AB6940A82DCD1EF37A7C6D</vt:lpwstr>
  </property>
</Properties>
</file>