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defaultThemeVersion="166925"/>
  <mc:AlternateContent xmlns:mc="http://schemas.openxmlformats.org/markup-compatibility/2006">
    <mc:Choice Requires="x15">
      <x15ac:absPath xmlns:x15ac="http://schemas.microsoft.com/office/spreadsheetml/2010/11/ac" url="\\10.240.59.239\cti\プロジェクト管理\21KS_(公共シ)分野間データ連携基盤\(NEDO)殿向け分野間連携機能設計構築支援作業(3Q、4Q)\10_設計\1_コネクタ\詳細設計書\"/>
    </mc:Choice>
  </mc:AlternateContent>
  <xr:revisionPtr revIDLastSave="0" documentId="13_ncr:1_{362F0DF4-DC7F-4CA2-866E-C57864F49017}" xr6:coauthVersionLast="47" xr6:coauthVersionMax="47" xr10:uidLastSave="{00000000-0000-0000-0000-000000000000}"/>
  <bookViews>
    <workbookView xWindow="28680" yWindow="-120" windowWidth="29040" windowHeight="15840" tabRatio="835" xr2:uid="{760A1F03-9998-4B12-9453-8CCFED3F180D}"/>
  </bookViews>
  <sheets>
    <sheet name="表紙" sheetId="6" r:id="rId1"/>
    <sheet name="変更来歴" sheetId="7" r:id="rId2"/>
    <sheet name="catalog-search" sheetId="1" r:id="rId3"/>
    <sheet name="certification-authorization" sheetId="2" r:id="rId4"/>
    <sheet name="connector-main" sheetId="3" r:id="rId5"/>
    <sheet name="data-exchange" sheetId="4" r:id="rId6"/>
    <sheet name="provenance-management-call"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 l="1"/>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6" i="4"/>
  <c r="B7" i="4"/>
  <c r="B8" i="4"/>
  <c r="B9" i="4"/>
  <c r="B10" i="4"/>
  <c r="B11" i="4"/>
  <c r="B12" i="4"/>
  <c r="B13" i="4"/>
  <c r="B14" i="4"/>
  <c r="B15" i="4"/>
  <c r="B16" i="4"/>
  <c r="B17" i="4"/>
  <c r="B18" i="4"/>
  <c r="B19" i="4"/>
  <c r="B20" i="4"/>
  <c r="B21" i="4"/>
  <c r="B22" i="4"/>
  <c r="B23" i="4"/>
  <c r="B24" i="4"/>
  <c r="B25" i="4"/>
  <c r="B26" i="4"/>
  <c r="B27" i="4"/>
  <c r="B28" i="4"/>
  <c r="B29" i="4"/>
  <c r="B30" i="4"/>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6" i="2"/>
  <c r="B7" i="2"/>
  <c r="B8" i="2"/>
  <c r="B9" i="2"/>
  <c r="B10" i="2"/>
  <c r="B11" i="2"/>
  <c r="B12" i="2"/>
  <c r="B13" i="2"/>
  <c r="B14" i="2"/>
  <c r="B15" i="2"/>
  <c r="B16" i="2"/>
  <c r="B17" i="2"/>
  <c r="B18" i="2"/>
  <c r="B19" i="2"/>
  <c r="B20" i="2"/>
  <c r="B21" i="2"/>
  <c r="B22" i="2"/>
  <c r="B23" i="2"/>
  <c r="B24" i="2"/>
  <c r="B25" i="2"/>
  <c r="B26" i="2"/>
  <c r="B27" i="2"/>
  <c r="B28" i="2"/>
  <c r="B29" i="2"/>
  <c r="B30" i="2"/>
  <c r="B6" i="1"/>
  <c r="B7" i="1"/>
  <c r="B8" i="1"/>
  <c r="B9" i="1"/>
  <c r="B10" i="1"/>
  <c r="B11" i="1"/>
  <c r="B12" i="1"/>
  <c r="B13" i="1"/>
  <c r="B14" i="1"/>
  <c r="B15" i="1"/>
  <c r="B16" i="1"/>
  <c r="B17" i="1"/>
  <c r="B18" i="1"/>
  <c r="B19" i="1"/>
  <c r="B20" i="1"/>
  <c r="B21" i="1"/>
  <c r="B22" i="1"/>
  <c r="B23" i="1"/>
  <c r="B24" i="1"/>
  <c r="B25" i="1"/>
  <c r="B26" i="1"/>
  <c r="B27" i="1"/>
  <c r="B28" i="1"/>
  <c r="B29" i="1"/>
  <c r="B30" i="1"/>
  <c r="B31" i="1"/>
  <c r="B5" i="1"/>
  <c r="B5" i="3"/>
  <c r="B5" i="4"/>
  <c r="B5" i="5"/>
  <c r="B5" i="2"/>
  <c r="B36" i="7"/>
  <c r="B35" i="7"/>
  <c r="B34" i="7"/>
  <c r="B33" i="7"/>
  <c r="B32" i="7"/>
  <c r="B31" i="7"/>
  <c r="B30" i="7"/>
  <c r="B29" i="7"/>
  <c r="B28" i="7"/>
  <c r="B27" i="7"/>
  <c r="B26" i="7"/>
  <c r="B25" i="7"/>
  <c r="B23" i="7"/>
  <c r="B22" i="7"/>
  <c r="B21" i="7"/>
  <c r="B20" i="7"/>
  <c r="B19" i="7"/>
  <c r="B18" i="7"/>
  <c r="B17" i="7"/>
  <c r="B16" i="7"/>
  <c r="B15" i="7"/>
  <c r="B14" i="7"/>
  <c r="B13" i="7"/>
  <c r="B12" i="7"/>
  <c r="B11" i="7"/>
  <c r="B10" i="7"/>
  <c r="B9" i="7"/>
  <c r="B8" i="7"/>
  <c r="B7" i="7"/>
  <c r="B6" i="7"/>
  <c r="B5" i="7"/>
  <c r="I3" i="2" l="1"/>
  <c r="J3" i="2"/>
  <c r="K3" i="2"/>
  <c r="I3" i="3"/>
  <c r="J3" i="3"/>
  <c r="K3" i="3"/>
  <c r="I3" i="4"/>
  <c r="J3" i="4"/>
  <c r="K3" i="4"/>
  <c r="I3" i="5"/>
  <c r="J3" i="5"/>
  <c r="K3" i="5"/>
  <c r="I3" i="1"/>
  <c r="J3" i="1"/>
  <c r="K3" i="1"/>
  <c r="H3" i="2"/>
  <c r="H3" i="3"/>
  <c r="H3" i="4"/>
  <c r="H3" i="5"/>
  <c r="H3" i="1"/>
  <c r="I2" i="2"/>
  <c r="J2" i="2"/>
  <c r="K2" i="2"/>
  <c r="I2" i="3"/>
  <c r="J2" i="3"/>
  <c r="K2" i="3"/>
  <c r="I2" i="4"/>
  <c r="J2" i="4"/>
  <c r="K2" i="4"/>
  <c r="I2" i="5"/>
  <c r="I1" i="5" s="1"/>
  <c r="J2" i="5"/>
  <c r="K2" i="5"/>
  <c r="I2" i="1"/>
  <c r="I1" i="1" s="1"/>
  <c r="J2" i="1"/>
  <c r="J1" i="1" s="1"/>
  <c r="K2" i="1"/>
  <c r="K1" i="1" s="1"/>
  <c r="H2" i="2"/>
  <c r="H2" i="3"/>
  <c r="H2" i="4"/>
  <c r="H1" i="4" s="1"/>
  <c r="H2" i="5"/>
  <c r="H1" i="5" s="1"/>
  <c r="H2" i="1"/>
  <c r="I1" i="2"/>
  <c r="J1" i="2"/>
  <c r="K1" i="2"/>
  <c r="I1" i="3"/>
  <c r="J1" i="3"/>
  <c r="K1" i="3"/>
  <c r="I1" i="4"/>
  <c r="J1" i="4"/>
  <c r="K1" i="4"/>
  <c r="J1" i="5"/>
  <c r="K1" i="5"/>
  <c r="H1" i="2"/>
  <c r="H1" i="3"/>
  <c r="H1" i="1"/>
</calcChain>
</file>

<file path=xl/sharedStrings.xml><?xml version="1.0" encoding="utf-8"?>
<sst xmlns="http://schemas.openxmlformats.org/spreadsheetml/2006/main" count="780" uniqueCount="120">
  <si>
    <t>変更来歴</t>
    <rPh sb="0" eb="2">
      <t>ヘンコウ</t>
    </rPh>
    <rPh sb="2" eb="4">
      <t>ライレキ</t>
    </rPh>
    <phoneticPr fontId="1"/>
  </si>
  <si>
    <t>＃</t>
    <phoneticPr fontId="1"/>
  </si>
  <si>
    <t>変更箇所</t>
    <rPh sb="0" eb="2">
      <t>ヘンコウ</t>
    </rPh>
    <rPh sb="2" eb="4">
      <t>カショ</t>
    </rPh>
    <phoneticPr fontId="1"/>
  </si>
  <si>
    <t>変更内容</t>
    <rPh sb="0" eb="2">
      <t>ヘンコウ</t>
    </rPh>
    <rPh sb="2" eb="4">
      <t>ナイヨウ</t>
    </rPh>
    <phoneticPr fontId="1"/>
  </si>
  <si>
    <t>変更日</t>
    <rPh sb="0" eb="3">
      <t>ヘンコウビ</t>
    </rPh>
    <phoneticPr fontId="1"/>
  </si>
  <si>
    <t>全体</t>
    <rPh sb="0" eb="2">
      <t>ゼンタイ</t>
    </rPh>
    <phoneticPr fontId="1"/>
  </si>
  <si>
    <t>新規作成</t>
    <rPh sb="0" eb="2">
      <t>シンキ</t>
    </rPh>
    <rPh sb="2" eb="4">
      <t>サクセイ</t>
    </rPh>
    <phoneticPr fontId="1"/>
  </si>
  <si>
    <t>・レイアウト調整
・開発実績（2020年9月規模、2021年3規模）を記述。</t>
    <rPh sb="6" eb="8">
      <t>チョウセイ</t>
    </rPh>
    <rPh sb="10" eb="14">
      <t>カイハツジッセキ</t>
    </rPh>
    <rPh sb="19" eb="20">
      <t>ネン</t>
    </rPh>
    <rPh sb="21" eb="22">
      <t>ガツ</t>
    </rPh>
    <rPh sb="22" eb="24">
      <t>キボ</t>
    </rPh>
    <rPh sb="29" eb="30">
      <t>ネン</t>
    </rPh>
    <rPh sb="31" eb="33">
      <t>キボ</t>
    </rPh>
    <rPh sb="35" eb="37">
      <t>キジュツ</t>
    </rPh>
    <phoneticPr fontId="1"/>
  </si>
  <si>
    <t>開発</t>
    <rPh sb="0" eb="2">
      <t>カイハツ</t>
    </rPh>
    <phoneticPr fontId="1"/>
  </si>
  <si>
    <t>自動生成</t>
    <rPh sb="0" eb="4">
      <t>ジドウセイセイ</t>
    </rPh>
    <phoneticPr fontId="1"/>
  </si>
  <si>
    <t>累計</t>
    <rPh sb="0" eb="2">
      <t>ルイケイ</t>
    </rPh>
    <phoneticPr fontId="1"/>
  </si>
  <si>
    <t>#</t>
    <phoneticPr fontId="1"/>
  </si>
  <si>
    <t>ファイル構成</t>
    <rPh sb="4" eb="6">
      <t>コウセイ</t>
    </rPh>
    <phoneticPr fontId="1"/>
  </si>
  <si>
    <t>概要</t>
    <rPh sb="0" eb="2">
      <t>ガイヨウ</t>
    </rPh>
    <phoneticPr fontId="1"/>
  </si>
  <si>
    <t>2020年9月規模</t>
    <rPh sb="4" eb="5">
      <t>ネン</t>
    </rPh>
    <rPh sb="6" eb="7">
      <t>ガツ</t>
    </rPh>
    <rPh sb="7" eb="9">
      <t>キボ</t>
    </rPh>
    <phoneticPr fontId="1"/>
  </si>
  <si>
    <t>2020年3月規模</t>
    <rPh sb="4" eb="5">
      <t>ネン</t>
    </rPh>
    <rPh sb="6" eb="7">
      <t>ガツ</t>
    </rPh>
    <rPh sb="7" eb="9">
      <t>キボ</t>
    </rPh>
    <phoneticPr fontId="1"/>
  </si>
  <si>
    <t>2021年3月規模</t>
    <rPh sb="4" eb="5">
      <t>ネン</t>
    </rPh>
    <rPh sb="6" eb="7">
      <t>ガツ</t>
    </rPh>
    <rPh sb="7" eb="9">
      <t>キボ</t>
    </rPh>
    <phoneticPr fontId="1"/>
  </si>
  <si>
    <t>2022年3月規模</t>
    <rPh sb="4" eb="5">
      <t>ネン</t>
    </rPh>
    <rPh sb="6" eb="7">
      <t>ガツ</t>
    </rPh>
    <rPh sb="7" eb="9">
      <t>キボ</t>
    </rPh>
    <phoneticPr fontId="1"/>
  </si>
  <si>
    <t>Dockerfile</t>
  </si>
  <si>
    <t>コネクタのDockerイメージを作成するための定義ファイル</t>
    <rPh sb="16" eb="18">
      <t>サクセイ</t>
    </rPh>
    <rPh sb="23" eb="25">
      <t>テイギ</t>
    </rPh>
    <phoneticPr fontId="1"/>
  </si>
  <si>
    <t>git_push.sh</t>
  </si>
  <si>
    <t>Swagger Editorで自動作成したサーバの実装ファイル</t>
    <phoneticPr fontId="1"/>
  </si>
  <si>
    <t>○</t>
  </si>
  <si>
    <t>README.md</t>
  </si>
  <si>
    <t>requirements.txt</t>
  </si>
  <si>
    <t>コネクタのDockerイメージが必要とするライブラリを記載するファイル</t>
    <rPh sb="16" eb="18">
      <t>ヒツヨウ</t>
    </rPh>
    <rPh sb="27" eb="29">
      <t>キサイ</t>
    </rPh>
    <phoneticPr fontId="1"/>
  </si>
  <si>
    <t>setup.py</t>
  </si>
  <si>
    <t>swagger_server</t>
  </si>
  <si>
    <t>configs</t>
  </si>
  <si>
    <t>ckan.json</t>
  </si>
  <si>
    <t>利用者側カタログ検索I/Fコンテナに配置するコンフィグ設定ファイル</t>
    <phoneticPr fontId="1"/>
  </si>
  <si>
    <t>controllers</t>
  </si>
  <si>
    <t>authorization_controller.py</t>
  </si>
  <si>
    <t>search_controller.py</t>
    <phoneticPr fontId="1"/>
  </si>
  <si>
    <t>REST APIのインタフェースブロックを記載するファイル</t>
    <rPh sb="21" eb="23">
      <t>キサイ</t>
    </rPh>
    <phoneticPr fontId="1"/>
  </si>
  <si>
    <t>__init__.py</t>
    <phoneticPr fontId="1"/>
  </si>
  <si>
    <t>encoder.py</t>
  </si>
  <si>
    <t>models</t>
  </si>
  <si>
    <t>base_model_.py</t>
  </si>
  <si>
    <t>error_response.py</t>
  </si>
  <si>
    <t>__init__.py</t>
  </si>
  <si>
    <t>services</t>
  </si>
  <si>
    <t>service.py</t>
  </si>
  <si>
    <t>ビジネスロジックの実装を記載するファイル</t>
    <rPh sb="9" eb="11">
      <t>ジッソウ</t>
    </rPh>
    <rPh sb="12" eb="14">
      <t>キサイ</t>
    </rPh>
    <phoneticPr fontId="1"/>
  </si>
  <si>
    <t>swagger</t>
  </si>
  <si>
    <t>swagger.yaml</t>
  </si>
  <si>
    <t>util.py</t>
  </si>
  <si>
    <t>__main__.py</t>
  </si>
  <si>
    <t>utilities</t>
  </si>
  <si>
    <t>cadde_exception.py</t>
  </si>
  <si>
    <t>内部例外クラスの定義を記載するファイル</t>
    <rPh sb="0" eb="4">
      <t>ナイブレイガイ</t>
    </rPh>
    <rPh sb="8" eb="10">
      <t>テイギ</t>
    </rPh>
    <phoneticPr fontId="1"/>
  </si>
  <si>
    <t>error_handler.py</t>
  </si>
  <si>
    <t>REST API処理で例外が発生した場合に呼ばれる処理の実装を記載するファイル</t>
    <rPh sb="8" eb="10">
      <t>ショリ</t>
    </rPh>
    <rPh sb="11" eb="13">
      <t>レイガイ</t>
    </rPh>
    <rPh sb="14" eb="16">
      <t>ハッセイ</t>
    </rPh>
    <rPh sb="18" eb="20">
      <t>バアイ</t>
    </rPh>
    <rPh sb="21" eb="22">
      <t>ヨ</t>
    </rPh>
    <rPh sb="25" eb="27">
      <t>ショリ</t>
    </rPh>
    <rPh sb="28" eb="30">
      <t>ジッソウ</t>
    </rPh>
    <rPh sb="31" eb="33">
      <t>キサイ</t>
    </rPh>
    <phoneticPr fontId="1"/>
  </si>
  <si>
    <t>external_interface.py</t>
  </si>
  <si>
    <t>内部インタフェース(ファイル読み込み)の実装を記載するファイル</t>
    <rPh sb="0" eb="2">
      <t>ナイブ</t>
    </rPh>
    <rPh sb="14" eb="15">
      <t>ヨ</t>
    </rPh>
    <rPh sb="16" eb="17">
      <t>コ</t>
    </rPh>
    <rPh sb="20" eb="22">
      <t>ジッソウ</t>
    </rPh>
    <rPh sb="23" eb="25">
      <t>キサイ</t>
    </rPh>
    <phoneticPr fontId="1"/>
  </si>
  <si>
    <t>internal_interface.py</t>
  </si>
  <si>
    <t>外部インタフェース(HTTP/FTP通信)の実装を記載するファイル</t>
    <rPh sb="0" eb="2">
      <t>ガイブ</t>
    </rPh>
    <rPh sb="18" eb="20">
      <t>ツウシン</t>
    </rPh>
    <rPh sb="22" eb="24">
      <t>ジッソウ</t>
    </rPh>
    <rPh sb="25" eb="27">
      <t>キサイ</t>
    </rPh>
    <phoneticPr fontId="1"/>
  </si>
  <si>
    <t>message_map.py</t>
  </si>
  <si>
    <t>エラーコードとエラーメッセージのマッピングを記載するファイル</t>
    <rPh sb="22" eb="24">
      <t>キサイ</t>
    </rPh>
    <phoneticPr fontId="1"/>
  </si>
  <si>
    <t>utilities.py</t>
  </si>
  <si>
    <t>他処理から呼び出し可能な関数の実装を記載するファイル</t>
    <rPh sb="0" eb="1">
      <t>タ</t>
    </rPh>
    <rPh sb="1" eb="3">
      <t>ショリ</t>
    </rPh>
    <rPh sb="5" eb="6">
      <t>ヨ</t>
    </rPh>
    <rPh sb="7" eb="8">
      <t>ダ</t>
    </rPh>
    <rPh sb="9" eb="11">
      <t>カノウ</t>
    </rPh>
    <rPh sb="12" eb="14">
      <t>カンスウ</t>
    </rPh>
    <rPh sb="15" eb="17">
      <t>ジッソウ</t>
    </rPh>
    <rPh sb="18" eb="20">
      <t>キサイ</t>
    </rPh>
    <phoneticPr fontId="1"/>
  </si>
  <si>
    <t>validator.py</t>
  </si>
  <si>
    <t>パラメータチェックを行う関数の実装を記載するファイル</t>
    <rPh sb="10" eb="11">
      <t>オコナ</t>
    </rPh>
    <rPh sb="12" eb="14">
      <t>カンスウ</t>
    </rPh>
    <rPh sb="15" eb="17">
      <t>ジッソウ</t>
    </rPh>
    <rPh sb="18" eb="20">
      <t>キサイ</t>
    </rPh>
    <phoneticPr fontId="1"/>
  </si>
  <si>
    <t>モジュール検索のためのマーカーファイル</t>
    <phoneticPr fontId="1"/>
  </si>
  <si>
    <t>tox.ini</t>
  </si>
  <si>
    <t>authentication.json</t>
  </si>
  <si>
    <t>認証認可サーバに関するコンフィグ設定ファイル</t>
    <phoneticPr fontId="1"/>
  </si>
  <si>
    <t>token_introspect_controller.py</t>
  </si>
  <si>
    <t>connector.json</t>
  </si>
  <si>
    <t>利用者側コネクタに関するコンフィグ設定ファイル</t>
    <phoneticPr fontId="1"/>
  </si>
  <si>
    <t>location.json</t>
  </si>
  <si>
    <t>利用者側コネクタメインコンテナに配置するコンフィグ設定ファイル</t>
    <phoneticPr fontId="1"/>
  </si>
  <si>
    <t>ngsi.json</t>
  </si>
  <si>
    <t>データ提供I/F(NGSI)関数が読むコンフィグファイル</t>
    <phoneticPr fontId="1"/>
  </si>
  <si>
    <t>entities_controller.py</t>
  </si>
  <si>
    <t>REST API(Entities)のインタフェースブロックを記載するファイル</t>
    <phoneticPr fontId="1"/>
  </si>
  <si>
    <t>files_controller.py</t>
  </si>
  <si>
    <t>REST API(Files)のインタフェースブロックを記載するファイル</t>
    <phoneticPr fontId="1"/>
  </si>
  <si>
    <t>lineage_controller.py</t>
  </si>
  <si>
    <t>REST API(Lineage)のインタフェースブロックを記載するファイル</t>
    <phoneticPr fontId="1"/>
  </si>
  <si>
    <t>searchevents_controller.py</t>
  </si>
  <si>
    <t>REST API(Searchevents)のインタフェースブロックを記載するファイル</t>
    <phoneticPr fontId="1"/>
  </si>
  <si>
    <t>search_controller.py</t>
  </si>
  <si>
    <t>REST API(Search)のインタフェースブロックを記載するファイル</t>
    <phoneticPr fontId="1"/>
  </si>
  <si>
    <t>attribute.py</t>
  </si>
  <si>
    <t>attribute_value.py</t>
  </si>
  <si>
    <t>body.py</t>
  </si>
  <si>
    <t>cdl_data_tag.py</t>
  </si>
  <si>
    <t>cdl_event.py</t>
  </si>
  <si>
    <t>cdl_event_list.py</t>
  </si>
  <si>
    <t>entity.py</t>
  </si>
  <si>
    <t>metadata.py</t>
  </si>
  <si>
    <t>provide_data_ftp.py</t>
  </si>
  <si>
    <t>FTPサーバからファイルを取得する処理の実装を記載するファイル</t>
    <rPh sb="13" eb="15">
      <t>シュトク</t>
    </rPh>
    <rPh sb="17" eb="19">
      <t>ショリ</t>
    </rPh>
    <rPh sb="20" eb="22">
      <t>ジッソウ</t>
    </rPh>
    <rPh sb="23" eb="25">
      <t>キサイ</t>
    </rPh>
    <phoneticPr fontId="1"/>
  </si>
  <si>
    <t>provide_data_http.py</t>
  </si>
  <si>
    <t>HTTPサーバからファイルを取得する処理の実装を記載するファイル</t>
    <rPh sb="14" eb="16">
      <t>シュトク</t>
    </rPh>
    <rPh sb="18" eb="20">
      <t>ショリ</t>
    </rPh>
    <rPh sb="21" eb="23">
      <t>ジッソウ</t>
    </rPh>
    <rPh sb="24" eb="26">
      <t>キサイ</t>
    </rPh>
    <phoneticPr fontId="1"/>
  </si>
  <si>
    <t>provide_data_ngsi.py</t>
  </si>
  <si>
    <t>NGSIサーバからデータを取得する処理の実装を記載するファイル</t>
    <rPh sb="13" eb="15">
      <t>シュトク</t>
    </rPh>
    <rPh sb="17" eb="19">
      <t>ショリ</t>
    </rPh>
    <rPh sb="20" eb="22">
      <t>ジッソウ</t>
    </rPh>
    <rPh sb="23" eb="25">
      <t>キサイ</t>
    </rPh>
    <phoneticPr fontId="1"/>
  </si>
  <si>
    <t>ckan_access.py</t>
  </si>
  <si>
    <t>CKANからデータを取得する処理の実装を記載するファイル</t>
    <rPh sb="10" eb="12">
      <t>シュトク</t>
    </rPh>
    <rPh sb="14" eb="16">
      <t>ショリ</t>
    </rPh>
    <rPh sb="17" eb="19">
      <t>ジッソウ</t>
    </rPh>
    <rPh sb="20" eb="22">
      <t>キサイ</t>
    </rPh>
    <phoneticPr fontId="1"/>
  </si>
  <si>
    <t/>
  </si>
  <si>
    <t>openapi_client</t>
  </si>
  <si>
    <t>api</t>
  </si>
  <si>
    <t>get_lineage_api.py</t>
  </si>
  <si>
    <t>来歴管理I/Fと接続するために自動生成したコード</t>
    <rPh sb="0" eb="2">
      <t>ライレキ</t>
    </rPh>
    <rPh sb="2" eb="4">
      <t>カンリ</t>
    </rPh>
    <rPh sb="8" eb="10">
      <t>セツゾク</t>
    </rPh>
    <rPh sb="15" eb="17">
      <t>ジドウ</t>
    </rPh>
    <rPh sb="17" eb="19">
      <t>セイセイ</t>
    </rPh>
    <phoneticPr fontId="1"/>
  </si>
  <si>
    <t>register_event_api.py</t>
  </si>
  <si>
    <t>search_events_api.py</t>
  </si>
  <si>
    <t>apis</t>
  </si>
  <si>
    <t>api_client.py</t>
  </si>
  <si>
    <t>configuration.py</t>
  </si>
  <si>
    <t>exceptions.py</t>
  </si>
  <si>
    <t>model</t>
  </si>
  <si>
    <t>cdl_event_response.py</t>
  </si>
  <si>
    <t>inline_object.py</t>
  </si>
  <si>
    <t>model_utils.py</t>
  </si>
  <si>
    <t>rest.py</t>
  </si>
  <si>
    <t>provenance.json</t>
  </si>
  <si>
    <t>来歴管理I/Fに関するコンフィグ設定ファイル</t>
    <phoneticPr fontId="1"/>
  </si>
  <si>
    <t>received_controller.py</t>
  </si>
  <si>
    <t>REST API(Received)のインタフェースブロックを記載するファイル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</si>
</sst>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theme="1"/>
      <name val="Meiryo UI"/>
      <family val="3"/>
      <charset val="128"/>
    </font>
    <font>
      <sz val="11"/>
      <name val="Meiryo UI"/>
      <family val="3"/>
      <charset val="128"/>
    </font>
    <font>
      <sz val="10.5"/>
      <color theme="1"/>
      <name val="ＭＳ 明朝"/>
      <family val="1"/>
      <charset val="128"/>
    </font>
  </fonts>
  <fills count="5">
    <fill>
      <patternFill patternType="none"/>
    </fill>
    <fill>
      <patternFill patternType="gray125"/>
    </fill>
    <fill>
      <patternFill patternType="solid">
        <fgColor theme="9" tint="0.59999389629810485"/>
        <bgColor indexed="64"/>
      </patternFill>
    </fill>
    <fill>
      <patternFill patternType="solid">
        <fgColor theme="7"/>
        <bgColor indexed="64"/>
      </patternFill>
    </fill>
    <fill>
      <patternFill patternType="solid">
        <fgColor rgb="FFCC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2" fillId="0" borderId="0">
      <alignment vertical="center"/>
    </xf>
  </cellStyleXfs>
  <cellXfs count="30">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horizontal="center" vertical="center"/>
    </xf>
    <xf numFmtId="0" fontId="0" fillId="0" borderId="1" xfId="0" applyBorder="1" applyAlignment="1">
      <alignment horizontal="right" vertical="center"/>
    </xf>
    <xf numFmtId="0" fontId="0" fillId="0" borderId="5" xfId="0" applyBorder="1">
      <alignment vertical="center"/>
    </xf>
    <xf numFmtId="0" fontId="0" fillId="0" borderId="5" xfId="0" applyBorder="1" applyAlignment="1">
      <alignment horizontal="right" vertical="center"/>
    </xf>
    <xf numFmtId="0" fontId="0" fillId="0" borderId="6" xfId="0" applyBorder="1">
      <alignment vertical="center"/>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3" fillId="0" borderId="0" xfId="1" applyFont="1">
      <alignment vertical="center"/>
    </xf>
    <xf numFmtId="0" fontId="3" fillId="0" borderId="0" xfId="1" applyFont="1" applyAlignment="1">
      <alignment horizontal="center" vertical="center"/>
    </xf>
    <xf numFmtId="0" fontId="3" fillId="4" borderId="1" xfId="0" applyFont="1" applyFill="1" applyBorder="1" applyAlignment="1">
      <alignment horizontal="center" vertical="center"/>
    </xf>
    <xf numFmtId="176" fontId="3" fillId="0" borderId="1" xfId="0" applyNumberFormat="1" applyFont="1" applyBorder="1" applyAlignment="1">
      <alignment vertical="top"/>
    </xf>
    <xf numFmtId="176" fontId="3" fillId="0" borderId="1" xfId="0" applyNumberFormat="1" applyFont="1" applyBorder="1" applyAlignment="1">
      <alignment horizontal="center" vertical="top"/>
    </xf>
    <xf numFmtId="14" fontId="3" fillId="0" borderId="1" xfId="0" applyNumberFormat="1" applyFont="1" applyBorder="1" applyAlignment="1">
      <alignment horizontal="center" vertical="top"/>
    </xf>
    <xf numFmtId="176" fontId="3" fillId="0" borderId="1" xfId="0" applyNumberFormat="1" applyFont="1" applyBorder="1" applyAlignment="1">
      <alignment vertical="top" wrapText="1"/>
    </xf>
    <xf numFmtId="176" fontId="4" fillId="0" borderId="1" xfId="0" applyNumberFormat="1" applyFont="1" applyBorder="1" applyAlignment="1">
      <alignment vertical="top"/>
    </xf>
    <xf numFmtId="0" fontId="5" fillId="0" borderId="0" xfId="0" applyFont="1">
      <alignment vertical="center"/>
    </xf>
    <xf numFmtId="0" fontId="3" fillId="0" borderId="1" xfId="1" applyFont="1" applyBorder="1">
      <alignment vertical="center"/>
    </xf>
    <xf numFmtId="0" fontId="3" fillId="0" borderId="1" xfId="1" applyFont="1" applyBorder="1" applyAlignment="1">
      <alignment vertical="center" wrapText="1"/>
    </xf>
    <xf numFmtId="14" fontId="3" fillId="0" borderId="1" xfId="0" applyNumberFormat="1" applyFont="1" applyBorder="1" applyAlignment="1">
      <alignment horizontal="center" vertical="center"/>
    </xf>
    <xf numFmtId="0" fontId="3" fillId="0" borderId="0" xfId="1" applyFont="1" applyAlignment="1">
      <alignment horizontal="left" vertical="center"/>
    </xf>
    <xf numFmtId="0" fontId="0" fillId="2" borderId="1" xfId="0" applyFill="1" applyBorder="1" applyAlignment="1">
      <alignment horizontal="center" vertical="center"/>
    </xf>
  </cellXfs>
  <cellStyles count="2">
    <cellStyle name="標準" xfId="0" builtinId="0"/>
    <cellStyle name="標準 3" xfId="1" xr:uid="{4CC4ED6D-AF06-48FC-94A5-2664D10289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D78DF195-0920-4E3D-BAB0-DBBDA441CEEF}"/>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12</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利用者コネクタ</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ディレクトリ構成</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3.0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A36D-2122-4FCF-B587-A32AF0D6B8EB}">
  <dimension ref="A1"/>
  <sheetViews>
    <sheetView tabSelected="1" workbookViewId="0"/>
  </sheetViews>
  <sheetFormatPr defaultColWidth="3.5"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167D-50F6-4E3E-8A4E-ABB290BBBC85}">
  <sheetPr>
    <pageSetUpPr fitToPage="1"/>
  </sheetPr>
  <dimension ref="B2:K36"/>
  <sheetViews>
    <sheetView zoomScaleNormal="100" workbookViewId="0"/>
  </sheetViews>
  <sheetFormatPr defaultColWidth="9" defaultRowHeight="15.75"/>
  <cols>
    <col min="1" max="1" width="3.625" style="16" customWidth="1"/>
    <col min="2" max="2" width="5.5" style="16" bestFit="1" customWidth="1"/>
    <col min="3" max="3" width="9" style="16" bestFit="1" customWidth="1"/>
    <col min="4" max="4" width="68.875" style="16" customWidth="1"/>
    <col min="5" max="5" width="13.25" style="16" customWidth="1"/>
    <col min="6" max="6" width="5.75" style="16" customWidth="1"/>
    <col min="7" max="16384" width="9" style="16"/>
  </cols>
  <sheetData>
    <row r="2" spans="2:11">
      <c r="B2" s="28" t="s">
        <v>0</v>
      </c>
      <c r="C2" s="28"/>
      <c r="D2" s="28"/>
    </row>
    <row r="3" spans="2:11">
      <c r="B3" s="17"/>
      <c r="C3" s="17"/>
      <c r="D3" s="17"/>
    </row>
    <row r="4" spans="2:11">
      <c r="B4" s="18" t="s">
        <v>1</v>
      </c>
      <c r="C4" s="18" t="s">
        <v>2</v>
      </c>
      <c r="D4" s="18" t="s">
        <v>3</v>
      </c>
      <c r="E4" s="18" t="s">
        <v>4</v>
      </c>
    </row>
    <row r="5" spans="2:11">
      <c r="B5" s="19">
        <f>ROW()-ROW($B$4)</f>
        <v>1</v>
      </c>
      <c r="C5" s="20" t="s">
        <v>5</v>
      </c>
      <c r="D5" s="19" t="s">
        <v>6</v>
      </c>
      <c r="E5" s="27">
        <v>44292</v>
      </c>
    </row>
    <row r="6" spans="2:11" ht="31.5">
      <c r="B6" s="19">
        <f>ROW()-ROW($B$4)</f>
        <v>2</v>
      </c>
      <c r="C6" s="20" t="s">
        <v>5</v>
      </c>
      <c r="D6" s="22" t="s">
        <v>7</v>
      </c>
      <c r="E6" s="27">
        <v>44544</v>
      </c>
    </row>
    <row r="7" spans="2:11">
      <c r="B7" s="19">
        <f t="shared" ref="B7:B36" si="0">ROW()-ROW($B$4)</f>
        <v>3</v>
      </c>
      <c r="C7" s="20"/>
      <c r="D7" s="22"/>
      <c r="E7" s="21"/>
    </row>
    <row r="8" spans="2:11">
      <c r="B8" s="19">
        <f t="shared" si="0"/>
        <v>4</v>
      </c>
      <c r="C8" s="20"/>
      <c r="D8" s="23"/>
      <c r="E8" s="21"/>
    </row>
    <row r="9" spans="2:11">
      <c r="B9" s="19">
        <f t="shared" si="0"/>
        <v>5</v>
      </c>
      <c r="C9" s="20"/>
      <c r="D9" s="22"/>
      <c r="E9" s="21"/>
    </row>
    <row r="10" spans="2:11">
      <c r="B10" s="19">
        <f t="shared" si="0"/>
        <v>6</v>
      </c>
      <c r="C10" s="20"/>
      <c r="D10" s="22"/>
      <c r="E10" s="21"/>
    </row>
    <row r="11" spans="2:11">
      <c r="B11" s="19">
        <f t="shared" si="0"/>
        <v>7</v>
      </c>
      <c r="C11" s="20"/>
      <c r="D11" s="19"/>
      <c r="E11" s="21"/>
    </row>
    <row r="12" spans="2:11">
      <c r="B12" s="19">
        <f t="shared" si="0"/>
        <v>8</v>
      </c>
      <c r="C12" s="20"/>
      <c r="D12" s="22"/>
      <c r="E12" s="21"/>
    </row>
    <row r="13" spans="2:11">
      <c r="B13" s="19">
        <f t="shared" si="0"/>
        <v>9</v>
      </c>
      <c r="C13" s="20"/>
      <c r="D13" s="22"/>
      <c r="E13" s="21"/>
    </row>
    <row r="14" spans="2:11">
      <c r="B14" s="19">
        <f t="shared" si="0"/>
        <v>10</v>
      </c>
      <c r="C14" s="20"/>
      <c r="D14" s="22"/>
      <c r="E14" s="21"/>
    </row>
    <row r="15" spans="2:11">
      <c r="B15" s="19">
        <f t="shared" si="0"/>
        <v>11</v>
      </c>
      <c r="C15" s="20"/>
      <c r="D15" s="22"/>
      <c r="E15" s="21"/>
    </row>
    <row r="16" spans="2:11">
      <c r="B16" s="19">
        <f t="shared" si="0"/>
        <v>12</v>
      </c>
      <c r="C16" s="20"/>
      <c r="D16" s="22"/>
      <c r="E16" s="21"/>
      <c r="K16" s="24"/>
    </row>
    <row r="17" spans="2:5">
      <c r="B17" s="19">
        <f t="shared" si="0"/>
        <v>13</v>
      </c>
      <c r="C17" s="20"/>
      <c r="D17" s="22"/>
      <c r="E17" s="21"/>
    </row>
    <row r="18" spans="2:5">
      <c r="B18" s="19">
        <f t="shared" si="0"/>
        <v>14</v>
      </c>
      <c r="C18" s="20"/>
      <c r="D18" s="22"/>
      <c r="E18" s="21"/>
    </row>
    <row r="19" spans="2:5">
      <c r="B19" s="19">
        <f t="shared" si="0"/>
        <v>15</v>
      </c>
      <c r="C19" s="20"/>
      <c r="D19" s="22"/>
      <c r="E19" s="21"/>
    </row>
    <row r="20" spans="2:5">
      <c r="B20" s="19">
        <f t="shared" si="0"/>
        <v>16</v>
      </c>
      <c r="C20" s="20"/>
      <c r="D20" s="22"/>
      <c r="E20" s="21"/>
    </row>
    <row r="21" spans="2:5">
      <c r="B21" s="19">
        <f t="shared" si="0"/>
        <v>17</v>
      </c>
      <c r="C21" s="20"/>
      <c r="D21" s="22"/>
      <c r="E21" s="21"/>
    </row>
    <row r="22" spans="2:5">
      <c r="B22" s="19">
        <f t="shared" si="0"/>
        <v>18</v>
      </c>
      <c r="C22" s="20"/>
      <c r="D22" s="22"/>
      <c r="E22" s="21"/>
    </row>
    <row r="23" spans="2:5">
      <c r="B23" s="19">
        <f t="shared" si="0"/>
        <v>19</v>
      </c>
      <c r="C23" s="20"/>
      <c r="D23" s="22"/>
      <c r="E23" s="21"/>
    </row>
    <row r="24" spans="2:5">
      <c r="B24" s="19">
        <v>20</v>
      </c>
      <c r="C24" s="20"/>
      <c r="D24" s="22"/>
      <c r="E24" s="21"/>
    </row>
    <row r="25" spans="2:5">
      <c r="B25" s="19">
        <f t="shared" si="0"/>
        <v>21</v>
      </c>
      <c r="C25" s="20"/>
      <c r="D25" s="22"/>
      <c r="E25" s="21"/>
    </row>
    <row r="26" spans="2:5">
      <c r="B26" s="19">
        <f t="shared" si="0"/>
        <v>22</v>
      </c>
      <c r="C26" s="20"/>
      <c r="D26" s="22"/>
      <c r="E26" s="21"/>
    </row>
    <row r="27" spans="2:5">
      <c r="B27" s="19">
        <f t="shared" si="0"/>
        <v>23</v>
      </c>
      <c r="C27" s="20"/>
      <c r="D27" s="22"/>
      <c r="E27" s="21"/>
    </row>
    <row r="28" spans="2:5">
      <c r="B28" s="19">
        <f t="shared" si="0"/>
        <v>24</v>
      </c>
      <c r="C28" s="20"/>
      <c r="D28" s="22"/>
      <c r="E28" s="21"/>
    </row>
    <row r="29" spans="2:5">
      <c r="B29" s="19">
        <f t="shared" si="0"/>
        <v>25</v>
      </c>
      <c r="C29" s="20"/>
      <c r="D29" s="22"/>
      <c r="E29" s="21"/>
    </row>
    <row r="30" spans="2:5">
      <c r="B30" s="19">
        <f t="shared" si="0"/>
        <v>26</v>
      </c>
      <c r="C30" s="20"/>
      <c r="D30" s="22"/>
      <c r="E30" s="21"/>
    </row>
    <row r="31" spans="2:5">
      <c r="B31" s="19">
        <f t="shared" si="0"/>
        <v>27</v>
      </c>
      <c r="C31" s="20"/>
      <c r="D31" s="22"/>
      <c r="E31" s="21"/>
    </row>
    <row r="32" spans="2:5">
      <c r="B32" s="19">
        <f t="shared" si="0"/>
        <v>28</v>
      </c>
      <c r="C32" s="20"/>
      <c r="D32" s="25"/>
      <c r="E32" s="21"/>
    </row>
    <row r="33" spans="2:5">
      <c r="B33" s="19">
        <f t="shared" si="0"/>
        <v>29</v>
      </c>
      <c r="C33" s="20"/>
      <c r="D33" s="25"/>
      <c r="E33" s="21"/>
    </row>
    <row r="34" spans="2:5">
      <c r="B34" s="19">
        <f t="shared" si="0"/>
        <v>30</v>
      </c>
      <c r="C34" s="20"/>
      <c r="D34" s="26"/>
      <c r="E34" s="21"/>
    </row>
    <row r="35" spans="2:5">
      <c r="B35" s="19">
        <f t="shared" si="0"/>
        <v>31</v>
      </c>
      <c r="C35" s="20"/>
      <c r="D35" s="25"/>
      <c r="E35" s="21"/>
    </row>
    <row r="36" spans="2:5">
      <c r="B36" s="19">
        <f t="shared" si="0"/>
        <v>32</v>
      </c>
      <c r="C36" s="20"/>
      <c r="D36" s="25"/>
      <c r="E36" s="21"/>
    </row>
  </sheetData>
  <mergeCells count="1">
    <mergeCell ref="B2:D2"/>
  </mergeCells>
  <phoneticPr fontId="1"/>
  <pageMargins left="0.70866141732283472" right="0.70866141732283472" top="0.74803149606299213" bottom="0.74803149606299213" header="0.31496062992125984" footer="0.31496062992125984"/>
  <pageSetup paperSize="9" scale="80" fitToHeight="0" orientation="portrait" r:id="rId1"/>
  <headerFooter>
    <oddHeader>&amp;C&amp;F　&amp;A</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B503-42AB-449B-98C5-A0B024E0144E}">
  <sheetPr>
    <pageSetUpPr fitToPage="1"/>
  </sheetPr>
  <dimension ref="B1:K31"/>
  <sheetViews>
    <sheetView showGridLines="0" workbookViewId="0"/>
  </sheetViews>
  <sheetFormatPr defaultRowHeight="18.75"/>
  <cols>
    <col min="1" max="1" width="5.25" customWidth="1"/>
    <col min="2" max="2" width="2.625" bestFit="1" customWidth="1"/>
    <col min="3" max="3" width="16.125" bestFit="1" customWidth="1"/>
    <col min="4" max="4" width="12.5" bestFit="1" customWidth="1"/>
    <col min="5" max="5" width="25.625" bestFit="1" customWidth="1"/>
    <col min="6" max="6" width="74" style="12" bestFit="1" customWidth="1"/>
    <col min="8" max="11" width="14.375" bestFit="1" customWidth="1"/>
  </cols>
  <sheetData>
    <row r="1" spans="2:11">
      <c r="F1"/>
      <c r="G1" s="15" t="s">
        <v>8</v>
      </c>
      <c r="H1" s="1">
        <f>H3-H2</f>
        <v>315</v>
      </c>
      <c r="I1" s="1">
        <f t="shared" ref="I1:K1" si="0">I3-I2</f>
        <v>0</v>
      </c>
      <c r="J1" s="1">
        <f t="shared" si="0"/>
        <v>390</v>
      </c>
      <c r="K1" s="1">
        <f t="shared" si="0"/>
        <v>0</v>
      </c>
    </row>
    <row r="2" spans="2:11">
      <c r="F2"/>
      <c r="G2" s="15" t="s">
        <v>9</v>
      </c>
      <c r="H2" s="1">
        <f>SUMIF($G5:$G1048576,"○",H5:H1048576)</f>
        <v>413</v>
      </c>
      <c r="I2" s="1">
        <f t="shared" ref="I2:K2" si="1">SUMIF($G5:$G1048576,"○",I5:I1048576)</f>
        <v>0</v>
      </c>
      <c r="J2" s="1">
        <f t="shared" si="1"/>
        <v>412</v>
      </c>
      <c r="K2" s="1">
        <f t="shared" si="1"/>
        <v>0</v>
      </c>
    </row>
    <row r="3" spans="2:11">
      <c r="F3"/>
      <c r="G3" s="15" t="s">
        <v>10</v>
      </c>
      <c r="H3" s="1">
        <f>SUM(H5:H1048576)</f>
        <v>728</v>
      </c>
      <c r="I3" s="1">
        <f t="shared" ref="I3:K3" si="2">SUM(I5:I1048576)</f>
        <v>0</v>
      </c>
      <c r="J3" s="1">
        <f t="shared" si="2"/>
        <v>802</v>
      </c>
      <c r="K3" s="1">
        <f t="shared" si="2"/>
        <v>0</v>
      </c>
    </row>
    <row r="4" spans="2:11">
      <c r="B4" s="2" t="s">
        <v>11</v>
      </c>
      <c r="C4" s="29" t="s">
        <v>12</v>
      </c>
      <c r="D4" s="29"/>
      <c r="E4" s="29"/>
      <c r="F4" s="14" t="s">
        <v>13</v>
      </c>
      <c r="G4" s="2" t="s">
        <v>9</v>
      </c>
      <c r="H4" s="2" t="s">
        <v>14</v>
      </c>
      <c r="I4" s="2" t="s">
        <v>15</v>
      </c>
      <c r="J4" s="2" t="s">
        <v>16</v>
      </c>
      <c r="K4" s="2" t="s">
        <v>17</v>
      </c>
    </row>
    <row r="5" spans="2:11">
      <c r="B5" s="1">
        <f>ROW()-ROW(B$4)</f>
        <v>1</v>
      </c>
      <c r="C5" s="3" t="s">
        <v>18</v>
      </c>
      <c r="D5" s="5"/>
      <c r="E5" s="4"/>
      <c r="F5" s="13" t="s">
        <v>19</v>
      </c>
      <c r="G5" s="6"/>
      <c r="H5" s="7">
        <v>9</v>
      </c>
      <c r="I5" s="7"/>
      <c r="J5" s="7">
        <v>9</v>
      </c>
      <c r="K5" s="7"/>
    </row>
    <row r="6" spans="2:11">
      <c r="B6" s="1">
        <f t="shared" ref="B6:B31" si="3">ROW()-ROW(B$4)</f>
        <v>2</v>
      </c>
      <c r="C6" s="3" t="s">
        <v>20</v>
      </c>
      <c r="D6" s="5"/>
      <c r="E6" s="4"/>
      <c r="F6" s="13" t="s">
        <v>21</v>
      </c>
      <c r="G6" s="6" t="s">
        <v>22</v>
      </c>
      <c r="H6" s="7">
        <v>31</v>
      </c>
      <c r="I6" s="7"/>
      <c r="J6" s="7">
        <v>31</v>
      </c>
      <c r="K6" s="7"/>
    </row>
    <row r="7" spans="2:11">
      <c r="B7" s="1">
        <f t="shared" si="3"/>
        <v>3</v>
      </c>
      <c r="C7" s="3" t="s">
        <v>23</v>
      </c>
      <c r="D7" s="5"/>
      <c r="E7" s="4"/>
      <c r="F7" s="13" t="s">
        <v>21</v>
      </c>
      <c r="G7" s="6" t="s">
        <v>22</v>
      </c>
      <c r="H7" s="7">
        <v>35</v>
      </c>
      <c r="I7" s="7"/>
      <c r="J7" s="7">
        <v>35</v>
      </c>
      <c r="K7" s="7"/>
    </row>
    <row r="8" spans="2:11">
      <c r="B8" s="1">
        <f t="shared" si="3"/>
        <v>4</v>
      </c>
      <c r="C8" s="3" t="s">
        <v>24</v>
      </c>
      <c r="D8" s="5"/>
      <c r="E8" s="4"/>
      <c r="F8" s="13" t="s">
        <v>25</v>
      </c>
      <c r="G8" s="6"/>
      <c r="H8" s="7">
        <v>0</v>
      </c>
      <c r="I8" s="7"/>
      <c r="J8" s="7">
        <v>0</v>
      </c>
      <c r="K8" s="7"/>
    </row>
    <row r="9" spans="2:11">
      <c r="B9" s="1">
        <f t="shared" si="3"/>
        <v>5</v>
      </c>
      <c r="C9" s="3" t="s">
        <v>26</v>
      </c>
      <c r="D9" s="5"/>
      <c r="E9" s="4"/>
      <c r="F9" s="13" t="s">
        <v>21</v>
      </c>
      <c r="G9" s="6" t="s">
        <v>22</v>
      </c>
      <c r="H9" s="7">
        <v>20</v>
      </c>
      <c r="I9" s="7"/>
      <c r="J9" s="7">
        <v>19</v>
      </c>
      <c r="K9" s="7"/>
    </row>
    <row r="10" spans="2:11">
      <c r="B10" s="1">
        <f t="shared" si="3"/>
        <v>6</v>
      </c>
      <c r="C10" s="1" t="s">
        <v>27</v>
      </c>
      <c r="D10" s="1" t="s">
        <v>28</v>
      </c>
      <c r="E10" s="1" t="s">
        <v>29</v>
      </c>
      <c r="F10" s="13" t="s">
        <v>30</v>
      </c>
      <c r="G10" s="6"/>
      <c r="H10" s="7">
        <v>3</v>
      </c>
      <c r="I10" s="7"/>
      <c r="J10" s="7">
        <v>3</v>
      </c>
      <c r="K10" s="7"/>
    </row>
    <row r="11" spans="2:11">
      <c r="B11" s="1">
        <f t="shared" si="3"/>
        <v>7</v>
      </c>
      <c r="C11" s="1" t="s">
        <v>27</v>
      </c>
      <c r="D11" s="1" t="s">
        <v>31</v>
      </c>
      <c r="E11" s="1" t="s">
        <v>32</v>
      </c>
      <c r="F11" s="13" t="s">
        <v>21</v>
      </c>
      <c r="G11" s="6" t="s">
        <v>22</v>
      </c>
      <c r="H11" s="7">
        <v>1</v>
      </c>
      <c r="I11" s="7"/>
      <c r="J11" s="7">
        <v>1</v>
      </c>
      <c r="K11" s="7"/>
    </row>
    <row r="12" spans="2:11">
      <c r="B12" s="1">
        <f t="shared" si="3"/>
        <v>8</v>
      </c>
      <c r="C12" s="1" t="s">
        <v>27</v>
      </c>
      <c r="D12" s="1" t="s">
        <v>31</v>
      </c>
      <c r="E12" s="1" t="s">
        <v>33</v>
      </c>
      <c r="F12" s="13" t="s">
        <v>34</v>
      </c>
      <c r="G12" s="6"/>
      <c r="H12" s="7">
        <v>42</v>
      </c>
      <c r="I12" s="7"/>
      <c r="J12" s="7">
        <v>41</v>
      </c>
      <c r="K12" s="7"/>
    </row>
    <row r="13" spans="2:11">
      <c r="B13" s="1">
        <f t="shared" si="3"/>
        <v>9</v>
      </c>
      <c r="C13" s="1" t="s">
        <v>27</v>
      </c>
      <c r="D13" s="1" t="s">
        <v>31</v>
      </c>
      <c r="E13" s="1" t="s">
        <v>35</v>
      </c>
      <c r="F13" s="13" t="s">
        <v>21</v>
      </c>
      <c r="G13" s="6" t="s">
        <v>22</v>
      </c>
      <c r="H13" s="7">
        <v>0</v>
      </c>
      <c r="I13" s="7"/>
      <c r="J13" s="7">
        <v>0</v>
      </c>
      <c r="K13" s="7"/>
    </row>
    <row r="14" spans="2:11">
      <c r="B14" s="1">
        <f t="shared" si="3"/>
        <v>10</v>
      </c>
      <c r="C14" s="1" t="s">
        <v>27</v>
      </c>
      <c r="D14" s="3" t="s">
        <v>36</v>
      </c>
      <c r="E14" s="4"/>
      <c r="F14" s="13" t="s">
        <v>21</v>
      </c>
      <c r="G14" s="6" t="s">
        <v>22</v>
      </c>
      <c r="H14" s="7">
        <v>16</v>
      </c>
      <c r="I14" s="7"/>
      <c r="J14" s="7">
        <v>16</v>
      </c>
      <c r="K14" s="7"/>
    </row>
    <row r="15" spans="2:11">
      <c r="B15" s="1">
        <f t="shared" si="3"/>
        <v>11</v>
      </c>
      <c r="C15" s="1" t="s">
        <v>27</v>
      </c>
      <c r="D15" s="1" t="s">
        <v>37</v>
      </c>
      <c r="E15" s="1" t="s">
        <v>38</v>
      </c>
      <c r="F15" s="13" t="s">
        <v>21</v>
      </c>
      <c r="G15" s="6" t="s">
        <v>22</v>
      </c>
      <c r="H15" s="7">
        <v>39</v>
      </c>
      <c r="I15" s="7"/>
      <c r="J15" s="7">
        <v>39</v>
      </c>
      <c r="K15" s="7"/>
    </row>
    <row r="16" spans="2:11">
      <c r="B16" s="1">
        <f t="shared" si="3"/>
        <v>12</v>
      </c>
      <c r="C16" s="1" t="s">
        <v>27</v>
      </c>
      <c r="D16" s="1" t="s">
        <v>37</v>
      </c>
      <c r="E16" s="1" t="s">
        <v>39</v>
      </c>
      <c r="F16" s="13" t="s">
        <v>21</v>
      </c>
      <c r="G16" s="6" t="s">
        <v>22</v>
      </c>
      <c r="H16" s="7">
        <v>54</v>
      </c>
      <c r="I16" s="7"/>
      <c r="J16" s="7">
        <v>54</v>
      </c>
      <c r="K16" s="7"/>
    </row>
    <row r="17" spans="2:11">
      <c r="B17" s="1">
        <f t="shared" si="3"/>
        <v>13</v>
      </c>
      <c r="C17" s="1" t="s">
        <v>27</v>
      </c>
      <c r="D17" s="1" t="s">
        <v>37</v>
      </c>
      <c r="E17" s="1" t="s">
        <v>40</v>
      </c>
      <c r="F17" s="13" t="s">
        <v>21</v>
      </c>
      <c r="G17" s="6" t="s">
        <v>22</v>
      </c>
      <c r="H17" s="7">
        <v>2</v>
      </c>
      <c r="I17" s="7"/>
      <c r="J17" s="7">
        <v>2</v>
      </c>
      <c r="K17" s="7"/>
    </row>
    <row r="18" spans="2:11">
      <c r="B18" s="1">
        <f t="shared" si="3"/>
        <v>14</v>
      </c>
      <c r="C18" s="1" t="s">
        <v>27</v>
      </c>
      <c r="D18" s="1" t="s">
        <v>41</v>
      </c>
      <c r="E18" s="1" t="s">
        <v>42</v>
      </c>
      <c r="F18" s="13" t="s">
        <v>43</v>
      </c>
      <c r="G18" s="6"/>
      <c r="H18" s="7">
        <v>41</v>
      </c>
      <c r="I18" s="7"/>
      <c r="J18" s="7">
        <v>41</v>
      </c>
      <c r="K18" s="7"/>
    </row>
    <row r="19" spans="2:11">
      <c r="B19" s="1">
        <f t="shared" si="3"/>
        <v>15</v>
      </c>
      <c r="C19" s="1" t="s">
        <v>27</v>
      </c>
      <c r="D19" s="1" t="s">
        <v>44</v>
      </c>
      <c r="E19" s="1" t="s">
        <v>45</v>
      </c>
      <c r="F19" s="13" t="s">
        <v>21</v>
      </c>
      <c r="G19" s="6" t="s">
        <v>22</v>
      </c>
      <c r="H19" s="7">
        <v>130</v>
      </c>
      <c r="I19" s="7"/>
      <c r="J19" s="7">
        <v>130</v>
      </c>
      <c r="K19" s="7"/>
    </row>
    <row r="20" spans="2:11">
      <c r="B20" s="1">
        <f t="shared" si="3"/>
        <v>16</v>
      </c>
      <c r="C20" s="1" t="s">
        <v>27</v>
      </c>
      <c r="D20" s="3" t="s">
        <v>46</v>
      </c>
      <c r="E20" s="4"/>
      <c r="F20" s="13" t="s">
        <v>21</v>
      </c>
      <c r="G20" s="6" t="s">
        <v>22</v>
      </c>
      <c r="H20" s="7">
        <v>60</v>
      </c>
      <c r="I20" s="7"/>
      <c r="J20" s="7">
        <v>60</v>
      </c>
      <c r="K20" s="7"/>
    </row>
    <row r="21" spans="2:11">
      <c r="B21" s="1">
        <f t="shared" si="3"/>
        <v>17</v>
      </c>
      <c r="C21" s="1" t="s">
        <v>27</v>
      </c>
      <c r="D21" s="3" t="s">
        <v>40</v>
      </c>
      <c r="E21" s="4"/>
      <c r="F21" s="13" t="s">
        <v>21</v>
      </c>
      <c r="G21" s="6" t="s">
        <v>22</v>
      </c>
      <c r="H21" s="7">
        <v>0</v>
      </c>
      <c r="I21" s="7"/>
      <c r="J21" s="7">
        <v>0</v>
      </c>
      <c r="K21" s="7"/>
    </row>
    <row r="22" spans="2:11">
      <c r="B22" s="1">
        <f t="shared" si="3"/>
        <v>18</v>
      </c>
      <c r="C22" s="1" t="s">
        <v>27</v>
      </c>
      <c r="D22" s="3" t="s">
        <v>47</v>
      </c>
      <c r="E22" s="4"/>
      <c r="F22" s="13" t="s">
        <v>21</v>
      </c>
      <c r="G22" s="6" t="s">
        <v>22</v>
      </c>
      <c r="H22" s="7">
        <v>17</v>
      </c>
      <c r="I22" s="7"/>
      <c r="J22" s="7">
        <v>17</v>
      </c>
      <c r="K22" s="7"/>
    </row>
    <row r="23" spans="2:11">
      <c r="B23" s="1">
        <f t="shared" si="3"/>
        <v>19</v>
      </c>
      <c r="C23" s="1" t="s">
        <v>27</v>
      </c>
      <c r="D23" s="1" t="s">
        <v>48</v>
      </c>
      <c r="E23" s="1" t="s">
        <v>49</v>
      </c>
      <c r="F23" s="13" t="s">
        <v>50</v>
      </c>
      <c r="G23" s="6"/>
      <c r="H23" s="7">
        <v>24</v>
      </c>
      <c r="I23" s="7"/>
      <c r="J23" s="7">
        <v>25</v>
      </c>
      <c r="K23" s="7"/>
    </row>
    <row r="24" spans="2:11">
      <c r="B24" s="1">
        <f t="shared" si="3"/>
        <v>20</v>
      </c>
      <c r="C24" s="1" t="s">
        <v>27</v>
      </c>
      <c r="D24" s="1" t="s">
        <v>48</v>
      </c>
      <c r="E24" s="1" t="s">
        <v>51</v>
      </c>
      <c r="F24" s="13" t="s">
        <v>52</v>
      </c>
      <c r="G24" s="6"/>
      <c r="H24" s="7">
        <v>43</v>
      </c>
      <c r="I24" s="7"/>
      <c r="J24" s="7">
        <v>43</v>
      </c>
      <c r="K24" s="7"/>
    </row>
    <row r="25" spans="2:11">
      <c r="B25" s="1">
        <f t="shared" si="3"/>
        <v>21</v>
      </c>
      <c r="C25" s="1" t="s">
        <v>27</v>
      </c>
      <c r="D25" s="1" t="s">
        <v>48</v>
      </c>
      <c r="E25" s="1" t="s">
        <v>53</v>
      </c>
      <c r="F25" s="13" t="s">
        <v>54</v>
      </c>
      <c r="G25" s="6"/>
      <c r="H25" s="7">
        <v>59</v>
      </c>
      <c r="I25" s="7"/>
      <c r="J25" s="7">
        <v>96</v>
      </c>
      <c r="K25" s="7"/>
    </row>
    <row r="26" spans="2:11">
      <c r="B26" s="1">
        <f t="shared" si="3"/>
        <v>22</v>
      </c>
      <c r="C26" s="1" t="s">
        <v>27</v>
      </c>
      <c r="D26" s="1" t="s">
        <v>48</v>
      </c>
      <c r="E26" s="1" t="s">
        <v>55</v>
      </c>
      <c r="F26" s="13" t="s">
        <v>56</v>
      </c>
      <c r="G26" s="6"/>
      <c r="H26" s="7">
        <v>6</v>
      </c>
      <c r="I26" s="7"/>
      <c r="J26" s="7">
        <v>6</v>
      </c>
      <c r="K26" s="7"/>
    </row>
    <row r="27" spans="2:11">
      <c r="B27" s="1">
        <f t="shared" si="3"/>
        <v>23</v>
      </c>
      <c r="C27" s="1" t="s">
        <v>27</v>
      </c>
      <c r="D27" s="1" t="s">
        <v>48</v>
      </c>
      <c r="E27" s="1" t="s">
        <v>57</v>
      </c>
      <c r="F27" s="13" t="s">
        <v>58</v>
      </c>
      <c r="G27" s="6"/>
      <c r="H27" s="7">
        <v>64</v>
      </c>
      <c r="I27" s="7"/>
      <c r="J27" s="7">
        <v>102</v>
      </c>
      <c r="K27" s="7"/>
    </row>
    <row r="28" spans="2:11">
      <c r="B28" s="1">
        <f t="shared" si="3"/>
        <v>24</v>
      </c>
      <c r="C28" s="1" t="s">
        <v>27</v>
      </c>
      <c r="D28" s="1" t="s">
        <v>48</v>
      </c>
      <c r="E28" s="1" t="s">
        <v>59</v>
      </c>
      <c r="F28" s="13" t="s">
        <v>60</v>
      </c>
      <c r="G28" s="6"/>
      <c r="H28" s="7">
        <v>17</v>
      </c>
      <c r="I28" s="7"/>
      <c r="J28" s="7">
        <v>17</v>
      </c>
      <c r="K28" s="7"/>
    </row>
    <row r="29" spans="2:11">
      <c r="B29" s="1">
        <f t="shared" si="3"/>
        <v>25</v>
      </c>
      <c r="C29" s="1" t="s">
        <v>27</v>
      </c>
      <c r="D29" s="1" t="s">
        <v>48</v>
      </c>
      <c r="E29" s="1" t="s">
        <v>61</v>
      </c>
      <c r="F29" s="13" t="s">
        <v>62</v>
      </c>
      <c r="G29" s="6"/>
      <c r="H29" s="7">
        <v>7</v>
      </c>
      <c r="I29" s="7"/>
      <c r="J29" s="7">
        <v>7</v>
      </c>
      <c r="K29" s="7"/>
    </row>
    <row r="30" spans="2:11">
      <c r="B30" s="1">
        <f t="shared" si="3"/>
        <v>26</v>
      </c>
      <c r="C30" s="1" t="s">
        <v>27</v>
      </c>
      <c r="D30" s="1" t="s">
        <v>48</v>
      </c>
      <c r="E30" s="1" t="s">
        <v>40</v>
      </c>
      <c r="F30" s="13" t="s">
        <v>63</v>
      </c>
      <c r="G30" s="6"/>
      <c r="H30" s="7">
        <v>0</v>
      </c>
      <c r="I30" s="7"/>
      <c r="J30" s="7">
        <v>0</v>
      </c>
      <c r="K30" s="7"/>
    </row>
    <row r="31" spans="2:11">
      <c r="B31" s="1">
        <f t="shared" si="3"/>
        <v>27</v>
      </c>
      <c r="C31" s="3" t="s">
        <v>64</v>
      </c>
      <c r="D31" s="5"/>
      <c r="E31" s="4"/>
      <c r="F31" s="13" t="s">
        <v>21</v>
      </c>
      <c r="G31" s="6" t="s">
        <v>22</v>
      </c>
      <c r="H31" s="7">
        <v>8</v>
      </c>
      <c r="I31" s="7"/>
      <c r="J31" s="7">
        <v>8</v>
      </c>
      <c r="K31" s="7"/>
    </row>
  </sheetData>
  <mergeCells count="1">
    <mergeCell ref="C4:E4"/>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28B8-1003-4F67-8EF7-73046CF6F810}">
  <sheetPr>
    <pageSetUpPr fitToPage="1"/>
  </sheetPr>
  <dimension ref="B1:K30"/>
  <sheetViews>
    <sheetView showGridLines="0" workbookViewId="0"/>
  </sheetViews>
  <sheetFormatPr defaultRowHeight="18.75"/>
  <cols>
    <col min="1" max="1" width="5.25" customWidth="1"/>
    <col min="2" max="2" width="2.625" customWidth="1"/>
    <col min="3" max="3" width="16.125" bestFit="1" customWidth="1"/>
    <col min="4" max="4" width="12.5" bestFit="1" customWidth="1"/>
    <col min="5" max="5" width="29.25" bestFit="1" customWidth="1"/>
    <col min="6" max="6" width="74" bestFit="1" customWidth="1"/>
    <col min="8" max="11" width="14.375" bestFit="1" customWidth="1"/>
  </cols>
  <sheetData>
    <row r="1" spans="2:11">
      <c r="G1" s="15" t="s">
        <v>8</v>
      </c>
      <c r="H1" s="1">
        <f>H3-H2</f>
        <v>0</v>
      </c>
      <c r="I1" s="1">
        <f t="shared" ref="I1:K1" si="0">I3-I2</f>
        <v>0</v>
      </c>
      <c r="J1" s="1">
        <f t="shared" si="0"/>
        <v>378</v>
      </c>
      <c r="K1" s="1">
        <f t="shared" si="0"/>
        <v>0</v>
      </c>
    </row>
    <row r="2" spans="2:11">
      <c r="G2" s="15" t="s">
        <v>9</v>
      </c>
      <c r="H2" s="1">
        <f>SUMIF($G5:$G1048576,"○",H5:H1048576)</f>
        <v>0</v>
      </c>
      <c r="I2" s="1">
        <f t="shared" ref="I2:K2" si="1">SUMIF($G5:$G1048576,"○",I5:I1048576)</f>
        <v>0</v>
      </c>
      <c r="J2" s="1">
        <f t="shared" si="1"/>
        <v>424</v>
      </c>
      <c r="K2" s="1">
        <f t="shared" si="1"/>
        <v>0</v>
      </c>
    </row>
    <row r="3" spans="2:11">
      <c r="G3" s="15" t="s">
        <v>10</v>
      </c>
      <c r="H3" s="1">
        <f>SUM(H5:H1048576)</f>
        <v>0</v>
      </c>
      <c r="I3" s="1">
        <f t="shared" ref="I3:K3" si="2">SUM(I5:I1048576)</f>
        <v>0</v>
      </c>
      <c r="J3" s="1">
        <f t="shared" si="2"/>
        <v>802</v>
      </c>
      <c r="K3" s="1">
        <f t="shared" si="2"/>
        <v>0</v>
      </c>
    </row>
    <row r="4" spans="2:11">
      <c r="B4" s="2" t="s">
        <v>11</v>
      </c>
      <c r="C4" s="29" t="s">
        <v>12</v>
      </c>
      <c r="D4" s="29"/>
      <c r="E4" s="29"/>
      <c r="F4" s="14" t="s">
        <v>13</v>
      </c>
      <c r="G4" s="2" t="s">
        <v>9</v>
      </c>
      <c r="H4" s="2" t="s">
        <v>14</v>
      </c>
      <c r="I4" s="2" t="s">
        <v>15</v>
      </c>
      <c r="J4" s="2" t="s">
        <v>16</v>
      </c>
      <c r="K4" s="2" t="s">
        <v>17</v>
      </c>
    </row>
    <row r="5" spans="2:11">
      <c r="B5" s="1">
        <f>ROW()-ROW(B$4)</f>
        <v>1</v>
      </c>
      <c r="C5" s="3" t="s">
        <v>18</v>
      </c>
      <c r="D5" s="5"/>
      <c r="E5" s="4"/>
      <c r="F5" s="11" t="s">
        <v>19</v>
      </c>
      <c r="G5" s="6"/>
      <c r="H5" s="6"/>
      <c r="I5" s="6"/>
      <c r="J5" s="7">
        <v>9</v>
      </c>
      <c r="K5" s="7"/>
    </row>
    <row r="6" spans="2:11">
      <c r="B6" s="1">
        <f t="shared" ref="B6:B30" si="3">ROW()-ROW(B$4)</f>
        <v>2</v>
      </c>
      <c r="C6" s="3" t="s">
        <v>20</v>
      </c>
      <c r="D6" s="5"/>
      <c r="E6" s="4"/>
      <c r="F6" s="11" t="s">
        <v>21</v>
      </c>
      <c r="G6" s="6" t="s">
        <v>22</v>
      </c>
      <c r="H6" s="6"/>
      <c r="I6" s="6"/>
      <c r="J6" s="7">
        <v>31</v>
      </c>
      <c r="K6" s="7"/>
    </row>
    <row r="7" spans="2:11">
      <c r="B7" s="1">
        <f t="shared" si="3"/>
        <v>3</v>
      </c>
      <c r="C7" s="3" t="s">
        <v>23</v>
      </c>
      <c r="D7" s="5"/>
      <c r="E7" s="4"/>
      <c r="F7" s="11" t="s">
        <v>21</v>
      </c>
      <c r="G7" s="6" t="s">
        <v>22</v>
      </c>
      <c r="H7" s="6"/>
      <c r="I7" s="6"/>
      <c r="J7" s="7">
        <v>35</v>
      </c>
      <c r="K7" s="7"/>
    </row>
    <row r="8" spans="2:11">
      <c r="B8" s="1">
        <f t="shared" si="3"/>
        <v>4</v>
      </c>
      <c r="C8" s="3" t="s">
        <v>24</v>
      </c>
      <c r="D8" s="5"/>
      <c r="E8" s="4"/>
      <c r="F8" s="11" t="s">
        <v>25</v>
      </c>
      <c r="G8" s="6"/>
      <c r="H8" s="6"/>
      <c r="I8" s="6"/>
      <c r="J8" s="7">
        <v>0</v>
      </c>
      <c r="K8" s="7"/>
    </row>
    <row r="9" spans="2:11">
      <c r="B9" s="1">
        <f t="shared" si="3"/>
        <v>5</v>
      </c>
      <c r="C9" s="3" t="s">
        <v>26</v>
      </c>
      <c r="D9" s="5"/>
      <c r="E9" s="4"/>
      <c r="F9" s="11" t="s">
        <v>21</v>
      </c>
      <c r="G9" s="6" t="s">
        <v>22</v>
      </c>
      <c r="H9" s="6"/>
      <c r="I9" s="6"/>
      <c r="J9" s="7">
        <v>19</v>
      </c>
      <c r="K9" s="7"/>
    </row>
    <row r="10" spans="2:11">
      <c r="B10" s="1">
        <f t="shared" si="3"/>
        <v>6</v>
      </c>
      <c r="C10" s="1" t="s">
        <v>27</v>
      </c>
      <c r="D10" s="1" t="s">
        <v>28</v>
      </c>
      <c r="E10" s="1" t="s">
        <v>65</v>
      </c>
      <c r="F10" s="11" t="s">
        <v>66</v>
      </c>
      <c r="G10" s="6"/>
      <c r="H10" s="6"/>
      <c r="I10" s="6"/>
      <c r="J10" s="7">
        <v>3</v>
      </c>
      <c r="K10" s="7"/>
    </row>
    <row r="11" spans="2:11">
      <c r="B11" s="1">
        <f t="shared" si="3"/>
        <v>7</v>
      </c>
      <c r="C11" s="1" t="s">
        <v>27</v>
      </c>
      <c r="D11" s="1" t="s">
        <v>31</v>
      </c>
      <c r="E11" s="1" t="s">
        <v>32</v>
      </c>
      <c r="F11" s="11" t="s">
        <v>21</v>
      </c>
      <c r="G11" s="6" t="s">
        <v>22</v>
      </c>
      <c r="H11" s="6"/>
      <c r="I11" s="6"/>
      <c r="J11" s="7">
        <v>1</v>
      </c>
      <c r="K11" s="7"/>
    </row>
    <row r="12" spans="2:11">
      <c r="B12" s="1">
        <f t="shared" si="3"/>
        <v>8</v>
      </c>
      <c r="C12" s="1" t="s">
        <v>27</v>
      </c>
      <c r="D12" s="1" t="s">
        <v>31</v>
      </c>
      <c r="E12" s="1" t="s">
        <v>67</v>
      </c>
      <c r="F12" s="11" t="s">
        <v>34</v>
      </c>
      <c r="G12" s="6"/>
      <c r="H12" s="6"/>
      <c r="I12" s="6"/>
      <c r="J12" s="7">
        <v>27</v>
      </c>
      <c r="K12" s="7"/>
    </row>
    <row r="13" spans="2:11">
      <c r="B13" s="1">
        <f t="shared" si="3"/>
        <v>9</v>
      </c>
      <c r="C13" s="1" t="s">
        <v>27</v>
      </c>
      <c r="D13" s="1" t="s">
        <v>31</v>
      </c>
      <c r="E13" s="1" t="s">
        <v>40</v>
      </c>
      <c r="F13" s="11" t="s">
        <v>21</v>
      </c>
      <c r="G13" s="6" t="s">
        <v>22</v>
      </c>
      <c r="H13" s="6"/>
      <c r="I13" s="6"/>
      <c r="J13" s="7">
        <v>0</v>
      </c>
      <c r="K13" s="7"/>
    </row>
    <row r="14" spans="2:11">
      <c r="B14" s="1">
        <f t="shared" si="3"/>
        <v>10</v>
      </c>
      <c r="C14" s="1" t="s">
        <v>27</v>
      </c>
      <c r="D14" s="3" t="s">
        <v>36</v>
      </c>
      <c r="E14" s="4"/>
      <c r="F14" s="11" t="s">
        <v>21</v>
      </c>
      <c r="G14" s="6" t="s">
        <v>22</v>
      </c>
      <c r="H14" s="6"/>
      <c r="I14" s="6"/>
      <c r="J14" s="7">
        <v>16</v>
      </c>
      <c r="K14" s="7"/>
    </row>
    <row r="15" spans="2:11">
      <c r="B15" s="1">
        <f t="shared" si="3"/>
        <v>11</v>
      </c>
      <c r="C15" s="1" t="s">
        <v>27</v>
      </c>
      <c r="D15" s="1" t="s">
        <v>37</v>
      </c>
      <c r="E15" s="1" t="s">
        <v>38</v>
      </c>
      <c r="F15" s="11" t="s">
        <v>21</v>
      </c>
      <c r="G15" s="6" t="s">
        <v>22</v>
      </c>
      <c r="H15" s="6"/>
      <c r="I15" s="6"/>
      <c r="J15" s="7">
        <v>39</v>
      </c>
      <c r="K15" s="7"/>
    </row>
    <row r="16" spans="2:11">
      <c r="B16" s="1">
        <f t="shared" si="3"/>
        <v>12</v>
      </c>
      <c r="C16" s="1" t="s">
        <v>27</v>
      </c>
      <c r="D16" s="1" t="s">
        <v>37</v>
      </c>
      <c r="E16" s="1" t="s">
        <v>39</v>
      </c>
      <c r="F16" s="11" t="s">
        <v>21</v>
      </c>
      <c r="G16" s="6" t="s">
        <v>22</v>
      </c>
      <c r="H16" s="6"/>
      <c r="I16" s="6"/>
      <c r="J16" s="7">
        <v>54</v>
      </c>
      <c r="K16" s="7"/>
    </row>
    <row r="17" spans="2:11">
      <c r="B17" s="1">
        <f t="shared" si="3"/>
        <v>13</v>
      </c>
      <c r="C17" s="1" t="s">
        <v>27</v>
      </c>
      <c r="D17" s="1" t="s">
        <v>37</v>
      </c>
      <c r="E17" s="1" t="s">
        <v>40</v>
      </c>
      <c r="F17" s="11" t="s">
        <v>21</v>
      </c>
      <c r="G17" s="6" t="s">
        <v>22</v>
      </c>
      <c r="H17" s="6"/>
      <c r="I17" s="6"/>
      <c r="J17" s="7">
        <v>2</v>
      </c>
      <c r="K17" s="7"/>
    </row>
    <row r="18" spans="2:11">
      <c r="B18" s="1">
        <f t="shared" si="3"/>
        <v>14</v>
      </c>
      <c r="C18" s="1" t="s">
        <v>27</v>
      </c>
      <c r="D18" s="1" t="s">
        <v>41</v>
      </c>
      <c r="E18" s="1" t="s">
        <v>42</v>
      </c>
      <c r="F18" s="11" t="s">
        <v>43</v>
      </c>
      <c r="G18" s="6"/>
      <c r="H18" s="6"/>
      <c r="I18" s="6"/>
      <c r="J18" s="7">
        <v>43</v>
      </c>
      <c r="K18" s="7"/>
    </row>
    <row r="19" spans="2:11">
      <c r="B19" s="1">
        <f t="shared" si="3"/>
        <v>15</v>
      </c>
      <c r="C19" s="1" t="s">
        <v>27</v>
      </c>
      <c r="D19" s="3" t="s">
        <v>44</v>
      </c>
      <c r="E19" s="1" t="s">
        <v>45</v>
      </c>
      <c r="F19" s="11" t="s">
        <v>21</v>
      </c>
      <c r="G19" s="6" t="s">
        <v>22</v>
      </c>
      <c r="H19" s="6"/>
      <c r="I19" s="6"/>
      <c r="J19" s="7">
        <v>140</v>
      </c>
      <c r="K19" s="7"/>
    </row>
    <row r="20" spans="2:11">
      <c r="B20" s="1">
        <f t="shared" si="3"/>
        <v>16</v>
      </c>
      <c r="C20" s="1" t="s">
        <v>27</v>
      </c>
      <c r="D20" s="3" t="s">
        <v>46</v>
      </c>
      <c r="E20" s="4"/>
      <c r="F20" s="11" t="s">
        <v>21</v>
      </c>
      <c r="G20" s="6" t="s">
        <v>22</v>
      </c>
      <c r="H20" s="6"/>
      <c r="I20" s="6"/>
      <c r="J20" s="7">
        <v>60</v>
      </c>
      <c r="K20" s="7"/>
    </row>
    <row r="21" spans="2:11">
      <c r="B21" s="1">
        <f t="shared" si="3"/>
        <v>17</v>
      </c>
      <c r="C21" s="1" t="s">
        <v>27</v>
      </c>
      <c r="D21" s="3" t="s">
        <v>47</v>
      </c>
      <c r="E21" s="4"/>
      <c r="F21" s="11" t="s">
        <v>21</v>
      </c>
      <c r="G21" s="6" t="s">
        <v>22</v>
      </c>
      <c r="H21" s="6"/>
      <c r="I21" s="6"/>
      <c r="J21" s="7">
        <v>19</v>
      </c>
      <c r="K21" s="7"/>
    </row>
    <row r="22" spans="2:11">
      <c r="B22" s="1">
        <f t="shared" si="3"/>
        <v>18</v>
      </c>
      <c r="C22" s="1" t="s">
        <v>27</v>
      </c>
      <c r="D22" s="1" t="s">
        <v>48</v>
      </c>
      <c r="E22" s="1" t="s">
        <v>49</v>
      </c>
      <c r="F22" s="11" t="s">
        <v>50</v>
      </c>
      <c r="G22" s="6"/>
      <c r="H22" s="6"/>
      <c r="I22" s="6"/>
      <c r="J22" s="7">
        <v>25</v>
      </c>
      <c r="K22" s="7"/>
    </row>
    <row r="23" spans="2:11">
      <c r="B23" s="1">
        <f t="shared" si="3"/>
        <v>19</v>
      </c>
      <c r="C23" s="1" t="s">
        <v>27</v>
      </c>
      <c r="D23" s="1" t="s">
        <v>48</v>
      </c>
      <c r="E23" s="1" t="s">
        <v>51</v>
      </c>
      <c r="F23" s="11" t="s">
        <v>52</v>
      </c>
      <c r="G23" s="6"/>
      <c r="H23" s="6"/>
      <c r="I23" s="6"/>
      <c r="J23" s="7">
        <v>43</v>
      </c>
      <c r="K23" s="7"/>
    </row>
    <row r="24" spans="2:11">
      <c r="B24" s="1">
        <f t="shared" si="3"/>
        <v>20</v>
      </c>
      <c r="C24" s="1" t="s">
        <v>27</v>
      </c>
      <c r="D24" s="1" t="s">
        <v>48</v>
      </c>
      <c r="E24" s="1" t="s">
        <v>53</v>
      </c>
      <c r="F24" s="11" t="s">
        <v>54</v>
      </c>
      <c r="G24" s="6"/>
      <c r="H24" s="6"/>
      <c r="I24" s="6"/>
      <c r="J24" s="7">
        <v>96</v>
      </c>
      <c r="K24" s="7"/>
    </row>
    <row r="25" spans="2:11">
      <c r="B25" s="1">
        <f t="shared" si="3"/>
        <v>21</v>
      </c>
      <c r="C25" s="1" t="s">
        <v>27</v>
      </c>
      <c r="D25" s="1" t="s">
        <v>48</v>
      </c>
      <c r="E25" s="1" t="s">
        <v>55</v>
      </c>
      <c r="F25" s="11" t="s">
        <v>56</v>
      </c>
      <c r="G25" s="6"/>
      <c r="H25" s="6"/>
      <c r="I25" s="6"/>
      <c r="J25" s="7">
        <v>6</v>
      </c>
      <c r="K25" s="7"/>
    </row>
    <row r="26" spans="2:11">
      <c r="B26" s="1">
        <f t="shared" si="3"/>
        <v>22</v>
      </c>
      <c r="C26" s="1" t="s">
        <v>27</v>
      </c>
      <c r="D26" s="1" t="s">
        <v>48</v>
      </c>
      <c r="E26" s="1" t="s">
        <v>57</v>
      </c>
      <c r="F26" s="11" t="s">
        <v>58</v>
      </c>
      <c r="G26" s="6"/>
      <c r="H26" s="6"/>
      <c r="I26" s="6"/>
      <c r="J26" s="7">
        <v>102</v>
      </c>
      <c r="K26" s="7"/>
    </row>
    <row r="27" spans="2:11">
      <c r="B27" s="1">
        <f t="shared" si="3"/>
        <v>23</v>
      </c>
      <c r="C27" s="1" t="s">
        <v>27</v>
      </c>
      <c r="D27" s="1" t="s">
        <v>48</v>
      </c>
      <c r="E27" s="1" t="s">
        <v>59</v>
      </c>
      <c r="F27" s="11" t="s">
        <v>60</v>
      </c>
      <c r="G27" s="6"/>
      <c r="H27" s="6"/>
      <c r="I27" s="6"/>
      <c r="J27" s="7">
        <v>17</v>
      </c>
      <c r="K27" s="7"/>
    </row>
    <row r="28" spans="2:11">
      <c r="B28" s="1">
        <f t="shared" si="3"/>
        <v>24</v>
      </c>
      <c r="C28" s="1" t="s">
        <v>27</v>
      </c>
      <c r="D28" s="1" t="s">
        <v>48</v>
      </c>
      <c r="E28" s="1" t="s">
        <v>61</v>
      </c>
      <c r="F28" s="11" t="s">
        <v>62</v>
      </c>
      <c r="G28" s="6"/>
      <c r="H28" s="6"/>
      <c r="I28" s="6"/>
      <c r="J28" s="7">
        <v>7</v>
      </c>
      <c r="K28" s="7"/>
    </row>
    <row r="29" spans="2:11">
      <c r="B29" s="1">
        <f t="shared" si="3"/>
        <v>25</v>
      </c>
      <c r="C29" s="1" t="s">
        <v>27</v>
      </c>
      <c r="D29" s="1" t="s">
        <v>48</v>
      </c>
      <c r="E29" s="1" t="s">
        <v>40</v>
      </c>
      <c r="F29" s="11" t="s">
        <v>63</v>
      </c>
      <c r="G29" s="6"/>
      <c r="H29" s="6"/>
      <c r="I29" s="6"/>
      <c r="J29" s="7">
        <v>0</v>
      </c>
      <c r="K29" s="7"/>
    </row>
    <row r="30" spans="2:11">
      <c r="B30" s="1">
        <f t="shared" si="3"/>
        <v>26</v>
      </c>
      <c r="C30" s="3" t="s">
        <v>64</v>
      </c>
      <c r="D30" s="5"/>
      <c r="E30" s="4"/>
      <c r="F30" s="11" t="s">
        <v>21</v>
      </c>
      <c r="G30" s="6" t="s">
        <v>22</v>
      </c>
      <c r="H30" s="6"/>
      <c r="I30" s="6"/>
      <c r="J30" s="7">
        <v>8</v>
      </c>
      <c r="K30" s="7"/>
    </row>
  </sheetData>
  <mergeCells count="1">
    <mergeCell ref="C4:E4"/>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DAB5-A78E-4502-9AB9-6EE5AA65BEBD}">
  <sheetPr>
    <pageSetUpPr fitToPage="1"/>
  </sheetPr>
  <dimension ref="B1:K49"/>
  <sheetViews>
    <sheetView showGridLines="0" workbookViewId="0"/>
  </sheetViews>
  <sheetFormatPr defaultRowHeight="18.75"/>
  <cols>
    <col min="1" max="1" width="5.25" customWidth="1"/>
    <col min="2" max="2" width="2.625" customWidth="1"/>
    <col min="3" max="3" width="16.125" bestFit="1" customWidth="1"/>
    <col min="4" max="4" width="12.75" customWidth="1"/>
    <col min="5" max="5" width="26" bestFit="1" customWidth="1"/>
    <col min="6" max="6" width="74" bestFit="1" customWidth="1"/>
    <col min="8" max="11" width="14.375" bestFit="1" customWidth="1"/>
  </cols>
  <sheetData>
    <row r="1" spans="2:11">
      <c r="G1" s="15" t="s">
        <v>8</v>
      </c>
      <c r="H1" s="1">
        <f>H3-H2</f>
        <v>760</v>
      </c>
      <c r="I1" s="1">
        <f t="shared" ref="I1:K1" si="0">I3-I2</f>
        <v>0</v>
      </c>
      <c r="J1" s="1">
        <f t="shared" si="0"/>
        <v>1084</v>
      </c>
      <c r="K1" s="1">
        <f t="shared" si="0"/>
        <v>0</v>
      </c>
    </row>
    <row r="2" spans="2:11">
      <c r="G2" s="15" t="s">
        <v>9</v>
      </c>
      <c r="H2" s="1">
        <f>SUMIF($G5:$G1048576,"○",H5:H1048576)</f>
        <v>868</v>
      </c>
      <c r="I2" s="1">
        <f t="shared" ref="I2:K2" si="1">SUMIF($G5:$G1048576,"○",I5:I1048576)</f>
        <v>0</v>
      </c>
      <c r="J2" s="1">
        <f t="shared" si="1"/>
        <v>1272</v>
      </c>
      <c r="K2" s="1">
        <f t="shared" si="1"/>
        <v>0</v>
      </c>
    </row>
    <row r="3" spans="2:11">
      <c r="G3" s="15" t="s">
        <v>10</v>
      </c>
      <c r="H3" s="1">
        <f>SUM(H5:H1048576)</f>
        <v>1628</v>
      </c>
      <c r="I3" s="1">
        <f t="shared" ref="I3:K3" si="2">SUM(I5:I1048576)</f>
        <v>0</v>
      </c>
      <c r="J3" s="1">
        <f t="shared" si="2"/>
        <v>2356</v>
      </c>
      <c r="K3" s="1">
        <f t="shared" si="2"/>
        <v>0</v>
      </c>
    </row>
    <row r="4" spans="2:11">
      <c r="B4" s="2" t="s">
        <v>11</v>
      </c>
      <c r="C4" s="29" t="s">
        <v>12</v>
      </c>
      <c r="D4" s="29"/>
      <c r="E4" s="29"/>
      <c r="F4" s="14" t="s">
        <v>13</v>
      </c>
      <c r="G4" s="2" t="s">
        <v>9</v>
      </c>
      <c r="H4" s="2" t="s">
        <v>14</v>
      </c>
      <c r="I4" s="2" t="s">
        <v>15</v>
      </c>
      <c r="J4" s="2" t="s">
        <v>16</v>
      </c>
      <c r="K4" s="2" t="s">
        <v>17</v>
      </c>
    </row>
    <row r="5" spans="2:11">
      <c r="B5" s="1">
        <f>ROW()-ROW(B$4)</f>
        <v>1</v>
      </c>
      <c r="C5" s="3" t="s">
        <v>18</v>
      </c>
      <c r="D5" s="5"/>
      <c r="E5" s="4"/>
      <c r="F5" s="11" t="s">
        <v>19</v>
      </c>
      <c r="G5" s="6"/>
      <c r="H5" s="7">
        <v>9</v>
      </c>
      <c r="I5" s="7"/>
      <c r="J5" s="7">
        <v>9</v>
      </c>
      <c r="K5" s="7"/>
    </row>
    <row r="6" spans="2:11">
      <c r="B6" s="1">
        <f t="shared" ref="B6:B49" si="3">ROW()-ROW(B$4)</f>
        <v>2</v>
      </c>
      <c r="C6" s="3" t="s">
        <v>20</v>
      </c>
      <c r="D6" s="5"/>
      <c r="E6" s="4"/>
      <c r="F6" s="11" t="s">
        <v>21</v>
      </c>
      <c r="G6" s="6" t="s">
        <v>22</v>
      </c>
      <c r="H6" s="7">
        <v>31</v>
      </c>
      <c r="I6" s="7"/>
      <c r="J6" s="7">
        <v>31</v>
      </c>
      <c r="K6" s="7"/>
    </row>
    <row r="7" spans="2:11">
      <c r="B7" s="1">
        <f t="shared" si="3"/>
        <v>3</v>
      </c>
      <c r="C7" s="3" t="s">
        <v>23</v>
      </c>
      <c r="D7" s="5"/>
      <c r="E7" s="4"/>
      <c r="F7" s="11" t="s">
        <v>21</v>
      </c>
      <c r="G7" s="6" t="s">
        <v>22</v>
      </c>
      <c r="H7" s="7">
        <v>35</v>
      </c>
      <c r="I7" s="7"/>
      <c r="J7" s="7">
        <v>35</v>
      </c>
      <c r="K7" s="7"/>
    </row>
    <row r="8" spans="2:11">
      <c r="B8" s="1">
        <f t="shared" si="3"/>
        <v>4</v>
      </c>
      <c r="C8" s="3" t="s">
        <v>24</v>
      </c>
      <c r="D8" s="5"/>
      <c r="E8" s="4"/>
      <c r="F8" s="11" t="s">
        <v>25</v>
      </c>
      <c r="G8" s="6"/>
      <c r="H8" s="7">
        <v>0</v>
      </c>
      <c r="I8" s="7"/>
      <c r="J8" s="7">
        <v>0</v>
      </c>
      <c r="K8" s="7"/>
    </row>
    <row r="9" spans="2:11">
      <c r="B9" s="1">
        <f t="shared" si="3"/>
        <v>5</v>
      </c>
      <c r="C9" s="3" t="s">
        <v>26</v>
      </c>
      <c r="D9" s="5"/>
      <c r="E9" s="4"/>
      <c r="F9" s="11" t="s">
        <v>21</v>
      </c>
      <c r="G9" s="6" t="s">
        <v>22</v>
      </c>
      <c r="H9" s="7">
        <v>20</v>
      </c>
      <c r="I9" s="7"/>
      <c r="J9" s="7">
        <v>19</v>
      </c>
      <c r="K9" s="7"/>
    </row>
    <row r="10" spans="2:11">
      <c r="B10" s="1">
        <f t="shared" si="3"/>
        <v>6</v>
      </c>
      <c r="C10" s="1" t="s">
        <v>27</v>
      </c>
      <c r="D10" s="1" t="s">
        <v>28</v>
      </c>
      <c r="E10" s="1" t="s">
        <v>68</v>
      </c>
      <c r="F10" s="11" t="s">
        <v>69</v>
      </c>
      <c r="G10" s="6"/>
      <c r="H10" s="7">
        <v>0</v>
      </c>
      <c r="I10" s="7"/>
      <c r="J10" s="7">
        <v>5</v>
      </c>
      <c r="K10" s="7"/>
    </row>
    <row r="11" spans="2:11">
      <c r="B11" s="1">
        <f t="shared" si="3"/>
        <v>7</v>
      </c>
      <c r="C11" s="1" t="s">
        <v>27</v>
      </c>
      <c r="D11" s="1" t="s">
        <v>28</v>
      </c>
      <c r="E11" s="1" t="s">
        <v>70</v>
      </c>
      <c r="F11" s="11" t="s">
        <v>71</v>
      </c>
      <c r="G11" s="6"/>
      <c r="H11" s="7">
        <v>9</v>
      </c>
      <c r="I11" s="7"/>
      <c r="J11" s="7">
        <v>10</v>
      </c>
      <c r="K11" s="7"/>
    </row>
    <row r="12" spans="2:11">
      <c r="B12" s="1">
        <f t="shared" si="3"/>
        <v>8</v>
      </c>
      <c r="C12" s="1" t="s">
        <v>27</v>
      </c>
      <c r="D12" s="1" t="s">
        <v>28</v>
      </c>
      <c r="E12" s="1" t="s">
        <v>72</v>
      </c>
      <c r="F12" s="11" t="s">
        <v>73</v>
      </c>
      <c r="G12" s="6"/>
      <c r="H12" s="7">
        <v>7</v>
      </c>
      <c r="I12" s="7"/>
      <c r="J12" s="7">
        <v>7</v>
      </c>
      <c r="K12" s="7"/>
    </row>
    <row r="13" spans="2:11">
      <c r="B13" s="1">
        <f t="shared" si="3"/>
        <v>9</v>
      </c>
      <c r="C13" s="1" t="s">
        <v>27</v>
      </c>
      <c r="D13" s="1" t="s">
        <v>31</v>
      </c>
      <c r="E13" s="1" t="s">
        <v>32</v>
      </c>
      <c r="F13" s="11" t="s">
        <v>21</v>
      </c>
      <c r="G13" s="6" t="s">
        <v>22</v>
      </c>
      <c r="H13" s="7">
        <v>1</v>
      </c>
      <c r="I13" s="7"/>
      <c r="J13" s="7">
        <v>1</v>
      </c>
      <c r="K13" s="7"/>
    </row>
    <row r="14" spans="2:11">
      <c r="B14" s="1">
        <f t="shared" si="3"/>
        <v>10</v>
      </c>
      <c r="C14" s="1" t="s">
        <v>27</v>
      </c>
      <c r="D14" s="1" t="s">
        <v>31</v>
      </c>
      <c r="E14" s="1" t="s">
        <v>74</v>
      </c>
      <c r="F14" s="11" t="s">
        <v>75</v>
      </c>
      <c r="G14" s="6"/>
      <c r="H14" s="7">
        <v>70</v>
      </c>
      <c r="I14" s="7"/>
      <c r="J14" s="7">
        <v>73</v>
      </c>
      <c r="K14" s="7"/>
    </row>
    <row r="15" spans="2:11">
      <c r="B15" s="1">
        <f t="shared" si="3"/>
        <v>11</v>
      </c>
      <c r="C15" s="1" t="s">
        <v>27</v>
      </c>
      <c r="D15" s="1" t="s">
        <v>31</v>
      </c>
      <c r="E15" s="1" t="s">
        <v>76</v>
      </c>
      <c r="F15" s="11" t="s">
        <v>77</v>
      </c>
      <c r="G15" s="6"/>
      <c r="H15" s="7">
        <v>33</v>
      </c>
      <c r="I15" s="7"/>
      <c r="J15" s="7">
        <v>37</v>
      </c>
      <c r="K15" s="7"/>
    </row>
    <row r="16" spans="2:11">
      <c r="B16" s="1">
        <f t="shared" si="3"/>
        <v>12</v>
      </c>
      <c r="C16" s="1" t="s">
        <v>27</v>
      </c>
      <c r="D16" s="1" t="s">
        <v>31</v>
      </c>
      <c r="E16" s="1" t="s">
        <v>78</v>
      </c>
      <c r="F16" s="11" t="s">
        <v>79</v>
      </c>
      <c r="G16" s="6"/>
      <c r="H16" s="7">
        <v>0</v>
      </c>
      <c r="I16" s="7"/>
      <c r="J16" s="7">
        <v>35</v>
      </c>
      <c r="K16" s="7"/>
    </row>
    <row r="17" spans="2:11">
      <c r="B17" s="1">
        <f t="shared" si="3"/>
        <v>13</v>
      </c>
      <c r="C17" s="1" t="s">
        <v>27</v>
      </c>
      <c r="D17" s="1" t="s">
        <v>31</v>
      </c>
      <c r="E17" s="1" t="s">
        <v>80</v>
      </c>
      <c r="F17" s="11" t="s">
        <v>81</v>
      </c>
      <c r="G17" s="6"/>
      <c r="H17" s="7">
        <v>0</v>
      </c>
      <c r="I17" s="7"/>
      <c r="J17" s="7">
        <v>23</v>
      </c>
      <c r="K17" s="7"/>
    </row>
    <row r="18" spans="2:11">
      <c r="B18" s="1">
        <f t="shared" si="3"/>
        <v>14</v>
      </c>
      <c r="C18" s="1" t="s">
        <v>27</v>
      </c>
      <c r="D18" s="1" t="s">
        <v>31</v>
      </c>
      <c r="E18" s="1" t="s">
        <v>82</v>
      </c>
      <c r="F18" s="11" t="s">
        <v>83</v>
      </c>
      <c r="G18" s="6"/>
      <c r="H18" s="7">
        <v>34</v>
      </c>
      <c r="I18" s="7"/>
      <c r="J18" s="7">
        <v>38</v>
      </c>
      <c r="K18" s="7"/>
    </row>
    <row r="19" spans="2:11">
      <c r="B19" s="1">
        <f t="shared" si="3"/>
        <v>15</v>
      </c>
      <c r="C19" s="1" t="s">
        <v>27</v>
      </c>
      <c r="D19" s="1" t="s">
        <v>31</v>
      </c>
      <c r="E19" s="1" t="s">
        <v>40</v>
      </c>
      <c r="F19" s="11" t="s">
        <v>21</v>
      </c>
      <c r="G19" s="6" t="s">
        <v>22</v>
      </c>
      <c r="H19" s="7">
        <v>0</v>
      </c>
      <c r="I19" s="7"/>
      <c r="J19" s="7">
        <v>0</v>
      </c>
      <c r="K19" s="7"/>
    </row>
    <row r="20" spans="2:11">
      <c r="B20" s="1">
        <f t="shared" si="3"/>
        <v>16</v>
      </c>
      <c r="C20" s="1" t="s">
        <v>27</v>
      </c>
      <c r="D20" s="3" t="s">
        <v>36</v>
      </c>
      <c r="E20" s="4"/>
      <c r="F20" s="11" t="s">
        <v>21</v>
      </c>
      <c r="G20" s="6" t="s">
        <v>22</v>
      </c>
      <c r="H20" s="7">
        <v>16</v>
      </c>
      <c r="I20" s="7"/>
      <c r="J20" s="7">
        <v>16</v>
      </c>
      <c r="K20" s="7"/>
    </row>
    <row r="21" spans="2:11">
      <c r="B21" s="1">
        <f t="shared" si="3"/>
        <v>17</v>
      </c>
      <c r="C21" s="1" t="s">
        <v>27</v>
      </c>
      <c r="D21" s="1" t="s">
        <v>37</v>
      </c>
      <c r="E21" s="1" t="s">
        <v>84</v>
      </c>
      <c r="F21" s="11" t="s">
        <v>21</v>
      </c>
      <c r="G21" s="6" t="s">
        <v>22</v>
      </c>
      <c r="H21" s="7">
        <v>47</v>
      </c>
      <c r="I21" s="7"/>
      <c r="J21" s="7">
        <v>47</v>
      </c>
      <c r="K21" s="7"/>
    </row>
    <row r="22" spans="2:11">
      <c r="B22" s="1">
        <f t="shared" si="3"/>
        <v>18</v>
      </c>
      <c r="C22" s="1" t="s">
        <v>27</v>
      </c>
      <c r="D22" s="1" t="s">
        <v>37</v>
      </c>
      <c r="E22" s="1" t="s">
        <v>85</v>
      </c>
      <c r="F22" s="11" t="s">
        <v>21</v>
      </c>
      <c r="G22" s="6" t="s">
        <v>22</v>
      </c>
      <c r="H22" s="7">
        <v>14</v>
      </c>
      <c r="I22" s="7"/>
      <c r="J22" s="7">
        <v>14</v>
      </c>
      <c r="K22" s="7"/>
    </row>
    <row r="23" spans="2:11">
      <c r="B23" s="1">
        <f t="shared" si="3"/>
        <v>19</v>
      </c>
      <c r="C23" s="1" t="s">
        <v>27</v>
      </c>
      <c r="D23" s="1" t="s">
        <v>37</v>
      </c>
      <c r="E23" s="1" t="s">
        <v>38</v>
      </c>
      <c r="F23" s="11" t="s">
        <v>21</v>
      </c>
      <c r="G23" s="6" t="s">
        <v>22</v>
      </c>
      <c r="H23" s="7">
        <v>39</v>
      </c>
      <c r="I23" s="7"/>
      <c r="J23" s="7">
        <v>39</v>
      </c>
      <c r="K23" s="7"/>
    </row>
    <row r="24" spans="2:11">
      <c r="B24" s="1">
        <f t="shared" si="3"/>
        <v>20</v>
      </c>
      <c r="C24" s="1" t="s">
        <v>27</v>
      </c>
      <c r="D24" s="1" t="s">
        <v>37</v>
      </c>
      <c r="E24" s="1" t="s">
        <v>86</v>
      </c>
      <c r="F24" s="11" t="s">
        <v>21</v>
      </c>
      <c r="G24" s="6" t="s">
        <v>22</v>
      </c>
      <c r="H24" s="7">
        <v>0</v>
      </c>
      <c r="I24" s="7"/>
      <c r="J24" s="7">
        <v>25</v>
      </c>
      <c r="K24" s="7"/>
    </row>
    <row r="25" spans="2:11">
      <c r="B25" s="1">
        <f t="shared" si="3"/>
        <v>21</v>
      </c>
      <c r="C25" s="1" t="s">
        <v>27</v>
      </c>
      <c r="D25" s="1" t="s">
        <v>37</v>
      </c>
      <c r="E25" s="1" t="s">
        <v>87</v>
      </c>
      <c r="F25" s="11" t="s">
        <v>21</v>
      </c>
      <c r="G25" s="6" t="s">
        <v>22</v>
      </c>
      <c r="H25" s="7">
        <v>0</v>
      </c>
      <c r="I25" s="7"/>
      <c r="J25" s="7">
        <v>14</v>
      </c>
      <c r="K25" s="7"/>
    </row>
    <row r="26" spans="2:11">
      <c r="B26" s="1">
        <f t="shared" si="3"/>
        <v>22</v>
      </c>
      <c r="C26" s="1" t="s">
        <v>27</v>
      </c>
      <c r="D26" s="1" t="s">
        <v>37</v>
      </c>
      <c r="E26" s="1" t="s">
        <v>88</v>
      </c>
      <c r="F26" s="11" t="s">
        <v>21</v>
      </c>
      <c r="G26" s="6" t="s">
        <v>22</v>
      </c>
      <c r="H26" s="7">
        <v>0</v>
      </c>
      <c r="I26" s="7"/>
      <c r="J26" s="7">
        <v>14</v>
      </c>
      <c r="K26" s="7"/>
    </row>
    <row r="27" spans="2:11">
      <c r="B27" s="1">
        <f t="shared" si="3"/>
        <v>23</v>
      </c>
      <c r="C27" s="1" t="s">
        <v>27</v>
      </c>
      <c r="D27" s="1" t="s">
        <v>37</v>
      </c>
      <c r="E27" s="1" t="s">
        <v>89</v>
      </c>
      <c r="F27" s="11" t="s">
        <v>21</v>
      </c>
      <c r="G27" s="6" t="s">
        <v>22</v>
      </c>
      <c r="H27" s="7">
        <v>0</v>
      </c>
      <c r="I27" s="7"/>
      <c r="J27" s="7">
        <v>15</v>
      </c>
      <c r="K27" s="7"/>
    </row>
    <row r="28" spans="2:11">
      <c r="B28" s="1">
        <f t="shared" si="3"/>
        <v>24</v>
      </c>
      <c r="C28" s="1" t="s">
        <v>27</v>
      </c>
      <c r="D28" s="1" t="s">
        <v>37</v>
      </c>
      <c r="E28" s="1" t="s">
        <v>90</v>
      </c>
      <c r="F28" s="11" t="s">
        <v>21</v>
      </c>
      <c r="G28" s="6" t="s">
        <v>22</v>
      </c>
      <c r="H28" s="7">
        <v>46</v>
      </c>
      <c r="I28" s="7"/>
      <c r="J28" s="7">
        <v>46</v>
      </c>
      <c r="K28" s="7"/>
    </row>
    <row r="29" spans="2:11">
      <c r="B29" s="1">
        <f t="shared" si="3"/>
        <v>25</v>
      </c>
      <c r="C29" s="1" t="s">
        <v>27</v>
      </c>
      <c r="D29" s="1" t="s">
        <v>37</v>
      </c>
      <c r="E29" s="1" t="s">
        <v>39</v>
      </c>
      <c r="F29" s="11" t="s">
        <v>21</v>
      </c>
      <c r="G29" s="6" t="s">
        <v>22</v>
      </c>
      <c r="H29" s="7">
        <v>25</v>
      </c>
      <c r="I29" s="7"/>
      <c r="J29" s="7">
        <v>54</v>
      </c>
      <c r="K29" s="7"/>
    </row>
    <row r="30" spans="2:11">
      <c r="B30" s="1">
        <f t="shared" si="3"/>
        <v>26</v>
      </c>
      <c r="C30" s="1" t="s">
        <v>27</v>
      </c>
      <c r="D30" s="1" t="s">
        <v>37</v>
      </c>
      <c r="E30" s="1" t="s">
        <v>91</v>
      </c>
      <c r="F30" s="11" t="s">
        <v>21</v>
      </c>
      <c r="G30" s="6" t="s">
        <v>22</v>
      </c>
      <c r="H30" s="7">
        <v>32</v>
      </c>
      <c r="I30" s="7"/>
      <c r="J30" s="7">
        <v>32</v>
      </c>
      <c r="K30" s="7"/>
    </row>
    <row r="31" spans="2:11">
      <c r="B31" s="1">
        <f t="shared" si="3"/>
        <v>27</v>
      </c>
      <c r="C31" s="1" t="s">
        <v>27</v>
      </c>
      <c r="D31" s="1" t="s">
        <v>37</v>
      </c>
      <c r="E31" s="1" t="s">
        <v>40</v>
      </c>
      <c r="F31" s="11" t="s">
        <v>21</v>
      </c>
      <c r="G31" s="6" t="s">
        <v>22</v>
      </c>
      <c r="H31" s="7">
        <v>0</v>
      </c>
      <c r="I31" s="7"/>
      <c r="J31" s="7">
        <v>0</v>
      </c>
      <c r="K31" s="7"/>
    </row>
    <row r="32" spans="2:11">
      <c r="B32" s="1">
        <f t="shared" si="3"/>
        <v>28</v>
      </c>
      <c r="C32" s="1" t="s">
        <v>27</v>
      </c>
      <c r="D32" s="1" t="s">
        <v>41</v>
      </c>
      <c r="E32" s="1" t="s">
        <v>42</v>
      </c>
      <c r="F32" s="11" t="s">
        <v>43</v>
      </c>
      <c r="G32" s="6"/>
      <c r="H32" s="7">
        <v>129</v>
      </c>
      <c r="I32" s="7"/>
      <c r="J32" s="7">
        <v>298</v>
      </c>
      <c r="K32" s="7"/>
    </row>
    <row r="33" spans="2:11">
      <c r="B33" s="1">
        <f t="shared" si="3"/>
        <v>29</v>
      </c>
      <c r="C33" s="1" t="s">
        <v>27</v>
      </c>
      <c r="D33" s="1" t="s">
        <v>41</v>
      </c>
      <c r="E33" s="1" t="s">
        <v>92</v>
      </c>
      <c r="F33" s="11" t="s">
        <v>93</v>
      </c>
      <c r="G33" s="6"/>
      <c r="H33" s="7">
        <v>84</v>
      </c>
      <c r="I33" s="7"/>
      <c r="J33" s="7">
        <v>94</v>
      </c>
      <c r="K33" s="7"/>
    </row>
    <row r="34" spans="2:11">
      <c r="B34" s="1">
        <f t="shared" si="3"/>
        <v>30</v>
      </c>
      <c r="C34" s="1" t="s">
        <v>27</v>
      </c>
      <c r="D34" s="1" t="s">
        <v>41</v>
      </c>
      <c r="E34" s="1" t="s">
        <v>94</v>
      </c>
      <c r="F34" s="11" t="s">
        <v>95</v>
      </c>
      <c r="G34" s="6"/>
      <c r="H34" s="7">
        <v>60</v>
      </c>
      <c r="I34" s="7"/>
      <c r="J34" s="7">
        <v>63</v>
      </c>
      <c r="K34" s="7"/>
    </row>
    <row r="35" spans="2:11">
      <c r="B35" s="1">
        <f t="shared" si="3"/>
        <v>31</v>
      </c>
      <c r="C35" s="1" t="s">
        <v>27</v>
      </c>
      <c r="D35" s="1" t="s">
        <v>41</v>
      </c>
      <c r="E35" s="1" t="s">
        <v>96</v>
      </c>
      <c r="F35" s="11" t="s">
        <v>97</v>
      </c>
      <c r="G35" s="6"/>
      <c r="H35" s="7">
        <v>73</v>
      </c>
      <c r="I35" s="7"/>
      <c r="J35" s="7">
        <v>73</v>
      </c>
      <c r="K35" s="7"/>
    </row>
    <row r="36" spans="2:11">
      <c r="B36" s="1">
        <f t="shared" si="3"/>
        <v>32</v>
      </c>
      <c r="C36" s="1" t="s">
        <v>27</v>
      </c>
      <c r="D36" s="1" t="s">
        <v>41</v>
      </c>
      <c r="E36" s="1" t="s">
        <v>98</v>
      </c>
      <c r="F36" s="11" t="s">
        <v>99</v>
      </c>
      <c r="G36" s="6"/>
      <c r="H36" s="7">
        <v>32</v>
      </c>
      <c r="I36" s="7"/>
      <c r="J36" s="7">
        <v>23</v>
      </c>
      <c r="K36" s="7"/>
    </row>
    <row r="37" spans="2:11">
      <c r="B37" s="1">
        <f t="shared" si="3"/>
        <v>33</v>
      </c>
      <c r="C37" s="1" t="s">
        <v>27</v>
      </c>
      <c r="D37" s="3" t="s">
        <v>44</v>
      </c>
      <c r="E37" s="1" t="s">
        <v>45</v>
      </c>
      <c r="F37" s="11" t="s">
        <v>21</v>
      </c>
      <c r="G37" s="6" t="s">
        <v>22</v>
      </c>
      <c r="H37" s="7">
        <v>477</v>
      </c>
      <c r="I37" s="7"/>
      <c r="J37" s="7">
        <v>783</v>
      </c>
      <c r="K37" s="7"/>
    </row>
    <row r="38" spans="2:11">
      <c r="B38" s="1">
        <f t="shared" si="3"/>
        <v>34</v>
      </c>
      <c r="C38" s="1" t="s">
        <v>27</v>
      </c>
      <c r="D38" s="3" t="s">
        <v>46</v>
      </c>
      <c r="E38" s="4"/>
      <c r="F38" s="11" t="s">
        <v>21</v>
      </c>
      <c r="G38" s="6" t="s">
        <v>22</v>
      </c>
      <c r="H38" s="7">
        <v>60</v>
      </c>
      <c r="I38" s="7"/>
      <c r="J38" s="7">
        <v>60</v>
      </c>
      <c r="K38" s="7"/>
    </row>
    <row r="39" spans="2:11">
      <c r="B39" s="1">
        <f t="shared" si="3"/>
        <v>35</v>
      </c>
      <c r="C39" s="1" t="s">
        <v>27</v>
      </c>
      <c r="D39" s="3" t="s">
        <v>40</v>
      </c>
      <c r="E39" s="4"/>
      <c r="F39" s="11" t="s">
        <v>21</v>
      </c>
      <c r="G39" s="6" t="s">
        <v>22</v>
      </c>
      <c r="H39" s="7">
        <v>0</v>
      </c>
      <c r="I39" s="7"/>
      <c r="J39" s="7">
        <v>0</v>
      </c>
      <c r="K39" s="7"/>
    </row>
    <row r="40" spans="2:11">
      <c r="B40" s="1">
        <f t="shared" si="3"/>
        <v>36</v>
      </c>
      <c r="C40" s="1" t="s">
        <v>27</v>
      </c>
      <c r="D40" s="3" t="s">
        <v>47</v>
      </c>
      <c r="E40" s="4"/>
      <c r="F40" s="11" t="s">
        <v>21</v>
      </c>
      <c r="G40" s="6" t="s">
        <v>22</v>
      </c>
      <c r="H40" s="7">
        <v>17</v>
      </c>
      <c r="I40" s="7"/>
      <c r="J40" s="7">
        <v>19</v>
      </c>
      <c r="K40" s="7"/>
    </row>
    <row r="41" spans="2:11">
      <c r="B41" s="1">
        <f t="shared" si="3"/>
        <v>37</v>
      </c>
      <c r="C41" s="1" t="s">
        <v>27</v>
      </c>
      <c r="D41" s="1" t="s">
        <v>48</v>
      </c>
      <c r="E41" s="1" t="s">
        <v>49</v>
      </c>
      <c r="F41" s="11" t="s">
        <v>50</v>
      </c>
      <c r="G41" s="6"/>
      <c r="H41" s="7">
        <v>24</v>
      </c>
      <c r="I41" s="7"/>
      <c r="J41" s="7">
        <v>25</v>
      </c>
      <c r="K41" s="7"/>
    </row>
    <row r="42" spans="2:11">
      <c r="B42" s="1">
        <f t="shared" si="3"/>
        <v>38</v>
      </c>
      <c r="C42" s="1" t="s">
        <v>27</v>
      </c>
      <c r="D42" s="1" t="s">
        <v>48</v>
      </c>
      <c r="E42" s="1" t="s">
        <v>51</v>
      </c>
      <c r="F42" s="11" t="s">
        <v>52</v>
      </c>
      <c r="G42" s="6"/>
      <c r="H42" s="7">
        <v>43</v>
      </c>
      <c r="I42" s="7"/>
      <c r="J42" s="7">
        <v>43</v>
      </c>
      <c r="K42" s="7"/>
    </row>
    <row r="43" spans="2:11">
      <c r="B43" s="1">
        <f t="shared" si="3"/>
        <v>39</v>
      </c>
      <c r="C43" s="1" t="s">
        <v>27</v>
      </c>
      <c r="D43" s="1" t="s">
        <v>48</v>
      </c>
      <c r="E43" s="1" t="s">
        <v>53</v>
      </c>
      <c r="F43" s="11" t="s">
        <v>54</v>
      </c>
      <c r="G43" s="6"/>
      <c r="H43" s="7">
        <v>59</v>
      </c>
      <c r="I43" s="7"/>
      <c r="J43" s="7">
        <v>96</v>
      </c>
      <c r="K43" s="7"/>
    </row>
    <row r="44" spans="2:11">
      <c r="B44" s="1">
        <f t="shared" si="3"/>
        <v>40</v>
      </c>
      <c r="C44" s="1" t="s">
        <v>27</v>
      </c>
      <c r="D44" s="1" t="s">
        <v>48</v>
      </c>
      <c r="E44" s="1" t="s">
        <v>55</v>
      </c>
      <c r="F44" s="11" t="s">
        <v>56</v>
      </c>
      <c r="G44" s="6"/>
      <c r="H44" s="7">
        <v>6</v>
      </c>
      <c r="I44" s="7"/>
      <c r="J44" s="7">
        <v>6</v>
      </c>
      <c r="K44" s="7"/>
    </row>
    <row r="45" spans="2:11">
      <c r="B45" s="1">
        <f t="shared" si="3"/>
        <v>41</v>
      </c>
      <c r="C45" s="1" t="s">
        <v>27</v>
      </c>
      <c r="D45" s="1" t="s">
        <v>48</v>
      </c>
      <c r="E45" s="1" t="s">
        <v>57</v>
      </c>
      <c r="F45" s="11" t="s">
        <v>58</v>
      </c>
      <c r="G45" s="6"/>
      <c r="H45" s="7">
        <v>64</v>
      </c>
      <c r="I45" s="7"/>
      <c r="J45" s="7">
        <v>102</v>
      </c>
      <c r="K45" s="7"/>
    </row>
    <row r="46" spans="2:11">
      <c r="B46" s="1">
        <f t="shared" si="3"/>
        <v>42</v>
      </c>
      <c r="C46" s="1" t="s">
        <v>27</v>
      </c>
      <c r="D46" s="1" t="s">
        <v>48</v>
      </c>
      <c r="E46" s="1" t="s">
        <v>59</v>
      </c>
      <c r="F46" s="11" t="s">
        <v>60</v>
      </c>
      <c r="G46" s="6"/>
      <c r="H46" s="7">
        <v>17</v>
      </c>
      <c r="I46" s="7"/>
      <c r="J46" s="7">
        <v>17</v>
      </c>
      <c r="K46" s="7"/>
    </row>
    <row r="47" spans="2:11">
      <c r="B47" s="1">
        <f t="shared" si="3"/>
        <v>43</v>
      </c>
      <c r="C47" s="1" t="s">
        <v>27</v>
      </c>
      <c r="D47" s="1" t="s">
        <v>48</v>
      </c>
      <c r="E47" s="1" t="s">
        <v>61</v>
      </c>
      <c r="F47" s="11" t="s">
        <v>62</v>
      </c>
      <c r="G47" s="6"/>
      <c r="H47" s="7">
        <v>7</v>
      </c>
      <c r="I47" s="7"/>
      <c r="J47" s="7">
        <v>7</v>
      </c>
      <c r="K47" s="7"/>
    </row>
    <row r="48" spans="2:11">
      <c r="B48" s="1">
        <f t="shared" si="3"/>
        <v>44</v>
      </c>
      <c r="C48" s="1" t="s">
        <v>27</v>
      </c>
      <c r="D48" s="1" t="s">
        <v>48</v>
      </c>
      <c r="E48" s="1" t="s">
        <v>40</v>
      </c>
      <c r="F48" s="11" t="s">
        <v>63</v>
      </c>
      <c r="G48" s="6"/>
      <c r="H48" s="7">
        <v>0</v>
      </c>
      <c r="I48" s="7"/>
      <c r="J48" s="7">
        <v>0</v>
      </c>
      <c r="K48" s="7"/>
    </row>
    <row r="49" spans="2:11">
      <c r="B49" s="1">
        <f t="shared" si="3"/>
        <v>45</v>
      </c>
      <c r="C49" s="3" t="s">
        <v>64</v>
      </c>
      <c r="D49" s="5"/>
      <c r="E49" s="4"/>
      <c r="F49" s="11" t="s">
        <v>21</v>
      </c>
      <c r="G49" s="6" t="s">
        <v>22</v>
      </c>
      <c r="H49" s="7">
        <v>8</v>
      </c>
      <c r="I49" s="7"/>
      <c r="J49" s="7">
        <v>8</v>
      </c>
      <c r="K49" s="7"/>
    </row>
  </sheetData>
  <mergeCells count="1">
    <mergeCell ref="C4:E4"/>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F6BB-26AC-4896-B449-F2054D72E6A1}">
  <sheetPr>
    <pageSetUpPr fitToPage="1"/>
  </sheetPr>
  <dimension ref="B1:K30"/>
  <sheetViews>
    <sheetView showGridLines="0" workbookViewId="0"/>
  </sheetViews>
  <sheetFormatPr defaultRowHeight="18.75"/>
  <cols>
    <col min="1" max="1" width="5.25" customWidth="1"/>
    <col min="2" max="2" width="2.625" customWidth="1"/>
    <col min="3" max="3" width="16.125" bestFit="1" customWidth="1"/>
    <col min="4" max="4" width="12.5" bestFit="1" customWidth="1"/>
    <col min="5" max="5" width="25.625" bestFit="1" customWidth="1"/>
    <col min="6" max="6" width="74" bestFit="1" customWidth="1"/>
    <col min="8" max="11" width="14.375" bestFit="1" customWidth="1"/>
  </cols>
  <sheetData>
    <row r="1" spans="2:11">
      <c r="G1" s="15" t="s">
        <v>8</v>
      </c>
      <c r="H1" s="1">
        <f>H3-H2</f>
        <v>299</v>
      </c>
      <c r="I1" s="1">
        <f t="shared" ref="I1:K1" si="0">I3-I2</f>
        <v>0</v>
      </c>
      <c r="J1" s="1">
        <f t="shared" si="0"/>
        <v>383</v>
      </c>
      <c r="K1" s="1">
        <f t="shared" si="0"/>
        <v>0</v>
      </c>
    </row>
    <row r="2" spans="2:11">
      <c r="G2" s="15" t="s">
        <v>9</v>
      </c>
      <c r="H2" s="1">
        <f>SUMIF($G5:$G1048576,"○",H5:H1048576)</f>
        <v>452</v>
      </c>
      <c r="I2" s="1">
        <f t="shared" ref="I2:K2" si="1">SUMIF($G5:$G1048576,"○",I5:I1048576)</f>
        <v>0</v>
      </c>
      <c r="J2" s="1">
        <f t="shared" si="1"/>
        <v>484</v>
      </c>
      <c r="K2" s="1">
        <f t="shared" si="1"/>
        <v>0</v>
      </c>
    </row>
    <row r="3" spans="2:11">
      <c r="G3" s="15" t="s">
        <v>10</v>
      </c>
      <c r="H3" s="1">
        <f>SUM(H5:H1048576)</f>
        <v>751</v>
      </c>
      <c r="I3" s="1">
        <f t="shared" ref="I3:K3" si="2">SUM(I5:I1048576)</f>
        <v>0</v>
      </c>
      <c r="J3" s="1">
        <f t="shared" si="2"/>
        <v>867</v>
      </c>
      <c r="K3" s="1">
        <f t="shared" si="2"/>
        <v>0</v>
      </c>
    </row>
    <row r="4" spans="2:11">
      <c r="B4" s="2" t="s">
        <v>11</v>
      </c>
      <c r="C4" s="29" t="s">
        <v>12</v>
      </c>
      <c r="D4" s="29"/>
      <c r="E4" s="29"/>
      <c r="F4" s="14" t="s">
        <v>13</v>
      </c>
      <c r="G4" s="2" t="s">
        <v>9</v>
      </c>
      <c r="H4" s="2" t="s">
        <v>14</v>
      </c>
      <c r="I4" s="2" t="s">
        <v>15</v>
      </c>
      <c r="J4" s="2" t="s">
        <v>16</v>
      </c>
      <c r="K4" s="2" t="s">
        <v>17</v>
      </c>
    </row>
    <row r="5" spans="2:11">
      <c r="B5" s="1">
        <f>ROW()-ROW(B$4)</f>
        <v>1</v>
      </c>
      <c r="C5" s="3" t="s">
        <v>18</v>
      </c>
      <c r="D5" s="5"/>
      <c r="E5" s="4"/>
      <c r="F5" s="11" t="s">
        <v>19</v>
      </c>
      <c r="G5" s="6"/>
      <c r="H5" s="7">
        <v>9</v>
      </c>
      <c r="I5" s="7"/>
      <c r="J5" s="7">
        <v>9</v>
      </c>
      <c r="K5" s="7"/>
    </row>
    <row r="6" spans="2:11">
      <c r="B6" s="1">
        <f t="shared" ref="B6:B30" si="3">ROW()-ROW(B$4)</f>
        <v>2</v>
      </c>
      <c r="C6" s="3" t="s">
        <v>20</v>
      </c>
      <c r="D6" s="5"/>
      <c r="E6" s="4"/>
      <c r="F6" s="11" t="s">
        <v>21</v>
      </c>
      <c r="G6" s="6" t="s">
        <v>22</v>
      </c>
      <c r="H6" s="7">
        <v>31</v>
      </c>
      <c r="I6" s="7"/>
      <c r="J6" s="7">
        <v>31</v>
      </c>
      <c r="K6" s="7"/>
    </row>
    <row r="7" spans="2:11">
      <c r="B7" s="1">
        <f t="shared" si="3"/>
        <v>3</v>
      </c>
      <c r="C7" s="3" t="s">
        <v>23</v>
      </c>
      <c r="D7" s="5"/>
      <c r="E7" s="4"/>
      <c r="F7" s="11" t="s">
        <v>21</v>
      </c>
      <c r="G7" s="6" t="s">
        <v>22</v>
      </c>
      <c r="H7" s="7">
        <v>35</v>
      </c>
      <c r="I7" s="7"/>
      <c r="J7" s="7">
        <v>35</v>
      </c>
      <c r="K7" s="7"/>
    </row>
    <row r="8" spans="2:11">
      <c r="B8" s="1">
        <f t="shared" si="3"/>
        <v>4</v>
      </c>
      <c r="C8" s="3" t="s">
        <v>24</v>
      </c>
      <c r="D8" s="5"/>
      <c r="E8" s="4"/>
      <c r="F8" s="11" t="s">
        <v>25</v>
      </c>
      <c r="G8" s="6"/>
      <c r="H8" s="7">
        <v>0</v>
      </c>
      <c r="I8" s="7"/>
      <c r="J8" s="7">
        <v>0</v>
      </c>
      <c r="K8" s="7"/>
    </row>
    <row r="9" spans="2:11">
      <c r="B9" s="1">
        <f t="shared" si="3"/>
        <v>5</v>
      </c>
      <c r="C9" s="3" t="s">
        <v>26</v>
      </c>
      <c r="D9" s="5"/>
      <c r="E9" s="4"/>
      <c r="F9" s="11" t="s">
        <v>21</v>
      </c>
      <c r="G9" s="6" t="s">
        <v>22</v>
      </c>
      <c r="H9" s="7">
        <v>20</v>
      </c>
      <c r="I9" s="7"/>
      <c r="J9" s="7">
        <v>19</v>
      </c>
      <c r="K9" s="7"/>
    </row>
    <row r="10" spans="2:11">
      <c r="B10" s="1">
        <f t="shared" si="3"/>
        <v>6</v>
      </c>
      <c r="C10" s="1" t="s">
        <v>27</v>
      </c>
      <c r="D10" s="1" t="s">
        <v>31</v>
      </c>
      <c r="E10" s="1" t="s">
        <v>32</v>
      </c>
      <c r="F10" s="11" t="s">
        <v>21</v>
      </c>
      <c r="G10" s="6" t="s">
        <v>22</v>
      </c>
      <c r="H10" s="7">
        <v>1</v>
      </c>
      <c r="I10" s="7"/>
      <c r="J10" s="7">
        <v>1</v>
      </c>
      <c r="K10" s="7"/>
    </row>
    <row r="11" spans="2:11">
      <c r="B11" s="1">
        <f t="shared" si="3"/>
        <v>7</v>
      </c>
      <c r="C11" s="1" t="s">
        <v>27</v>
      </c>
      <c r="D11" s="1" t="s">
        <v>31</v>
      </c>
      <c r="E11" s="1" t="s">
        <v>76</v>
      </c>
      <c r="F11" s="11" t="s">
        <v>34</v>
      </c>
      <c r="G11" s="6"/>
      <c r="H11" s="7">
        <v>44</v>
      </c>
      <c r="I11" s="7"/>
      <c r="J11" s="7">
        <v>52</v>
      </c>
      <c r="K11" s="7"/>
    </row>
    <row r="12" spans="2:11">
      <c r="B12" s="1">
        <f t="shared" si="3"/>
        <v>8</v>
      </c>
      <c r="C12" s="1" t="s">
        <v>27</v>
      </c>
      <c r="D12" s="1" t="s">
        <v>31</v>
      </c>
      <c r="E12" s="1" t="s">
        <v>40</v>
      </c>
      <c r="F12" s="11" t="s">
        <v>21</v>
      </c>
      <c r="G12" s="6" t="s">
        <v>22</v>
      </c>
      <c r="H12" s="7" t="s">
        <v>100</v>
      </c>
      <c r="I12" s="7"/>
      <c r="J12" s="7">
        <v>0</v>
      </c>
      <c r="K12" s="7"/>
    </row>
    <row r="13" spans="2:11">
      <c r="B13" s="1">
        <f t="shared" si="3"/>
        <v>9</v>
      </c>
      <c r="C13" s="1" t="s">
        <v>27</v>
      </c>
      <c r="D13" s="3" t="s">
        <v>36</v>
      </c>
      <c r="E13" s="4"/>
      <c r="F13" s="11" t="s">
        <v>21</v>
      </c>
      <c r="G13" s="6" t="s">
        <v>22</v>
      </c>
      <c r="H13" s="7">
        <v>16</v>
      </c>
      <c r="I13" s="7"/>
      <c r="J13" s="7">
        <v>16</v>
      </c>
      <c r="K13" s="7"/>
    </row>
    <row r="14" spans="2:11">
      <c r="B14" s="1">
        <f t="shared" si="3"/>
        <v>10</v>
      </c>
      <c r="C14" s="1" t="s">
        <v>27</v>
      </c>
      <c r="D14" s="1" t="s">
        <v>37</v>
      </c>
      <c r="E14" s="1" t="s">
        <v>38</v>
      </c>
      <c r="F14" s="11" t="s">
        <v>21</v>
      </c>
      <c r="G14" s="6" t="s">
        <v>22</v>
      </c>
      <c r="H14" s="7">
        <v>39</v>
      </c>
      <c r="I14" s="7"/>
      <c r="J14" s="7">
        <v>39</v>
      </c>
      <c r="K14" s="7"/>
    </row>
    <row r="15" spans="2:11">
      <c r="B15" s="1">
        <f t="shared" si="3"/>
        <v>11</v>
      </c>
      <c r="C15" s="1" t="s">
        <v>27</v>
      </c>
      <c r="D15" s="1" t="s">
        <v>37</v>
      </c>
      <c r="E15" s="1" t="s">
        <v>39</v>
      </c>
      <c r="F15" s="11" t="s">
        <v>21</v>
      </c>
      <c r="G15" s="6" t="s">
        <v>22</v>
      </c>
      <c r="H15" s="7">
        <v>54</v>
      </c>
      <c r="I15" s="7"/>
      <c r="J15" s="7">
        <v>54</v>
      </c>
      <c r="K15" s="7"/>
    </row>
    <row r="16" spans="2:11">
      <c r="B16" s="1">
        <f t="shared" si="3"/>
        <v>12</v>
      </c>
      <c r="C16" s="1" t="s">
        <v>27</v>
      </c>
      <c r="D16" s="1" t="s">
        <v>37</v>
      </c>
      <c r="E16" s="1" t="s">
        <v>40</v>
      </c>
      <c r="F16" s="11" t="s">
        <v>21</v>
      </c>
      <c r="G16" s="6" t="s">
        <v>22</v>
      </c>
      <c r="H16" s="7">
        <v>2</v>
      </c>
      <c r="I16" s="7"/>
      <c r="J16" s="7">
        <v>2</v>
      </c>
      <c r="K16" s="7"/>
    </row>
    <row r="17" spans="2:11">
      <c r="B17" s="1">
        <f t="shared" si="3"/>
        <v>13</v>
      </c>
      <c r="C17" s="1" t="s">
        <v>27</v>
      </c>
      <c r="D17" s="1" t="s">
        <v>41</v>
      </c>
      <c r="E17" s="1" t="s">
        <v>42</v>
      </c>
      <c r="F17" s="11" t="s">
        <v>43</v>
      </c>
      <c r="G17" s="6"/>
      <c r="H17" s="7">
        <v>26</v>
      </c>
      <c r="I17" s="7"/>
      <c r="J17" s="7">
        <v>26</v>
      </c>
      <c r="K17" s="7"/>
    </row>
    <row r="18" spans="2:11">
      <c r="B18" s="1">
        <f t="shared" si="3"/>
        <v>14</v>
      </c>
      <c r="C18" s="1" t="s">
        <v>27</v>
      </c>
      <c r="D18" s="1" t="s">
        <v>44</v>
      </c>
      <c r="E18" s="1" t="s">
        <v>45</v>
      </c>
      <c r="F18" s="11" t="s">
        <v>21</v>
      </c>
      <c r="G18" s="6" t="s">
        <v>22</v>
      </c>
      <c r="H18" s="7">
        <v>169</v>
      </c>
      <c r="I18" s="7"/>
      <c r="J18" s="7">
        <v>202</v>
      </c>
      <c r="K18" s="7"/>
    </row>
    <row r="19" spans="2:11">
      <c r="B19" s="1">
        <f t="shared" si="3"/>
        <v>15</v>
      </c>
      <c r="C19" s="1" t="s">
        <v>27</v>
      </c>
      <c r="D19" s="3" t="s">
        <v>46</v>
      </c>
      <c r="E19" s="4"/>
      <c r="F19" s="11" t="s">
        <v>21</v>
      </c>
      <c r="G19" s="6" t="s">
        <v>22</v>
      </c>
      <c r="H19" s="7">
        <v>60</v>
      </c>
      <c r="I19" s="7"/>
      <c r="J19" s="7">
        <v>60</v>
      </c>
      <c r="K19" s="7"/>
    </row>
    <row r="20" spans="2:11">
      <c r="B20" s="1">
        <f t="shared" si="3"/>
        <v>16</v>
      </c>
      <c r="C20" s="1" t="s">
        <v>27</v>
      </c>
      <c r="D20" s="3" t="s">
        <v>35</v>
      </c>
      <c r="E20" s="4"/>
      <c r="F20" s="11" t="s">
        <v>21</v>
      </c>
      <c r="G20" s="6" t="s">
        <v>22</v>
      </c>
      <c r="H20" s="7">
        <v>0</v>
      </c>
      <c r="I20" s="7"/>
      <c r="J20" s="7">
        <v>0</v>
      </c>
      <c r="K20" s="7"/>
    </row>
    <row r="21" spans="2:11">
      <c r="B21" s="1">
        <f t="shared" si="3"/>
        <v>17</v>
      </c>
      <c r="C21" s="1" t="s">
        <v>27</v>
      </c>
      <c r="D21" s="3" t="s">
        <v>47</v>
      </c>
      <c r="E21" s="4"/>
      <c r="F21" s="11" t="s">
        <v>21</v>
      </c>
      <c r="G21" s="6" t="s">
        <v>22</v>
      </c>
      <c r="H21" s="7">
        <v>17</v>
      </c>
      <c r="I21" s="7"/>
      <c r="J21" s="7">
        <v>17</v>
      </c>
      <c r="K21" s="7"/>
    </row>
    <row r="22" spans="2:11">
      <c r="B22" s="1">
        <f t="shared" si="3"/>
        <v>18</v>
      </c>
      <c r="C22" s="1" t="s">
        <v>27</v>
      </c>
      <c r="D22" s="1" t="s">
        <v>48</v>
      </c>
      <c r="E22" s="1" t="s">
        <v>49</v>
      </c>
      <c r="F22" s="11" t="s">
        <v>50</v>
      </c>
      <c r="G22" s="6"/>
      <c r="H22" s="7">
        <v>24</v>
      </c>
      <c r="I22" s="7"/>
      <c r="J22" s="7">
        <v>25</v>
      </c>
      <c r="K22" s="7"/>
    </row>
    <row r="23" spans="2:11">
      <c r="B23" s="1">
        <f t="shared" si="3"/>
        <v>19</v>
      </c>
      <c r="C23" s="1" t="s">
        <v>27</v>
      </c>
      <c r="D23" s="1" t="s">
        <v>48</v>
      </c>
      <c r="E23" s="1" t="s">
        <v>51</v>
      </c>
      <c r="F23" s="11" t="s">
        <v>52</v>
      </c>
      <c r="G23" s="6"/>
      <c r="H23" s="7">
        <v>43</v>
      </c>
      <c r="I23" s="7"/>
      <c r="J23" s="7">
        <v>43</v>
      </c>
      <c r="K23" s="7"/>
    </row>
    <row r="24" spans="2:11">
      <c r="B24" s="1">
        <f t="shared" si="3"/>
        <v>20</v>
      </c>
      <c r="C24" s="1" t="s">
        <v>27</v>
      </c>
      <c r="D24" s="1" t="s">
        <v>48</v>
      </c>
      <c r="E24" s="1" t="s">
        <v>53</v>
      </c>
      <c r="F24" s="11" t="s">
        <v>54</v>
      </c>
      <c r="G24" s="6"/>
      <c r="H24" s="7">
        <v>59</v>
      </c>
      <c r="I24" s="7"/>
      <c r="J24" s="7">
        <v>96</v>
      </c>
      <c r="K24" s="7"/>
    </row>
    <row r="25" spans="2:11">
      <c r="B25" s="1">
        <f t="shared" si="3"/>
        <v>21</v>
      </c>
      <c r="C25" s="1" t="s">
        <v>27</v>
      </c>
      <c r="D25" s="1" t="s">
        <v>48</v>
      </c>
      <c r="E25" s="1" t="s">
        <v>55</v>
      </c>
      <c r="F25" s="11" t="s">
        <v>56</v>
      </c>
      <c r="G25" s="6"/>
      <c r="H25" s="7">
        <v>6</v>
      </c>
      <c r="I25" s="7"/>
      <c r="J25" s="7">
        <v>6</v>
      </c>
      <c r="K25" s="7"/>
    </row>
    <row r="26" spans="2:11">
      <c r="B26" s="1">
        <f t="shared" si="3"/>
        <v>22</v>
      </c>
      <c r="C26" s="1" t="s">
        <v>27</v>
      </c>
      <c r="D26" s="1" t="s">
        <v>48</v>
      </c>
      <c r="E26" s="1" t="s">
        <v>57</v>
      </c>
      <c r="F26" s="11" t="s">
        <v>58</v>
      </c>
      <c r="G26" s="6"/>
      <c r="H26" s="7">
        <v>64</v>
      </c>
      <c r="I26" s="7"/>
      <c r="J26" s="7">
        <v>102</v>
      </c>
      <c r="K26" s="7"/>
    </row>
    <row r="27" spans="2:11">
      <c r="B27" s="1">
        <f t="shared" si="3"/>
        <v>23</v>
      </c>
      <c r="C27" s="1" t="s">
        <v>27</v>
      </c>
      <c r="D27" s="1" t="s">
        <v>48</v>
      </c>
      <c r="E27" s="1" t="s">
        <v>59</v>
      </c>
      <c r="F27" s="11" t="s">
        <v>60</v>
      </c>
      <c r="G27" s="6"/>
      <c r="H27" s="7">
        <v>17</v>
      </c>
      <c r="I27" s="7"/>
      <c r="J27" s="7">
        <v>17</v>
      </c>
      <c r="K27" s="7"/>
    </row>
    <row r="28" spans="2:11">
      <c r="B28" s="1">
        <f t="shared" si="3"/>
        <v>24</v>
      </c>
      <c r="C28" s="1" t="s">
        <v>27</v>
      </c>
      <c r="D28" s="1" t="s">
        <v>48</v>
      </c>
      <c r="E28" s="1" t="s">
        <v>61</v>
      </c>
      <c r="F28" s="11" t="s">
        <v>62</v>
      </c>
      <c r="G28" s="6"/>
      <c r="H28" s="7">
        <v>7</v>
      </c>
      <c r="I28" s="7"/>
      <c r="J28" s="7">
        <v>7</v>
      </c>
      <c r="K28" s="7"/>
    </row>
    <row r="29" spans="2:11">
      <c r="B29" s="1">
        <f t="shared" si="3"/>
        <v>25</v>
      </c>
      <c r="C29" s="1" t="s">
        <v>27</v>
      </c>
      <c r="D29" s="1" t="s">
        <v>48</v>
      </c>
      <c r="E29" s="1" t="s">
        <v>40</v>
      </c>
      <c r="F29" s="11" t="s">
        <v>63</v>
      </c>
      <c r="G29" s="6"/>
      <c r="H29" s="7">
        <v>0</v>
      </c>
      <c r="I29" s="7"/>
      <c r="J29" s="7">
        <v>0</v>
      </c>
      <c r="K29" s="7"/>
    </row>
    <row r="30" spans="2:11">
      <c r="B30" s="1">
        <f t="shared" si="3"/>
        <v>26</v>
      </c>
      <c r="C30" s="3" t="s">
        <v>64</v>
      </c>
      <c r="D30" s="5"/>
      <c r="E30" s="4"/>
      <c r="F30" s="11" t="s">
        <v>21</v>
      </c>
      <c r="G30" s="6" t="s">
        <v>22</v>
      </c>
      <c r="H30" s="7">
        <v>8</v>
      </c>
      <c r="I30" s="7"/>
      <c r="J30" s="7">
        <v>8</v>
      </c>
      <c r="K30" s="7"/>
    </row>
  </sheetData>
  <mergeCells count="1">
    <mergeCell ref="C4:E4"/>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2301-6678-4B7E-B362-C65BF5BD445E}">
  <sheetPr>
    <pageSetUpPr fitToPage="1"/>
  </sheetPr>
  <dimension ref="B1:K55"/>
  <sheetViews>
    <sheetView showGridLines="0" workbookViewId="0"/>
  </sheetViews>
  <sheetFormatPr defaultRowHeight="18.75"/>
  <cols>
    <col min="1" max="1" width="5.25" customWidth="1"/>
    <col min="2" max="2" width="2.625" customWidth="1"/>
    <col min="3" max="3" width="16.125" bestFit="1" customWidth="1"/>
    <col min="4" max="4" width="15.875" bestFit="1" customWidth="1"/>
    <col min="5" max="5" width="26" bestFit="1" customWidth="1"/>
    <col min="6" max="6" width="74" bestFit="1" customWidth="1"/>
    <col min="8" max="11" width="14.375" bestFit="1" customWidth="1"/>
  </cols>
  <sheetData>
    <row r="1" spans="2:11">
      <c r="G1" s="15" t="s">
        <v>8</v>
      </c>
      <c r="H1" s="1">
        <f>H3-H2</f>
        <v>0</v>
      </c>
      <c r="I1" s="1">
        <f t="shared" ref="I1:K1" si="0">I3-I2</f>
        <v>0</v>
      </c>
      <c r="J1" s="1">
        <f t="shared" si="0"/>
        <v>544</v>
      </c>
      <c r="K1" s="1">
        <f t="shared" si="0"/>
        <v>0</v>
      </c>
    </row>
    <row r="2" spans="2:11">
      <c r="G2" s="15" t="s">
        <v>9</v>
      </c>
      <c r="H2" s="1">
        <f>SUMIF($G5:$G1048576,"○",H5:H1048576)</f>
        <v>0</v>
      </c>
      <c r="I2" s="1">
        <f t="shared" ref="I2:K2" si="1">SUMIF($G5:$G1048576,"○",I5:I1048576)</f>
        <v>0</v>
      </c>
      <c r="J2" s="1">
        <f t="shared" si="1"/>
        <v>3621</v>
      </c>
      <c r="K2" s="1">
        <f t="shared" si="1"/>
        <v>0</v>
      </c>
    </row>
    <row r="3" spans="2:11">
      <c r="G3" s="15" t="s">
        <v>10</v>
      </c>
      <c r="H3" s="1">
        <f>SUM(H5:H1048576)</f>
        <v>0</v>
      </c>
      <c r="I3" s="1">
        <f t="shared" ref="I3:K3" si="2">SUM(I5:I1048576)</f>
        <v>0</v>
      </c>
      <c r="J3" s="1">
        <f t="shared" si="2"/>
        <v>4165</v>
      </c>
      <c r="K3" s="1">
        <f t="shared" si="2"/>
        <v>0</v>
      </c>
    </row>
    <row r="4" spans="2:11">
      <c r="B4" s="2" t="s">
        <v>11</v>
      </c>
      <c r="C4" s="29" t="s">
        <v>12</v>
      </c>
      <c r="D4" s="29"/>
      <c r="E4" s="29"/>
      <c r="F4" s="14" t="s">
        <v>13</v>
      </c>
      <c r="G4" s="2" t="s">
        <v>9</v>
      </c>
      <c r="H4" s="2" t="s">
        <v>14</v>
      </c>
      <c r="I4" s="2" t="s">
        <v>15</v>
      </c>
      <c r="J4" s="2" t="s">
        <v>16</v>
      </c>
      <c r="K4" s="2" t="s">
        <v>17</v>
      </c>
    </row>
    <row r="5" spans="2:11">
      <c r="B5" s="1">
        <f>ROW()-ROW(B$4)</f>
        <v>1</v>
      </c>
      <c r="C5" s="3" t="s">
        <v>18</v>
      </c>
      <c r="D5" s="5"/>
      <c r="E5" s="4"/>
      <c r="F5" s="11" t="s">
        <v>19</v>
      </c>
      <c r="G5" s="6"/>
      <c r="H5" s="6"/>
      <c r="I5" s="6"/>
      <c r="J5" s="7">
        <v>9</v>
      </c>
      <c r="K5" s="7"/>
    </row>
    <row r="6" spans="2:11">
      <c r="B6" s="1">
        <f t="shared" ref="B6:B55" si="3">ROW()-ROW(B$4)</f>
        <v>2</v>
      </c>
      <c r="C6" s="3" t="s">
        <v>20</v>
      </c>
      <c r="D6" s="5"/>
      <c r="E6" s="4"/>
      <c r="F6" s="11" t="s">
        <v>21</v>
      </c>
      <c r="G6" s="6" t="s">
        <v>22</v>
      </c>
      <c r="H6" s="6"/>
      <c r="I6" s="6"/>
      <c r="J6" s="7">
        <v>31</v>
      </c>
      <c r="K6" s="7"/>
    </row>
    <row r="7" spans="2:11">
      <c r="B7" s="1">
        <f t="shared" si="3"/>
        <v>3</v>
      </c>
      <c r="C7" s="3" t="s">
        <v>101</v>
      </c>
      <c r="D7" s="1" t="s">
        <v>102</v>
      </c>
      <c r="E7" s="1" t="s">
        <v>103</v>
      </c>
      <c r="F7" s="11" t="s">
        <v>104</v>
      </c>
      <c r="G7" s="6" t="s">
        <v>22</v>
      </c>
      <c r="H7" s="6"/>
      <c r="I7" s="6"/>
      <c r="J7" s="7">
        <v>105</v>
      </c>
      <c r="K7" s="7"/>
    </row>
    <row r="8" spans="2:11">
      <c r="B8" s="1">
        <f t="shared" si="3"/>
        <v>4</v>
      </c>
      <c r="C8" s="3" t="s">
        <v>101</v>
      </c>
      <c r="D8" s="1" t="s">
        <v>102</v>
      </c>
      <c r="E8" s="1" t="s">
        <v>105</v>
      </c>
      <c r="F8" s="11" t="s">
        <v>104</v>
      </c>
      <c r="G8" s="6" t="s">
        <v>22</v>
      </c>
      <c r="H8" s="6"/>
      <c r="I8" s="6"/>
      <c r="J8" s="7">
        <v>99</v>
      </c>
      <c r="K8" s="7"/>
    </row>
    <row r="9" spans="2:11">
      <c r="B9" s="1">
        <f t="shared" si="3"/>
        <v>5</v>
      </c>
      <c r="C9" s="3" t="s">
        <v>101</v>
      </c>
      <c r="D9" s="1" t="s">
        <v>102</v>
      </c>
      <c r="E9" s="1" t="s">
        <v>106</v>
      </c>
      <c r="F9" s="11" t="s">
        <v>104</v>
      </c>
      <c r="G9" s="6" t="s">
        <v>22</v>
      </c>
      <c r="H9" s="6"/>
      <c r="I9" s="6"/>
      <c r="J9" s="7">
        <v>92</v>
      </c>
      <c r="K9" s="7"/>
    </row>
    <row r="10" spans="2:11">
      <c r="B10" s="1">
        <f t="shared" si="3"/>
        <v>6</v>
      </c>
      <c r="C10" s="1" t="s">
        <v>101</v>
      </c>
      <c r="D10" s="1" t="s">
        <v>102</v>
      </c>
      <c r="E10" s="1" t="s">
        <v>40</v>
      </c>
      <c r="F10" s="11" t="s">
        <v>104</v>
      </c>
      <c r="G10" s="6" t="s">
        <v>22</v>
      </c>
      <c r="H10" s="6"/>
      <c r="I10" s="6"/>
      <c r="J10" s="7">
        <v>0</v>
      </c>
      <c r="K10" s="7"/>
    </row>
    <row r="11" spans="2:11">
      <c r="B11" s="1">
        <f t="shared" si="3"/>
        <v>7</v>
      </c>
      <c r="C11" s="1" t="s">
        <v>101</v>
      </c>
      <c r="D11" s="1" t="s">
        <v>107</v>
      </c>
      <c r="E11" s="1" t="s">
        <v>40</v>
      </c>
      <c r="F11" s="11" t="s">
        <v>104</v>
      </c>
      <c r="G11" s="6" t="s">
        <v>22</v>
      </c>
      <c r="H11" s="6"/>
      <c r="I11" s="6"/>
      <c r="J11" s="7">
        <v>3</v>
      </c>
      <c r="K11" s="7"/>
    </row>
    <row r="12" spans="2:11">
      <c r="B12" s="1">
        <f t="shared" si="3"/>
        <v>8</v>
      </c>
      <c r="C12" s="1" t="s">
        <v>101</v>
      </c>
      <c r="D12" s="3" t="s">
        <v>108</v>
      </c>
      <c r="E12" s="4"/>
      <c r="F12" s="11" t="s">
        <v>104</v>
      </c>
      <c r="G12" s="6" t="s">
        <v>22</v>
      </c>
      <c r="H12" s="6"/>
      <c r="I12" s="6"/>
      <c r="J12" s="7">
        <v>555</v>
      </c>
      <c r="K12" s="7"/>
    </row>
    <row r="13" spans="2:11">
      <c r="B13" s="1">
        <f t="shared" si="3"/>
        <v>9</v>
      </c>
      <c r="C13" s="1" t="s">
        <v>101</v>
      </c>
      <c r="D13" s="3" t="s">
        <v>109</v>
      </c>
      <c r="E13" s="4"/>
      <c r="F13" s="11" t="s">
        <v>104</v>
      </c>
      <c r="G13" s="6" t="s">
        <v>22</v>
      </c>
      <c r="H13" s="6"/>
      <c r="I13" s="6"/>
      <c r="J13" s="7">
        <v>198</v>
      </c>
      <c r="K13" s="7"/>
    </row>
    <row r="14" spans="2:11">
      <c r="B14" s="1">
        <f t="shared" si="3"/>
        <v>10</v>
      </c>
      <c r="C14" s="1" t="s">
        <v>101</v>
      </c>
      <c r="D14" s="3" t="s">
        <v>110</v>
      </c>
      <c r="E14" s="4"/>
      <c r="F14" s="11" t="s">
        <v>104</v>
      </c>
      <c r="G14" s="6" t="s">
        <v>22</v>
      </c>
      <c r="H14" s="6"/>
      <c r="I14" s="6"/>
      <c r="J14" s="7">
        <v>73</v>
      </c>
      <c r="K14" s="7"/>
    </row>
    <row r="15" spans="2:11">
      <c r="B15" s="1">
        <f t="shared" si="3"/>
        <v>11</v>
      </c>
      <c r="C15" s="1" t="s">
        <v>101</v>
      </c>
      <c r="D15" s="1" t="s">
        <v>111</v>
      </c>
      <c r="E15" s="1" t="s">
        <v>87</v>
      </c>
      <c r="F15" s="11" t="s">
        <v>104</v>
      </c>
      <c r="G15" s="6" t="s">
        <v>22</v>
      </c>
      <c r="H15" s="6"/>
      <c r="I15" s="6"/>
      <c r="J15" s="7">
        <v>94</v>
      </c>
      <c r="K15" s="7"/>
    </row>
    <row r="16" spans="2:11">
      <c r="B16" s="1">
        <f t="shared" si="3"/>
        <v>12</v>
      </c>
      <c r="C16" s="1" t="s">
        <v>101</v>
      </c>
      <c r="D16" s="1" t="s">
        <v>111</v>
      </c>
      <c r="E16" s="1" t="s">
        <v>88</v>
      </c>
      <c r="F16" s="11" t="s">
        <v>104</v>
      </c>
      <c r="G16" s="6" t="s">
        <v>22</v>
      </c>
      <c r="H16" s="6"/>
      <c r="I16" s="6"/>
      <c r="J16" s="7">
        <v>89</v>
      </c>
      <c r="K16" s="7"/>
    </row>
    <row r="17" spans="2:11">
      <c r="B17" s="1">
        <f t="shared" si="3"/>
        <v>13</v>
      </c>
      <c r="C17" s="1" t="s">
        <v>101</v>
      </c>
      <c r="D17" s="1" t="s">
        <v>111</v>
      </c>
      <c r="E17" s="1" t="s">
        <v>89</v>
      </c>
      <c r="F17" s="11" t="s">
        <v>104</v>
      </c>
      <c r="G17" s="6" t="s">
        <v>22</v>
      </c>
      <c r="H17" s="6"/>
      <c r="I17" s="6"/>
      <c r="J17" s="7">
        <v>81</v>
      </c>
      <c r="K17" s="7"/>
    </row>
    <row r="18" spans="2:11">
      <c r="B18" s="1">
        <f t="shared" si="3"/>
        <v>14</v>
      </c>
      <c r="C18" s="1" t="s">
        <v>101</v>
      </c>
      <c r="D18" s="1" t="s">
        <v>111</v>
      </c>
      <c r="E18" s="1" t="s">
        <v>112</v>
      </c>
      <c r="F18" s="11" t="s">
        <v>104</v>
      </c>
      <c r="G18" s="6" t="s">
        <v>22</v>
      </c>
      <c r="H18" s="6"/>
      <c r="I18" s="6"/>
      <c r="J18" s="7">
        <v>74</v>
      </c>
      <c r="K18" s="7"/>
    </row>
    <row r="19" spans="2:11">
      <c r="B19" s="1">
        <f t="shared" si="3"/>
        <v>15</v>
      </c>
      <c r="C19" s="1" t="s">
        <v>101</v>
      </c>
      <c r="D19" s="1" t="s">
        <v>111</v>
      </c>
      <c r="E19" s="1" t="s">
        <v>113</v>
      </c>
      <c r="F19" s="11" t="s">
        <v>104</v>
      </c>
      <c r="G19" s="6" t="s">
        <v>22</v>
      </c>
      <c r="H19" s="6"/>
      <c r="I19" s="6"/>
      <c r="J19" s="7">
        <v>73</v>
      </c>
      <c r="K19" s="7"/>
    </row>
    <row r="20" spans="2:11">
      <c r="B20" s="1">
        <f t="shared" si="3"/>
        <v>16</v>
      </c>
      <c r="C20" s="3" t="s">
        <v>101</v>
      </c>
      <c r="D20" s="1" t="s">
        <v>111</v>
      </c>
      <c r="E20" s="1" t="s">
        <v>40</v>
      </c>
      <c r="F20" s="11" t="s">
        <v>104</v>
      </c>
      <c r="G20" s="6" t="s">
        <v>22</v>
      </c>
      <c r="H20" s="6"/>
      <c r="I20" s="6"/>
      <c r="J20" s="7">
        <v>0</v>
      </c>
      <c r="K20" s="7"/>
    </row>
    <row r="21" spans="2:11">
      <c r="B21" s="1">
        <f t="shared" si="3"/>
        <v>17</v>
      </c>
      <c r="C21" s="1" t="s">
        <v>101</v>
      </c>
      <c r="D21" s="1" t="s">
        <v>37</v>
      </c>
      <c r="E21" s="1" t="s">
        <v>40</v>
      </c>
      <c r="F21" s="11" t="s">
        <v>104</v>
      </c>
      <c r="G21" s="6" t="s">
        <v>22</v>
      </c>
      <c r="H21" s="6"/>
      <c r="I21" s="6"/>
      <c r="J21" s="7">
        <v>5</v>
      </c>
      <c r="K21" s="7"/>
    </row>
    <row r="22" spans="2:11">
      <c r="B22" s="1">
        <f t="shared" si="3"/>
        <v>18</v>
      </c>
      <c r="C22" s="1" t="s">
        <v>101</v>
      </c>
      <c r="D22" s="3" t="s">
        <v>114</v>
      </c>
      <c r="E22" s="4"/>
      <c r="F22" s="11" t="s">
        <v>104</v>
      </c>
      <c r="G22" s="6" t="s">
        <v>22</v>
      </c>
      <c r="H22" s="6"/>
      <c r="I22" s="6"/>
      <c r="J22" s="7">
        <v>1118</v>
      </c>
      <c r="K22" s="7"/>
    </row>
    <row r="23" spans="2:11">
      <c r="B23" s="1">
        <f t="shared" si="3"/>
        <v>19</v>
      </c>
      <c r="C23" s="1" t="s">
        <v>101</v>
      </c>
      <c r="D23" s="3" t="s">
        <v>115</v>
      </c>
      <c r="E23" s="4"/>
      <c r="F23" s="11" t="s">
        <v>104</v>
      </c>
      <c r="G23" s="6" t="s">
        <v>22</v>
      </c>
      <c r="H23" s="6"/>
      <c r="I23" s="6"/>
      <c r="J23" s="7">
        <v>204</v>
      </c>
      <c r="K23" s="7"/>
    </row>
    <row r="24" spans="2:11">
      <c r="B24" s="1">
        <f t="shared" si="3"/>
        <v>20</v>
      </c>
      <c r="C24" s="1" t="s">
        <v>101</v>
      </c>
      <c r="D24" s="3" t="s">
        <v>40</v>
      </c>
      <c r="E24" s="4"/>
      <c r="F24" s="11" t="s">
        <v>104</v>
      </c>
      <c r="G24" s="6" t="s">
        <v>22</v>
      </c>
      <c r="H24" s="6"/>
      <c r="I24" s="6"/>
      <c r="J24" s="7">
        <v>9</v>
      </c>
      <c r="K24" s="7"/>
    </row>
    <row r="25" spans="2:11">
      <c r="B25" s="1">
        <f t="shared" si="3"/>
        <v>21</v>
      </c>
      <c r="C25" s="3" t="s">
        <v>23</v>
      </c>
      <c r="D25" s="5"/>
      <c r="E25" s="4"/>
      <c r="F25" s="11" t="s">
        <v>21</v>
      </c>
      <c r="G25" s="6"/>
      <c r="H25" s="6"/>
      <c r="I25" s="6"/>
      <c r="J25" s="7">
        <v>35</v>
      </c>
      <c r="K25" s="7"/>
    </row>
    <row r="26" spans="2:11">
      <c r="B26" s="1">
        <f t="shared" si="3"/>
        <v>22</v>
      </c>
      <c r="C26" s="3" t="s">
        <v>24</v>
      </c>
      <c r="D26" s="5"/>
      <c r="E26" s="4"/>
      <c r="F26" s="11" t="s">
        <v>25</v>
      </c>
      <c r="G26" s="6"/>
      <c r="H26" s="6"/>
      <c r="I26" s="6"/>
      <c r="J26" s="7">
        <v>0</v>
      </c>
      <c r="K26" s="7"/>
    </row>
    <row r="27" spans="2:11">
      <c r="B27" s="1">
        <f t="shared" si="3"/>
        <v>23</v>
      </c>
      <c r="C27" s="3" t="s">
        <v>26</v>
      </c>
      <c r="D27" s="5"/>
      <c r="E27" s="4"/>
      <c r="F27" s="11" t="s">
        <v>21</v>
      </c>
      <c r="G27" s="6" t="s">
        <v>22</v>
      </c>
      <c r="H27" s="6"/>
      <c r="I27" s="6"/>
      <c r="J27" s="7">
        <v>19</v>
      </c>
      <c r="K27" s="7"/>
    </row>
    <row r="28" spans="2:11">
      <c r="B28" s="1">
        <f t="shared" si="3"/>
        <v>24</v>
      </c>
      <c r="C28" s="1" t="s">
        <v>27</v>
      </c>
      <c r="D28" s="1" t="s">
        <v>28</v>
      </c>
      <c r="E28" s="1" t="s">
        <v>116</v>
      </c>
      <c r="F28" s="11" t="s">
        <v>117</v>
      </c>
      <c r="G28" s="6"/>
      <c r="H28" s="6"/>
      <c r="I28" s="6"/>
      <c r="J28" s="7">
        <v>3</v>
      </c>
      <c r="K28" s="7"/>
    </row>
    <row r="29" spans="2:11">
      <c r="B29" s="1">
        <f t="shared" si="3"/>
        <v>25</v>
      </c>
      <c r="C29" s="1" t="s">
        <v>27</v>
      </c>
      <c r="D29" s="1" t="s">
        <v>31</v>
      </c>
      <c r="E29" s="1" t="s">
        <v>32</v>
      </c>
      <c r="F29" s="11" t="s">
        <v>21</v>
      </c>
      <c r="G29" s="6" t="s">
        <v>22</v>
      </c>
      <c r="H29" s="6"/>
      <c r="I29" s="6"/>
      <c r="J29" s="7">
        <v>1</v>
      </c>
      <c r="K29" s="7"/>
    </row>
    <row r="30" spans="2:11">
      <c r="B30" s="1">
        <f t="shared" si="3"/>
        <v>26</v>
      </c>
      <c r="C30" s="1" t="s">
        <v>27</v>
      </c>
      <c r="D30" s="1" t="s">
        <v>31</v>
      </c>
      <c r="E30" s="1" t="s">
        <v>78</v>
      </c>
      <c r="F30" s="11" t="s">
        <v>79</v>
      </c>
      <c r="G30" s="6"/>
      <c r="H30" s="6"/>
      <c r="I30" s="6"/>
      <c r="J30" s="7">
        <v>37</v>
      </c>
      <c r="K30" s="7"/>
    </row>
    <row r="31" spans="2:11">
      <c r="B31" s="1">
        <f t="shared" si="3"/>
        <v>27</v>
      </c>
      <c r="C31" s="1" t="s">
        <v>27</v>
      </c>
      <c r="D31" s="1" t="s">
        <v>31</v>
      </c>
      <c r="E31" s="1" t="s">
        <v>118</v>
      </c>
      <c r="F31" s="11" t="s">
        <v>119</v>
      </c>
      <c r="G31" s="6"/>
      <c r="H31" s="6"/>
      <c r="I31" s="6"/>
      <c r="J31" s="7">
        <v>30</v>
      </c>
      <c r="K31" s="7"/>
    </row>
    <row r="32" spans="2:11">
      <c r="B32" s="1">
        <f t="shared" si="3"/>
        <v>28</v>
      </c>
      <c r="C32" s="1" t="s">
        <v>27</v>
      </c>
      <c r="D32" s="1" t="s">
        <v>31</v>
      </c>
      <c r="E32" s="1" t="s">
        <v>80</v>
      </c>
      <c r="F32" s="11" t="s">
        <v>81</v>
      </c>
      <c r="G32" s="6"/>
      <c r="H32" s="6"/>
      <c r="I32" s="6"/>
      <c r="J32" s="7">
        <v>24</v>
      </c>
      <c r="K32" s="7"/>
    </row>
    <row r="33" spans="2:11">
      <c r="B33" s="1">
        <f t="shared" si="3"/>
        <v>29</v>
      </c>
      <c r="C33" s="1" t="s">
        <v>27</v>
      </c>
      <c r="D33" s="1" t="s">
        <v>31</v>
      </c>
      <c r="E33" s="1" t="s">
        <v>40</v>
      </c>
      <c r="F33" s="11" t="s">
        <v>21</v>
      </c>
      <c r="G33" s="6" t="s">
        <v>22</v>
      </c>
      <c r="H33" s="6"/>
      <c r="I33" s="6"/>
      <c r="J33" s="7" t="s">
        <v>100</v>
      </c>
      <c r="K33" s="7"/>
    </row>
    <row r="34" spans="2:11">
      <c r="B34" s="1">
        <f t="shared" si="3"/>
        <v>30</v>
      </c>
      <c r="C34" s="1" t="s">
        <v>27</v>
      </c>
      <c r="D34" s="3" t="s">
        <v>36</v>
      </c>
      <c r="E34" s="4"/>
      <c r="F34" s="11" t="s">
        <v>21</v>
      </c>
      <c r="G34" s="6" t="s">
        <v>22</v>
      </c>
      <c r="H34" s="6"/>
      <c r="I34" s="6"/>
      <c r="J34" s="7">
        <v>16</v>
      </c>
      <c r="K34" s="7"/>
    </row>
    <row r="35" spans="2:11">
      <c r="B35" s="1">
        <f t="shared" si="3"/>
        <v>31</v>
      </c>
      <c r="C35" s="1" t="s">
        <v>27</v>
      </c>
      <c r="D35" s="3" t="s">
        <v>37</v>
      </c>
      <c r="E35" s="1" t="s">
        <v>38</v>
      </c>
      <c r="F35" s="11" t="s">
        <v>21</v>
      </c>
      <c r="G35" s="6" t="s">
        <v>22</v>
      </c>
      <c r="H35" s="6"/>
      <c r="I35" s="6"/>
      <c r="J35" s="7">
        <v>39</v>
      </c>
      <c r="K35" s="7"/>
    </row>
    <row r="36" spans="2:11">
      <c r="B36" s="1">
        <f t="shared" si="3"/>
        <v>32</v>
      </c>
      <c r="C36" s="1" t="s">
        <v>27</v>
      </c>
      <c r="D36" s="3" t="s">
        <v>37</v>
      </c>
      <c r="E36" s="1" t="s">
        <v>86</v>
      </c>
      <c r="F36" s="11" t="s">
        <v>21</v>
      </c>
      <c r="G36" s="6" t="s">
        <v>22</v>
      </c>
      <c r="H36" s="6"/>
      <c r="I36" s="6"/>
      <c r="J36" s="7">
        <v>25</v>
      </c>
      <c r="K36" s="7"/>
    </row>
    <row r="37" spans="2:11">
      <c r="B37" s="1">
        <f t="shared" si="3"/>
        <v>33</v>
      </c>
      <c r="C37" s="1" t="s">
        <v>27</v>
      </c>
      <c r="D37" s="3" t="s">
        <v>37</v>
      </c>
      <c r="E37" s="1" t="s">
        <v>87</v>
      </c>
      <c r="F37" s="11" t="s">
        <v>21</v>
      </c>
      <c r="G37" s="6" t="s">
        <v>22</v>
      </c>
      <c r="H37" s="6"/>
      <c r="I37" s="6"/>
      <c r="J37" s="7">
        <v>14</v>
      </c>
      <c r="K37" s="7"/>
    </row>
    <row r="38" spans="2:11">
      <c r="B38" s="1">
        <f t="shared" si="3"/>
        <v>34</v>
      </c>
      <c r="C38" s="1" t="s">
        <v>27</v>
      </c>
      <c r="D38" s="3" t="s">
        <v>37</v>
      </c>
      <c r="E38" s="1" t="s">
        <v>88</v>
      </c>
      <c r="F38" s="11" t="s">
        <v>21</v>
      </c>
      <c r="G38" s="6" t="s">
        <v>22</v>
      </c>
      <c r="H38" s="6"/>
      <c r="I38" s="6"/>
      <c r="J38" s="7">
        <v>14</v>
      </c>
      <c r="K38" s="7"/>
    </row>
    <row r="39" spans="2:11">
      <c r="B39" s="1">
        <f t="shared" si="3"/>
        <v>35</v>
      </c>
      <c r="C39" s="1" t="s">
        <v>27</v>
      </c>
      <c r="D39" s="3" t="s">
        <v>37</v>
      </c>
      <c r="E39" s="1" t="s">
        <v>89</v>
      </c>
      <c r="F39" s="11" t="s">
        <v>21</v>
      </c>
      <c r="G39" s="6" t="s">
        <v>22</v>
      </c>
      <c r="H39" s="6"/>
      <c r="I39" s="6"/>
      <c r="J39" s="7">
        <v>15</v>
      </c>
      <c r="K39" s="7"/>
    </row>
    <row r="40" spans="2:11">
      <c r="B40" s="1">
        <f t="shared" si="3"/>
        <v>36</v>
      </c>
      <c r="C40" s="1" t="s">
        <v>27</v>
      </c>
      <c r="D40" s="3" t="s">
        <v>37</v>
      </c>
      <c r="E40" s="1" t="s">
        <v>112</v>
      </c>
      <c r="F40" s="11" t="s">
        <v>21</v>
      </c>
      <c r="G40" s="6" t="s">
        <v>22</v>
      </c>
      <c r="H40" s="6"/>
      <c r="I40" s="6"/>
      <c r="J40" s="7">
        <v>23</v>
      </c>
      <c r="K40" s="7"/>
    </row>
    <row r="41" spans="2:11">
      <c r="B41" s="1">
        <f t="shared" si="3"/>
        <v>37</v>
      </c>
      <c r="C41" s="1" t="s">
        <v>27</v>
      </c>
      <c r="D41" s="3" t="s">
        <v>37</v>
      </c>
      <c r="E41" s="1" t="s">
        <v>39</v>
      </c>
      <c r="F41" s="11" t="s">
        <v>21</v>
      </c>
      <c r="G41" s="6" t="s">
        <v>22</v>
      </c>
      <c r="H41" s="6"/>
      <c r="I41" s="6"/>
      <c r="J41" s="7">
        <v>54</v>
      </c>
      <c r="K41" s="7"/>
    </row>
    <row r="42" spans="2:11">
      <c r="B42" s="1">
        <f t="shared" si="3"/>
        <v>38</v>
      </c>
      <c r="C42" s="1" t="s">
        <v>27</v>
      </c>
      <c r="D42" s="3" t="s">
        <v>37</v>
      </c>
      <c r="E42" s="1" t="s">
        <v>40</v>
      </c>
      <c r="F42" s="11" t="s">
        <v>21</v>
      </c>
      <c r="G42" s="6" t="s">
        <v>22</v>
      </c>
      <c r="H42" s="6"/>
      <c r="I42" s="6"/>
      <c r="J42" s="7">
        <v>7</v>
      </c>
      <c r="K42" s="7"/>
    </row>
    <row r="43" spans="2:11">
      <c r="B43" s="1">
        <f t="shared" si="3"/>
        <v>39</v>
      </c>
      <c r="C43" s="1" t="s">
        <v>27</v>
      </c>
      <c r="D43" s="3" t="s">
        <v>41</v>
      </c>
      <c r="E43" s="1" t="s">
        <v>42</v>
      </c>
      <c r="F43" s="11" t="s">
        <v>43</v>
      </c>
      <c r="G43" s="6"/>
      <c r="H43" s="6"/>
      <c r="I43" s="6"/>
      <c r="J43" s="7">
        <v>110</v>
      </c>
      <c r="K43" s="7"/>
    </row>
    <row r="44" spans="2:11">
      <c r="B44" s="1">
        <f t="shared" si="3"/>
        <v>40</v>
      </c>
      <c r="C44" s="1" t="s">
        <v>27</v>
      </c>
      <c r="D44" s="3" t="s">
        <v>44</v>
      </c>
      <c r="E44" s="1" t="s">
        <v>45</v>
      </c>
      <c r="F44" s="11" t="s">
        <v>21</v>
      </c>
      <c r="G44" s="6" t="s">
        <v>22</v>
      </c>
      <c r="H44" s="6"/>
      <c r="I44" s="6"/>
      <c r="J44" s="7">
        <v>404</v>
      </c>
      <c r="K44" s="7"/>
    </row>
    <row r="45" spans="2:11">
      <c r="B45" s="1">
        <f t="shared" si="3"/>
        <v>41</v>
      </c>
      <c r="C45" s="1" t="s">
        <v>27</v>
      </c>
      <c r="D45" s="3" t="s">
        <v>46</v>
      </c>
      <c r="E45" s="4"/>
      <c r="F45" s="11" t="s">
        <v>21</v>
      </c>
      <c r="G45" s="6" t="s">
        <v>22</v>
      </c>
      <c r="H45" s="6"/>
      <c r="I45" s="6"/>
      <c r="J45" s="7">
        <v>60</v>
      </c>
      <c r="K45" s="7"/>
    </row>
    <row r="46" spans="2:11">
      <c r="B46" s="1">
        <f t="shared" si="3"/>
        <v>42</v>
      </c>
      <c r="C46" s="8" t="s">
        <v>27</v>
      </c>
      <c r="D46" s="10" t="s">
        <v>47</v>
      </c>
      <c r="E46" s="4"/>
      <c r="F46" s="11" t="s">
        <v>21</v>
      </c>
      <c r="G46" s="6" t="s">
        <v>22</v>
      </c>
      <c r="H46" s="6"/>
      <c r="I46" s="6"/>
      <c r="J46" s="7">
        <v>19</v>
      </c>
      <c r="K46" s="9"/>
    </row>
    <row r="47" spans="2:11">
      <c r="B47" s="1">
        <f t="shared" si="3"/>
        <v>43</v>
      </c>
      <c r="C47" s="1" t="s">
        <v>27</v>
      </c>
      <c r="D47" s="3" t="s">
        <v>48</v>
      </c>
      <c r="E47" s="1" t="s">
        <v>49</v>
      </c>
      <c r="F47" s="11" t="s">
        <v>50</v>
      </c>
      <c r="G47" s="1"/>
      <c r="H47" s="6"/>
      <c r="I47" s="6"/>
      <c r="J47" s="7">
        <v>25</v>
      </c>
      <c r="K47" s="1"/>
    </row>
    <row r="48" spans="2:11">
      <c r="B48" s="1">
        <f t="shared" si="3"/>
        <v>44</v>
      </c>
      <c r="C48" s="1" t="s">
        <v>27</v>
      </c>
      <c r="D48" s="3" t="s">
        <v>48</v>
      </c>
      <c r="E48" s="1" t="s">
        <v>51</v>
      </c>
      <c r="F48" s="11" t="s">
        <v>52</v>
      </c>
      <c r="G48" s="1"/>
      <c r="H48" s="6"/>
      <c r="I48" s="6"/>
      <c r="J48" s="7">
        <v>43</v>
      </c>
      <c r="K48" s="1"/>
    </row>
    <row r="49" spans="2:11">
      <c r="B49" s="1">
        <f t="shared" si="3"/>
        <v>45</v>
      </c>
      <c r="C49" s="1" t="s">
        <v>27</v>
      </c>
      <c r="D49" s="3" t="s">
        <v>48</v>
      </c>
      <c r="E49" s="1" t="s">
        <v>53</v>
      </c>
      <c r="F49" s="11" t="s">
        <v>54</v>
      </c>
      <c r="G49" s="1"/>
      <c r="H49" s="6"/>
      <c r="I49" s="6"/>
      <c r="J49" s="7">
        <v>96</v>
      </c>
      <c r="K49" s="1"/>
    </row>
    <row r="50" spans="2:11">
      <c r="B50" s="1">
        <f t="shared" si="3"/>
        <v>46</v>
      </c>
      <c r="C50" s="1" t="s">
        <v>27</v>
      </c>
      <c r="D50" s="3" t="s">
        <v>48</v>
      </c>
      <c r="E50" s="1" t="s">
        <v>55</v>
      </c>
      <c r="F50" s="11" t="s">
        <v>56</v>
      </c>
      <c r="G50" s="1"/>
      <c r="H50" s="6"/>
      <c r="I50" s="6"/>
      <c r="J50" s="7">
        <v>6</v>
      </c>
      <c r="K50" s="1"/>
    </row>
    <row r="51" spans="2:11">
      <c r="B51" s="1">
        <f t="shared" si="3"/>
        <v>47</v>
      </c>
      <c r="C51" s="1" t="s">
        <v>27</v>
      </c>
      <c r="D51" s="3" t="s">
        <v>48</v>
      </c>
      <c r="E51" s="1" t="s">
        <v>57</v>
      </c>
      <c r="F51" s="11" t="s">
        <v>58</v>
      </c>
      <c r="G51" s="1"/>
      <c r="H51" s="6"/>
      <c r="I51" s="6"/>
      <c r="J51" s="7">
        <v>102</v>
      </c>
      <c r="K51" s="1"/>
    </row>
    <row r="52" spans="2:11">
      <c r="B52" s="1">
        <f t="shared" si="3"/>
        <v>48</v>
      </c>
      <c r="C52" s="1" t="s">
        <v>27</v>
      </c>
      <c r="D52" s="3" t="s">
        <v>48</v>
      </c>
      <c r="E52" s="1" t="s">
        <v>59</v>
      </c>
      <c r="F52" s="11" t="s">
        <v>60</v>
      </c>
      <c r="G52" s="1"/>
      <c r="H52" s="6"/>
      <c r="I52" s="6"/>
      <c r="J52" s="7">
        <v>17</v>
      </c>
      <c r="K52" s="1"/>
    </row>
    <row r="53" spans="2:11">
      <c r="B53" s="1">
        <f t="shared" si="3"/>
        <v>49</v>
      </c>
      <c r="C53" s="1" t="s">
        <v>27</v>
      </c>
      <c r="D53" s="3" t="s">
        <v>48</v>
      </c>
      <c r="E53" s="1" t="s">
        <v>61</v>
      </c>
      <c r="F53" s="11" t="s">
        <v>62</v>
      </c>
      <c r="G53" s="1"/>
      <c r="H53" s="6"/>
      <c r="I53" s="6"/>
      <c r="J53" s="7">
        <v>7</v>
      </c>
      <c r="K53" s="1"/>
    </row>
    <row r="54" spans="2:11">
      <c r="B54" s="1">
        <f t="shared" si="3"/>
        <v>50</v>
      </c>
      <c r="C54" s="1" t="s">
        <v>27</v>
      </c>
      <c r="D54" s="3" t="s">
        <v>48</v>
      </c>
      <c r="E54" s="1" t="s">
        <v>40</v>
      </c>
      <c r="F54" s="11" t="s">
        <v>63</v>
      </c>
      <c r="G54" s="1"/>
      <c r="H54" s="6"/>
      <c r="I54" s="6"/>
      <c r="J54" s="7">
        <v>0</v>
      </c>
      <c r="K54" s="1"/>
    </row>
    <row r="55" spans="2:11">
      <c r="B55" s="1">
        <f t="shared" si="3"/>
        <v>51</v>
      </c>
      <c r="C55" s="3" t="s">
        <v>64</v>
      </c>
      <c r="D55" s="5"/>
      <c r="E55" s="4"/>
      <c r="F55" s="11" t="s">
        <v>21</v>
      </c>
      <c r="G55" s="6" t="s">
        <v>22</v>
      </c>
      <c r="H55" s="6"/>
      <c r="I55" s="6"/>
      <c r="J55" s="7">
        <v>8</v>
      </c>
      <c r="K55" s="1"/>
    </row>
  </sheetData>
  <mergeCells count="1">
    <mergeCell ref="C4:E4"/>
  </mergeCells>
  <phoneticPr fontId="1"/>
  <pageMargins left="0.70866141732283472" right="0.70866141732283472" top="0.74803149606299213" bottom="0.74803149606299213" header="0.31496062992125984" footer="0.31496062992125984"/>
  <pageSetup paperSize="9" scale="3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2570F4-DFA0-4E38-A6AD-3B7EF5DCE4AE}"/>
</file>

<file path=customXml/itemProps2.xml><?xml version="1.0" encoding="utf-8"?>
<ds:datastoreItem xmlns:ds="http://schemas.openxmlformats.org/officeDocument/2006/customXml" ds:itemID="{C44413A7-6082-402E-BFE3-77C84450739D}"/>
</file>

<file path=customXml/itemProps3.xml><?xml version="1.0" encoding="utf-8"?>
<ds:datastoreItem xmlns:ds="http://schemas.openxmlformats.org/officeDocument/2006/customXml" ds:itemID="{29B59694-02BB-48EF-9618-E4156EE418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tsurumaki-s</dc:creator>
  <cp:keywords/>
  <dc:description/>
  <cp:lastModifiedBy>松本孝雄 / MATSUMOTO，TAKAO</cp:lastModifiedBy>
  <cp:revision/>
  <dcterms:created xsi:type="dcterms:W3CDTF">2021-04-05T07:02:48Z</dcterms:created>
  <dcterms:modified xsi:type="dcterms:W3CDTF">2023-03-28T01:50:06Z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