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9565" yWindow="1905" windowWidth="29700" windowHeight="16440" tabRatio="500"/>
  </bookViews>
  <sheets>
    <sheet name="TOP 3 Annoucement" sheetId="1" r:id="rId1"/>
  </sheets>
  <calcPr calcId="145621"/>
</workbook>
</file>

<file path=xl/calcChain.xml><?xml version="1.0" encoding="utf-8"?>
<calcChain xmlns="http://schemas.openxmlformats.org/spreadsheetml/2006/main">
  <c r="B14" i="1" l="1"/>
  <c r="B15" i="1"/>
  <c r="B16" i="1"/>
  <c r="J16" i="1"/>
  <c r="J15" i="1"/>
  <c r="J14" i="1"/>
  <c r="M16" i="1"/>
  <c r="K16" i="1"/>
  <c r="L16" i="1"/>
  <c r="M15" i="1"/>
  <c r="K15" i="1"/>
  <c r="L15" i="1"/>
  <c r="M14" i="1"/>
  <c r="K14" i="1"/>
  <c r="L14" i="1"/>
  <c r="F16" i="1"/>
  <c r="F15" i="1"/>
  <c r="F14" i="1"/>
  <c r="I16" i="1"/>
  <c r="G16" i="1"/>
  <c r="H16" i="1"/>
  <c r="I15" i="1"/>
  <c r="G15" i="1"/>
  <c r="H15" i="1"/>
  <c r="I14" i="1"/>
  <c r="G14" i="1"/>
  <c r="H14" i="1"/>
  <c r="E14" i="1"/>
  <c r="E15" i="1"/>
  <c r="E16" i="1"/>
  <c r="Q14" i="1"/>
  <c r="Q15" i="1"/>
  <c r="Q16" i="1"/>
  <c r="C14" i="1"/>
  <c r="C15" i="1"/>
  <c r="C16" i="1"/>
  <c r="O14" i="1"/>
  <c r="O15" i="1"/>
  <c r="O16" i="1"/>
  <c r="D14" i="1"/>
  <c r="D15" i="1"/>
  <c r="D16" i="1"/>
  <c r="P14" i="1"/>
  <c r="P15" i="1"/>
  <c r="P16" i="1"/>
  <c r="N14" i="1"/>
  <c r="N15" i="1"/>
  <c r="N16" i="1"/>
  <c r="F17" i="1"/>
  <c r="N17" i="1" l="1"/>
  <c r="J17" i="1"/>
  <c r="H17" i="1"/>
  <c r="Q17" i="1"/>
  <c r="O17" i="1"/>
  <c r="M17" i="1"/>
  <c r="E19" i="1" s="1"/>
  <c r="P17" i="1"/>
  <c r="E17" i="1"/>
  <c r="G17" i="1"/>
  <c r="C17" i="1"/>
  <c r="D17" i="1"/>
  <c r="I17" i="1"/>
  <c r="L17" i="1"/>
  <c r="B17" i="1"/>
  <c r="K17" i="1"/>
  <c r="C19" i="1" l="1"/>
  <c r="D19" i="1"/>
</calcChain>
</file>

<file path=xl/sharedStrings.xml><?xml version="1.0" encoding="utf-8"?>
<sst xmlns="http://schemas.openxmlformats.org/spreadsheetml/2006/main" count="38" uniqueCount="20">
  <si>
    <t>ref</t>
  </si>
  <si>
    <t>testcase1ap95</t>
  </si>
  <si>
    <t>testcase1e4</t>
  </si>
  <si>
    <t>testcase2</t>
  </si>
  <si>
    <t>testcase2ap95</t>
  </si>
  <si>
    <t>testcase2ap90</t>
  </si>
  <si>
    <t>testcase2e4</t>
  </si>
  <si>
    <t>testcase3</t>
  </si>
  <si>
    <t>testcase3ap95</t>
  </si>
  <si>
    <t>testcase3ap90</t>
  </si>
  <si>
    <t>average</t>
  </si>
  <si>
    <t>final</t>
  </si>
  <si>
    <t>testcase1</t>
    <phoneticPr fontId="3" type="noConversion"/>
  </si>
  <si>
    <t xml:space="preserve">Cluster Count </t>
    <phoneticPr fontId="3" type="noConversion"/>
  </si>
  <si>
    <t xml:space="preserve">Max Cluster Size </t>
    <phoneticPr fontId="3" type="noConversion"/>
  </si>
  <si>
    <t>Jaccard Index</t>
    <phoneticPr fontId="3" type="noConversion"/>
  </si>
  <si>
    <t>TOP 1</t>
    <phoneticPr fontId="3" type="noConversion"/>
  </si>
  <si>
    <t>TOP 2</t>
    <phoneticPr fontId="3" type="noConversion"/>
  </si>
  <si>
    <t>TOP 3</t>
    <phoneticPr fontId="3" type="noConversion"/>
  </si>
  <si>
    <t>Run 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</si>
</sst>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00"/>
    <numFmt numFmtId="177" formatCode="0.000_ "/>
    <numFmt numFmtId="178" formatCode="0.000"/>
  </numFmts>
  <fonts count="10" x14ac:knownFonts="1">
    <font>
      <sz val="12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Arial"/>
      <family val="2"/>
    </font>
    <font>
      <sz val="11"/>
      <color theme="1"/>
      <name val="新細明體"/>
      <family val="2"/>
      <scheme val="minor"/>
    </font>
    <font>
      <sz val="11"/>
      <color theme="8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Normal="100" workbookViewId="0">
      <selection activeCell="I24" sqref="I24"/>
    </sheetView>
  </sheetViews>
  <sheetFormatPr defaultColWidth="11" defaultRowHeight="15.75" x14ac:dyDescent="0.25"/>
  <cols>
    <col min="1" max="1" width="13.75" style="2" customWidth="1"/>
    <col min="2" max="2" width="6.5" style="2" bestFit="1" customWidth="1"/>
    <col min="3" max="4" width="8.125" style="2" bestFit="1" customWidth="1"/>
    <col min="5" max="5" width="8.5" style="2" bestFit="1" customWidth="1"/>
    <col min="6" max="6" width="6.5" style="2" bestFit="1" customWidth="1"/>
    <col min="7" max="9" width="8.125" style="2" bestFit="1" customWidth="1"/>
    <col min="10" max="10" width="6.5" style="2" bestFit="1" customWidth="1"/>
    <col min="11" max="13" width="8.125" style="2" bestFit="1" customWidth="1"/>
    <col min="14" max="14" width="5.375" style="2" bestFit="1" customWidth="1"/>
    <col min="15" max="15" width="8.25" style="2" bestFit="1" customWidth="1"/>
    <col min="16" max="16" width="9.125" style="2" bestFit="1" customWidth="1"/>
    <col min="17" max="17" width="8.25" style="2" bestFit="1" customWidth="1"/>
    <col min="18" max="16384" width="11" style="2"/>
  </cols>
  <sheetData>
    <row r="1" spans="1:17" x14ac:dyDescent="0.25">
      <c r="A1" s="1"/>
      <c r="B1" s="9" t="s">
        <v>19</v>
      </c>
      <c r="C1" s="9"/>
      <c r="D1" s="9"/>
      <c r="E1" s="9"/>
      <c r="F1" s="9" t="s">
        <v>13</v>
      </c>
      <c r="G1" s="9"/>
      <c r="H1" s="9"/>
      <c r="I1" s="9"/>
      <c r="J1" s="9" t="s">
        <v>14</v>
      </c>
      <c r="K1" s="9"/>
      <c r="L1" s="9"/>
      <c r="M1" s="9"/>
      <c r="N1" s="9" t="s">
        <v>15</v>
      </c>
      <c r="O1" s="9"/>
      <c r="P1" s="9"/>
      <c r="Q1" s="9"/>
    </row>
    <row r="2" spans="1:17" x14ac:dyDescent="0.25">
      <c r="A2" s="1"/>
      <c r="B2" s="1" t="s">
        <v>0</v>
      </c>
      <c r="C2" s="8" t="s">
        <v>16</v>
      </c>
      <c r="D2" s="8" t="s">
        <v>17</v>
      </c>
      <c r="E2" s="8" t="s">
        <v>18</v>
      </c>
      <c r="F2" s="1" t="s">
        <v>0</v>
      </c>
      <c r="G2" s="8" t="s">
        <v>16</v>
      </c>
      <c r="H2" s="8" t="s">
        <v>17</v>
      </c>
      <c r="I2" s="8" t="s">
        <v>18</v>
      </c>
      <c r="J2" s="1" t="s">
        <v>0</v>
      </c>
      <c r="K2" s="8" t="s">
        <v>16</v>
      </c>
      <c r="L2" s="8" t="s">
        <v>17</v>
      </c>
      <c r="M2" s="8" t="s">
        <v>18</v>
      </c>
      <c r="N2" s="1" t="s">
        <v>0</v>
      </c>
      <c r="O2" s="8" t="s">
        <v>16</v>
      </c>
      <c r="P2" s="8" t="s">
        <v>17</v>
      </c>
      <c r="Q2" s="8" t="s">
        <v>18</v>
      </c>
    </row>
    <row r="3" spans="1:17" x14ac:dyDescent="0.25">
      <c r="A3" s="5" t="s">
        <v>12</v>
      </c>
      <c r="B3" s="3">
        <v>0.90300000000000002</v>
      </c>
      <c r="C3" s="4">
        <v>5.0000000000000001E-3</v>
      </c>
      <c r="D3" s="4">
        <v>0.02</v>
      </c>
      <c r="E3" s="4">
        <v>6.8000000000000005E-2</v>
      </c>
      <c r="F3" s="3">
        <v>8</v>
      </c>
      <c r="G3" s="1">
        <v>8</v>
      </c>
      <c r="H3" s="1">
        <v>8</v>
      </c>
      <c r="I3" s="1">
        <v>8</v>
      </c>
      <c r="J3" s="3">
        <v>5</v>
      </c>
      <c r="K3" s="1">
        <v>5</v>
      </c>
      <c r="L3" s="1">
        <v>5</v>
      </c>
      <c r="M3" s="1">
        <v>5</v>
      </c>
      <c r="N3" s="3">
        <v>1</v>
      </c>
      <c r="O3" s="1">
        <v>1</v>
      </c>
      <c r="P3" s="1">
        <v>1</v>
      </c>
      <c r="Q3" s="1">
        <v>1</v>
      </c>
    </row>
    <row r="4" spans="1:17" x14ac:dyDescent="0.25">
      <c r="A4" s="5" t="s">
        <v>1</v>
      </c>
      <c r="B4" s="3">
        <v>1.8080000000000001</v>
      </c>
      <c r="C4" s="4">
        <v>5.0000000000000001E-3</v>
      </c>
      <c r="D4" s="4">
        <v>1.9E-2</v>
      </c>
      <c r="E4" s="4">
        <v>6.5000000000000002E-2</v>
      </c>
      <c r="F4" s="3">
        <v>4</v>
      </c>
      <c r="G4" s="1">
        <v>4</v>
      </c>
      <c r="H4" s="1">
        <v>6</v>
      </c>
      <c r="I4" s="1">
        <v>4</v>
      </c>
      <c r="J4" s="3">
        <v>6</v>
      </c>
      <c r="K4" s="1">
        <v>6</v>
      </c>
      <c r="L4" s="1">
        <v>5</v>
      </c>
      <c r="M4" s="1">
        <v>6</v>
      </c>
      <c r="N4" s="3">
        <v>1</v>
      </c>
      <c r="O4" s="1">
        <v>1</v>
      </c>
      <c r="P4" s="1">
        <v>0.47199999999999998</v>
      </c>
      <c r="Q4" s="1">
        <v>1</v>
      </c>
    </row>
    <row r="5" spans="1:17" x14ac:dyDescent="0.25">
      <c r="A5" s="5" t="s">
        <v>2</v>
      </c>
      <c r="B5" s="3">
        <v>1.3240000000000001</v>
      </c>
      <c r="C5" s="4">
        <v>5.0000000000000001E-3</v>
      </c>
      <c r="D5" s="4">
        <v>1.9E-2</v>
      </c>
      <c r="E5" s="4">
        <v>6.7000000000000004E-2</v>
      </c>
      <c r="F5" s="3">
        <v>5</v>
      </c>
      <c r="G5" s="1">
        <v>5</v>
      </c>
      <c r="H5" s="1">
        <v>8</v>
      </c>
      <c r="I5" s="1">
        <v>5</v>
      </c>
      <c r="J5" s="3">
        <v>5</v>
      </c>
      <c r="K5" s="1">
        <v>5</v>
      </c>
      <c r="L5" s="1">
        <v>5</v>
      </c>
      <c r="M5" s="1">
        <v>5</v>
      </c>
      <c r="N5" s="3">
        <v>1</v>
      </c>
      <c r="O5" s="1">
        <v>1</v>
      </c>
      <c r="P5" s="1">
        <v>0.58299999999999996</v>
      </c>
      <c r="Q5" s="1">
        <v>1</v>
      </c>
    </row>
    <row r="6" spans="1:17" x14ac:dyDescent="0.25">
      <c r="A6" s="5" t="s">
        <v>3</v>
      </c>
      <c r="B6" s="3">
        <v>1.167</v>
      </c>
      <c r="C6" s="4">
        <v>0.01</v>
      </c>
      <c r="D6" s="4">
        <v>6.9000000000000006E-2</v>
      </c>
      <c r="E6" s="4">
        <v>1.5049999999999999</v>
      </c>
      <c r="F6" s="3">
        <v>26</v>
      </c>
      <c r="G6" s="1">
        <v>26</v>
      </c>
      <c r="H6" s="1">
        <v>27</v>
      </c>
      <c r="I6" s="1">
        <v>26</v>
      </c>
      <c r="J6" s="3">
        <v>104</v>
      </c>
      <c r="K6" s="1">
        <v>104</v>
      </c>
      <c r="L6" s="1">
        <v>104</v>
      </c>
      <c r="M6" s="1">
        <v>104</v>
      </c>
      <c r="N6" s="3">
        <v>1</v>
      </c>
      <c r="O6" s="1">
        <v>1</v>
      </c>
      <c r="P6" s="1">
        <v>0.997</v>
      </c>
      <c r="Q6" s="1">
        <v>1</v>
      </c>
    </row>
    <row r="7" spans="1:17" x14ac:dyDescent="0.25">
      <c r="A7" s="5" t="s">
        <v>4</v>
      </c>
      <c r="B7" s="3">
        <v>0.85399999999999998</v>
      </c>
      <c r="C7" s="4">
        <v>1.2E-2</v>
      </c>
      <c r="D7" s="4">
        <v>7.0000000000000007E-2</v>
      </c>
      <c r="E7" s="4">
        <v>2.7909999999999999</v>
      </c>
      <c r="F7" s="3">
        <v>13</v>
      </c>
      <c r="G7" s="1">
        <v>13</v>
      </c>
      <c r="H7" s="1">
        <v>20</v>
      </c>
      <c r="I7" s="1">
        <v>13</v>
      </c>
      <c r="J7" s="3">
        <v>106</v>
      </c>
      <c r="K7" s="1">
        <v>106</v>
      </c>
      <c r="L7" s="1">
        <v>104</v>
      </c>
      <c r="M7" s="1">
        <v>106</v>
      </c>
      <c r="N7" s="3">
        <v>1</v>
      </c>
      <c r="O7" s="1">
        <v>0.998</v>
      </c>
      <c r="P7" s="1">
        <v>0.92400000000000004</v>
      </c>
      <c r="Q7" s="1">
        <v>0.97699999999999998</v>
      </c>
    </row>
    <row r="8" spans="1:17" x14ac:dyDescent="0.25">
      <c r="A8" s="5" t="s">
        <v>5</v>
      </c>
      <c r="B8" s="3">
        <v>1.1679999999999999</v>
      </c>
      <c r="C8" s="4">
        <v>1.0999999999999999E-2</v>
      </c>
      <c r="D8" s="4">
        <v>6.8000000000000005E-2</v>
      </c>
      <c r="E8" s="4">
        <v>2.1440000000000001</v>
      </c>
      <c r="F8" s="3">
        <v>10</v>
      </c>
      <c r="G8" s="1">
        <v>7</v>
      </c>
      <c r="H8" s="1">
        <v>17</v>
      </c>
      <c r="I8" s="1">
        <v>8</v>
      </c>
      <c r="J8" s="3">
        <v>114</v>
      </c>
      <c r="K8" s="1">
        <v>114</v>
      </c>
      <c r="L8" s="1">
        <v>104</v>
      </c>
      <c r="M8" s="1">
        <v>111</v>
      </c>
      <c r="N8" s="3">
        <v>1</v>
      </c>
      <c r="O8" s="1">
        <v>0.97299999999999998</v>
      </c>
      <c r="P8" s="1">
        <v>0.74399999999999999</v>
      </c>
      <c r="Q8" s="1">
        <v>0.91100000000000003</v>
      </c>
    </row>
    <row r="9" spans="1:17" x14ac:dyDescent="0.25">
      <c r="A9" s="5" t="s">
        <v>6</v>
      </c>
      <c r="B9" s="3">
        <v>0.874</v>
      </c>
      <c r="C9" s="4">
        <v>8.9999999999999993E-3</v>
      </c>
      <c r="D9" s="4">
        <v>6.6000000000000003E-2</v>
      </c>
      <c r="E9" s="4">
        <v>1.9830000000000001</v>
      </c>
      <c r="F9" s="3">
        <v>18</v>
      </c>
      <c r="G9" s="1">
        <v>18</v>
      </c>
      <c r="H9" s="1">
        <v>21</v>
      </c>
      <c r="I9" s="1">
        <v>18</v>
      </c>
      <c r="J9" s="3">
        <v>104</v>
      </c>
      <c r="K9" s="1">
        <v>104</v>
      </c>
      <c r="L9" s="1">
        <v>138</v>
      </c>
      <c r="M9" s="1">
        <v>104</v>
      </c>
      <c r="N9" s="3">
        <v>1</v>
      </c>
      <c r="O9" s="1">
        <v>1</v>
      </c>
      <c r="P9" s="1">
        <v>0.94399999999999995</v>
      </c>
      <c r="Q9" s="1">
        <v>1</v>
      </c>
    </row>
    <row r="10" spans="1:17" x14ac:dyDescent="0.25">
      <c r="A10" s="5" t="s">
        <v>7</v>
      </c>
      <c r="B10" s="3">
        <v>1.48</v>
      </c>
      <c r="C10" s="4">
        <v>9.7000000000000003E-2</v>
      </c>
      <c r="D10" s="4">
        <v>11.943</v>
      </c>
      <c r="E10" s="4">
        <v>72.599999999999994</v>
      </c>
      <c r="F10" s="3">
        <v>85</v>
      </c>
      <c r="G10" s="1">
        <v>82</v>
      </c>
      <c r="H10" s="1">
        <v>41</v>
      </c>
      <c r="I10" s="1">
        <v>65</v>
      </c>
      <c r="J10" s="3">
        <v>776</v>
      </c>
      <c r="K10" s="1">
        <v>1624</v>
      </c>
      <c r="L10" s="1">
        <v>1288</v>
      </c>
      <c r="M10" s="1">
        <v>1624</v>
      </c>
      <c r="N10" s="3">
        <v>1</v>
      </c>
      <c r="O10" s="1">
        <v>0.37609999999999999</v>
      </c>
      <c r="P10" s="1">
        <v>0.311</v>
      </c>
      <c r="Q10" s="1">
        <v>0.36599999999999999</v>
      </c>
    </row>
    <row r="11" spans="1:17" x14ac:dyDescent="0.25">
      <c r="A11" s="5" t="s">
        <v>8</v>
      </c>
      <c r="B11" s="3">
        <v>1.123</v>
      </c>
      <c r="C11" s="4">
        <v>0.376</v>
      </c>
      <c r="D11" s="4">
        <v>11.942</v>
      </c>
      <c r="E11" s="4">
        <v>255</v>
      </c>
      <c r="F11" s="3">
        <v>53</v>
      </c>
      <c r="G11" s="1">
        <v>35</v>
      </c>
      <c r="H11" s="1">
        <v>14</v>
      </c>
      <c r="I11" s="1">
        <v>27</v>
      </c>
      <c r="J11" s="3">
        <v>784</v>
      </c>
      <c r="K11" s="1">
        <v>1656</v>
      </c>
      <c r="L11" s="1">
        <v>2100</v>
      </c>
      <c r="M11" s="1">
        <v>1944</v>
      </c>
      <c r="N11" s="3">
        <v>1</v>
      </c>
      <c r="O11" s="1">
        <v>0.36499999999999999</v>
      </c>
      <c r="P11" s="1">
        <v>0.255</v>
      </c>
      <c r="Q11" s="1">
        <v>0.35199999999999998</v>
      </c>
    </row>
    <row r="12" spans="1:17" x14ac:dyDescent="0.25">
      <c r="A12" s="5" t="s">
        <v>9</v>
      </c>
      <c r="B12" s="3">
        <v>1.5</v>
      </c>
      <c r="C12" s="4">
        <v>0.13100000000000001</v>
      </c>
      <c r="D12" s="4">
        <v>11.945</v>
      </c>
      <c r="E12" s="4">
        <v>126.65</v>
      </c>
      <c r="F12" s="3">
        <v>39</v>
      </c>
      <c r="G12" s="1">
        <v>18</v>
      </c>
      <c r="H12" s="1">
        <v>13</v>
      </c>
      <c r="I12" s="1">
        <v>14</v>
      </c>
      <c r="J12" s="3">
        <v>1040</v>
      </c>
      <c r="K12" s="1">
        <v>2580</v>
      </c>
      <c r="L12" s="1">
        <v>2100</v>
      </c>
      <c r="M12" s="1">
        <v>2584</v>
      </c>
      <c r="N12" s="3">
        <v>1</v>
      </c>
      <c r="O12" s="1">
        <v>0.28100000000000003</v>
      </c>
      <c r="P12" s="1">
        <v>0.308</v>
      </c>
      <c r="Q12" s="1">
        <v>0.27500000000000002</v>
      </c>
    </row>
    <row r="13" spans="1:17" x14ac:dyDescent="0.25">
      <c r="A13" s="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5" t="s">
        <v>7</v>
      </c>
      <c r="B14" s="4">
        <f>MAX(0,MIN(0.25,0.25-0.01*(B10-$B10)))</f>
        <v>0.25</v>
      </c>
      <c r="C14" s="4">
        <f>MAX(0,MIN(0.25,0.25-0.01*(C10-$B10)))</f>
        <v>0.25</v>
      </c>
      <c r="D14" s="4">
        <f>MAX(0,MIN(0.25,0.25-0.01*(D10-$B10)))</f>
        <v>0.14537</v>
      </c>
      <c r="E14" s="4">
        <f>MAX(0,MIN(0.25,0.25-0.01*(E10-$B10)))</f>
        <v>0</v>
      </c>
      <c r="F14" s="4">
        <f t="shared" ref="F14" si="0">MAX(0,MIN(0.12,0.12-0.01*(F10-$F10)))</f>
        <v>0.12</v>
      </c>
      <c r="G14" s="4">
        <f>MAX(0,MIN(0.12,0.12-0.01*(G10-$F10)))</f>
        <v>0.12</v>
      </c>
      <c r="H14" s="4">
        <f>MAX(0,MIN(0.12,0.12-0.01*(H10-$F10)))</f>
        <v>0.12</v>
      </c>
      <c r="I14" s="4">
        <f t="shared" ref="I14" si="1">MAX(0,MIN(0.12,0.12-0.01*(I10-$F10)))</f>
        <v>0.12</v>
      </c>
      <c r="J14" s="4">
        <f t="shared" ref="J14:J16" si="2">MAX(0,MIN(0.12,0.12-0.01*($J10-J10)))</f>
        <v>0.12</v>
      </c>
      <c r="K14" s="4">
        <f>MAX(0,MIN(0.12,0.12-0.01*($J10-K10)))</f>
        <v>0.12</v>
      </c>
      <c r="L14" s="4">
        <f>MAX(0,MIN(0.12,0.12-0.01*($J10-L10)))</f>
        <v>0.12</v>
      </c>
      <c r="M14" s="4">
        <f t="shared" ref="M14" si="3">MAX(0,MIN(0.12,0.12-0.01*($J10-M10)))</f>
        <v>0.12</v>
      </c>
      <c r="N14" s="1">
        <f>N10*0.51</f>
        <v>0.51</v>
      </c>
      <c r="O14" s="1">
        <f>O10*0.51</f>
        <v>0.19181100000000001</v>
      </c>
      <c r="P14" s="1">
        <f>P10*0.51</f>
        <v>0.15861</v>
      </c>
      <c r="Q14" s="1">
        <f t="shared" ref="Q14" si="4">Q10*0.51</f>
        <v>0.18665999999999999</v>
      </c>
    </row>
    <row r="15" spans="1:17" x14ac:dyDescent="0.25">
      <c r="A15" s="5" t="s">
        <v>8</v>
      </c>
      <c r="B15" s="4">
        <f t="shared" ref="B15" si="5">MAX(0,MIN(0.25,0.25-0.01*(B11-$B11)))</f>
        <v>0.25</v>
      </c>
      <c r="C15" s="4">
        <f>MAX(0,MIN(0.25,0.25-0.01*(C11-$B11)))</f>
        <v>0.25</v>
      </c>
      <c r="D15" s="4">
        <f t="shared" ref="D15:E16" si="6">MAX(0,MIN(0.25,0.25-0.01*(D11-$B11)))</f>
        <v>0.14180999999999999</v>
      </c>
      <c r="E15" s="4">
        <f t="shared" si="6"/>
        <v>0</v>
      </c>
      <c r="F15" s="4">
        <f t="shared" ref="F15" si="7">MAX(0,MIN(0.12,0.12-0.01*(F11-$F11)))</f>
        <v>0.12</v>
      </c>
      <c r="G15" s="4">
        <f>MAX(0,MIN(0.12,0.12-0.01*(G11-$F11)))</f>
        <v>0.12</v>
      </c>
      <c r="H15" s="4">
        <f t="shared" ref="H15:I15" si="8">MAX(0,MIN(0.12,0.12-0.01*(H11-$F11)))</f>
        <v>0.12</v>
      </c>
      <c r="I15" s="4">
        <f t="shared" si="8"/>
        <v>0.12</v>
      </c>
      <c r="J15" s="4">
        <f t="shared" si="2"/>
        <v>0.12</v>
      </c>
      <c r="K15" s="4">
        <f>MAX(0,MIN(0.12,0.12-0.01*($J11-K11)))</f>
        <v>0.12</v>
      </c>
      <c r="L15" s="4">
        <f t="shared" ref="L15:M15" si="9">MAX(0,MIN(0.12,0.12-0.01*($J11-L11)))</f>
        <v>0.12</v>
      </c>
      <c r="M15" s="4">
        <f t="shared" si="9"/>
        <v>0.12</v>
      </c>
      <c r="N15" s="1">
        <f>N11*0.51</f>
        <v>0.51</v>
      </c>
      <c r="O15" s="1">
        <f>O11*0.51</f>
        <v>0.18615000000000001</v>
      </c>
      <c r="P15" s="1">
        <f t="shared" ref="P15:Q15" si="10">P11*0.51</f>
        <v>0.13005</v>
      </c>
      <c r="Q15" s="1">
        <f t="shared" si="10"/>
        <v>0.17951999999999999</v>
      </c>
    </row>
    <row r="16" spans="1:17" x14ac:dyDescent="0.25">
      <c r="A16" s="5" t="s">
        <v>9</v>
      </c>
      <c r="B16" s="4">
        <f t="shared" ref="B16" si="11">MAX(0,MIN(0.25,0.25-0.01*(B12-$B12)))</f>
        <v>0.25</v>
      </c>
      <c r="C16" s="4">
        <f>MAX(0,MIN(0.25,0.25-0.01*(C12-$B12)))</f>
        <v>0.25</v>
      </c>
      <c r="D16" s="4">
        <f t="shared" si="6"/>
        <v>0.14555000000000001</v>
      </c>
      <c r="E16" s="4">
        <f t="shared" si="6"/>
        <v>0</v>
      </c>
      <c r="F16" s="4">
        <f t="shared" ref="F16" si="12">MAX(0,MIN(0.12,0.12-0.01*(F12-$F12)))</f>
        <v>0.12</v>
      </c>
      <c r="G16" s="4">
        <f>MAX(0,MIN(0.12,0.12-0.01*(G12-$F12)))</f>
        <v>0.12</v>
      </c>
      <c r="H16" s="4">
        <f t="shared" ref="H16:I16" si="13">MAX(0,MIN(0.12,0.12-0.01*(H12-$F12)))</f>
        <v>0.12</v>
      </c>
      <c r="I16" s="4">
        <f t="shared" si="13"/>
        <v>0.12</v>
      </c>
      <c r="J16" s="4">
        <f t="shared" si="2"/>
        <v>0.12</v>
      </c>
      <c r="K16" s="4">
        <f>MAX(0,MIN(0.12,0.12-0.01*($J12-K12)))</f>
        <v>0.12</v>
      </c>
      <c r="L16" s="4">
        <f t="shared" ref="L16:M16" si="14">MAX(0,MIN(0.12,0.12-0.01*($J12-L12)))</f>
        <v>0.12</v>
      </c>
      <c r="M16" s="4">
        <f t="shared" si="14"/>
        <v>0.12</v>
      </c>
      <c r="N16" s="1">
        <f>N12*0.51</f>
        <v>0.51</v>
      </c>
      <c r="O16" s="1">
        <f>O12*0.51</f>
        <v>0.14331000000000002</v>
      </c>
      <c r="P16" s="1">
        <f t="shared" ref="P16:Q16" si="15">P12*0.51</f>
        <v>0.15708</v>
      </c>
      <c r="Q16" s="1">
        <f t="shared" si="15"/>
        <v>0.14025000000000001</v>
      </c>
    </row>
    <row r="17" spans="1:17" x14ac:dyDescent="0.25">
      <c r="A17" s="5" t="s">
        <v>10</v>
      </c>
      <c r="B17" s="6">
        <f t="shared" ref="B17:E17" si="16">SUM(B14:B16)/3</f>
        <v>0.25</v>
      </c>
      <c r="C17" s="1">
        <f>SUM(C14:C16)/3</f>
        <v>0.25</v>
      </c>
      <c r="D17" s="6">
        <f t="shared" si="16"/>
        <v>0.14424333333333333</v>
      </c>
      <c r="E17" s="1">
        <f t="shared" si="16"/>
        <v>0</v>
      </c>
      <c r="F17" s="1">
        <f t="shared" ref="F17" si="17">SUM(F14:F16)/3</f>
        <v>0.12</v>
      </c>
      <c r="G17" s="1">
        <f t="shared" ref="G17" si="18">SUM(G14:G16)/3</f>
        <v>0.12</v>
      </c>
      <c r="H17" s="1">
        <f t="shared" ref="H17" si="19">SUM(H14:H16)/3</f>
        <v>0.12</v>
      </c>
      <c r="I17" s="1">
        <f t="shared" ref="I17" si="20">SUM(I14:I16)/3</f>
        <v>0.12</v>
      </c>
      <c r="J17" s="1">
        <f t="shared" ref="J17" si="21">SUM(J14:J16)/3</f>
        <v>0.12</v>
      </c>
      <c r="K17" s="1">
        <f t="shared" ref="K17" si="22">SUM(K14:K16)/3</f>
        <v>0.12</v>
      </c>
      <c r="L17" s="1">
        <f t="shared" ref="L17" si="23">SUM(L14:L16)/3</f>
        <v>0.12</v>
      </c>
      <c r="M17" s="1">
        <f t="shared" ref="M17" si="24">SUM(M14:M16)/3</f>
        <v>0.12</v>
      </c>
      <c r="N17" s="1">
        <f>SUM(N14:N16)/3</f>
        <v>0.51</v>
      </c>
      <c r="O17" s="1">
        <f>SUM(O14:O16)/3</f>
        <v>0.17375700000000002</v>
      </c>
      <c r="P17" s="1">
        <f>SUM(P14:P16)/3</f>
        <v>0.14858000000000002</v>
      </c>
      <c r="Q17" s="1">
        <f t="shared" ref="Q17" si="25">SUM(Q14:Q16)/3</f>
        <v>0.16880999999999999</v>
      </c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5" t="s">
        <v>11</v>
      </c>
      <c r="B19" s="1"/>
      <c r="C19" s="7">
        <f>C17+G17+K17+O17</f>
        <v>0.66375700000000004</v>
      </c>
      <c r="D19" s="7">
        <f>D17+H17+L17+P17</f>
        <v>0.53282333333333332</v>
      </c>
      <c r="E19" s="7">
        <f>E17+I17+M17+Q17</f>
        <v>0.40881000000000001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C20" s="10" t="s">
        <v>16</v>
      </c>
      <c r="D20" s="10" t="s">
        <v>17</v>
      </c>
      <c r="E20" s="10" t="s">
        <v>18</v>
      </c>
    </row>
  </sheetData>
  <mergeCells count="4">
    <mergeCell ref="B1:E1"/>
    <mergeCell ref="F1:I1"/>
    <mergeCell ref="N1:Q1"/>
    <mergeCell ref="J1:M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 3 Annoucement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Lab617</cp:lastModifiedBy>
  <dcterms:created xsi:type="dcterms:W3CDTF">2016-08-11T15:28:41Z</dcterms:created>
  <dcterms:modified xsi:type="dcterms:W3CDTF">2016-08-23T09:58:31Z</dcterms:modified>
</cp:coreProperties>
</file>