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DieseArbeitsmappe"/>
  <mc:AlternateContent xmlns:mc="http://schemas.openxmlformats.org/markup-compatibility/2006">
    <mc:Choice Requires="x15">
      <x15ac:absPath xmlns:x15ac="http://schemas.microsoft.com/office/spreadsheetml/2010/11/ac" url="C:\Development\GitHub\buildingSMART\ProductData\ConstructionObjectsDataView\Part 1\figures\"/>
    </mc:Choice>
  </mc:AlternateContent>
  <xr:revisionPtr revIDLastSave="0" documentId="13_ncr:1_{972E7EED-636C-4327-A0E3-4C500F5E53D1}" xr6:coauthVersionLast="45" xr6:coauthVersionMax="45" xr10:uidLastSave="{00000000-0000-0000-0000-000000000000}"/>
  <bookViews>
    <workbookView xWindow="-120" yWindow="-120" windowWidth="29040" windowHeight="15840" tabRatio="527" xr2:uid="{00000000-000D-0000-FFFF-FFFF00000000}"/>
  </bookViews>
  <sheets>
    <sheet name="MeasuresAndUnits" sheetId="7" r:id="rId1"/>
  </sheets>
  <definedNames>
    <definedName name="Typ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7" l="1"/>
  <c r="C10" i="7"/>
  <c r="C11" i="7"/>
  <c r="C12" i="7"/>
  <c r="C13" i="7"/>
  <c r="C14" i="7"/>
  <c r="C15" i="7"/>
  <c r="C16" i="7"/>
  <c r="R11" i="7" l="1"/>
  <c r="R48" i="7"/>
  <c r="R56" i="7"/>
  <c r="R81" i="7"/>
  <c r="R82" i="7"/>
  <c r="R112" i="7"/>
  <c r="R176" i="7"/>
  <c r="R201" i="7"/>
  <c r="R4" i="7"/>
  <c r="R5" i="7"/>
  <c r="R6" i="7"/>
  <c r="R7" i="7"/>
  <c r="R8" i="7"/>
  <c r="R12" i="7"/>
  <c r="R17" i="7"/>
  <c r="R20" i="7"/>
  <c r="R27" i="7"/>
  <c r="R210" i="7"/>
  <c r="R29" i="7"/>
  <c r="R32" i="7"/>
  <c r="R34" i="7"/>
  <c r="R35" i="7"/>
  <c r="R36" i="7"/>
  <c r="R37" i="7"/>
  <c r="R41" i="7"/>
  <c r="R43" i="7"/>
  <c r="R44" i="7"/>
  <c r="R49" i="7"/>
  <c r="R57" i="7"/>
  <c r="R58" i="7"/>
  <c r="R62" i="7"/>
  <c r="R63" i="7"/>
  <c r="R66" i="7"/>
  <c r="R68" i="7"/>
  <c r="R69" i="7"/>
  <c r="R73" i="7"/>
  <c r="R89" i="7"/>
  <c r="R91" i="7"/>
  <c r="R94" i="7"/>
  <c r="R97" i="7"/>
  <c r="R99" i="7"/>
  <c r="R100" i="7"/>
  <c r="R101" i="7"/>
  <c r="R103" i="7"/>
  <c r="R104" i="7"/>
  <c r="R105" i="7"/>
  <c r="R110" i="7"/>
  <c r="R113" i="7"/>
  <c r="R114" i="7"/>
  <c r="R121" i="7"/>
  <c r="R129" i="7"/>
  <c r="R135" i="7"/>
  <c r="R136" i="7"/>
  <c r="R137" i="7"/>
  <c r="R138" i="7"/>
  <c r="R140" i="7"/>
  <c r="R153" i="7"/>
  <c r="R158" i="7"/>
  <c r="R169" i="7"/>
  <c r="R177" i="7"/>
  <c r="R185" i="7"/>
  <c r="R187" i="7"/>
  <c r="R188" i="7"/>
  <c r="R190" i="7"/>
  <c r="R191" i="7"/>
  <c r="R192" i="7"/>
  <c r="R193" i="7"/>
  <c r="R194" i="7"/>
  <c r="R195" i="7"/>
  <c r="R196" i="7"/>
  <c r="R197" i="7"/>
  <c r="R198" i="7"/>
  <c r="R199" i="7"/>
  <c r="R202" i="7"/>
  <c r="R203" i="7"/>
  <c r="R204" i="7"/>
  <c r="R205" i="7"/>
  <c r="R211" i="7"/>
  <c r="R218" i="7"/>
  <c r="R219" i="7"/>
  <c r="R220" i="7"/>
  <c r="R222" i="7"/>
  <c r="R225" i="7"/>
  <c r="R226" i="7"/>
  <c r="R3" i="7"/>
  <c r="C4" i="7"/>
  <c r="C5" i="7"/>
  <c r="C6" i="7"/>
  <c r="C7" i="7"/>
  <c r="C8"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3" i="7"/>
  <c r="R168" i="7" l="1"/>
  <c r="R96" i="7"/>
  <c r="R80" i="7"/>
  <c r="R40" i="7"/>
  <c r="R120" i="7"/>
  <c r="R209" i="7"/>
  <c r="R128" i="7"/>
  <c r="R83" i="7"/>
  <c r="R72" i="7"/>
  <c r="R16" i="7"/>
  <c r="R224" i="7"/>
  <c r="R216" i="7"/>
  <c r="R208" i="7"/>
  <c r="R175" i="7"/>
  <c r="R167" i="7"/>
  <c r="R127" i="7"/>
  <c r="R119" i="7"/>
  <c r="R111" i="7"/>
  <c r="R95" i="7"/>
  <c r="R87" i="7"/>
  <c r="R79" i="7"/>
  <c r="R71" i="7"/>
  <c r="R55" i="7"/>
  <c r="R47" i="7"/>
  <c r="R39" i="7"/>
  <c r="R23" i="7"/>
  <c r="R10" i="7"/>
  <c r="R15" i="7"/>
  <c r="R223" i="7"/>
  <c r="R215" i="7"/>
  <c r="R207" i="7"/>
  <c r="R182" i="7"/>
  <c r="R174" i="7"/>
  <c r="R166" i="7"/>
  <c r="R134" i="7"/>
  <c r="R126" i="7"/>
  <c r="R118" i="7"/>
  <c r="R102" i="7"/>
  <c r="R86" i="7"/>
  <c r="R78" i="7"/>
  <c r="R70" i="7"/>
  <c r="R54" i="7"/>
  <c r="R46" i="7"/>
  <c r="R38" i="7"/>
  <c r="R22" i="7"/>
  <c r="R9" i="7"/>
  <c r="R14" i="7"/>
  <c r="R214" i="7"/>
  <c r="R206" i="7"/>
  <c r="R181" i="7"/>
  <c r="R173" i="7"/>
  <c r="R165" i="7"/>
  <c r="R157" i="7"/>
  <c r="R133" i="7"/>
  <c r="R125" i="7"/>
  <c r="R117" i="7"/>
  <c r="R109" i="7"/>
  <c r="R93" i="7"/>
  <c r="R85" i="7"/>
  <c r="R77" i="7"/>
  <c r="R53" i="7"/>
  <c r="R45" i="7"/>
  <c r="R21" i="7"/>
  <c r="R88" i="7"/>
  <c r="R13" i="7"/>
  <c r="R221" i="7"/>
  <c r="R213" i="7"/>
  <c r="R180" i="7"/>
  <c r="R172" i="7"/>
  <c r="R164" i="7"/>
  <c r="R156" i="7"/>
  <c r="R132" i="7"/>
  <c r="R124" i="7"/>
  <c r="R116" i="7"/>
  <c r="R108" i="7"/>
  <c r="R92" i="7"/>
  <c r="R84" i="7"/>
  <c r="R76" i="7"/>
  <c r="R60" i="7"/>
  <c r="R52" i="7"/>
  <c r="R28" i="7"/>
  <c r="R212" i="7"/>
  <c r="R179" i="7"/>
  <c r="R171" i="7"/>
  <c r="R163" i="7"/>
  <c r="R155" i="7"/>
  <c r="R139" i="7"/>
  <c r="R131" i="7"/>
  <c r="R123" i="7"/>
  <c r="R115" i="7"/>
  <c r="R107" i="7"/>
  <c r="R75" i="7"/>
  <c r="R67" i="7"/>
  <c r="R59" i="7"/>
  <c r="R51" i="7"/>
  <c r="R186" i="7"/>
  <c r="R178" i="7"/>
  <c r="R170" i="7"/>
  <c r="R162" i="7"/>
  <c r="R154" i="7"/>
  <c r="R130" i="7"/>
  <c r="R122" i="7"/>
  <c r="R106" i="7"/>
  <c r="R90" i="7"/>
  <c r="R74" i="7"/>
  <c r="R50" i="7"/>
  <c r="R42" i="7"/>
  <c r="X71" i="7" l="1"/>
  <c r="X97" i="7"/>
  <c r="X96" i="7"/>
</calcChain>
</file>

<file path=xl/sharedStrings.xml><?xml version="1.0" encoding="utf-8"?>
<sst xmlns="http://schemas.openxmlformats.org/spreadsheetml/2006/main" count="2978" uniqueCount="1619">
  <si>
    <t>Length</t>
  </si>
  <si>
    <t>IfcLabel</t>
  </si>
  <si>
    <t>IfcLengthMeasure</t>
  </si>
  <si>
    <t>IfcMassMeasure</t>
  </si>
  <si>
    <t>C</t>
  </si>
  <si>
    <t>A</t>
  </si>
  <si>
    <t>T</t>
  </si>
  <si>
    <t>H</t>
  </si>
  <si>
    <t>W</t>
  </si>
  <si>
    <t>J</t>
  </si>
  <si>
    <t>N</t>
  </si>
  <si>
    <t>S</t>
  </si>
  <si>
    <t>V</t>
  </si>
  <si>
    <t>IfcPlaneAngleMeasure</t>
  </si>
  <si>
    <t>-</t>
  </si>
  <si>
    <t>Symbol</t>
  </si>
  <si>
    <t>gray</t>
  </si>
  <si>
    <t>Gy</t>
  </si>
  <si>
    <t>J / kg</t>
  </si>
  <si>
    <t>IfcAbsorbedDoseMeasure</t>
  </si>
  <si>
    <t>Acceleration</t>
  </si>
  <si>
    <t>m / s2</t>
  </si>
  <si>
    <t>IfcAccelerationMeasure</t>
  </si>
  <si>
    <t>Acidity (pH)</t>
  </si>
  <si>
    <t>pH</t>
  </si>
  <si>
    <t>IfcPHMeasure</t>
  </si>
  <si>
    <t>Activity (of radionuclide)</t>
  </si>
  <si>
    <t>becquerel</t>
  </si>
  <si>
    <t>Bq</t>
  </si>
  <si>
    <t>1 / s</t>
  </si>
  <si>
    <t>IfcRadioActivityMeasure</t>
  </si>
  <si>
    <t>Amount of substance</t>
  </si>
  <si>
    <t>mole</t>
  </si>
  <si>
    <t>mol</t>
  </si>
  <si>
    <t>IfcAmountOfSubstanceMeasure</t>
  </si>
  <si>
    <t>Angular velocity</t>
  </si>
  <si>
    <t>rad / s</t>
  </si>
  <si>
    <t>IfcAngularVelocityMeasure</t>
  </si>
  <si>
    <t>Area</t>
  </si>
  <si>
    <t>square metre</t>
  </si>
  <si>
    <t>m2</t>
  </si>
  <si>
    <t>IfcAreaMeasure</t>
  </si>
  <si>
    <t>Area density</t>
  </si>
  <si>
    <t>kg / m2</t>
  </si>
  <si>
    <t>IfcAreaDensityMeasure</t>
  </si>
  <si>
    <t>IfcBoolean</t>
  </si>
  <si>
    <t>IfcComplexNumber</t>
  </si>
  <si>
    <t>Compound plane angle</t>
  </si>
  <si>
    <t>degree, min, s</t>
  </si>
  <si>
    <t>IfcCompoundPlaneAngleMeasure</t>
  </si>
  <si>
    <t>IfcContextDependentMeasure</t>
  </si>
  <si>
    <t>IfcCountMeasure</t>
  </si>
  <si>
    <t>IfcDescriptiveMeasure</t>
  </si>
  <si>
    <t>farad</t>
  </si>
  <si>
    <t>C / V</t>
  </si>
  <si>
    <t>IfcElectricCapacitanceMeasure</t>
  </si>
  <si>
    <t>ºC</t>
  </si>
  <si>
    <t>1 ºC = 1 K</t>
  </si>
  <si>
    <t>IfcThermodynamicTemperatureMeasure</t>
  </si>
  <si>
    <t>Curvatue</t>
  </si>
  <si>
    <t>rad / m</t>
  </si>
  <si>
    <t>IfcCurvatureMeasure</t>
  </si>
  <si>
    <t>IfcDate </t>
  </si>
  <si>
    <t>IfcDateTime </t>
  </si>
  <si>
    <t>sievert</t>
  </si>
  <si>
    <t>Sv</t>
  </si>
  <si>
    <t>IfcDoseEquivalentMeasure</t>
  </si>
  <si>
    <t>IfcDuration </t>
  </si>
  <si>
    <t>Dynamic viscosity</t>
  </si>
  <si>
    <t>Pa · s</t>
  </si>
  <si>
    <t>IfcDynamicViscosityMeasure</t>
  </si>
  <si>
    <t>coulomb</t>
  </si>
  <si>
    <t>A · s</t>
  </si>
  <si>
    <t>IfcElectricChargeMeasure</t>
  </si>
  <si>
    <t>Electric conductance</t>
  </si>
  <si>
    <t>siemens</t>
  </si>
  <si>
    <t>1 / W</t>
  </si>
  <si>
    <t>IfcElectricConductanceMeasure</t>
  </si>
  <si>
    <t>Electric current</t>
  </si>
  <si>
    <t>ampere</t>
  </si>
  <si>
    <t>IfcElectricCurrentMeasure</t>
  </si>
  <si>
    <t>volt</t>
  </si>
  <si>
    <t>W / A</t>
  </si>
  <si>
    <t>IfcElectricVoltageMeasure</t>
  </si>
  <si>
    <t>Electric resistance</t>
  </si>
  <si>
    <t>ohm</t>
  </si>
  <si>
    <t>V / A</t>
  </si>
  <si>
    <t>IfcElectricResistanceMeasure</t>
  </si>
  <si>
    <t>Energy, work, quantity of heat</t>
  </si>
  <si>
    <t>joule</t>
  </si>
  <si>
    <t>N · m</t>
  </si>
  <si>
    <t>IfcEnergyMeasure</t>
  </si>
  <si>
    <t>Force</t>
  </si>
  <si>
    <t>newton</t>
  </si>
  <si>
    <t>kg · m / s2</t>
  </si>
  <si>
    <t>IfcForceMeasure</t>
  </si>
  <si>
    <t>Frequency</t>
  </si>
  <si>
    <t>hertz</t>
  </si>
  <si>
    <t>Hz</t>
  </si>
  <si>
    <t>IfcFrequencyMeasure</t>
  </si>
  <si>
    <t>Heat flux density</t>
  </si>
  <si>
    <t>W / m2</t>
  </si>
  <si>
    <t>IfcHeatFluxDensityMeasure</t>
  </si>
  <si>
    <t>Heating value</t>
  </si>
  <si>
    <t>IfcHeatingValueMeasure</t>
  </si>
  <si>
    <t>IfcIdentifier</t>
  </si>
  <si>
    <t>Illuminance</t>
  </si>
  <si>
    <t>lux</t>
  </si>
  <si>
    <t>lx</t>
  </si>
  <si>
    <t>lm / m2</t>
  </si>
  <si>
    <t>IfcIlluminanceMeasure</t>
  </si>
  <si>
    <t>Inductance</t>
  </si>
  <si>
    <t>henry</t>
  </si>
  <si>
    <t>Wb / A</t>
  </si>
  <si>
    <t>IfcInductanceMeasure</t>
  </si>
  <si>
    <t>IfcInteger</t>
  </si>
  <si>
    <t>(Integer) Count rate</t>
  </si>
  <si>
    <t>IfcIntegerCountRateMeasure</t>
  </si>
  <si>
    <t>Ion concentration</t>
  </si>
  <si>
    <t>g / l</t>
  </si>
  <si>
    <t>IfcIonConcentrationMeasure</t>
  </si>
  <si>
    <t>Isothermal moisture capacity</t>
  </si>
  <si>
    <t>m3 / kg</t>
  </si>
  <si>
    <t>IfcIsothermalMoistureCapacityMeasure</t>
  </si>
  <si>
    <t>Kinematic viscosity</t>
  </si>
  <si>
    <t>m2 / s</t>
  </si>
  <si>
    <t>IfcKinematicViscosityMeasure</t>
  </si>
  <si>
    <t>metre</t>
  </si>
  <si>
    <t>m</t>
  </si>
  <si>
    <t>Linear force</t>
  </si>
  <si>
    <t>N / m</t>
  </si>
  <si>
    <t>IfcLinearForceMeasure</t>
  </si>
  <si>
    <t>Linear moment</t>
  </si>
  <si>
    <t>N · m / m</t>
  </si>
  <si>
    <t>IfcLinearMomentMeasure</t>
  </si>
  <si>
    <t>Linear stiffness</t>
  </si>
  <si>
    <t>IfcLinearStiffnessMeasure</t>
  </si>
  <si>
    <t>Linear velocity</t>
  </si>
  <si>
    <t>m / s</t>
  </si>
  <si>
    <t>IfcLinearVelocityMeasure</t>
  </si>
  <si>
    <t>IfcLogical</t>
  </si>
  <si>
    <t>Luminous flux</t>
  </si>
  <si>
    <t>lumen</t>
  </si>
  <si>
    <t>lm</t>
  </si>
  <si>
    <t>cd · sr</t>
  </si>
  <si>
    <t>IfcLuminousFluxMeasure</t>
  </si>
  <si>
    <t>Luminous intensity</t>
  </si>
  <si>
    <t>candela</t>
  </si>
  <si>
    <t>cd</t>
  </si>
  <si>
    <t>IfcLuminousIntensityMeasure</t>
  </si>
  <si>
    <t>Luminous intensity distribution</t>
  </si>
  <si>
    <t>cd / lm</t>
  </si>
  <si>
    <t>IfcLuminousIntensityDistributionMeasure</t>
  </si>
  <si>
    <t>Magnetic flux</t>
  </si>
  <si>
    <t>weber</t>
  </si>
  <si>
    <t>Wb</t>
  </si>
  <si>
    <t>V · s</t>
  </si>
  <si>
    <t>IfcMagneticFluxMeasure</t>
  </si>
  <si>
    <t>Magnetic flux density</t>
  </si>
  <si>
    <t>tesla</t>
  </si>
  <si>
    <t>Wb / m2</t>
  </si>
  <si>
    <t>IfcMagneticFluxDensityMeasure</t>
  </si>
  <si>
    <t>Mass</t>
  </si>
  <si>
    <t>gram</t>
  </si>
  <si>
    <t>Mass density</t>
  </si>
  <si>
    <t>kg / m3</t>
  </si>
  <si>
    <t>IfcMassDensityMeasure</t>
  </si>
  <si>
    <t>Mass flow rate</t>
  </si>
  <si>
    <t>kg / s</t>
  </si>
  <si>
    <t>IfcMassFlowRateMeasure</t>
  </si>
  <si>
    <t>Mass per length</t>
  </si>
  <si>
    <t>kg / m</t>
  </si>
  <si>
    <t>IfcMassPerLengthMeasure</t>
  </si>
  <si>
    <t>Modulus of elasticity</t>
  </si>
  <si>
    <t>N / m2</t>
  </si>
  <si>
    <t>IfcModulusOfElasticityMeasure</t>
  </si>
  <si>
    <t>Modulus of linear subgrade reaction</t>
  </si>
  <si>
    <t>IfcModulusOfLinearSubgradeReactionMeasure</t>
  </si>
  <si>
    <t>Modulus of rotational subgrade reaction</t>
  </si>
  <si>
    <t>N · m / m · rad</t>
  </si>
  <si>
    <t>IfcModulusOfRotationalSubgradeReactionMeasure</t>
  </si>
  <si>
    <t>Modulus of subgrade reaction</t>
  </si>
  <si>
    <t>N / m3</t>
  </si>
  <si>
    <t>IfcModulusOfSubgradeReactionMeasure</t>
  </si>
  <si>
    <t>Moisture diffusivity</t>
  </si>
  <si>
    <t>m3 / s</t>
  </si>
  <si>
    <t>IfcMoistureDiffusivityMeasure</t>
  </si>
  <si>
    <t>Molecular weight</t>
  </si>
  <si>
    <t>g / mol</t>
  </si>
  <si>
    <t>IfcMolecularWeightMeasure</t>
  </si>
  <si>
    <t>Moment of inertia</t>
  </si>
  <si>
    <t>m4</t>
  </si>
  <si>
    <t>IfcMomentOfInertiaMeasure</t>
  </si>
  <si>
    <t>IfcMonetaryMeasure</t>
  </si>
  <si>
    <t>(Non negative length)</t>
  </si>
  <si>
    <t>IfcNonNegativeLengthMeasure</t>
  </si>
  <si>
    <t>IfcNormalisedRatioMeasure</t>
  </si>
  <si>
    <t>IfcNumericMeasure</t>
  </si>
  <si>
    <t>IfcParameterValue</t>
  </si>
  <si>
    <t>Planar force</t>
  </si>
  <si>
    <t>IfcPlanarForceMeasure</t>
  </si>
  <si>
    <t>Plane angle</t>
  </si>
  <si>
    <t>radian</t>
  </si>
  <si>
    <t>rad</t>
  </si>
  <si>
    <t>m / m = 1</t>
  </si>
  <si>
    <t>(Positive length)</t>
  </si>
  <si>
    <t>IfcPositiveLengthMeasure</t>
  </si>
  <si>
    <t>(Positive plane angle)</t>
  </si>
  <si>
    <t>IfcPositivePlaneAngleMeasure</t>
  </si>
  <si>
    <t>IfcPositiveRatioMeasure</t>
  </si>
  <si>
    <t>Power</t>
  </si>
  <si>
    <t>watt</t>
  </si>
  <si>
    <t>J / s</t>
  </si>
  <si>
    <t>IfcPowerMeasure</t>
  </si>
  <si>
    <t>Pressure, stress</t>
  </si>
  <si>
    <t>pascal</t>
  </si>
  <si>
    <t>Pa</t>
  </si>
  <si>
    <t>IfcPressureMeasure</t>
  </si>
  <si>
    <t>IfcRatioMeasure</t>
  </si>
  <si>
    <t>IfcReal</t>
  </si>
  <si>
    <t>Rotational frequency</t>
  </si>
  <si>
    <t>cycles / s</t>
  </si>
  <si>
    <t>IfcRotationalFrequencyMeasure</t>
  </si>
  <si>
    <t>Rotational mass</t>
  </si>
  <si>
    <t>kg · m2</t>
  </si>
  <si>
    <t>IfcRotationalMassMeasure</t>
  </si>
  <si>
    <t>Rotational stiffness</t>
  </si>
  <si>
    <t>N · m / rad</t>
  </si>
  <si>
    <t>IfcRotationalStiffnessMeasure</t>
  </si>
  <si>
    <t>Sectional area integral</t>
  </si>
  <si>
    <t>m5</t>
  </si>
  <si>
    <t>IfcSectionalAreaIntegralMeasure</t>
  </si>
  <si>
    <t>Section modulus</t>
  </si>
  <si>
    <t>m3</t>
  </si>
  <si>
    <t>IfcSectionModulusMeasure</t>
  </si>
  <si>
    <t>Shear modulus</t>
  </si>
  <si>
    <t>IfcShearModulusMeasure</t>
  </si>
  <si>
    <t>Solid angle</t>
  </si>
  <si>
    <t>sr</t>
  </si>
  <si>
    <t>m2 / m2 = 1</t>
  </si>
  <si>
    <t>IfcSolidAngleMeasure</t>
  </si>
  <si>
    <t>Sound power</t>
  </si>
  <si>
    <t>IfcSoundPowerMeasure</t>
  </si>
  <si>
    <t>Sound power level</t>
  </si>
  <si>
    <t>decibel</t>
  </si>
  <si>
    <t>db</t>
  </si>
  <si>
    <t>W / W</t>
  </si>
  <si>
    <t>IfcSoundPowerLevelMeasure</t>
  </si>
  <si>
    <t>Sound pressure</t>
  </si>
  <si>
    <t>IfcSoundPressureMeasure</t>
  </si>
  <si>
    <t>Sound pressure level</t>
  </si>
  <si>
    <t>Pa / Pa</t>
  </si>
  <si>
    <t>IfcSoundPressureLevelMeasure</t>
  </si>
  <si>
    <t>Specific heat capacity</t>
  </si>
  <si>
    <t>J / kg· K</t>
  </si>
  <si>
    <t>IfcSpecificHeatCapacityMeasure</t>
  </si>
  <si>
    <t>Temperature gradient</t>
  </si>
  <si>
    <t>K / m</t>
  </si>
  <si>
    <t>IfcTemperatureGradientMeasure</t>
  </si>
  <si>
    <t>Temperature change</t>
  </si>
  <si>
    <t>K / s</t>
  </si>
  <si>
    <t>IfcTemperatureRateOfChangeMeasure</t>
  </si>
  <si>
    <t>IfcText</t>
  </si>
  <si>
    <t>Thermal admittance</t>
  </si>
  <si>
    <t>W / m2 · K</t>
  </si>
  <si>
    <t>IfcThermalAdmittanceMeasure</t>
  </si>
  <si>
    <t>Thermal conductivity</t>
  </si>
  <si>
    <t>W / m · K</t>
  </si>
  <si>
    <t>IfcThermalConductivityMeasure</t>
  </si>
  <si>
    <t>Thermal expansion coefficient</t>
  </si>
  <si>
    <t>1 / K</t>
  </si>
  <si>
    <t>IfcThermalExpansionCoefficientMeasure</t>
  </si>
  <si>
    <t>Thermal resistance</t>
  </si>
  <si>
    <t>m2 · K / W</t>
  </si>
  <si>
    <t>IfcThermalResistanceMeasure</t>
  </si>
  <si>
    <t>Thermal transmittance</t>
  </si>
  <si>
    <t>IfcThermalTransmittanceMeasure</t>
  </si>
  <si>
    <t>Thermodynamic temperature</t>
  </si>
  <si>
    <t>kelvin</t>
  </si>
  <si>
    <t>IfcTime </t>
  </si>
  <si>
    <t>Time</t>
  </si>
  <si>
    <t>second</t>
  </si>
  <si>
    <t>s</t>
  </si>
  <si>
    <t>IfcTimeMeasure</t>
  </si>
  <si>
    <t>IfcTimeStamp</t>
  </si>
  <si>
    <t>Torque</t>
  </si>
  <si>
    <t>N· m</t>
  </si>
  <si>
    <t>IfcTorqueMeasure</t>
  </si>
  <si>
    <t>Vapor permeability</t>
  </si>
  <si>
    <t>kg / s · m · Pa</t>
  </si>
  <si>
    <t>IfcVaporPermeabilityMeasure</t>
  </si>
  <si>
    <t>Volume</t>
  </si>
  <si>
    <t>cubic metre</t>
  </si>
  <si>
    <t>IfcVolumeMeasure</t>
  </si>
  <si>
    <t>Volumetric flow rate</t>
  </si>
  <si>
    <t>IfcVolumetricFlowRateMeasure</t>
  </si>
  <si>
    <t>Warping constant</t>
  </si>
  <si>
    <t>m6</t>
  </si>
  <si>
    <t>IfcWarpingConstantMeasure</t>
  </si>
  <si>
    <t>Warping moment</t>
  </si>
  <si>
    <t>N · m2</t>
  </si>
  <si>
    <t>IfcWarpingMomentMeasure</t>
  </si>
  <si>
    <t>newton per square millimetre</t>
  </si>
  <si>
    <t>UnitFormula</t>
  </si>
  <si>
    <t>Absorbed dose, specific energy impact, kerma, absorbed dose index</t>
  </si>
  <si>
    <t>Typical Units CEN TC 442</t>
  </si>
  <si>
    <t>Dose equivalent, dose equivalent index</t>
  </si>
  <si>
    <t>Electric charge, quantity of electricity</t>
  </si>
  <si>
    <t>Electric potential, potential difference, tension, electromotive force</t>
  </si>
  <si>
    <t>mi / h</t>
  </si>
  <si>
    <t>kilometers per hour</t>
  </si>
  <si>
    <t>mm</t>
  </si>
  <si>
    <t>cm</t>
  </si>
  <si>
    <t>km</t>
  </si>
  <si>
    <t>meters per second</t>
  </si>
  <si>
    <t>miles per hour</t>
  </si>
  <si>
    <t>ConversionFactor*</t>
  </si>
  <si>
    <t>m / 1000</t>
  </si>
  <si>
    <t>m /100</t>
  </si>
  <si>
    <t>m * 1000</t>
  </si>
  <si>
    <t>1000 m / 3600 s</t>
  </si>
  <si>
    <t>N / mm²</t>
  </si>
  <si>
    <t>N / m²</t>
  </si>
  <si>
    <t>IfcAbsorbedDoseMeasure is a measure of the absorbed radioactivity dose. Usually measured in Gray (Gy, J/kg).</t>
  </si>
  <si>
    <t>IfcLinearVelocityMeasure is a measure of the velocity of a body measured in terms of distance moved per unit time. Usually measured in m/s.</t>
  </si>
  <si>
    <t>IfcPressureMeasure is a measure of the quantity of a medium acting on a unit area. Usually measured in Pascals (Pa, N/m2).</t>
  </si>
  <si>
    <t>N/mm²</t>
  </si>
  <si>
    <t>bar</t>
  </si>
  <si>
    <t>An IfcMassMeasure is the value of the amount of matter that a body contains. Usually measured in kilograms (kg) or grams (g).</t>
  </si>
  <si>
    <t>Storage type</t>
  </si>
  <si>
    <t>steradian</t>
  </si>
  <si>
    <t>Latex Formula</t>
  </si>
  <si>
    <t>square millimetre</t>
  </si>
  <si>
    <t>Boolean</t>
  </si>
  <si>
    <t>Complex number</t>
  </si>
  <si>
    <t>Context dependent</t>
  </si>
  <si>
    <t>Thermodynamic temperatur</t>
  </si>
  <si>
    <t>Electric capacitance</t>
  </si>
  <si>
    <t>Javascript Formula</t>
  </si>
  <si>
    <t>IfcPHMeasure is a measure of the molar hydrogen ion concentration in a liquid (usually defined as the measure of acidity) in a range from 0 to 14.</t>
  </si>
  <si>
    <t>IfcRadioActivityMeasure is a measure of activity of radionuclide. Usually measured in Becquerel (Bq, 1/s).</t>
  </si>
  <si>
    <t>IfcAccelerationMeasure is a measure of acceleration. Usually measured in m/s2.</t>
  </si>
  <si>
    <t>meter per square second</t>
  </si>
  <si>
    <t>UnitFormulaVisual</t>
  </si>
  <si>
    <t>ASCIIMath</t>
  </si>
  <si>
    <t>IfcEnergyMeasure is a measure of energy required or used. Usually measured in Joules, (J, Nm).</t>
  </si>
  <si>
    <t>Dimensions</t>
  </si>
  <si>
    <t>LT^-2</t>
  </si>
  <si>
    <t>An amount of substance measure is the value for the quantity of a substance when compared with the number of atoms in 0.012 kg of carbon 12. Usually measured in mole (mol). Note:  Type adapted from amount_of_substance_measure defined in ISO 10303-41.</t>
  </si>
  <si>
    <t>IfcAngularVelocityMeasure is a measure of the velocity of a body measured in terms of angle subtended per unit time. Usually measured in radians/s.</t>
  </si>
  <si>
    <t>rad/s</t>
  </si>
  <si>
    <t xml:space="preserve"> </t>
  </si>
  <si>
    <t>An area measure is the value of the extent of a surface. Usually measured in square metre (m2).</t>
  </si>
  <si>
    <t>L^2</t>
  </si>
  <si>
    <t>square centimetre</t>
  </si>
  <si>
    <t>cm2</t>
  </si>
  <si>
    <t>(L*100)^2</t>
  </si>
  <si>
    <t>(L*1000)^2</t>
  </si>
  <si>
    <t>IfcAreaDensityMeasure is a measure of the density of a two-dimensional object and is calculated as the mass per unit area. Usually measured in kg/m2.</t>
  </si>
  <si>
    <t xml:space="preserve">IfcComplexNumber is a representation of a complex number expressed as an array with two elements. The first element (index 1) denotes the real component which is the numerical component of a complex number whose square roots can be calculated explicitly. </t>
  </si>
  <si>
    <t>IfcCompoundPlaneAngleMeasure is a compound measure of plane angle in degrees, minutes, seconds, and optionally millionth-seconds of arc.
Type: LIST [3:4] OF INTEGER</t>
  </si>
  <si>
    <t>The value of a physical quantity as defined within the exchange context.
Type: REAL</t>
  </si>
  <si>
    <t>A count measure is the value of a count of items.
Type: NUMBER
NOTE  Type adapted from count_measure defined in ISO 10303-41.</t>
  </si>
  <si>
    <t>A descriptive measure is a human interpretable definition of a quantifiable value. The mode of interpretation has to be established for the exchange context.
Type: STRING</t>
  </si>
  <si>
    <t>IfcElectricCapacitanceMeasure is a measure of the electric capacitance.
Usually measured in Farad (F, C/V = A s/V).
Type: REAL</t>
  </si>
  <si>
    <t>Definition from ISO/CD 10303-41:1992: A thermodynamic temperature measure is the value for the degree of heat of a body.
Usually measured in degrees Kelvin (K).
Type: REAL
NOTE  Corresponding ISO 10303 name: thermodynamic_temperature_measure, please refer</t>
  </si>
  <si>
    <t xml:space="preserve">IfcDynamicViscosityMeasure is a measure of the viscous resistance of a medium.
Usually measured in Pascal second (Pa s).
Type: REAL </t>
  </si>
  <si>
    <t>IfcFrequencyMeasure is a measure of the number of times that an item vibrates in unit time.
Usually measured in cycles/s or Hertz (Hz).
Type: REAL</t>
  </si>
  <si>
    <t>IfcHeatFluxDensityMeasure is a measure of the density of heat flux within a body.
Usually measured in W/m2 (J/s m2).
Type: REAL</t>
  </si>
  <si>
    <t>IfcHeatingValueMeasure defines the amount of energy released (usually in MJ/kg) when a fuel is burned.</t>
  </si>
  <si>
    <t>An identifier is an alphanumeric string which allows an individual thing to be identified. It may not provide natural-language meaning.
Type: STRING of up to 255 characters
NOTE  Type adapted from identifier defined in ISO 10303-41.</t>
  </si>
  <si>
    <t>IfcIlluminanceMeasure is a measure of the illuminance.
Usually measured in Lux (lx, Lumen/m2 = Candela Steradian/m2).
Type: REAL</t>
  </si>
  <si>
    <t>IfcInductanceMeasure is a measure of the inductance.
Usually measure in Henry (H, Weber/A = V s/A).
Type: REAL</t>
  </si>
  <si>
    <t>IfcIonConcentrationMeasure is a measure of particular ion concentration in a liquid, given in mg/L.</t>
  </si>
  <si>
    <t>IfcIsothermalMoistureCapacityMeasure is a measure of isothermal moisture capacity.
Usually measured in m3/kg.
Type: REAL</t>
  </si>
  <si>
    <t>IfcBoolean is a defined data type of simple data type Boolean. It is required since a select type (IfcSimpleValue) cannot directly include simple types in its select list. A Boolean type can have value TRUE or FALSE.</t>
  </si>
  <si>
    <t>A label is the term by which something may be referred to. It is a string which represents the human-interpretable name of something and shall have a natural-language meaning.</t>
  </si>
  <si>
    <t>An IfcNumericMeasure is the numeric value of a physical quantity.</t>
  </si>
  <si>
    <t>An IfcText is an alphanumeric string of characters which is intended to be read and understood by a human being. It is for information purposes only.</t>
  </si>
  <si>
    <t>IfcTimeStamp is an indication of date and time by measuring the number of seconds which have elapsed since 1 January 1970, 00:00:00 UTC.</t>
  </si>
  <si>
    <t>IfcWarpingConstantMeasure is a measure for the warping constant or warping resistance of a cross section under torsional loading. It is usually measured in m^6.</t>
  </si>
  <si>
    <t>The warping moment measure is a measure for the warping moment, which occurs in warping torsional analysis. It is usually measured in kN*m^2.</t>
  </si>
  <si>
    <t>The IfcDataTime identifies a particular point in time, expressed by hours, minutes and optional seconds elapsed within a calender day, expressed by year, calender month and day in month. It is expressed by a string value following a particular lexical representation.
This lexical representation for IfcDataTime is YYYY-MM-DDThh:mm:ss where "YYYY" represent the year, "MM" the month and "DD" the day, preceded by an optional leading "-" sign to indicate a negative year number. If the sign is omitted, "+" is assumed. The letter "T" is the date/time separator and "hh", "mm", "ss" represent hour, minute and second respectively. Additional digits can be used to increase the precision of fractional seconds if desired i.e the format ss.ss... with any number of digits after the decimal point is supported. The fractional seconds part is optional; other parts of the lexical form are not optional. To accommodate year values greater than 9999 additional digits can be added to the left of this representation. Leading zeros are required if the year value would otherwise have fewer than four digits; otherwise they are forbidden. The year 0000 is prohibited.
NOTE  See extended format representation of dateTime as defined in ISO 8601. The restrictions defined in XML Schema Part 2 apply.</t>
  </si>
  <si>
    <t>Date</t>
  </si>
  <si>
    <t>DateTime</t>
  </si>
  <si>
    <t>IfcDoseEquivalentMeasure is a measure of the radioactive dose equivalent.
Usually measured in Sievert (Sv, J/kg).</t>
  </si>
  <si>
    <t>The IfcDuration identifies a quantity of time (or a "lenght" of an event occurring in time).
This lexical representation for IfcDataTime is PnYnMnDTnHnMnS, where nY represents the number of years, nM the number of months, nD the number of days, 'T' is the date/time separator, nH the number of hours, nM the number of minutes and nS the number of seconds. The number of seconds can include decimal digits to arbitrary precision.
EXAMPLE  P2Y10M15DT10H30M20S (duration of two years, 10 months, 15 days, 10 hours, 30 minutes and 20 seconds).
NOTE  See extended format representation of duration as defined in ISO 8601. The restrictions defined in XML Schema Part 2 apply.</t>
  </si>
  <si>
    <t>Duration</t>
  </si>
  <si>
    <t>Der elektrische Strom, oft auch nur Strom, ist eine physikalische Erscheinung der Elektrizitätslehre. In der alltäglichen Bedeutung des Begriffs ist damit der Transport von elektrischen Ladungsträgern gemeint, also beispielsweise von Elektronen in Leitern oder Halbleitern oder von Ionen in Elektrolyten.</t>
  </si>
  <si>
    <t>IfcElectricConductanceMeasure is a measure of the electric conductance. Usually measured in Siemens (S, 1/Ohm = A/V).</t>
  </si>
  <si>
    <t>IfcElectricChargeMeasure is a measure of the electric charge. Usually measured in Coulomb (C, A s).</t>
  </si>
  <si>
    <t>IfcCurvatureMeasure is a measure for curvature, which is defined as the change of slope per length. This is typically a computed value in structural analysis. It is usually measured in rad/m.</t>
  </si>
  <si>
    <t>The IfcData identifies a particular calender day, expressed by year, calender month and day in month. It is expressed by a string value following a particular lexical representation. The lexical representation for IfcDate is the YYYY-MM-DD, where YYYY represents the clendar year, MM the ordinal number of the calendar month, and DD the ordinal number of the day within the calendar month. No left truncation is allowed. An optional following time zone qualifier is allowed. To accommodate year values outside the range from 0001 to 9999, additional digits can be added to the left of this representation and a preceding "-" sign is allowed.</t>
  </si>
  <si>
    <t>IfcElectricVoltageMeasure is a measure of electromotive force. Usually measured in Volts (V, W/A).</t>
  </si>
  <si>
    <t>IfcElectricResistanceMeasure is a measure of the electric resistance. Usually measured in Ohm (V/A).</t>
  </si>
  <si>
    <t>IfcForceMeasure is a measure of the force. Usually measured in Newton (N, kg m/s2).</t>
  </si>
  <si>
    <t>An IfcLengthMeasure is the value of a distance. Usually measured in millimeters (mm).</t>
  </si>
  <si>
    <t>IfcKinematicViscosityMeasure is a measure of the viscous resistance of a medium to a moving body. Usually measured in m2/s.</t>
  </si>
  <si>
    <t>IfcLinearForceMeasure is a measure of linear force. Usually measured in N/m.</t>
  </si>
  <si>
    <t>IfcLinearMomentMeasure is a measure of linear moment. Usually measured in Nm/m.</t>
  </si>
  <si>
    <t>IfcLinearStiffnessMeasure is a measure of linear stiffness. Usually measured in N/m.'</t>
  </si>
  <si>
    <t>IfcLogicalIfcSimpleValue) cannot directly include simple types in its select list). Logical datatype can have values TRUE, FALSE or UNKNOWN.</t>
  </si>
  <si>
    <t>IfcLuminousFluxMeasure is a measure of the luminous flux. Usually measured in Lumen (lm, Candela Steradian).</t>
  </si>
  <si>
    <t>An IfcLuminousIntensityMeasure is the value for the brightness of a body. Usually measured in candela (cd).</t>
  </si>
  <si>
    <t>IfcLuminousIntensityDistributionMeasure is a measure of the luminous intensity of a light source that changes according to the direction of the ray. It is normally based on some standardized distribution light distribution curves. Usually measured in Candela.</t>
  </si>
  <si>
    <t>IfcMagneticFluxMeasure is a measure of the magnetic flux. Usually measured in Weber (Wb, V s).</t>
  </si>
  <si>
    <t>IfcMagneticFluxDensityMeasure is a measure of the magnetic flux density. Usually measured in Tesla (T, Weber/m2 = V s/m2).</t>
  </si>
  <si>
    <t>IfcMassDensityMeasure is a measure of the density of a medium.</t>
  </si>
  <si>
    <t>IfcMassFlowRateMeasure is a measure of the mass of a medium flowing per unit time. Usually measured in kg/s.</t>
  </si>
  <si>
    <t>IfcMassPerLengthMeasure is a measure for mass per length. For example for rolled steel profiles the weight of an imaginary beam is usually expressed by kg/m length for cost calculation and structural analysis purposes.</t>
  </si>
  <si>
    <t>IfcModulusOfElasticityMeasure is a measure of modulus of elasticity. Usually measured in N/m2.</t>
  </si>
  <si>
    <t>IfcModulusOfLinearSubgradeReactionMeasure is a measure for modulus of linear subgrade reaction, which expresses the elastic bedding of a linear structural element per length, such as for a beam. It is typically measured in N/m^2.</t>
  </si>
  <si>
    <t>IfcModulusOfRotationalSubgradeReactionMeasure is a measure for modulus of rotational subgrade reaction, which expresses the rotational elastic bedding of a linear structural element per length, such as for a beam. It is typically measured in Nm/(m*rad).</t>
  </si>
  <si>
    <t>IfcModulusOfSubgradeReactionMeasure is a geotechnical measure describing interaction between foundation structures and the soil. May also be known as bedding measure. Usually measured in N/m3.</t>
  </si>
  <si>
    <t>IfcMoistureDiffusivityMeasure is a measure of moisture diffusivity. Usually measured in m3/s.</t>
  </si>
  <si>
    <t>IfcMolecularWeightMeasure is a measure of molecular weight of material (typically gas). Usually measured in g/mole.</t>
  </si>
  <si>
    <t>IfcMomentOfInertiaMeasure is a measure of moment of inertia. Usually measured in m4.</t>
  </si>
  <si>
    <t>A monetary measure is the value of an amount of money without regard to its currency.</t>
  </si>
  <si>
    <t>A non-negative length measure is a length measure that is greater than or equal to zero.</t>
  </si>
  <si>
    <t>IfcNormalisedRatioMeasure is a dimensionless measure to express ratio values ranging from 0.0 to 1.0.</t>
  </si>
  <si>
    <t>An IfcParameterValue is the value which specifies the amount of a parameter in some parameter space.</t>
  </si>
  <si>
    <t>IfcPlanarForceMeasure is a measure of force on an area. Usually measured in N/m2.</t>
  </si>
  <si>
    <t>An IfcPlaneAngleMeasure is the value of an angle in a plane.Usually measured in radian (rad, m/m = 1), but also grads may be used. The grad unit has to be declared as a conversion based unit based on radian unit.</t>
  </si>
  <si>
    <t>An IfcPositiveLengthMeasure is a length measure that is greater than zero.</t>
  </si>
  <si>
    <t>An IfcPositivePlaneAngleMeasure is a plane angle measure that is greater than zero.</t>
  </si>
  <si>
    <t>An IfcPositiveRatioMeasure is a ratio measure that is greater than zero.</t>
  </si>
  <si>
    <t>IfcPowerMeasure is a measure of power required or used. Usually measured in Watts (W, J/s).</t>
  </si>
  <si>
    <t>An IfcRatioMeasure is the value of the relation between two physical quantities that are of the same kind.</t>
  </si>
  <si>
    <t>IfcReal is a defined type of simple data type REAL. It is required since a select type (IfcSimpleValue), cannot directly include simple types in its select list. In principle, the domain of IfcReal (being a Real) is all rational, irrational and scientific.</t>
  </si>
  <si>
    <t>IfcRotationalFrequencyMeasure is a measure of the number of cycles that an item revolves in unit time. Usually measured in cycles/s.</t>
  </si>
  <si>
    <t>The rotational mass measure denotes the inertia of a body with respect to angular acceleration. It is usually measured in kg*m^2.</t>
  </si>
  <si>
    <t>IfcRotationalStiffnessMeasure is a measure of rotational stiffness. Usually measured in Nm/rad.</t>
  </si>
  <si>
    <t>The sectional area integral measure is typically used in torsional analysis. It is usually measured in m^5.</t>
  </si>
  <si>
    <t>IfcSectionModulusMeasure is a measure for the resistance of a cross section against bending or torsional moment. It is usually measured in m^3.</t>
  </si>
  <si>
    <t>IfcShearModulusMeasure is a measure of shear modulus. Usually measured in N/m2.</t>
  </si>
  <si>
    <t>An IfcSolidAngleMeasure is the value of an angle in a solid. Usually measured in Steradians, (sr, m2/m2).</t>
  </si>
  <si>
    <t>A sound power measure is a measure of total radiated noise with units of watts (sonic energy per time unit).</t>
  </si>
  <si>
    <t>A sound power level measure is a measure of total radiated noise with units of decibels with a reference value of picowatts.</t>
  </si>
  <si>
    <t>A sound pressure measure is a measure of the pressure fluctuations superimposed over the ambient pressure level with units of pascals.</t>
  </si>
  <si>
    <t>A sound pressure level measure is a measure of the pressure fluctuations superimposed over the ambient pressure level with units of decibels with a reference value of micropascals.</t>
  </si>
  <si>
    <t>IfcSpecificHeatCapacityMeasure defines the specific heat of material: The heat energy absorbed per temperature unit. Usually measured in J / kg Kelvin.</t>
  </si>
  <si>
    <t>The temperature gradient measures the difference of a temperature per length, as for instance used in an external wall or its layers. It is usually measured in K/m.</t>
  </si>
  <si>
    <t>The temperature rate of change measures the difference of a temperature per time (positive: rise, negative: fall), as for instance used with heat sensors. It is for example measured in K/s (Kelvin per second).</t>
  </si>
  <si>
    <t>IfcThermalAdmittanceMeasure is the measure of the ability of a surface to smooth out temperature variations. Usually measured in Watt / m2 Kelvin.</t>
  </si>
  <si>
    <t>IfcThermalConductivityMeasure is a measure of thermal conductivity. Usually measured in Watt / m Kelvin.</t>
  </si>
  <si>
    <t>IfcThermalExpansionCoeffientMeasure is a measure of the thermal expansion coefficient of a material, which expresses its elongation (as a ratio) per temperature difference. It is usually measured in 1/K. A positive elongation per (positive) rise oof temperature is expressed by a positive value.</t>
  </si>
  <si>
    <t>IfcThermalResistanceMeasure is a measure of the resistance offered by a body to the flow of energy. Usually measured in m2 Kelvin/Watt.</t>
  </si>
  <si>
    <t>IfcThermalTransmittanceMeasure is a measure of the rate at which energy is transmitted through a body. Usually measured in Watts/m2 Kelvin.</t>
  </si>
  <si>
    <t>Definition from ISO/CD 10303-41:1992: A thermodynamic temperature measure is the value for the degree of heat of a body. Usually measured it in Kelvin (K).</t>
  </si>
  <si>
    <t>An IfcTimeMeasure is the value of the duration of periods. Measured in seconds (s) or days (d) or other units of time.</t>
  </si>
  <si>
    <t>IfcVolumetricFlowRateMeasure is a measure of the volume of a medium flowing per unit time. Usually measured in m3/s.</t>
  </si>
  <si>
    <t>An IfcVolumeMeasure is the value of the solid content of a body. Usually measured in cubic metre (m3).</t>
  </si>
  <si>
    <t>IfcVaporPermeabilityMeasure is a measure of vapor permeability. Usually measured in kg / s m Pascal.</t>
  </si>
  <si>
    <t>IfcTorqueMeasure is a measure of the torque or moment of a couple. Usually measured in N m.</t>
  </si>
  <si>
    <t>S^-1</t>
  </si>
  <si>
    <t>radian per second</t>
  </si>
  <si>
    <t>text</t>
  </si>
  <si>
    <t>radian/meter</t>
  </si>
  <si>
    <t>YYYY-MM-DD</t>
  </si>
  <si>
    <t>YYYY-MM-DDThh:mm:ss</t>
  </si>
  <si>
    <t>kg/m²</t>
  </si>
  <si>
    <t>mm²</t>
  </si>
  <si>
    <t>cm²</t>
  </si>
  <si>
    <t>m²</t>
  </si>
  <si>
    <t>m/s²</t>
  </si>
  <si>
    <t>Descriptive measure</t>
  </si>
  <si>
    <t>STRING</t>
  </si>
  <si>
    <t>degree celsius</t>
  </si>
  <si>
    <t>?</t>
  </si>
  <si>
    <t>STRING? Nicht IfcLabel, weil es nur maschinenlesbar ist.</t>
  </si>
  <si>
    <t>IfcInteger is a defined type of simple data type Integer. It is required since a select type (IfcSimpleValue) cannot include directly simple types in its select list.
In principle, the domain of IfcInteger (being an Integer) is all integer numbers. Here the number of bits used for the IfcInteger representation is unconstrained, but in practice it is implementation specific.
Type: INTEGER</t>
  </si>
  <si>
    <t>INTEGER</t>
  </si>
  <si>
    <t>IfcIntegerCountRateMeasure is a measure of the integer number of units flowing per unit time. EXAMPLE: This measure may be used for measuring integer units per second or per hour. For example, it may be used to measure the number of books per hour pa</t>
  </si>
  <si>
    <t>REAL</t>
  </si>
  <si>
    <t>LOGICAL</t>
  </si>
  <si>
    <t>NUMBER</t>
  </si>
  <si>
    <t>Type missing in bsdd (https://standards.buildingsmart.org/IFC/RELEASE/IFC4/ADD2_TC1/HTML/)</t>
  </si>
  <si>
    <t>BOOLEAN</t>
  </si>
  <si>
    <t>LIST (3:4) OF INTEGER</t>
  </si>
  <si>
    <t>STRING (YYYY-MM-DD)</t>
  </si>
  <si>
    <t>STRING (YYYY-MM-DDThh:mm:ss)</t>
  </si>
  <si>
    <t>STRING (PnYnMnDTnHnMnS) https://standards.buildingsmart.org/IFC/RELEASE/IFC4/ADD2_TC1/HTML/</t>
  </si>
  <si>
    <t>NameDe</t>
  </si>
  <si>
    <t>Kinematische Viskosität</t>
  </si>
  <si>
    <t>minutes</t>
  </si>
  <si>
    <t>seconds</t>
  </si>
  <si>
    <t>degrees</t>
  </si>
  <si>
    <t>min</t>
  </si>
  <si>
    <t>ms</t>
  </si>
  <si>
    <t>°</t>
  </si>
  <si>
    <t>kilonewton</t>
  </si>
  <si>
    <t>meganewton</t>
  </si>
  <si>
    <t>kN</t>
  </si>
  <si>
    <t>MN</t>
  </si>
  <si>
    <t>mN</t>
  </si>
  <si>
    <t>millnewton</t>
  </si>
  <si>
    <t>micronewton</t>
  </si>
  <si>
    <t>nanonewton</t>
  </si>
  <si>
    <t>piconewton</t>
  </si>
  <si>
    <t>femtonewton</t>
  </si>
  <si>
    <t>yoctonewton</t>
  </si>
  <si>
    <t>yN</t>
  </si>
  <si>
    <t>fN</t>
  </si>
  <si>
    <t>pN</t>
  </si>
  <si>
    <t>nN</t>
  </si>
  <si>
    <t>μN</t>
  </si>
  <si>
    <t>millimetre</t>
  </si>
  <si>
    <t>centimeter</t>
  </si>
  <si>
    <t>kilometer</t>
  </si>
  <si>
    <t>hm</t>
  </si>
  <si>
    <t>dam</t>
  </si>
  <si>
    <t>Å</t>
  </si>
  <si>
    <t>μm</t>
  </si>
  <si>
    <t>nm</t>
  </si>
  <si>
    <t>pm</t>
  </si>
  <si>
    <t>fm</t>
  </si>
  <si>
    <t>hectometre</t>
  </si>
  <si>
    <t>decametre</t>
  </si>
  <si>
    <t>micrometre</t>
  </si>
  <si>
    <t>picometre</t>
  </si>
  <si>
    <t>nanometre</t>
  </si>
  <si>
    <t>angstrom</t>
  </si>
  <si>
    <t>femotmetre</t>
  </si>
  <si>
    <t>Wärmestromdichte</t>
  </si>
  <si>
    <r>
      <t>m</t>
    </r>
    <r>
      <rPr>
        <vertAlign val="superscript"/>
        <sz val="11"/>
        <rFont val="Arial"/>
        <family val="2"/>
      </rPr>
      <t>3</t>
    </r>
  </si>
  <si>
    <t>t</t>
  </si>
  <si>
    <t>kilovolt</t>
  </si>
  <si>
    <t>megavolt</t>
  </si>
  <si>
    <t>millivolt</t>
  </si>
  <si>
    <t>mikrovolt</t>
  </si>
  <si>
    <t>µV</t>
  </si>
  <si>
    <t>mV</t>
  </si>
  <si>
    <t>MV</t>
  </si>
  <si>
    <t>kV</t>
  </si>
  <si>
    <t>microseconds</t>
  </si>
  <si>
    <t>μs</t>
  </si>
  <si>
    <t>fahrenheit</t>
  </si>
  <si>
    <t>celsius</t>
  </si>
  <si>
    <t>mol per litre</t>
  </si>
  <si>
    <t>milligram per litre</t>
  </si>
  <si>
    <t>mg/l</t>
  </si>
  <si>
    <t>mol/l</t>
  </si>
  <si>
    <t>watt per squaremetre</t>
  </si>
  <si>
    <t>kilojoule per kilogram</t>
  </si>
  <si>
    <t>megajoule per kilogram</t>
  </si>
  <si>
    <t>kilojoule per gram</t>
  </si>
  <si>
    <t>kJ/kg</t>
  </si>
  <si>
    <t>MJ/kg</t>
  </si>
  <si>
    <t>kJ/g</t>
  </si>
  <si>
    <t>h</t>
  </si>
  <si>
    <t>g</t>
  </si>
  <si>
    <t>kilogram</t>
  </si>
  <si>
    <t>ton</t>
  </si>
  <si>
    <t>milligram</t>
  </si>
  <si>
    <t>microgram</t>
  </si>
  <si>
    <t>μg</t>
  </si>
  <si>
    <t>kg</t>
  </si>
  <si>
    <t>mg</t>
  </si>
  <si>
    <t>kilogram per second</t>
  </si>
  <si>
    <t>kg/s</t>
  </si>
  <si>
    <t>kilogram per cubicmetre</t>
  </si>
  <si>
    <t>kilogram per cubicdecimetre</t>
  </si>
  <si>
    <t>kg/m³</t>
  </si>
  <si>
    <t>kg/dm³</t>
  </si>
  <si>
    <t>N/m³</t>
  </si>
  <si>
    <t>quadratmetre per second</t>
  </si>
  <si>
    <t>m²/s</t>
  </si>
  <si>
    <t>km/h</t>
  </si>
  <si>
    <t>mi/h</t>
  </si>
  <si>
    <t>lumen per steradiant</t>
  </si>
  <si>
    <t>lm/sr</t>
  </si>
  <si>
    <t>newton per metre</t>
  </si>
  <si>
    <t>kilonewton per metre</t>
  </si>
  <si>
    <t>meganewton per metre</t>
  </si>
  <si>
    <t>newton per centimetre</t>
  </si>
  <si>
    <t>kilonewton per centimetre</t>
  </si>
  <si>
    <t>N/m</t>
  </si>
  <si>
    <t>kN/m</t>
  </si>
  <si>
    <t>MN/m</t>
  </si>
  <si>
    <t>mN/m</t>
  </si>
  <si>
    <t>N/cm</t>
  </si>
  <si>
    <t>kN/cm</t>
  </si>
  <si>
    <t>kilonewtonmetre per metre</t>
  </si>
  <si>
    <t>meganewtonmetre per metra</t>
  </si>
  <si>
    <t>minute</t>
  </si>
  <si>
    <t>hour</t>
  </si>
  <si>
    <t>litre</t>
  </si>
  <si>
    <t>millisecond</t>
  </si>
  <si>
    <t>microsecond</t>
  </si>
  <si>
    <t>gigapascal</t>
  </si>
  <si>
    <t>Gpa</t>
  </si>
  <si>
    <t>psi</t>
  </si>
  <si>
    <t>tonne per cubicmetre</t>
  </si>
  <si>
    <t>t/m³</t>
  </si>
  <si>
    <t>Pa*s</t>
  </si>
  <si>
    <t>kNm/m</t>
  </si>
  <si>
    <t>MNm/m</t>
  </si>
  <si>
    <t>newtonmetre per metre</t>
  </si>
  <si>
    <t>Nm/m</t>
  </si>
  <si>
    <t>kilogram per metre</t>
  </si>
  <si>
    <t>kg/m</t>
  </si>
  <si>
    <t>M*(L^-1)*T^-2</t>
  </si>
  <si>
    <t>M/L</t>
  </si>
  <si>
    <t>MW</t>
  </si>
  <si>
    <t>megapascal</t>
  </si>
  <si>
    <t>kilopascal</t>
  </si>
  <si>
    <t>hectopascal</t>
  </si>
  <si>
    <t>micropascal</t>
  </si>
  <si>
    <t>decapascal</t>
  </si>
  <si>
    <t>Mpa</t>
  </si>
  <si>
    <t>kPa</t>
  </si>
  <si>
    <t>hPa</t>
  </si>
  <si>
    <t>daPa</t>
  </si>
  <si>
    <t>µPa</t>
  </si>
  <si>
    <t>newton per square centimeter</t>
  </si>
  <si>
    <t>N/cm²</t>
  </si>
  <si>
    <t>gram per mole</t>
  </si>
  <si>
    <t>kilogram per mole</t>
  </si>
  <si>
    <t>g/mol</t>
  </si>
  <si>
    <t>kg/mol</t>
  </si>
  <si>
    <t>kilogram per squaremetre</t>
  </si>
  <si>
    <t>€</t>
  </si>
  <si>
    <t>Euro</t>
  </si>
  <si>
    <t>US$</t>
  </si>
  <si>
    <t>United States dollar</t>
  </si>
  <si>
    <t>¥</t>
  </si>
  <si>
    <t>Pound sterling</t>
  </si>
  <si>
    <t>Australian dollar</t>
  </si>
  <si>
    <t>Canadian dollar</t>
  </si>
  <si>
    <t>Swiss franc</t>
  </si>
  <si>
    <t>Japanese yen</t>
  </si>
  <si>
    <t>£</t>
  </si>
  <si>
    <t>C$</t>
  </si>
  <si>
    <t>A$</t>
  </si>
  <si>
    <t>CHF</t>
  </si>
  <si>
    <t>ss:mm:ss</t>
  </si>
  <si>
    <t>l</t>
  </si>
  <si>
    <t>newtonmetre</t>
  </si>
  <si>
    <t>Nm</t>
  </si>
  <si>
    <t>litre per second</t>
  </si>
  <si>
    <t>l/s</t>
  </si>
  <si>
    <t>cubicmetre per second</t>
  </si>
  <si>
    <t>m³/s</t>
  </si>
  <si>
    <t>litre per minute</t>
  </si>
  <si>
    <t>l/min</t>
  </si>
  <si>
    <t>L^3*T^-1</t>
  </si>
  <si>
    <t>Schallleistung</t>
  </si>
  <si>
    <t>Schallleistungspegel</t>
  </si>
  <si>
    <t>Schalldruck</t>
  </si>
  <si>
    <t>Schalldruckpegel</t>
  </si>
  <si>
    <t>kilonewton per square millimetre</t>
  </si>
  <si>
    <t>kilonewton per square centimeter</t>
  </si>
  <si>
    <t>kN/mm²</t>
  </si>
  <si>
    <t>kN/cm²</t>
  </si>
  <si>
    <t>N/m²</t>
  </si>
  <si>
    <t>newton per cubicmetre</t>
  </si>
  <si>
    <t>newtonmetre per radiantmeter</t>
  </si>
  <si>
    <t>Rad</t>
  </si>
  <si>
    <t>Nm/(m*Rad)</t>
  </si>
  <si>
    <t>newton per squaremeter</t>
  </si>
  <si>
    <t>cycles per second</t>
  </si>
  <si>
    <t>U/s</t>
  </si>
  <si>
    <t>cycles per minute</t>
  </si>
  <si>
    <t>U/min</t>
  </si>
  <si>
    <t>kilogramm sqaremeter</t>
  </si>
  <si>
    <t>newtonmetre per radiant</t>
  </si>
  <si>
    <t>kgm²</t>
  </si>
  <si>
    <t>Nm/Rad</t>
  </si>
  <si>
    <r>
      <t>m</t>
    </r>
    <r>
      <rPr>
        <vertAlign val="superscript"/>
        <sz val="11"/>
        <rFont val="Arial"/>
        <family val="2"/>
      </rPr>
      <t>5</t>
    </r>
  </si>
  <si>
    <t>m³</t>
  </si>
  <si>
    <t>newton per squarem metre</t>
  </si>
  <si>
    <t>Kelvin per metre</t>
  </si>
  <si>
    <t>joule per kilogram</t>
  </si>
  <si>
    <t>Kelvin per second</t>
  </si>
  <si>
    <t>watt per square metre and kelvin</t>
  </si>
  <si>
    <t>W/(m²K)</t>
  </si>
  <si>
    <t>J/kg</t>
  </si>
  <si>
    <t>K/m</t>
  </si>
  <si>
    <t>K/s</t>
  </si>
  <si>
    <r>
      <t>m</t>
    </r>
    <r>
      <rPr>
        <vertAlign val="superscript"/>
        <sz val="11"/>
        <rFont val="Arial"/>
        <family val="2"/>
      </rPr>
      <t>6</t>
    </r>
  </si>
  <si>
    <t>kilonewton squaremeter</t>
  </si>
  <si>
    <t>kN*m²</t>
  </si>
  <si>
    <t>°K</t>
  </si>
  <si>
    <t>°F</t>
  </si>
  <si>
    <t>°C</t>
  </si>
  <si>
    <t>watt per metre and kelvin</t>
  </si>
  <si>
    <t>W/(m*K)</t>
  </si>
  <si>
    <t>squaremetre and kelvin per watt</t>
  </si>
  <si>
    <t>m²K/W</t>
  </si>
  <si>
    <t>kg/s *m*Pa</t>
  </si>
  <si>
    <t>M*L*T^2</t>
  </si>
  <si>
    <t>(M^-1)*(L^-2)*(T^4)*(I^2)</t>
  </si>
  <si>
    <t>M*(L^-2)</t>
  </si>
  <si>
    <t>M*</t>
  </si>
  <si>
    <t>Chinese yuan</t>
  </si>
  <si>
    <t>CNY/CN¥</t>
  </si>
  <si>
    <t>=m</t>
  </si>
  <si>
    <t>=\frac{m}{1000}</t>
  </si>
  <si>
    <t>=\frac{m}{100}</t>
  </si>
  <si>
    <t>={m}\cdot{1000}</t>
  </si>
  <si>
    <t>=m*1000</t>
  </si>
  <si>
    <t>=m*100</t>
  </si>
  <si>
    <t>=m*10</t>
  </si>
  <si>
    <t>={m}\cdot{100}</t>
  </si>
  <si>
    <t>={m}\cdot{10}</t>
  </si>
  <si>
    <t>=\frac{m}{1000000}</t>
  </si>
  <si>
    <t>=\frac{m}{1000000000}</t>
  </si>
  <si>
    <t>=\frac{m}{10000000000}</t>
  </si>
  <si>
    <t>=\frac{m}{1000000000000}</t>
  </si>
  <si>
    <t>=\frac{m}{1000000000000000}</t>
  </si>
  <si>
    <t>=\frac{kg}{m^2}</t>
  </si>
  <si>
    <t>=s</t>
  </si>
  <si>
    <t>=60 \cdot s</t>
  </si>
  <si>
    <t>=3600 \cdot s</t>
  </si>
  <si>
    <t>=\frac{s}{10^3}</t>
  </si>
  <si>
    <t>=\frac{s}{10^6}</t>
  </si>
  <si>
    <t>day</t>
  </si>
  <si>
    <t>d</t>
  </si>
  <si>
    <t>=86400 \cdot s</t>
  </si>
  <si>
    <t>=K°</t>
  </si>
  <si>
    <t>=K° + 273,15</t>
  </si>
  <si>
    <t>=K°\cdot \frac{9}{5} + 459,67</t>
  </si>
  <si>
    <t>rankine</t>
  </si>
  <si>
    <t>°Ra</t>
  </si>
  <si>
    <t>=K°\cdot \frac{9}{5}</t>
  </si>
  <si>
    <t>=\frac{kg}{m \cdot s^2}</t>
  </si>
  <si>
    <t>=(kg)/(m*s^2)</t>
  </si>
  <si>
    <t>=60*s</t>
  </si>
  <si>
    <t>=3600*s</t>
  </si>
  <si>
    <t>=86400*s</t>
  </si>
  <si>
    <t>=m^3</t>
  </si>
  <si>
    <t>=\frac{kg \cdot m^2}{s^2}</t>
  </si>
  <si>
    <t>=(kg*m^2)/s^2</t>
  </si>
  <si>
    <t>=\frac{m^3}{10^3 \cdot s}</t>
  </si>
  <si>
    <t>=\frac{m^3}{10^3}</t>
  </si>
  <si>
    <t>=m^3/10^3</t>
  </si>
  <si>
    <t>=m/10^3</t>
  </si>
  <si>
    <t>=m/10^2</t>
  </si>
  <si>
    <t>=m/10^6</t>
  </si>
  <si>
    <t>=m/10^9</t>
  </si>
  <si>
    <t>=m/10^10</t>
  </si>
  <si>
    <t>=m/10^12</t>
  </si>
  <si>
    <t>=m/10^15</t>
  </si>
  <si>
    <t>=\frac{m^3}{10^3 \cdot 60s}</t>
  </si>
  <si>
    <t>=\frac{m^3}{s}</t>
  </si>
  <si>
    <t>=m^3/s</t>
  </si>
  <si>
    <t>=m^3/(10^3*s)</t>
  </si>
  <si>
    <t>=m^3/(10^3*60s)</t>
  </si>
  <si>
    <t>=m^6</t>
  </si>
  <si>
    <t>=U/s</t>
  </si>
  <si>
    <t>=frac{U}{s}</t>
  </si>
  <si>
    <t>=frac{U}{60s}</t>
  </si>
  <si>
    <t>=kg \cdot m^2</t>
  </si>
  <si>
    <t>=1</t>
  </si>
  <si>
    <t>=\frac{m^2}{s^2}</t>
  </si>
  <si>
    <t>=\frac {s^3 \cdot K}{kg}</t>
  </si>
  <si>
    <t>=\frac{K}{m}</t>
  </si>
  <si>
    <t>=\frac{K}{s}</t>
  </si>
  <si>
    <t>=\frac{kg \cdot m}{s^3 \cdot K}</t>
  </si>
  <si>
    <t>=\frac{kg}{s^3 \cdot K}</t>
  </si>
  <si>
    <t>=K*(9/5)</t>
  </si>
  <si>
    <t>=K*(9/5)+459,67</t>
  </si>
  <si>
    <t>=K</t>
  </si>
  <si>
    <t>=(kg)/(s^3*K)</t>
  </si>
  <si>
    <t>=(s^3*K)/(kg)</t>
  </si>
  <si>
    <t>=K-273,15</t>
  </si>
  <si>
    <t>=(m^2)/(s^2)</t>
  </si>
  <si>
    <t>=K/m</t>
  </si>
  <si>
    <t>=K/s</t>
  </si>
  <si>
    <t>=(kg*m)/(s^3*K)</t>
  </si>
  <si>
    <t>=(kg*m^2)/s^3</t>
  </si>
  <si>
    <t>=m^5</t>
  </si>
  <si>
    <t>=\frac{kg \cdot m^2}{s^3}</t>
  </si>
  <si>
    <t>=\frac{kg \cdot m^2}{s^2 \cdot Rad}</t>
  </si>
  <si>
    <t>=U/(60s)</t>
  </si>
  <si>
    <t>=kg*m^2</t>
  </si>
  <si>
    <t>=(kg*m^2)/(s^2*Rad)</t>
  </si>
  <si>
    <t>=\frac {kg \cdot m^3}{s^2}</t>
  </si>
  <si>
    <t>=(kg*m^3)/s^2</t>
  </si>
  <si>
    <t>=\frac {kg^2}{s^3}</t>
  </si>
  <si>
    <t>=(kg)^2/s^3</t>
  </si>
  <si>
    <t>=(kg)/(m*s^2)*10^6</t>
  </si>
  <si>
    <t>=\frac{kg}{m \cdot s^2} \cdot 10^6</t>
  </si>
  <si>
    <t>mbar</t>
  </si>
  <si>
    <t>millibar</t>
  </si>
  <si>
    <t>=(kg)/(m*s^2) *10^5</t>
  </si>
  <si>
    <t>=\frac{kg}{m \cdot s^2} \cdot 10^5</t>
  </si>
  <si>
    <t>=\frac{kg}{m \cdot s^2} \cdot 10^2</t>
  </si>
  <si>
    <t>=\frac{kg}{m \cdot s^2} \cdot 10^3</t>
  </si>
  <si>
    <t>=\frac{kg}{m \cdot s^2} \cdot 10</t>
  </si>
  <si>
    <t>=\frac{kg}{m \cdot s^2} \cdot 10^9</t>
  </si>
  <si>
    <t>=\frac{kg}{m \cdot s^2 \cdot 10^6}</t>
  </si>
  <si>
    <t>=(kg)/(m*s^2) *10</t>
  </si>
  <si>
    <t>=(kg)/(m*s^2) *10^2</t>
  </si>
  <si>
    <t>=(kg)/(m*s^2) *10^3</t>
  </si>
  <si>
    <t>=(kg)/(m*s^2) *10^9</t>
  </si>
  <si>
    <t>=(kg)/(m*s^2) *10^6</t>
  </si>
  <si>
    <t>=(kg)/(m*s^2*10^6)</t>
  </si>
  <si>
    <t>=6895 \cdot \frac{kg}{m \cdot s^2}</t>
  </si>
  <si>
    <t>=6895*(kg)/(m*s^2)</t>
  </si>
  <si>
    <t>kW</t>
  </si>
  <si>
    <t>GW</t>
  </si>
  <si>
    <t>kilowatt</t>
  </si>
  <si>
    <t>megawatt</t>
  </si>
  <si>
    <t>gigawatt</t>
  </si>
  <si>
    <t>terawatt</t>
  </si>
  <si>
    <t>TW</t>
  </si>
  <si>
    <t>horsepower</t>
  </si>
  <si>
    <t>PS</t>
  </si>
  <si>
    <t>=735,49875 \cdot \frac{kg \cdot m^2}{s^3}</t>
  </si>
  <si>
    <t>=\frac{kg \cdot m^2}{s^3} \cdot 10^3</t>
  </si>
  <si>
    <t>=\frac{kg \cdot m^2}{s^3} \cdot 10^6</t>
  </si>
  <si>
    <t>=\frac{kg \cdot m^2}{s^3} \cdot 10^9</t>
  </si>
  <si>
    <t>=\frac{kg \cdot m^2}{s^3} \cdot 10^12</t>
  </si>
  <si>
    <t>µW</t>
  </si>
  <si>
    <t>mW</t>
  </si>
  <si>
    <t>=\frac{kg \cdot m^2}{s^3 \cdot 10^3}</t>
  </si>
  <si>
    <t>=\frac{kg \cdot m^2}{s^3 \cdot 10^6}</t>
  </si>
  <si>
    <t>=\frac{kg \cdot m^2}{s^3 \cdot 10^9}</t>
  </si>
  <si>
    <t>=\frac{kg \cdot m^2}{s^3 \cdot 10^12}</t>
  </si>
  <si>
    <t>=\frac{kg}{m \cdot s^2} \cdot 10^4</t>
  </si>
  <si>
    <t>=(kg)/(m*s^2)*10^4</t>
  </si>
  <si>
    <t>nW</t>
  </si>
  <si>
    <t>pW</t>
  </si>
  <si>
    <t>=\frac {kg}{s^2*m^2}</t>
  </si>
  <si>
    <t>=(kg)/(s^2*m^2)</t>
  </si>
  <si>
    <t>=\frac{kg}{m \cdot s^2} \cdot 10^7</t>
  </si>
  <si>
    <t>=(kg)/(m*s^2)*10^9</t>
  </si>
  <si>
    <t>=(kg)/(m*s^2)*10^7</t>
  </si>
  <si>
    <t>=\frac{kg}{s^2}</t>
  </si>
  <si>
    <t>=(kg)/s^2</t>
  </si>
  <si>
    <t>=\frac{kg}{s^2 \cdot 10^3}</t>
  </si>
  <si>
    <t>=(kg)/(s^2*10^3)</t>
  </si>
  <si>
    <t>=\frac{kg}{s^2 \cdot 10^6}</t>
  </si>
  <si>
    <t>=(kg)/(s^2*10^6)</t>
  </si>
  <si>
    <t>=\frac{kg}{s^2} \cdot 10^3</t>
  </si>
  <si>
    <t>=\frac{kg}{s^2 \cdot 10^2}</t>
  </si>
  <si>
    <t>=(kg)/(s^2*10^2)</t>
  </si>
  <si>
    <t>=\frac{kg}{s^2 \cdot 10^5}</t>
  </si>
  <si>
    <t>=(kg)/(s^2*10^5)</t>
  </si>
  <si>
    <t>=\frac{1000 \cdot m}{3600 \cdot s}</t>
  </si>
  <si>
    <t>=\frac {kg \cdot m}{s^2}</t>
  </si>
  <si>
    <t>=\frac {kg \cdot m}{s^2} \cdot 10^3</t>
  </si>
  <si>
    <t>=\frac {kg \cdot m}{s^2} \cdot 10^6</t>
  </si>
  <si>
    <t>=\frac {kg}{s^2}</t>
  </si>
  <si>
    <t>=\frac{1609,344 \cdot m}{3600 \cdot s}</t>
  </si>
  <si>
    <t>=(kg*m)/(s^2) * 10^3</t>
  </si>
  <si>
    <t>=(kg*m)/(s^2)</t>
  </si>
  <si>
    <t>=(kg*m)/(s^2) * 10^6</t>
  </si>
  <si>
    <t>=m/s^2</t>
  </si>
  <si>
    <t>m/s</t>
  </si>
  <si>
    <t>=\frac {m}{s}</t>
  </si>
  <si>
    <t>=m/s</t>
  </si>
  <si>
    <t>=(1000*m)/(3600*s)</t>
  </si>
  <si>
    <t>=(1609,344*m)/(3600*s)</t>
  </si>
  <si>
    <t>=m^2</t>
  </si>
  <si>
    <t>=\frac {m}{10^4}</t>
  </si>
  <si>
    <t>=\frac {m}{10^6}</t>
  </si>
  <si>
    <t>=m/(10^4)</t>
  </si>
  <si>
    <t>=m/(10^6)</t>
  </si>
  <si>
    <t xml:space="preserve">=\frac{1}{s} </t>
  </si>
  <si>
    <t>=1/s</t>
  </si>
  <si>
    <t>=\frac{rad}{s}</t>
  </si>
  <si>
    <t>=(rad)/s</t>
  </si>
  <si>
    <t>=\frac{m}{s^2}</t>
  </si>
  <si>
    <t>=60s</t>
  </si>
  <si>
    <t>=\frac {s}{10^6}</t>
  </si>
  <si>
    <t>=s/10^6</t>
  </si>
  <si>
    <t>hier noch alle Zeiten nachtragen!</t>
  </si>
  <si>
    <t>=\frac{kg}{m \cdot s}</t>
  </si>
  <si>
    <t>=kg/(m*s)</t>
  </si>
  <si>
    <t>=A \cdot s</t>
  </si>
  <si>
    <t>=A*s</t>
  </si>
  <si>
    <t>=(A^4*s^3)/(m^2*kg)</t>
  </si>
  <si>
    <t>=\frac{A^2 \cdot s^3}{kg \cdot m^2}</t>
  </si>
  <si>
    <t>=\frac {kg \cdot m^2}{A \cdot s^3}</t>
  </si>
  <si>
    <t>=10^6 \cdot \frac {kg \cdot m^2}{A \cdot s^3}</t>
  </si>
  <si>
    <t>=\frac {kg \cdot m^2}{A \cdot s^3 \cdot10^3}</t>
  </si>
  <si>
    <t>=\frac {kg \cdot m^2}{A \cdot s^3 \cdot10^6}</t>
  </si>
  <si>
    <t>=10^6*(kg*m^2)/(A*s^3)</t>
  </si>
  <si>
    <t>=(kg*m^2)/(A*s^3*10^3)</t>
  </si>
  <si>
    <t>=(kg*m^2)/(A*s^3*10^6)</t>
  </si>
  <si>
    <t>=\frac {kg \cdot m^2}{A^2 \cdot s^3}</t>
  </si>
  <si>
    <t>=(kg*m^2)/(A^2*s^3)</t>
  </si>
  <si>
    <t>={kg*m^2}{s^2}</t>
  </si>
  <si>
    <t>=\frac {kg \cdot m^2}{s^2}</t>
  </si>
  <si>
    <t>=(kg*m)/s^2</t>
  </si>
  <si>
    <t>=\frac {kg \cdot m}{s^2 \cdot 10^3}</t>
  </si>
  <si>
    <t>decanewton</t>
  </si>
  <si>
    <t>daN</t>
  </si>
  <si>
    <t>=\frac {kg \cdot m}{s^2} \cdot 10</t>
  </si>
  <si>
    <t>centinewton</t>
  </si>
  <si>
    <t>cN</t>
  </si>
  <si>
    <t>=\frac {kg \cdot m}{s^2 \cdot 10^2}</t>
  </si>
  <si>
    <t>=\frac {kg \cdot m}{s^2 \cdot 10^9}</t>
  </si>
  <si>
    <t>=\frac {kg \cdot m}{s^2 \cdot 10^6}</t>
  </si>
  <si>
    <t>=\frac {kg \cdot m}{s^2 \cdot 10^12}</t>
  </si>
  <si>
    <t>=\frac {kg \cdot m}{s^2 \cdot 10^15}</t>
  </si>
  <si>
    <t>=\frac {kg \cdot m}{s^2 \cdot 10^18}</t>
  </si>
  <si>
    <t>=\frac {1}{s}</t>
  </si>
  <si>
    <t>=(kg*m)/(s^2*10^2)</t>
  </si>
  <si>
    <t>=(kg*m)/(s^2*10^3)</t>
  </si>
  <si>
    <t>=(kg*m)/(s^2*10^6)</t>
  </si>
  <si>
    <t>=(kg*m)/(s^2*10^9)</t>
  </si>
  <si>
    <t>=(kg*m)/(s^2*10^12)</t>
  </si>
  <si>
    <t>=(kg*m)/(s^2*10^15)</t>
  </si>
  <si>
    <t>=(kg*m)/(s^2*10^18)</t>
  </si>
  <si>
    <t>=(kg*m)/(s^2)*10</t>
  </si>
  <si>
    <t>=(kg*m)/(s^2)*10^3</t>
  </si>
  <si>
    <t>=(kg*m)/(s^2)*10^6</t>
  </si>
  <si>
    <t>W/m²</t>
  </si>
  <si>
    <t>=\frac {kg \cdot m^2}{A^2 \cdot s^2}</t>
  </si>
  <si>
    <t>=\frac {mol}{m^3} \cdot 10^3</t>
  </si>
  <si>
    <t>=(mol)/(m^3)*10^3</t>
  </si>
  <si>
    <t>=\frac {kg}{m^3}</t>
  </si>
  <si>
    <t>=(kg)/(m^3)</t>
  </si>
  <si>
    <t>keine Idee!?!</t>
  </si>
  <si>
    <t>=\frac{m^2}{s}</t>
  </si>
  <si>
    <t>=10^3 \cdot kg</t>
  </si>
  <si>
    <t>=\frac {10^3 \cdot kg}{m^3}</t>
  </si>
  <si>
    <t>=\frac {kg}{s}</t>
  </si>
  <si>
    <t>=\frac {kg}{10^9}</t>
  </si>
  <si>
    <t>=\frac {kg}{10^6}</t>
  </si>
  <si>
    <t>=\frac {kg}{10^3}</t>
  </si>
  <si>
    <t>=\frac {kg}{m}</t>
  </si>
  <si>
    <t>=\frac {kg \cdot m^2}{A \cdot s^2}</t>
  </si>
  <si>
    <t>=(kg*m^2)/(A^2*s^2)</t>
  </si>
  <si>
    <t>=(kg)/10^3</t>
  </si>
  <si>
    <t>=\frac {kg}{A \cdot s^2}</t>
  </si>
  <si>
    <t>=(kg)/(A^2*s^2)</t>
  </si>
  <si>
    <t>=(kg)/s</t>
  </si>
  <si>
    <t>=(kg)/m</t>
  </si>
  <si>
    <t>=(10^3*kg)/m^3</t>
  </si>
  <si>
    <t>=(kg)/m^3</t>
  </si>
  <si>
    <t>=(kg)/10^9</t>
  </si>
  <si>
    <t>=10^3*kg</t>
  </si>
  <si>
    <t>=cd \cdot sr</t>
  </si>
  <si>
    <t>=cd * sr</t>
  </si>
  <si>
    <t>?! Im Bezug auf lm?</t>
  </si>
  <si>
    <t>wechselkursabhängig</t>
  </si>
  <si>
    <t>nicht-negative Werte</t>
  </si>
  <si>
    <t>=\frac {kg}{m^2}</t>
  </si>
  <si>
    <t>=\frac {kg}{mol}</t>
  </si>
  <si>
    <t>=\frac {kg}{mol \cdot 10^3}</t>
  </si>
  <si>
    <t>=(kg)/(mol*10^3)</t>
  </si>
  <si>
    <t>=(kg)/mol</t>
  </si>
  <si>
    <t>=(kg)/m^2</t>
  </si>
  <si>
    <t>=\frac {kg}{s^3}</t>
  </si>
  <si>
    <t>=\frac {kg \cdot m^2 \cdot 10^3}{s^2 \cdot kg}</t>
  </si>
  <si>
    <t>=\frac {kg \cdot m^2 \cdot 10^6}{s^2 \cdot kg}</t>
  </si>
  <si>
    <t>=\frac {m^2}{s^2}</t>
  </si>
  <si>
    <t>MPa</t>
  </si>
  <si>
    <t>GPa</t>
  </si>
  <si>
    <t/>
  </si>
  <si>
    <t>=Math.pow(m, 2)/Math.pow(s, 2)</t>
  </si>
  <si>
    <t>=Math.pow(s, -1)</t>
  </si>
  <si>
    <t>=m/(Math.pow(s, 2))</t>
  </si>
  <si>
    <t>=Math.pow(m,2)</t>
  </si>
  <si>
    <t>=Math.pow(m*10, 4)</t>
  </si>
  <si>
    <t>=Math.pow(m*10,6)</t>
  </si>
  <si>
    <t>=kg/Math.pow(m, 2)</t>
  </si>
  <si>
    <t>=s/Math.pow(10,6)</t>
  </si>
  <si>
    <t>=10^3*(kg*m^2)/(A*s^3)</t>
  </si>
  <si>
    <t>=10^3 \cdot \frac {kg \cdot m^2}{A \cdot s^3}</t>
  </si>
  <si>
    <t>=(kg*Math.pow(m,2))/Math.pow(s,2)</t>
  </si>
  <si>
    <t>=kg/s^3</t>
  </si>
  <si>
    <t>=(kg*m^2*10^3)/(kg*s^2)</t>
  </si>
  <si>
    <t>=(kg*m^2*10^6)/(kg*s^2)</t>
  </si>
  <si>
    <t>=(kg*m^2)/(A^2 * s^2)</t>
  </si>
  <si>
    <t>=m^2/s</t>
  </si>
  <si>
    <t>=(kg*m)/Math.pow(s,2)</t>
  </si>
  <si>
    <t>=(kg*m)/(Math.pow(s,2)*Math.pow(10,2))</t>
  </si>
  <si>
    <t>=(kg*m)/Math.pow(s,2) * 10</t>
  </si>
  <si>
    <t>=(kg*m)/(Math.pow(s,2))*Math.pow(10,3)</t>
  </si>
  <si>
    <t>=(kg*m)/(Math.pow(s,2))*Math.pow(10,6)</t>
  </si>
  <si>
    <t>=(kg*m)/(Math.pow(s,2)*Math.pow(10,3))</t>
  </si>
  <si>
    <t>=(kg*m)/(Math.pow(s,2)*Math.pow(10,6))</t>
  </si>
  <si>
    <t>=(kg*m)/(Math.pow(s,2)*Math.pow(10,9))</t>
  </si>
  <si>
    <t>=(kg*m)/(Math.pow(s,2)*Math.pow(10,12))</t>
  </si>
  <si>
    <t>=(kg*m)/(Math.pow(s,2)*Math.pow(10,15))</t>
  </si>
  <si>
    <t>=(kg*m)/(Math.pow(s,2)*Math.pow(10,18))</t>
  </si>
  <si>
    <t>=kg/Math.pow(s, 3)</t>
  </si>
  <si>
    <t>=(kg*Math.pow(m,2)*Math.pow(10,3))/(kg*Math.pow(s,2))</t>
  </si>
  <si>
    <t>=(kg*Math.pow(m,2)*Math.pow(10,6))/(kg*Math.pow(s,2))</t>
  </si>
  <si>
    <t>=(kg*Math.pow(m,2))/(Math.pow(A,2)*Math.pow(s,2))</t>
  </si>
  <si>
    <t>=kg/Math.pow(m,3)</t>
  </si>
  <si>
    <t>=Math.pow(m,2)/s</t>
  </si>
  <si>
    <t>=mol</t>
  </si>
  <si>
    <t>=rad</t>
  </si>
  <si>
    <t>=A</t>
  </si>
  <si>
    <t>=m/Math.pow(10,3)</t>
  </si>
  <si>
    <t>=m/Math.pow(10,2)</t>
  </si>
  <si>
    <t>=m*Math.pow(10,3)</t>
  </si>
  <si>
    <t>=m*Math.pow(10,2)</t>
  </si>
  <si>
    <t>=m*Math.pow(10,1)</t>
  </si>
  <si>
    <t>=m/Math.pow(10,6)</t>
  </si>
  <si>
    <t>=m/Math.pow(10,9)</t>
  </si>
  <si>
    <t>=m/Math.pow(10,10)</t>
  </si>
  <si>
    <t>=m/Math.pow(10,12)</t>
  </si>
  <si>
    <t>=m/Math.pow(10,15)</t>
  </si>
  <si>
    <t>=kg/Math.pow(s,2)</t>
  </si>
  <si>
    <t>=kg/(Math.pow(s,2)*Math.pow(10,3))</t>
  </si>
  <si>
    <t>=kg/(Math.pow(s,2)*Math.pow(10,6))</t>
  </si>
  <si>
    <t>=(kg)/(s^2)*10^3</t>
  </si>
  <si>
    <t>=(kg/Math.pow(s,2)) * Math.pow(10,3)</t>
  </si>
  <si>
    <t>=kg/(Math.pow(s,2)*Math.pow(10,2))</t>
  </si>
  <si>
    <t>=kg/(Math.pow(s,2)*Math.pow(10,5))</t>
  </si>
  <si>
    <t>=(m*Math.pow(10,3))/(3600*s)</t>
  </si>
  <si>
    <t>ID</t>
  </si>
  <si>
    <t>=cd</t>
  </si>
  <si>
    <t>=kg</t>
  </si>
  <si>
    <t>=(kg*m^2)/(s^3 *10^3)</t>
  </si>
  <si>
    <t>=(kg*m^2)/(s^3 *10^6)</t>
  </si>
  <si>
    <t>=(kg*m^2)/(s^3 *10^9)</t>
  </si>
  <si>
    <t>=(kg*m^2)/(s^3 *10^12)</t>
  </si>
  <si>
    <t>=10^3*(kg*m^2)/s^3</t>
  </si>
  <si>
    <t>=10^6*(kg*m^2)/s^3</t>
  </si>
  <si>
    <t>=10^9*(kg*m^2)/s^3</t>
  </si>
  <si>
    <t>=10^12*(kg*m^2)/s^3</t>
  </si>
  <si>
    <t>=(kg*m)/(Math.pow(s,2))</t>
  </si>
  <si>
    <t>=(kg)/(Math.pow(s,2))</t>
  </si>
  <si>
    <t>=Math.pow(10,6) * kg /(m *  Math.pow(s,2))</t>
  </si>
  <si>
    <t>=kg/(m*Math.pow(s,2))</t>
  </si>
  <si>
    <t>=kg/(m*Math.pow(s,2)*Math.pow(10,6))</t>
  </si>
  <si>
    <t>=kg/(m*Math.pow(s,2))*Math.pow(10,5)</t>
  </si>
  <si>
    <t>=kg/(m*Math.pow(s,2))*Math.pow(10,2)</t>
  </si>
  <si>
    <t>=kg/(m*Math.pow(s,2))*Math.pow(10,1)</t>
  </si>
  <si>
    <t>=kg/(m*Math.pow(s,2))*Math.pow(10,9)</t>
  </si>
  <si>
    <t>=kg/(m*Math.pow(s,2))*Math.pow(10,6)</t>
  </si>
  <si>
    <t>=kg/(m*Math.pow(s,2))*Math.pow(10,3)</t>
  </si>
  <si>
    <t>=6895*kg/(m*Math.pow(s,2))</t>
  </si>
  <si>
    <t>=735,49875*(kg*m^2)/s^3</t>
  </si>
  <si>
    <t>=kg/(Math.pow(A,2)*Math.pow(s,2))</t>
  </si>
  <si>
    <t>=kg/Math.pow(10,3)</t>
  </si>
  <si>
    <t>=kg*Math.pow(10,3)</t>
  </si>
  <si>
    <t>=(kg)/10^6</t>
  </si>
  <si>
    <t>=kg/Math.pow(10,6)</t>
  </si>
  <si>
    <t>=kg/Math.pow(10,9)</t>
  </si>
  <si>
    <t>=Math.pow(10,3)*kg/Math.pow(m,3)</t>
  </si>
  <si>
    <t>=kg/s</t>
  </si>
  <si>
    <t>=kg/m</t>
  </si>
  <si>
    <t>=Math.pow(10,6)*kg/(m*Math.pow(s,2))</t>
  </si>
  <si>
    <t>=Math.pow(10,4)*kg/(m*Math.pow(s,2))</t>
  </si>
  <si>
    <t>=Math.pow(10,9)*kg/(m*Math.pow(s,2))</t>
  </si>
  <si>
    <t>=Math.pow(10,7)*kg/(m*Math.pow(s,2))</t>
  </si>
  <si>
    <t>=Math.pow(10,3)*kg/(m*Math.pow(s,2))</t>
  </si>
  <si>
    <t>=Math.pow(10,2)*kg/(m*Math.pow(s,2))</t>
  </si>
  <si>
    <t>=kg/(Math.pow(m,2)*Math.pow(s,2))</t>
  </si>
  <si>
    <t>=Math.pow(m,3)/s</t>
  </si>
  <si>
    <t>=(kg*Math.pow(m,2))/(Math.pow(s,3)*Math.pow(10,12))</t>
  </si>
  <si>
    <t>=(kg*Math.pow(m,2))/(Math.pow(s,3)*Math.pow(10,9))</t>
  </si>
  <si>
    <t>=(kg*Math.pow(m,2))/(Math.pow(s,3)*Math.pow(10,6))</t>
  </si>
  <si>
    <t>=(kg*Math.pow(m,2))/(Math.pow(s,3)*Math.pow(10,3))</t>
  </si>
  <si>
    <t>=(kg*Math.pow(m,2))/Math.pow(s,3)</t>
  </si>
  <si>
    <t>=Math.pow(10,3)*(kg*Math.pow(m,2))/Math.pow(s,3)</t>
  </si>
  <si>
    <t>=Math.pow(10,6)*(kg*Math.pow(m,2))/Math.pow(s,3)</t>
  </si>
  <si>
    <t>=Math.pow(10,9)*(kg*Math.pow(m,2))/Math.pow(s,3)</t>
  </si>
  <si>
    <t>=Math.pow(10,12)*(kg*Math.pow(m,2))/Math.pow(s,3)</t>
  </si>
  <si>
    <t>=kg/(m*Math.pow(s,2))*Math.pow(10,4)</t>
  </si>
  <si>
    <t>=kg/(m*Math.pow(s,2))*Math.pow(10,7)</t>
  </si>
  <si>
    <t>=kg*Math.pow(m,2)</t>
  </si>
  <si>
    <t>=Math.pow(m,5)</t>
  </si>
  <si>
    <t>=Math.pow(m,3)</t>
  </si>
  <si>
    <t>=Math.pow(m,2)/Math.pow(s,2)</t>
  </si>
  <si>
    <t>=kg/(Math.pow(s,3)*K)</t>
  </si>
  <si>
    <t>=(kg*m)/(Math.pow(s,3)*K)</t>
  </si>
  <si>
    <t>=Math.pow(s,3)*K/kg</t>
  </si>
  <si>
    <t>=s/10^3</t>
  </si>
  <si>
    <t>=s/Math.pow(10,3)</t>
  </si>
  <si>
    <t>=kg*Math.pow(m,2)/Math.pow(s,2)</t>
  </si>
  <si>
    <t>=Math.pow(m,3)/Math.pow(10,3)</t>
  </si>
  <si>
    <t>=Math.pow(m,3)/(Math.pow(10,3)*s)</t>
  </si>
  <si>
    <t>=Math.pow(m,3)/(Math.pow(10,3)*60*s)</t>
  </si>
  <si>
    <t>=Math.pow(m,3)*s</t>
  </si>
  <si>
    <t>=Math.pow(m,6)*s</t>
  </si>
  <si>
    <t>=kg*Math.pow(m,3)/Math.pow(s,2)</t>
  </si>
  <si>
    <t>=Mol</t>
  </si>
  <si>
    <t>pascal_second</t>
  </si>
  <si>
    <t>=(Math.pow(A,4)*Math.pow(s,3))/(Math.pow(m,2)*kg)</t>
  </si>
  <si>
    <t>=(Math.pow(10,3)*kg*Math.pow(m,2))/(Math.pow(A,2)*Math.pow(s,3))</t>
  </si>
  <si>
    <t>=(Math.pow(10,6)*kg*Math.pow(m,2))/(Math.pow(A,2)*Math.pow(s,3))</t>
  </si>
  <si>
    <t>=(kg*Math.pow(m,2))/(Math.pow(A,2)*Math.pow(s,3)*Math.pow(10,3))</t>
  </si>
  <si>
    <t>=(kg*Math.pow(m,2))/(Math.pow(A,2)*Math.pow(s,3)*Math.pow(10,6))</t>
  </si>
  <si>
    <t>=(kg*Math.pow(m,2))/(Math.pow(A,2)*Math.pow(s,3))</t>
  </si>
  <si>
    <t>=Mol/Math.pow(m,3)*Math.pow(10,3)</t>
  </si>
  <si>
    <t>=kg/(Math.pow(m,2))</t>
  </si>
  <si>
    <t>=kg/(Mol*Math.pow(10,3))</t>
  </si>
  <si>
    <t>=kg/Mol</t>
  </si>
  <si>
    <t>poundforce per square inch</t>
  </si>
  <si>
    <t>=K*(9/5)+(459,67)</t>
  </si>
  <si>
    <t>=K-(273,15)</t>
  </si>
  <si>
    <t>ISO 16739 unittype</t>
  </si>
  <si>
    <t>ISO 16739 Prefix</t>
  </si>
  <si>
    <t>ISO 16739 Name</t>
  </si>
  <si>
    <t>ConversionFactor 
ReImport JavaScript Formula</t>
  </si>
  <si>
    <t>kilo</t>
  </si>
  <si>
    <t>meterpersquaresecond</t>
  </si>
  <si>
    <t>radianpersecond</t>
  </si>
  <si>
    <t>squaremetre</t>
  </si>
  <si>
    <t>degreecelsius</t>
  </si>
  <si>
    <t>wattpersquaremetre</t>
  </si>
  <si>
    <t>kilojouleperkilogram</t>
  </si>
  <si>
    <t>megajouleperkilogram</t>
  </si>
  <si>
    <t>kilojoulepergram</t>
  </si>
  <si>
    <t>molperlitre</t>
  </si>
  <si>
    <t>milligramperlitre</t>
  </si>
  <si>
    <t>quadratmetrepersecond</t>
  </si>
  <si>
    <t>newtonpermetre</t>
  </si>
  <si>
    <t>newtonpercentimetre</t>
  </si>
  <si>
    <t>newtonmetrepermetre</t>
  </si>
  <si>
    <t>meterspersecond</t>
  </si>
  <si>
    <t>milesperhour</t>
  </si>
  <si>
    <t>lumenpersteradiant</t>
  </si>
  <si>
    <t>tonnepercubicmetre</t>
  </si>
  <si>
    <t>newtonpersquaremillimetre</t>
  </si>
  <si>
    <t>newtonpersquarecentimeter</t>
  </si>
  <si>
    <t>newtonmetreperradiantmeter</t>
  </si>
  <si>
    <t>newtonpercubicmetre</t>
  </si>
  <si>
    <t>cubicmetrepersecond</t>
  </si>
  <si>
    <t>grampermole</t>
  </si>
  <si>
    <t>UnitedStatesdollar</t>
  </si>
  <si>
    <t>Poundsterling</t>
  </si>
  <si>
    <t>Australiandollar</t>
  </si>
  <si>
    <t>Canadiandollar</t>
  </si>
  <si>
    <t>Swissfranc</t>
  </si>
  <si>
    <t>Japaneseyen</t>
  </si>
  <si>
    <t>Chineseyuan</t>
  </si>
  <si>
    <t>newtonpersquaremeter</t>
  </si>
  <si>
    <t>poundforcepersquareinch</t>
  </si>
  <si>
    <t>cyclespersecond</t>
  </si>
  <si>
    <t>cyclesperminute</t>
  </si>
  <si>
    <t>newtonmetreperradiant</t>
  </si>
  <si>
    <t>newtonpersquaremmetre</t>
  </si>
  <si>
    <t>jouleperkilogram</t>
  </si>
  <si>
    <t>Kelvinpermetre</t>
  </si>
  <si>
    <t>Kelvinpersecond</t>
  </si>
  <si>
    <t>wattpersquaremetreandkelvin</t>
  </si>
  <si>
    <t>wattpermetreandkelvin</t>
  </si>
  <si>
    <t>squaremetreandkelvinperwatt</t>
  </si>
  <si>
    <t>kg/s*m*Pa</t>
  </si>
  <si>
    <t>cubicmetre</t>
  </si>
  <si>
    <t>litrepersecond</t>
  </si>
  <si>
    <t>litreperminute</t>
  </si>
  <si>
    <t>centi</t>
  </si>
  <si>
    <t>milli</t>
  </si>
  <si>
    <t>micro</t>
  </si>
  <si>
    <t>deca</t>
  </si>
  <si>
    <t>mega</t>
  </si>
  <si>
    <t>nano</t>
  </si>
  <si>
    <t>pico</t>
  </si>
  <si>
    <t>femto</t>
  </si>
  <si>
    <t>yocton</t>
  </si>
  <si>
    <t>hecto</t>
  </si>
  <si>
    <t xml:space="preserve">milli </t>
  </si>
  <si>
    <t>millinewton per metre</t>
  </si>
  <si>
    <t>metersperhour</t>
  </si>
  <si>
    <t>newtonmetrepermetra</t>
  </si>
  <si>
    <t>giga</t>
  </si>
  <si>
    <t>grampercubicmetre</t>
  </si>
  <si>
    <t>grampercubicdecimetre</t>
  </si>
  <si>
    <t>grampersecond</t>
  </si>
  <si>
    <t>grampermetre</t>
  </si>
  <si>
    <t>grampersquaremetre</t>
  </si>
  <si>
    <t>tera</t>
  </si>
  <si>
    <t>grammsqaremeter</t>
  </si>
  <si>
    <t>newtonsquaremeter</t>
  </si>
  <si>
    <t>Beschleunigung</t>
  </si>
  <si>
    <t>Säuregehalt (pH-Wert)</t>
  </si>
  <si>
    <t>Aktivität (des Radionuklids)</t>
  </si>
  <si>
    <t>Winkelgeschwindigkeit</t>
  </si>
  <si>
    <t>Flächendichte</t>
  </si>
  <si>
    <t>Boolesch</t>
  </si>
  <si>
    <t>Komplexe Zahl</t>
  </si>
  <si>
    <t>Winkel der zusammengesetzten Ebene</t>
  </si>
  <si>
    <t>Kontextabhängig</t>
  </si>
  <si>
    <t>Elektrische Kapazität</t>
  </si>
  <si>
    <t>Thermodynamische Temperatur</t>
  </si>
  <si>
    <t>Datum</t>
  </si>
  <si>
    <t>DatumUhrzeit</t>
  </si>
  <si>
    <t>Äquivalentdosis, Äquivalentdosisindex</t>
  </si>
  <si>
    <t>Dauer</t>
  </si>
  <si>
    <t>Dynamische Viskosität</t>
  </si>
  <si>
    <t>Elektrische Ladung, Strommenge</t>
  </si>
  <si>
    <t>Elektrische Leitfähigkeit</t>
  </si>
  <si>
    <t>Elektrischer Strom</t>
  </si>
  <si>
    <t>Elektrisches Potential, Potentialdifferenz, Spannung, elektromotorische Kraft</t>
  </si>
  <si>
    <t>Elektrischer Widerstand</t>
  </si>
  <si>
    <t>Energie, Arbeit, Wärmemenge, Wärmemenge</t>
  </si>
  <si>
    <t>Kraft</t>
  </si>
  <si>
    <t>Frequenz</t>
  </si>
  <si>
    <t>Heizwert</t>
  </si>
  <si>
    <t>Beleuchtungsstärke</t>
  </si>
  <si>
    <t>Induktivität</t>
  </si>
  <si>
    <t>(Ganzzahl) Zählrate</t>
  </si>
  <si>
    <t>Ionenkonzentration</t>
  </si>
  <si>
    <t>Isothermische Feuchtigkeitskapazität</t>
  </si>
  <si>
    <t>Länge</t>
  </si>
  <si>
    <t>Lineare Kraft</t>
  </si>
  <si>
    <t>Lineares Moment</t>
  </si>
  <si>
    <t>Lineare Steifigkeit</t>
  </si>
  <si>
    <t>Lineare Geschwindigkeit</t>
  </si>
  <si>
    <t>Lichtstrom</t>
  </si>
  <si>
    <t>Lichtintensität</t>
  </si>
  <si>
    <t>Lichtstärkeverteilung</t>
  </si>
  <si>
    <t>Magnetischer Fluss</t>
  </si>
  <si>
    <t>Magnetische Flussdichte</t>
  </si>
  <si>
    <t>Masse</t>
  </si>
  <si>
    <t>Massendichte</t>
  </si>
  <si>
    <t>Massenstrom</t>
  </si>
  <si>
    <t>Masse pro Länge</t>
  </si>
  <si>
    <t>Elastizitätsmodul</t>
  </si>
  <si>
    <t>Modul der linearen Bettungsreaktion</t>
  </si>
  <si>
    <t>Modul der rotierenden Bettungsreaktion</t>
  </si>
  <si>
    <t>Modul der Bettungsreaktion</t>
  </si>
  <si>
    <t>Feuchtigkeitsleitfähigkeit</t>
  </si>
  <si>
    <t>Molekulargewicht</t>
  </si>
  <si>
    <t>Trägheitsmoment</t>
  </si>
  <si>
    <t>(Nicht negative Länge)</t>
  </si>
  <si>
    <t>Ebenenwinkel</t>
  </si>
  <si>
    <t>(Positive Länge)</t>
  </si>
  <si>
    <t>(Positiver Ebenenwinkel)</t>
  </si>
  <si>
    <t>Leistung</t>
  </si>
  <si>
    <t>Druck, Spannung</t>
  </si>
  <si>
    <t>Drehfrequenz</t>
  </si>
  <si>
    <t>Rotationsmasse</t>
  </si>
  <si>
    <t>Drehsteifigkeit</t>
  </si>
  <si>
    <t>Schnittfläche integral</t>
  </si>
  <si>
    <t>Widerstandsmoment</t>
  </si>
  <si>
    <t>Schermodul</t>
  </si>
  <si>
    <t>Raumwinkel</t>
  </si>
  <si>
    <t>Spezifische Wärmekapazität</t>
  </si>
  <si>
    <t>Temperaturgradient</t>
  </si>
  <si>
    <t>Temperaturänderung</t>
  </si>
  <si>
    <t>Thermischer Admittanz</t>
  </si>
  <si>
    <t>Wärmeleitfähigkeit</t>
  </si>
  <si>
    <t>Wärmeausdehnungskoeffizient</t>
  </si>
  <si>
    <t>Thermischer Widerstand</t>
  </si>
  <si>
    <t>Wärmedurchgangskoeffizient</t>
  </si>
  <si>
    <t>Zeit</t>
  </si>
  <si>
    <t>Drehmoment</t>
  </si>
  <si>
    <t>Dampfdurchlässigkeit</t>
  </si>
  <si>
    <t>Volumen</t>
  </si>
  <si>
    <t>Volumetrischer Durchfluss</t>
  </si>
  <si>
    <t>Verzerrungskonstante</t>
  </si>
  <si>
    <t>Verzugsmoment</t>
  </si>
  <si>
    <t>Energiedosis, Kerma</t>
  </si>
  <si>
    <t>Stoffmenge</t>
  </si>
  <si>
    <t>Fläche</t>
  </si>
  <si>
    <t>Beschreibender Text</t>
  </si>
  <si>
    <t>Krümmung</t>
  </si>
  <si>
    <t>Flächenkraft</t>
  </si>
  <si>
    <t>ºF</t>
  </si>
  <si>
    <t>=-log_10(10^-3)(mol)/l</t>
  </si>
  <si>
    <t>=-\log_{10}{10^{-3}}\frac{mol}{l}</t>
  </si>
  <si>
    <t>=- Math.log(Math.pow(mol/l))</t>
  </si>
  <si>
    <t>=\frac {cd}{m^2}</t>
  </si>
  <si>
    <t>=(cd)/m^2</t>
  </si>
  <si>
    <t>Ω</t>
  </si>
  <si>
    <t>inch</t>
  </si>
  <si>
    <t>feet</t>
  </si>
  <si>
    <t>yard</t>
  </si>
  <si>
    <t>yd</t>
  </si>
  <si>
    <t>=0,9144 \cdot m</t>
  </si>
  <si>
    <t>ft</t>
  </si>
  <si>
    <t>=0,3048 \cdot m</t>
  </si>
  <si>
    <t>in</t>
  </si>
  <si>
    <t>=0,0245 \cdot m</t>
  </si>
  <si>
    <t>=0,0245*m</t>
  </si>
  <si>
    <t>=0,3048*m</t>
  </si>
  <si>
    <t>=0,9144*m</t>
  </si>
  <si>
    <t>acre</t>
  </si>
  <si>
    <t>hectare</t>
  </si>
  <si>
    <t>ha</t>
  </si>
  <si>
    <t>square kilometre</t>
  </si>
  <si>
    <t>km²</t>
  </si>
  <si>
    <t>ar</t>
  </si>
  <si>
    <t>a</t>
  </si>
  <si>
    <t>=100 \codt m^2</t>
  </si>
  <si>
    <t>=10^6 \codt m^2</t>
  </si>
  <si>
    <t>=10^4 \codt m^2</t>
  </si>
  <si>
    <t>ac</t>
  </si>
  <si>
    <t>=4046,8564224 \cdot m^2</t>
  </si>
  <si>
    <t>=2500 \codt m^2</t>
  </si>
  <si>
    <t>morgen</t>
  </si>
  <si>
    <t>IfcDate</t>
  </si>
  <si>
    <t>IfcDateTime</t>
  </si>
  <si>
    <t>IfcDuration</t>
  </si>
  <si>
    <t>IfcTime</t>
  </si>
  <si>
    <t>TypeCode / MeasureCode</t>
  </si>
  <si>
    <t>IfcTypes GUID</t>
  </si>
  <si>
    <t>IfcTypes Definition</t>
  </si>
  <si>
    <t>IfcUnitsCEN_TC442 GUID</t>
  </si>
  <si>
    <t>{851E471B-C3EF-4840-B00E-4795E325144F}</t>
  </si>
  <si>
    <t>{15136AC0-65C6-450C-B612-9038F2E2A5D6}</t>
  </si>
  <si>
    <t>{58EA2103-E60E-428D-B523-C1DDA0C4E4EC}</t>
  </si>
  <si>
    <t>{9CC08A89-8C60-45B3-B84A-A97B7DD36A80}</t>
  </si>
  <si>
    <t>{C71346C5-6A67-484B-ABF5-E8BE485957CA}</t>
  </si>
  <si>
    <t>{84A61A67-3EA6-445D-8B3E-7C9EB99A45B8}</t>
  </si>
  <si>
    <t>{94150235-67C5-414B-AFF4-2174AEBAB171}</t>
  </si>
  <si>
    <t>{6B9A8C1D-F9CC-4349-BE47-C39EAC778A48}</t>
  </si>
  <si>
    <t>{3E8478B4-79CF-409D-A018-5B3F50AFAA2A}</t>
  </si>
  <si>
    <t>{ACE2602E-3CAF-4BD7-91E3-3917E93B3601}</t>
  </si>
  <si>
    <t>{188E6061-1FFB-4286-A6A9-7E7EE9AA02FA}</t>
  </si>
  <si>
    <t>{C57D47B9-AD48-4981-AE99-15456EBCD87F}</t>
  </si>
  <si>
    <t>{08385B12-B705-49D1-B3F0-1CE56E96BE2C}</t>
  </si>
  <si>
    <t>{3234AA83-023A-4A33-B830-E53BFE797FA7}</t>
  </si>
  <si>
    <t>{C683D0BD-4A88-4984-BD4F-C22F8887A623}</t>
  </si>
  <si>
    <t>{20773238-9514-4BED-85BE-EA06A18F72A9}</t>
  </si>
  <si>
    <t>{45D91DC1-9E94-43EF-9EFB-2EDDB2227C3C}</t>
  </si>
  <si>
    <t>{03CF04C8-F38B-44A1-8D94-1EAC132EEB49}</t>
  </si>
  <si>
    <t>{CB91016E-BD63-4915-943A-BACFDD75418F}</t>
  </si>
  <si>
    <t>{2EC5F849-D0B5-4088-9685-15BE253C2350}</t>
  </si>
  <si>
    <t>{CB3C76FC-1B65-46D3-92A4-F5EC016841C3}</t>
  </si>
  <si>
    <t>{DE306007-CE6B-44C1-83EC-946AC7B87A40}</t>
  </si>
  <si>
    <t>{8E1FAC22-C934-4DC6-85B4-EAFCB341D857}</t>
  </si>
  <si>
    <t>{AB7DBBE2-0DEB-4B02-A4C3-055C97C04537}</t>
  </si>
  <si>
    <t>{72348C18-6C0E-45DA-A4C3-D679A44A7F07}</t>
  </si>
  <si>
    <t>{D95FB1D4-C783-42A2-AC00-C409A404F48F}</t>
  </si>
  <si>
    <t>{DF7411B7-D7BE-4AA7-AB75-D8E3AA879F52}</t>
  </si>
  <si>
    <t>{DE5B225E-3EE1-4F79-967B-3EF6AEF234FA}</t>
  </si>
  <si>
    <t>{CCC60C11-5A10-4D55-B895-8941F3C8A32F}</t>
  </si>
  <si>
    <t>{62E8AA8F-59A0-4F9C-BFB2-C42717FE3B95}</t>
  </si>
  <si>
    <t>{94E8A2F6-EB80-4E73-9B98-B1E01AB780A3}</t>
  </si>
  <si>
    <t>{E26BE441-63AE-469E-B5E8-216FA4E07113}</t>
  </si>
  <si>
    <t>{62604E83-112B-4916-A7DA-AE218EAE7A66}</t>
  </si>
  <si>
    <t>{2ACDBE8A-F77F-4DA8-A5E5-F0C6A1CB8925}</t>
  </si>
  <si>
    <t>{F9310949-ED4F-4A8F-BA05-408A325DD715}</t>
  </si>
  <si>
    <t>{778723A9-02F1-44F9-9D0B-ED12C7D93EC8}</t>
  </si>
  <si>
    <t>{D59019EF-5DB6-4216-A8B4-3DDF245010A4}</t>
  </si>
  <si>
    <t>{F4F48281-57E2-4647-BCF1-4797FE36C1C2}</t>
  </si>
  <si>
    <t>{AF4712EC-474E-4BEF-9571-342132C09493}</t>
  </si>
  <si>
    <t>{869F30CA-F383-4FD5-BDC9-4646E15805AB}</t>
  </si>
  <si>
    <t>{9591AE71-3654-4EBA-9C6D-F4D0251D3CD0}</t>
  </si>
  <si>
    <t>{4071308A-5CC5-4285-8896-89E9A23C7562}</t>
  </si>
  <si>
    <t>{9DEAC487-821C-48D8-8DFE-C73A3840B4D9}</t>
  </si>
  <si>
    <t>{128A8467-8A00-4E46-AC58-E2D85C406729}</t>
  </si>
  <si>
    <t>{4C9B26D5-E864-4F64-BF34-8BE1A8E8805A}</t>
  </si>
  <si>
    <t>{03B0669C-7E4D-478C-84A6-2B699DF56126}</t>
  </si>
  <si>
    <t>{AA990741-DCCA-420B-B88E-FC4F258A70DB}</t>
  </si>
  <si>
    <t>{CE3CD506-9FEA-4F3D-9492-9D90FFACAD9A}</t>
  </si>
  <si>
    <t>{745F6A86-84B5-4A1B-8C71-53D269658C81}</t>
  </si>
  <si>
    <t>{B693E804-10F2-4923-8B21-5CB5E7D769EE}</t>
  </si>
  <si>
    <t>{3DFC7472-55BF-466B-96C6-06CBE50DB613}</t>
  </si>
  <si>
    <t>{F7C343C6-7E43-4844-AFC9-F60817061ADE}</t>
  </si>
  <si>
    <t>{AA5B2510-24BB-4112-8B5F-89CEA2EC9E48}</t>
  </si>
  <si>
    <t>{8324265B-C7A4-425A-A02F-4C41E8575D9E}</t>
  </si>
  <si>
    <t>{2970058E-A1FD-4612-B4A0-8A87A05E878F}</t>
  </si>
  <si>
    <t>{FA85BEFD-9E73-427E-A383-171FAB09A0CA}</t>
  </si>
  <si>
    <t>{5101D498-74A7-46F9-A76C-0D9DAC8B94A1}</t>
  </si>
  <si>
    <t>{822A35F9-EE65-4901-AA90-8511A5CCAF06}</t>
  </si>
  <si>
    <t>{175594BB-55E3-40C5-97EE-226E81E507F2}</t>
  </si>
  <si>
    <t>{318AC29A-62F7-4975-92D8-1859EF04678B}</t>
  </si>
  <si>
    <t>{9D33B8A5-8722-49CC-A854-D45CF8BAF56E}</t>
  </si>
  <si>
    <t>{62068769-2000-46F3-9DB8-97C4CB4A551D}</t>
  </si>
  <si>
    <t>{573D8187-E2AD-4B22-9134-64D0CDEB8DC1}</t>
  </si>
  <si>
    <t>{0DBEE6D6-455B-4527-A803-2FFB92F68E3A}</t>
  </si>
  <si>
    <t>{2B30021A-48D9-4C55-9ED8-F396BF0BC73C}</t>
  </si>
  <si>
    <t>{BBAC5161-5956-4D75-8856-E8624F3817C5}</t>
  </si>
  <si>
    <t>{523C2D57-2D8C-445F-8A33-018C7E3C74B4}</t>
  </si>
  <si>
    <t>{4E399237-C309-41F9-8274-3404F36C2992}</t>
  </si>
  <si>
    <t>{43BBA98E-1B32-445E-9FCF-81D5E8978A8A}</t>
  </si>
  <si>
    <t>{1FE9782B-F727-46D3-BDD4-36111D673E3A}</t>
  </si>
  <si>
    <t>{F45639A0-A713-4E26-845C-E124B6795BBE}</t>
  </si>
  <si>
    <t>{A1C34682-E7C9-4D90-8445-0C4BBF2A9101}</t>
  </si>
  <si>
    <t>{4EF48857-74B1-4A81-BE27-B7DBF2A02D11}</t>
  </si>
  <si>
    <t>{4B082986-7F55-4410-94D3-1916E640031C}</t>
  </si>
  <si>
    <t>{61AAFC5C-3738-479F-B73D-02A621BDBA3A}</t>
  </si>
  <si>
    <t>{1AEBD22C-8292-42CF-9C4E-8FECD20E3E50}</t>
  </si>
  <si>
    <t>{238E2D07-404F-438F-B980-C49D64421CB2}</t>
  </si>
  <si>
    <t>{FB19D6C9-D1C6-4E35-9F63-A57C2413F412}</t>
  </si>
  <si>
    <t>{2545B429-62E8-4409-A2D2-7106AD93BE76}</t>
  </si>
  <si>
    <t>{8B0E3E40-FFC6-4B32-BE4D-E17CFCD6345B}</t>
  </si>
  <si>
    <t>{C1A78F19-1DEB-4744-A117-F01E03A79C19}</t>
  </si>
  <si>
    <t>{FB100E95-3743-4158-826B-809250F9FC60}</t>
  </si>
  <si>
    <t>{C8F610C4-7C7D-4BD0-B6F4-A7978036AA2D}</t>
  </si>
  <si>
    <t>{709E093A-FDAA-44D6-9D3D-7BAB6FEFC226}</t>
  </si>
  <si>
    <t>{E22BEA23-EB6F-44DA-9669-BEFB92F42FC6}</t>
  </si>
  <si>
    <t>{D8E63A9D-C932-4176-B3BD-AB5CD746320D}</t>
  </si>
  <si>
    <t>{F2D02135-85C1-4F6B-957F-F79DEDB12940}</t>
  </si>
  <si>
    <t>{99B28188-1454-4C7F-8E1E-DB5D653CC7AC}</t>
  </si>
  <si>
    <t>{6A2D3344-5BB5-4988-A03C-20F0D7DB3B56}</t>
  </si>
  <si>
    <t>{8AB109F3-269D-4CE5-B8D5-4EDC8D8A3C09}</t>
  </si>
  <si>
    <t>{316358A9-23F7-4009-BB18-AE849DE1F989}</t>
  </si>
  <si>
    <t>{DCB72D99-8834-4461-BAB1-5A3BBD053E17}</t>
  </si>
  <si>
    <t>{33FFAE56-ABA9-48F2-BE0A-56AC016A5161}</t>
  </si>
  <si>
    <t>{9358989F-E5D1-4BA8-8648-A2363C788E8C}</t>
  </si>
  <si>
    <t>{E559F048-6FFE-4BD3-BCCF-E2C93E417CC0}</t>
  </si>
  <si>
    <t>{1AC1677B-A4CE-46E8-B320-C2D60F9BDD12}</t>
  </si>
  <si>
    <t>{D14CC14F-1D68-42E9-AD65-EDC402532606}</t>
  </si>
  <si>
    <t>{D4F5A251-EBBE-4121-A1AD-B16720C20784}</t>
  </si>
  <si>
    <t>{8878A4A7-6230-4F4B-989B-BC8861048BA2}</t>
  </si>
  <si>
    <t>{40423BEC-0E19-40DC-AFBD-812E826A0332}</t>
  </si>
  <si>
    <t>{16CB3A9A-866A-4558-9F51-6D10BEFD84D4}</t>
  </si>
  <si>
    <t>{79F868E3-CEB2-4F7B-B013-D45BEEFEE0CF}</t>
  </si>
  <si>
    <t>{5AD045AF-B5F9-46DC-A8B8-B3895E67567C}</t>
  </si>
  <si>
    <t>{CF8483BA-BE1B-4DFE-968B-608019C5EAD2}</t>
  </si>
  <si>
    <t>{FE4A7898-C7FE-461A-9B06-9BAF8048685E}</t>
  </si>
  <si>
    <t>{5AE3DF07-58A2-4716-BED2-8407D114C17E}</t>
  </si>
  <si>
    <t>{96954EEB-6864-4B84-B5A6-FF75FBDA3532}</t>
  </si>
  <si>
    <t>{1B3FF946-8AF5-4D66-8A00-C4D15E7FC120}</t>
  </si>
  <si>
    <t>{F3E94D6F-9E52-40A7-8924-020EC67EC56E}</t>
  </si>
  <si>
    <t>{476E2BF8-FCCE-49BA-87FB-684762F3314E}</t>
  </si>
  <si>
    <t>{A6919E52-5E5D-4E2F-A42E-85CE64182FBF}</t>
  </si>
  <si>
    <t>{28A485BE-AAB8-4011-B46E-5F3BDAE96749}</t>
  </si>
  <si>
    <t>{58D717EA-1A75-4519-AB38-0C361849D094}</t>
  </si>
  <si>
    <t>{474856E2-159B-4A69-A6C2-16C29FCDA740}</t>
  </si>
  <si>
    <t>{BD10D224-FCDD-4061-B83E-773E5656CA25}</t>
  </si>
  <si>
    <t>{2BE20D09-B470-4BCF-9B09-DA079A582B23}</t>
  </si>
  <si>
    <t>{18B494D2-BD50-4FD4-B573-7E5D80D1ABE8}</t>
  </si>
  <si>
    <t>{713756E5-C7B2-4535-A4F6-EA719029FFBC}</t>
  </si>
  <si>
    <t>{E47AD372-C297-4CD2-AA49-C9AB80E8E7AA}</t>
  </si>
  <si>
    <t>{B803244B-7B67-4110-9E92-21AE8D495178}</t>
  </si>
  <si>
    <t>{D3D0EC81-4486-4056-BB17-0E63D4619C6C}</t>
  </si>
  <si>
    <t>{CE938991-9F65-4EF8-9C79-8B5B99A125E1}</t>
  </si>
  <si>
    <t>{206863ED-BFE3-483B-8ECE-B83C1C6CFCEF}</t>
  </si>
  <si>
    <t>{998FBA39-E72D-4219-AE19-5ADD21E73628}</t>
  </si>
  <si>
    <t>{E8B20FAC-E48A-4F9B-A65A-E1FED4E3AF90}</t>
  </si>
  <si>
    <t>{232B05C2-23B3-401D-94CE-9DBF57984FE9}</t>
  </si>
  <si>
    <t>{15B2B00F-B1BA-485E-99F2-FC77F2CAA67F}</t>
  </si>
  <si>
    <t>{F131BBD3-73F0-4ED8-8238-01E59D6DA100}</t>
  </si>
  <si>
    <t>{38B0CAF0-55C6-4361-9ADC-ADE3E534AAAA}</t>
  </si>
  <si>
    <t>{1ABBC6E7-BC78-42EF-B24D-A089CB4B1C90}</t>
  </si>
  <si>
    <t>{67F52A5C-1987-483C-BB20-C1C2C9097114}</t>
  </si>
  <si>
    <t>{4DF1FDE2-80D4-4643-BF83-5D8409A4FA90}</t>
  </si>
  <si>
    <t>{88E61403-1C9E-41CE-990B-317A68F4C995}</t>
  </si>
  <si>
    <t>{534B6CE5-4947-4768-9D34-52F7D39EA2EF}</t>
  </si>
  <si>
    <t>{2F146039-C41C-4793-AA4A-C2CC93EC2994}</t>
  </si>
  <si>
    <t>{C00516D4-3ED7-4310-ACA2-FE524B88C890}</t>
  </si>
  <si>
    <t>{3429758E-5704-4126-96D2-1FDBB5AB9104}</t>
  </si>
  <si>
    <t>{10FBFC39-B47E-42C4-8B42-E38E77C431FA}</t>
  </si>
  <si>
    <t>{361C4F6E-26E6-4C2B-8C2A-940BF78B8DEF}</t>
  </si>
  <si>
    <t>{0DA9BC15-3E2C-4CB0-8009-14A3B671612A}</t>
  </si>
  <si>
    <t>{47AA1BB6-09FB-492A-A752-54EC501BE755}</t>
  </si>
  <si>
    <t>{BDB6F60D-22E1-4456-8AFF-61DE0CB6413C}</t>
  </si>
  <si>
    <t>{360261BF-4D73-45D6-AF7B-3D98350C30ED}</t>
  </si>
  <si>
    <t>{2DD46C0C-7363-4236-8E48-CE4473E0B345}</t>
  </si>
  <si>
    <t>{DC4455C8-47F9-426F-A9E2-EFA18349471E}</t>
  </si>
  <si>
    <t>{95C588AA-78A1-49B0-9AE6-BAF9D916FF60}</t>
  </si>
  <si>
    <t>{87266F32-D915-4D44-95F7-C7F20C3C8706}</t>
  </si>
  <si>
    <t>{B53CA363-696F-4CEC-BE82-973CD7F44D76}</t>
  </si>
  <si>
    <t>{ED7ACCBD-310D-4207-8933-1B2E53563D61}</t>
  </si>
  <si>
    <t>{86F69A25-5EB1-4299-940D-6C616B221752}</t>
  </si>
  <si>
    <t>{F70D623F-55ED-4A15-BF97-810FDC863FB0}</t>
  </si>
  <si>
    <t>{77D6A2A9-3799-4018-B8CF-6B84321D9045}</t>
  </si>
  <si>
    <t>{48994FE8-9F68-4935-A4E0-526243916781}</t>
  </si>
  <si>
    <t>{851192FB-0BF6-4FB8-A655-3962850ABE43}</t>
  </si>
  <si>
    <t>{4130D9B4-63D9-4E8C-8359-24536FFFB17D}</t>
  </si>
  <si>
    <t>{11D47438-48CE-42D1-B3A9-67578FB124D9}</t>
  </si>
  <si>
    <t>{8BDA19F1-D1E5-49F3-8BEC-74AEBB3422A4}</t>
  </si>
  <si>
    <t>{70741929-7B4A-4ED2-84A6-208C33330C99}</t>
  </si>
  <si>
    <t>{BEAF228C-BE8A-41DB-A727-974C1DBD3B41}</t>
  </si>
  <si>
    <t>{43EDEA6F-E7EC-4C2E-8DDF-51B68EABE5D4}</t>
  </si>
  <si>
    <t>{C7359100-A0B2-4BB7-9A6F-1953E793D831}</t>
  </si>
  <si>
    <t>{DEC2B870-10D7-4C3B-B711-9BF44E3772FF}</t>
  </si>
  <si>
    <t>{2343FF32-27BA-4153-96F6-280AC3C899DC}</t>
  </si>
  <si>
    <t>{9ED9466F-CE1D-444A-A807-BB00C6B03EB6}</t>
  </si>
  <si>
    <t>{C19A56C4-EDFF-4996-B678-AD47F9EAD5EE}</t>
  </si>
  <si>
    <t>{79121033-103D-4F7E-B394-D9E1225F2263}</t>
  </si>
  <si>
    <t>{20315C0E-3300-41F5-BBD6-A657F4977758}</t>
  </si>
  <si>
    <t>{C6BA4595-6EBF-404E-98CA-709E80528F61}</t>
  </si>
  <si>
    <t>{72FD27AC-B29D-40EF-B55C-ADFC1D1D3A0F}</t>
  </si>
  <si>
    <t>{1AEE0412-6E70-45F5-9042-A3293B0E1848}</t>
  </si>
  <si>
    <t>{A5E15D73-B2EB-4366-A1FF-B2CC9D1273C5}</t>
  </si>
  <si>
    <t>{C9058535-4697-4C53-9E3B-A4992E77ED17}</t>
  </si>
  <si>
    <t>{3D9702A2-D670-4F14-A494-8BD2224F8C60}</t>
  </si>
  <si>
    <t>{F9B558EB-2ABE-4548-B67B-7052B2E47DD3}</t>
  </si>
  <si>
    <t>{62FB2D68-68AE-4CEF-A657-3BDA22BB08FC}</t>
  </si>
  <si>
    <t>{58C8EA4F-7869-410B-9B17-5F6DD20AF085}</t>
  </si>
  <si>
    <t>{3CA8A308-F185-43DC-AC63-A09CA5E6CAD6}</t>
  </si>
  <si>
    <t>{2AAC3BF5-E63A-4E12-B9AE-F465BAFA4254}</t>
  </si>
  <si>
    <t>{4F3ECE09-552B-4BF4-AEB7-D7341D3CCE79}</t>
  </si>
  <si>
    <t>{E5BE5711-2A5E-48D9-8BDC-B6A8D62BD33B}</t>
  </si>
  <si>
    <t>{526956A9-1634-42D3-AA53-86ECF0B74923}</t>
  </si>
  <si>
    <t>{AAA885F3-4F13-4AFC-8A30-DA485E3FC102}</t>
  </si>
  <si>
    <t>{690CE914-EBCD-4E55-9466-C07BB084F907}</t>
  </si>
  <si>
    <t>{98502F31-2FC9-4915-A50D-61C38469395F}</t>
  </si>
  <si>
    <t>{84E75C76-31D1-4D5A-94F8-E85389458D86}</t>
  </si>
  <si>
    <t>{F50D1C80-E549-4A61-959F-6C88B940F69B}</t>
  </si>
  <si>
    <t>{53958492-E2E9-4CDC-A6AC-3F82B281121A}</t>
  </si>
  <si>
    <t>{45982FFA-8716-4ECD-8E08-D45E51B56924}</t>
  </si>
  <si>
    <t>{FDD267FD-C48F-4744-9D50-65C52A2E9969}</t>
  </si>
  <si>
    <t>{B636E1F9-116F-4767-A657-C46B1CA5D50E}</t>
  </si>
  <si>
    <t>{DEE9709D-3BE9-4A66-93D7-737BD5D15994}</t>
  </si>
  <si>
    <t>{80CF7517-AF96-43EC-83AA-14E4EE4F89FE}</t>
  </si>
  <si>
    <t>{134F0679-7E7E-46F3-A72D-C793D513EC55}</t>
  </si>
  <si>
    <t>{EB1DE1FC-AC93-404C-9503-DF3D2A1EAF9C}</t>
  </si>
  <si>
    <t>{30ED4167-03EB-499C-8A7B-3812EC09E363}</t>
  </si>
  <si>
    <t>{23067786-7D5F-4065-A061-D585A814A5A3}</t>
  </si>
  <si>
    <t>{AFCDC813-FBDD-4D38-8D3D-1BC9E9A49D1E}</t>
  </si>
  <si>
    <t>{CE572771-CEE2-43D2-BCAE-F63C440E6663}</t>
  </si>
  <si>
    <t>{F58BE8E0-2306-4752-A277-829DAADACA69}</t>
  </si>
  <si>
    <t>{B9BADE79-E461-47DE-B97D-3F868A0E33D9}</t>
  </si>
  <si>
    <t>{DC29CCF7-F724-4703-9996-A4FA32E6540A}</t>
  </si>
  <si>
    <t>{34FBDACF-DF75-4643-9CC5-3F86C485BBF3}</t>
  </si>
  <si>
    <t>{435CB0B8-183A-493B-ADC2-8728B5B9ED48}</t>
  </si>
  <si>
    <t>{5BBA3A5D-8980-4847-88C8-B2E1B06974CF}</t>
  </si>
  <si>
    <t>{2F4BBC7A-EBE3-4FFD-9A5B-E020A28B8DB2}</t>
  </si>
  <si>
    <t>{548F2AB4-E75C-499B-A78D-709FBF52F9F1}</t>
  </si>
  <si>
    <t>{02E232C8-0E78-43A5-9BED-0BFCAC127B03}</t>
  </si>
  <si>
    <t>{50ACFC0B-8841-4D15-80E8-7163D6F12103}</t>
  </si>
  <si>
    <t>{317713FD-34D5-4DD0-ADAB-EC3CCB4BB41C}</t>
  </si>
  <si>
    <t>{54A7F747-FCAA-4FC4-A167-4B830EE215D6}</t>
  </si>
  <si>
    <t>{0638D0B1-1525-4DED-9279-0CBDF2F8FEE1}</t>
  </si>
  <si>
    <t>{EFF7F825-DEFE-4C45-97FE-9B1A2B91B617}</t>
  </si>
  <si>
    <t>{67161F1B-2970-4611-9BFB-F856C218E71D}</t>
  </si>
  <si>
    <t>{B721580F-F3D2-4503-A252-3428843B9870}</t>
  </si>
  <si>
    <t>{645C248E-404E-470B-BEA2-C51461784531}</t>
  </si>
  <si>
    <t>{DBCB87C1-35FD-452A-A7DD-57E1C130A3E5}</t>
  </si>
  <si>
    <t>{9E3D42E2-A03F-4634-88A7-65AF3835C9E7}</t>
  </si>
  <si>
    <t>{104B079E-B9F5-4D4E-B2D2-D1BA5E80225F}</t>
  </si>
  <si>
    <t>{4A7AD0A9-CE4E-4FA4-B410-21EE944E1EAD}</t>
  </si>
  <si>
    <t>{58514B50-EA0D-4CD7-B25B-C82558D15711}</t>
  </si>
  <si>
    <t>{48E2FE7E-3A65-4F0F-BA75-84F64219CE01}</t>
  </si>
  <si>
    <t>{F46A5A1C-3E2C-4FB9-AE49-659164591DC4}</t>
  </si>
  <si>
    <t>{6C2B84BE-3FA7-40B1-9E09-C1F8EFAC4E0D}</t>
  </si>
  <si>
    <t>{D080F314-209A-4BA8-B2D8-99EE2DD3A6EF}</t>
  </si>
  <si>
    <t>ABSORBEDDOSEUNIT</t>
  </si>
  <si>
    <t>ACCELERATIONUNIT</t>
  </si>
  <si>
    <t>AMOUNTOFSUBSTANCEUNIT</t>
  </si>
  <si>
    <t>ANGULARVELOCITYUNIT</t>
  </si>
  <si>
    <t>AREADENSITYUNIT</t>
  </si>
  <si>
    <t>AREAUNIT</t>
  </si>
  <si>
    <t>COMPOUNDPLANEANGLEUNIT</t>
  </si>
  <si>
    <t>CURVATUREUNIT</t>
  </si>
  <si>
    <t>DOSEEQUIVALENTUNIT</t>
  </si>
  <si>
    <t>DYNAMICVISCOSITYUNIT</t>
  </si>
  <si>
    <t>ELECTRICCAPACITANCEUNIT</t>
  </si>
  <si>
    <t>ELECTRICCHARGEUNIT</t>
  </si>
  <si>
    <t>ELECTRICCONDUCTANCEUNIT</t>
  </si>
  <si>
    <t>ELECTRICCURRENTUNIT</t>
  </si>
  <si>
    <t>ELECTRICRESISTANCEUNIT</t>
  </si>
  <si>
    <t>ELECTRICVOLTAGEUNIT</t>
  </si>
  <si>
    <t>ENERGYUNIT</t>
  </si>
  <si>
    <t>FORCEUNIT</t>
  </si>
  <si>
    <t>FREQUENCYUNIT</t>
  </si>
  <si>
    <t>HEATFLUXDENSITYUNIT</t>
  </si>
  <si>
    <t>HEATINGVALUEUNIT</t>
  </si>
  <si>
    <t>ILLUMINANCEUNIT</t>
  </si>
  <si>
    <t>INDUCTANCEUNIT</t>
  </si>
  <si>
    <t>IONCONCENTRATIONUNIT</t>
  </si>
  <si>
    <t>ISOTHERMALMOISTURECAPACITYUNIT</t>
  </si>
  <si>
    <t>KINEMATICVISCOSITYUNIT</t>
  </si>
  <si>
    <t>LENGTHUNIT</t>
  </si>
  <si>
    <t>LINEARFORCEUNIT</t>
  </si>
  <si>
    <t>LINEARMOMENTUNIT</t>
  </si>
  <si>
    <t>LINEARSTIFFNESSUNIT</t>
  </si>
  <si>
    <t>LINEARVELOCITYUNIT</t>
  </si>
  <si>
    <t>LUMINOUSFLUXUNIT</t>
  </si>
  <si>
    <t>LUMINOUSINTENSITYDISTRIBUTIONUNIT</t>
  </si>
  <si>
    <t>LUMINOUSINTENSITYUNIT</t>
  </si>
  <si>
    <t>MAGNETICFLUXDENSITYUNIT</t>
  </si>
  <si>
    <t>MAGNETICFLUXUNIT</t>
  </si>
  <si>
    <t>MASSDENSITYUNIT</t>
  </si>
  <si>
    <t>MASSFLOWRATEUNIT</t>
  </si>
  <si>
    <t>MASSPERLENGTHUNIT</t>
  </si>
  <si>
    <t>MASSUNIT</t>
  </si>
  <si>
    <t>MODULUSOFELASTICITYUNIT</t>
  </si>
  <si>
    <t>MODULUSOFLINEARSUBGRADEREACTIONUNIT</t>
  </si>
  <si>
    <t>MODULUSOFROTATIONALSUBGRADEREACTIONUNIT</t>
  </si>
  <si>
    <t>MODULUSOFSUBGRADEREACTIONUNIT</t>
  </si>
  <si>
    <t>MOISTUREDIFFUSIVITYUNIT</t>
  </si>
  <si>
    <t>MOLECULARWEIGHTUNIT</t>
  </si>
  <si>
    <t>MOMENTOFINERTIAUNIT</t>
  </si>
  <si>
    <t>PHUNIT</t>
  </si>
  <si>
    <t>PLANARFORCEUNIT</t>
  </si>
  <si>
    <t>PLANEANGLEUNIT</t>
  </si>
  <si>
    <t>POWERUNIT</t>
  </si>
  <si>
    <t>PRESSUREUNIT</t>
  </si>
  <si>
    <t>RADIOACTIVITYUNIT</t>
  </si>
  <si>
    <t>ROTATIONALFREQUENCYUNIT</t>
  </si>
  <si>
    <t>ROTATIONALMASSUNIT</t>
  </si>
  <si>
    <t>ROTATIONALSTIFFNESSUNIT</t>
  </si>
  <si>
    <t>SECTIONMODULUSUNIT</t>
  </si>
  <si>
    <t>SHEARMODULUSUNIT</t>
  </si>
  <si>
    <t>SOLIDANGLEUNIT</t>
  </si>
  <si>
    <t>SOUNDPOWERLEVELUNIT</t>
  </si>
  <si>
    <t>SOUNDPOWERUNIT</t>
  </si>
  <si>
    <t>SOUNDPRESSURELEVELUNIT</t>
  </si>
  <si>
    <t>SOUNDPRESSUREUNIT</t>
  </si>
  <si>
    <t>SPECIFICHEATCAPACITYUNIT</t>
  </si>
  <si>
    <t>TEMPERATUREGRADIENTUNIT</t>
  </si>
  <si>
    <t>TEMPERATURERATEOFCHANGEUNIT</t>
  </si>
  <si>
    <t>THERMALADMITTANCEUNIT</t>
  </si>
  <si>
    <t>THERMALCONDUCTANCEUNIT</t>
  </si>
  <si>
    <t>THERMALEXPANSIONCOEFFICIENTUNIT</t>
  </si>
  <si>
    <t>THERMALRESISTANCEUNIT</t>
  </si>
  <si>
    <t>THERMALTRANSMITTANCEUNIT</t>
  </si>
  <si>
    <t>THERMODYNAMICTEMPERATUREUNIT</t>
  </si>
  <si>
    <t>TIMEUNIT</t>
  </si>
  <si>
    <t>TORQUEUNIT</t>
  </si>
  <si>
    <t>VAPORPERMEABILITYUNIT</t>
  </si>
  <si>
    <t>VOLUMETRICFLOWRATEUNIT</t>
  </si>
  <si>
    <t>VOLUMEUNIT</t>
  </si>
  <si>
    <t>WARPINGCONSTANTUNIT</t>
  </si>
  <si>
    <t>WARPINGMOMENTUNIT</t>
  </si>
  <si>
    <t>DATEUNIT</t>
  </si>
  <si>
    <t>DATETIMEUNIT</t>
  </si>
  <si>
    <t>DURATIONUNIT</t>
  </si>
  <si>
    <t>MONETARYUNIT</t>
  </si>
  <si>
    <t>NONNEGATIVELENGTHUNIT</t>
  </si>
  <si>
    <t>NORMALISEDRATIOUNIT</t>
  </si>
  <si>
    <t>NUMERICUNIT</t>
  </si>
  <si>
    <t>PARAMETUNIT</t>
  </si>
  <si>
    <t>POSITIVELENGTHUNIT</t>
  </si>
  <si>
    <t>POSITIVEPLANEANGLEUNIT</t>
  </si>
  <si>
    <t>POSITIVERATIOUNIT</t>
  </si>
  <si>
    <t>SECTIONALAREAINTEGRALUNIT</t>
  </si>
  <si>
    <t>TIMESTAMPUNIT</t>
  </si>
  <si>
    <t>IfcUnitType GUID</t>
  </si>
  <si>
    <r>
      <t>L² T</t>
    </r>
    <r>
      <rPr>
        <vertAlign val="superscript"/>
        <sz val="11"/>
        <rFont val="Arial"/>
        <family val="2"/>
      </rPr>
      <t>-2</t>
    </r>
  </si>
  <si>
    <r>
      <t>L²·T</t>
    </r>
    <r>
      <rPr>
        <vertAlign val="superscript"/>
        <sz val="11"/>
        <rFont val="Arial"/>
        <family val="2"/>
      </rPr>
      <t>-2</t>
    </r>
    <r>
      <rPr>
        <sz val="11"/>
        <rFont val="Arial"/>
        <family val="2"/>
      </rPr>
      <t>·Θ</t>
    </r>
    <r>
      <rPr>
        <vertAlign val="superscript"/>
        <sz val="11"/>
        <rFont val="Arial"/>
        <family val="2"/>
      </rPr>
      <t>-1</t>
    </r>
  </si>
  <si>
    <t>NameEn</t>
  </si>
  <si>
    <t>TypicalUnitCode</t>
  </si>
  <si>
    <t>timeISO8601</t>
  </si>
  <si>
    <t>meter</t>
  </si>
  <si>
    <t>date</t>
  </si>
  <si>
    <t>datetime</t>
  </si>
  <si>
    <t>Measures according to EN ISO 16739-1:2018 (8.11 - IfcMeasureResource - Table 696), Version 4.0.1.1, This table shall be published in a dictionary.</t>
  </si>
  <si>
    <t>Unit codes and their visualization in CEN WI 442018,  This table shall be published in a dictionary.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</si>
</sst>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sz val="10"/>
      <name val="Arial"/>
      <family val="2"/>
    </font>
    <font>
      <sz val="11"/>
      <color rgb="FF000000"/>
      <name val="Calibri"/>
      <family val="2"/>
    </font>
    <font>
      <sz val="10"/>
      <name val="Consolas"/>
      <family val="3"/>
    </font>
    <font>
      <sz val="10"/>
      <color indexed="8"/>
      <name val="Arial"/>
      <family val="2"/>
    </font>
    <font>
      <sz val="11"/>
      <color indexed="8"/>
      <name val="Arial"/>
      <family val="2"/>
    </font>
    <font>
      <sz val="11"/>
      <name val="Arial"/>
      <family val="2"/>
    </font>
    <font>
      <vertAlign val="superscript"/>
      <sz val="11"/>
      <name val="Arial"/>
      <family val="2"/>
    </font>
    <font>
      <b/>
      <sz val="11"/>
      <name val="Arial"/>
      <family val="2"/>
    </font>
    <font>
      <sz val="10"/>
      <color rgb="FFFF0000"/>
      <name val="Consolas"/>
      <family val="3"/>
    </font>
    <font>
      <b/>
      <sz val="10"/>
      <name val="Arial"/>
      <family val="2"/>
    </font>
    <font>
      <i/>
      <sz val="11"/>
      <color rgb="FF0070C0"/>
      <name val="Arial"/>
      <family val="2"/>
    </font>
    <font>
      <i/>
      <sz val="11"/>
      <color rgb="FFC00000"/>
      <name val="Arial"/>
      <family val="2"/>
    </font>
    <font>
      <sz val="11"/>
      <color rgb="FFC00000"/>
      <name val="Arial"/>
      <family val="2"/>
    </font>
    <font>
      <b/>
      <sz val="11"/>
      <color theme="4" tint="-0.499984740745262"/>
      <name val="Arial"/>
      <family val="2"/>
    </font>
  </fonts>
  <fills count="6">
    <fill>
      <patternFill patternType="none"/>
    </fill>
    <fill>
      <patternFill patternType="gray125"/>
    </fill>
    <fill>
      <patternFill patternType="solid">
        <fgColor theme="4" tint="0.39997558519241921"/>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2" tint="-9.9978637043366805E-2"/>
        <bgColor indexed="64"/>
      </patternFill>
    </fill>
  </fills>
  <borders count="16">
    <border>
      <left/>
      <right/>
      <top/>
      <bottom/>
      <diagonal/>
    </border>
    <border>
      <left style="dotted">
        <color indexed="64"/>
      </left>
      <right style="dotted">
        <color indexed="64"/>
      </right>
      <top style="dotted">
        <color indexed="64"/>
      </top>
      <bottom style="dotted">
        <color indexed="64"/>
      </bottom>
      <diagonal/>
    </border>
    <border>
      <left style="dashed">
        <color indexed="64"/>
      </left>
      <right style="dashed">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dotted">
        <color indexed="64"/>
      </left>
      <right/>
      <top style="dotted">
        <color indexed="64"/>
      </top>
      <bottom style="dotted">
        <color indexed="64"/>
      </bottom>
      <diagonal/>
    </border>
    <border>
      <left style="dashed">
        <color indexed="64"/>
      </left>
      <right/>
      <top style="thin">
        <color indexed="64"/>
      </top>
      <bottom style="thin">
        <color indexed="64"/>
      </bottom>
      <diagonal/>
    </border>
    <border>
      <left style="dashed">
        <color indexed="64"/>
      </left>
      <right/>
      <top/>
      <bottom style="dashed">
        <color indexed="64"/>
      </bottom>
      <diagonal/>
    </border>
    <border>
      <left style="dashed">
        <color indexed="64"/>
      </left>
      <right/>
      <top style="dashed">
        <color indexed="64"/>
      </top>
      <bottom style="dashed">
        <color indexed="64"/>
      </bottom>
      <diagonal/>
    </border>
    <border>
      <left style="dashed">
        <color indexed="64"/>
      </left>
      <right/>
      <top style="dashed">
        <color indexed="64"/>
      </top>
      <bottom style="thin">
        <color indexed="64"/>
      </bottom>
      <diagonal/>
    </border>
    <border>
      <left style="dashed">
        <color indexed="64"/>
      </left>
      <right/>
      <top/>
      <bottom style="thin">
        <color indexed="64"/>
      </bottom>
      <diagonal/>
    </border>
    <border>
      <left style="dashed">
        <color indexed="64"/>
      </left>
      <right/>
      <top/>
      <bottom/>
      <diagonal/>
    </border>
    <border>
      <left style="dashed">
        <color indexed="64"/>
      </left>
      <right/>
      <top style="thin">
        <color indexed="64"/>
      </top>
      <bottom style="dashed">
        <color indexed="64"/>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3">
    <xf numFmtId="0" fontId="0" fillId="0" borderId="0"/>
    <xf numFmtId="0" fontId="2" fillId="0" borderId="0" applyBorder="0"/>
    <xf numFmtId="0" fontId="4" fillId="0" borderId="0"/>
  </cellStyleXfs>
  <cellXfs count="59">
    <xf numFmtId="0" fontId="0" fillId="0" borderId="0" xfId="0"/>
    <xf numFmtId="0" fontId="0" fillId="0" borderId="0" xfId="0" applyAlignment="1">
      <alignment horizontal="left" vertical="top"/>
    </xf>
    <xf numFmtId="0" fontId="3" fillId="0" borderId="0" xfId="0" applyFont="1" applyAlignment="1">
      <alignment horizontal="left" vertical="top"/>
    </xf>
    <xf numFmtId="0" fontId="6" fillId="0" borderId="0" xfId="0" applyFont="1" applyBorder="1" applyAlignment="1">
      <alignment horizontal="left" vertical="top"/>
    </xf>
    <xf numFmtId="0" fontId="6" fillId="0" borderId="0" xfId="0" applyFont="1" applyBorder="1" applyAlignment="1">
      <alignment horizontal="left" vertical="top"/>
    </xf>
    <xf numFmtId="0" fontId="6" fillId="0" borderId="0" xfId="0" applyFont="1" applyBorder="1" applyAlignment="1">
      <alignment horizontal="center" vertical="top"/>
    </xf>
    <xf numFmtId="0" fontId="0" fillId="0" borderId="0" xfId="0" applyAlignment="1">
      <alignment horizontal="center" vertical="top"/>
    </xf>
    <xf numFmtId="49" fontId="3" fillId="0" borderId="0" xfId="0" applyNumberFormat="1" applyFont="1" applyAlignment="1">
      <alignment horizontal="left" vertical="top"/>
    </xf>
    <xf numFmtId="49" fontId="9" fillId="0" borderId="0" xfId="0" applyNumberFormat="1" applyFont="1" applyAlignment="1">
      <alignment horizontal="left" vertical="top"/>
    </xf>
    <xf numFmtId="49" fontId="3" fillId="0" borderId="0" xfId="0" applyNumberFormat="1" applyFont="1" applyAlignment="1">
      <alignment vertical="top"/>
    </xf>
    <xf numFmtId="0" fontId="6" fillId="0" borderId="0" xfId="0" applyFont="1" applyFill="1" applyBorder="1" applyAlignment="1">
      <alignment horizontal="left" vertical="top"/>
    </xf>
    <xf numFmtId="0" fontId="1" fillId="0" borderId="0" xfId="0" applyFont="1" applyAlignment="1">
      <alignment horizontal="center" vertical="top"/>
    </xf>
    <xf numFmtId="0" fontId="8" fillId="2" borderId="1" xfId="0" applyFont="1" applyFill="1" applyBorder="1" applyAlignment="1">
      <alignment horizontal="left" vertical="top"/>
    </xf>
    <xf numFmtId="0" fontId="6" fillId="0" borderId="2" xfId="0" applyFont="1" applyBorder="1" applyAlignment="1">
      <alignment horizontal="left" vertical="top"/>
    </xf>
    <xf numFmtId="0" fontId="10" fillId="0" borderId="0" xfId="0" applyFont="1" applyAlignment="1">
      <alignment horizontal="left" vertical="top"/>
    </xf>
    <xf numFmtId="0" fontId="3" fillId="0" borderId="0" xfId="0" applyFont="1" applyAlignment="1">
      <alignment horizontal="center" vertical="top"/>
    </xf>
    <xf numFmtId="2" fontId="3" fillId="0" borderId="0" xfId="0" applyNumberFormat="1" applyFont="1" applyAlignment="1">
      <alignment horizontal="center" vertical="top"/>
    </xf>
    <xf numFmtId="2" fontId="9" fillId="0" borderId="0" xfId="0" applyNumberFormat="1" applyFont="1" applyAlignment="1">
      <alignment horizontal="center" vertical="top"/>
    </xf>
    <xf numFmtId="0" fontId="8" fillId="3" borderId="1" xfId="0" applyFont="1" applyFill="1" applyBorder="1" applyAlignment="1">
      <alignment horizontal="left" vertical="center"/>
    </xf>
    <xf numFmtId="0" fontId="8" fillId="0" borderId="0" xfId="0" applyFont="1" applyBorder="1" applyAlignment="1">
      <alignment horizontal="left" vertical="center"/>
    </xf>
    <xf numFmtId="0" fontId="8" fillId="2" borderId="4" xfId="0" applyFont="1" applyFill="1" applyBorder="1" applyAlignment="1">
      <alignment horizontal="left" vertical="top"/>
    </xf>
    <xf numFmtId="0" fontId="8" fillId="3" borderId="4" xfId="0" applyFont="1" applyFill="1" applyBorder="1" applyAlignment="1">
      <alignment horizontal="left" vertical="center"/>
    </xf>
    <xf numFmtId="0" fontId="10" fillId="0" borderId="0" xfId="0" applyFont="1" applyFill="1" applyAlignment="1">
      <alignment horizontal="left" vertical="top"/>
    </xf>
    <xf numFmtId="0" fontId="8" fillId="0" borderId="3" xfId="0" applyFont="1" applyBorder="1" applyAlignment="1">
      <alignment horizontal="left" vertical="top"/>
    </xf>
    <xf numFmtId="0" fontId="6" fillId="0" borderId="3" xfId="0" applyFont="1" applyBorder="1" applyAlignment="1">
      <alignment horizontal="left" vertical="top" wrapText="1"/>
    </xf>
    <xf numFmtId="0" fontId="6" fillId="0" borderId="3" xfId="0" applyFont="1" applyBorder="1" applyAlignment="1">
      <alignment horizontal="left" vertical="top"/>
    </xf>
    <xf numFmtId="0" fontId="12" fillId="0" borderId="3" xfId="0" applyFont="1" applyBorder="1" applyAlignment="1">
      <alignment horizontal="left" vertical="top" wrapText="1"/>
    </xf>
    <xf numFmtId="0" fontId="6" fillId="0" borderId="5" xfId="0" applyFont="1" applyBorder="1" applyAlignment="1">
      <alignment horizontal="left" vertical="top"/>
    </xf>
    <xf numFmtId="0" fontId="6" fillId="0" borderId="6" xfId="0" applyFont="1" applyBorder="1" applyAlignment="1">
      <alignment horizontal="left" vertical="top"/>
    </xf>
    <xf numFmtId="0" fontId="6" fillId="0" borderId="7" xfId="0" applyFont="1" applyBorder="1" applyAlignment="1">
      <alignment horizontal="left" vertical="top"/>
    </xf>
    <xf numFmtId="0" fontId="6" fillId="0" borderId="8" xfId="0" applyFont="1" applyBorder="1" applyAlignment="1">
      <alignment horizontal="left" vertical="top"/>
    </xf>
    <xf numFmtId="0" fontId="6" fillId="0" borderId="9" xfId="0" applyFont="1" applyBorder="1" applyAlignment="1">
      <alignment horizontal="left" vertical="top"/>
    </xf>
    <xf numFmtId="0" fontId="6" fillId="0" borderId="10" xfId="0" applyFont="1" applyBorder="1" applyAlignment="1">
      <alignment horizontal="left" vertical="top"/>
    </xf>
    <xf numFmtId="0" fontId="6" fillId="0" borderId="11" xfId="0" applyFont="1" applyBorder="1" applyAlignment="1">
      <alignment horizontal="left" vertical="top"/>
    </xf>
    <xf numFmtId="0" fontId="8" fillId="4" borderId="3" xfId="0" applyFont="1" applyFill="1" applyBorder="1" applyAlignment="1">
      <alignment horizontal="left" vertical="top"/>
    </xf>
    <xf numFmtId="49" fontId="6" fillId="0" borderId="3" xfId="0" applyNumberFormat="1" applyFont="1" applyBorder="1" applyAlignment="1">
      <alignment horizontal="left" vertical="top"/>
    </xf>
    <xf numFmtId="0" fontId="6" fillId="0" borderId="3" xfId="0" applyFont="1" applyBorder="1" applyAlignment="1">
      <alignment horizontal="center" vertical="top"/>
    </xf>
    <xf numFmtId="4" fontId="6" fillId="0" borderId="3" xfId="0" applyNumberFormat="1" applyFont="1" applyBorder="1" applyAlignment="1">
      <alignment horizontal="center" vertical="top"/>
    </xf>
    <xf numFmtId="49" fontId="13" fillId="0" borderId="3" xfId="0" applyNumberFormat="1" applyFont="1" applyBorder="1" applyAlignment="1">
      <alignment horizontal="left" vertical="top"/>
    </xf>
    <xf numFmtId="49" fontId="6" fillId="0" borderId="3" xfId="0" applyNumberFormat="1" applyFont="1" applyFill="1" applyBorder="1" applyAlignment="1">
      <alignment horizontal="left" vertical="top"/>
    </xf>
    <xf numFmtId="0" fontId="6" fillId="0" borderId="3" xfId="0" applyFont="1" applyBorder="1" applyAlignment="1">
      <alignment horizontal="center" vertical="top" wrapText="1"/>
    </xf>
    <xf numFmtId="0" fontId="12" fillId="0" borderId="3" xfId="0" applyFont="1" applyBorder="1" applyAlignment="1">
      <alignment horizontal="left" vertical="top" wrapText="1"/>
    </xf>
    <xf numFmtId="0" fontId="5" fillId="0" borderId="3" xfId="2" applyFont="1" applyFill="1" applyBorder="1" applyAlignment="1">
      <alignment horizontal="left" vertical="top" wrapText="1"/>
    </xf>
    <xf numFmtId="0" fontId="12" fillId="0" borderId="3" xfId="0" applyFont="1" applyBorder="1" applyAlignment="1">
      <alignment horizontal="left" vertical="top"/>
    </xf>
    <xf numFmtId="0" fontId="11" fillId="0" borderId="3" xfId="0" applyFont="1" applyBorder="1" applyAlignment="1">
      <alignment horizontal="left" vertical="top" wrapText="1"/>
    </xf>
    <xf numFmtId="0" fontId="8" fillId="0" borderId="3" xfId="0" applyFont="1" applyBorder="1" applyAlignment="1">
      <alignment horizontal="left" vertical="top"/>
    </xf>
    <xf numFmtId="0" fontId="6" fillId="0" borderId="3" xfId="0" applyFont="1" applyBorder="1" applyAlignment="1">
      <alignment horizontal="left" vertical="top" wrapText="1"/>
    </xf>
    <xf numFmtId="0" fontId="6" fillId="0" borderId="3" xfId="0" applyFont="1" applyBorder="1" applyAlignment="1">
      <alignment horizontal="left" vertical="top"/>
    </xf>
    <xf numFmtId="0" fontId="8" fillId="0" borderId="3" xfId="0" applyFont="1" applyBorder="1" applyAlignment="1">
      <alignment horizontal="left" vertical="top" wrapText="1"/>
    </xf>
    <xf numFmtId="0" fontId="8" fillId="3" borderId="12" xfId="0" applyFont="1" applyFill="1" applyBorder="1" applyAlignment="1">
      <alignment horizontal="left" vertical="center"/>
    </xf>
    <xf numFmtId="0" fontId="8" fillId="3" borderId="12" xfId="0" applyFont="1" applyFill="1" applyBorder="1" applyAlignment="1">
      <alignment horizontal="left" vertical="center"/>
    </xf>
    <xf numFmtId="0" fontId="8" fillId="5" borderId="13" xfId="0" applyFont="1" applyFill="1" applyBorder="1" applyAlignment="1">
      <alignment horizontal="left" vertical="top"/>
    </xf>
    <xf numFmtId="0" fontId="8" fillId="5" borderId="14" xfId="0" applyFont="1" applyFill="1" applyBorder="1" applyAlignment="1">
      <alignment horizontal="left" vertical="top"/>
    </xf>
    <xf numFmtId="0" fontId="8" fillId="5" borderId="15" xfId="0" applyFont="1" applyFill="1" applyBorder="1" applyAlignment="1">
      <alignment horizontal="left" vertical="top"/>
    </xf>
    <xf numFmtId="0" fontId="8" fillId="4" borderId="12" xfId="0" applyFont="1" applyFill="1" applyBorder="1" applyAlignment="1">
      <alignment horizontal="left" vertical="center"/>
    </xf>
    <xf numFmtId="0" fontId="14" fillId="3" borderId="12" xfId="0" applyFont="1" applyFill="1" applyBorder="1" applyAlignment="1">
      <alignment horizontal="left" vertical="center"/>
    </xf>
    <xf numFmtId="49" fontId="14" fillId="3" borderId="12" xfId="0" applyNumberFormat="1" applyFont="1" applyFill="1" applyBorder="1" applyAlignment="1">
      <alignment horizontal="left" vertical="center"/>
    </xf>
    <xf numFmtId="49" fontId="14" fillId="3" borderId="12" xfId="0" applyNumberFormat="1" applyFont="1" applyFill="1" applyBorder="1" applyAlignment="1">
      <alignment horizontal="left" vertical="center" wrapText="1"/>
    </xf>
    <xf numFmtId="49" fontId="8" fillId="3" borderId="12" xfId="0" applyNumberFormat="1" applyFont="1" applyFill="1" applyBorder="1" applyAlignment="1">
      <alignment horizontal="left" vertical="center" wrapText="1"/>
    </xf>
  </cellXfs>
  <cellStyles count="3">
    <cellStyle name="Standard" xfId="0" builtinId="0"/>
    <cellStyle name="Standard 2" xfId="1" xr:uid="{ED95E93C-D4CB-46BE-9E17-B276B72FA23B}"/>
    <cellStyle name="Standard_MeasuresAndUnits_1" xfId="2" xr:uid="{5A0F1404-23A9-43D9-9038-C559B84D302A}"/>
  </cellStyles>
  <dxfs count="32">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14</xdr:col>
      <xdr:colOff>228600</xdr:colOff>
      <xdr:row>18</xdr:row>
      <xdr:rowOff>152400</xdr:rowOff>
    </xdr:from>
    <xdr:ext cx="65" cy="172227"/>
    <xdr:sp macro="" textlink="">
      <xdr:nvSpPr>
        <xdr:cNvPr id="10" name="Textfeld 9">
          <a:extLst>
            <a:ext uri="{FF2B5EF4-FFF2-40B4-BE49-F238E27FC236}">
              <a16:creationId xmlns:a16="http://schemas.microsoft.com/office/drawing/2014/main" id="{BB6FA7E3-CE83-4E12-A24E-BA12EADBE8C8}"/>
            </a:ext>
          </a:extLst>
        </xdr:cNvPr>
        <xdr:cNvSpPr txBox="1"/>
      </xdr:nvSpPr>
      <xdr:spPr>
        <a:xfrm>
          <a:off x="23355300" y="7143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22245-A59C-4478-8131-612EC026C3AF}">
  <dimension ref="A1:Y227"/>
  <sheetViews>
    <sheetView tabSelected="1" zoomScale="80" zoomScaleNormal="80" workbookViewId="0">
      <pane ySplit="2" topLeftCell="A3" activePane="bottomLeft" state="frozen"/>
      <selection pane="bottomLeft" activeCell="A2" sqref="A2:B2"/>
    </sheetView>
  </sheetViews>
  <sheetFormatPr baseColWidth="10" defaultColWidth="11.5703125" defaultRowHeight="12.75" x14ac:dyDescent="0.2"/>
  <cols>
    <col min="1" max="1" width="38.42578125" style="14" customWidth="1"/>
    <col min="2" max="3" width="54.5703125" style="14" hidden="1" customWidth="1"/>
    <col min="4" max="4" width="54.5703125" style="14" customWidth="1"/>
    <col min="5" max="5" width="29.140625" style="1" customWidth="1"/>
    <col min="6" max="6" width="37.28515625" style="1" customWidth="1"/>
    <col min="7" max="7" width="37.28515625" style="1" hidden="1" customWidth="1"/>
    <col min="8" max="8" width="2.7109375" customWidth="1"/>
    <col min="9" max="9" width="5.28515625" hidden="1" customWidth="1"/>
    <col min="10" max="10" width="50.7109375" style="1" hidden="1" customWidth="1"/>
    <col min="11" max="11" width="41.5703125" style="22" customWidth="1"/>
    <col min="12" max="12" width="12.7109375" style="6" customWidth="1"/>
    <col min="13" max="13" width="47.7109375" style="7" customWidth="1"/>
    <col min="14" max="14" width="27" style="9" customWidth="1"/>
    <col min="15" max="15" width="70.7109375" style="8" customWidth="1"/>
    <col min="16" max="16" width="30.85546875" style="17" customWidth="1"/>
    <col min="17" max="17" width="39.140625" style="15" customWidth="1"/>
    <col min="18" max="18" width="49.7109375" style="2" hidden="1" customWidth="1"/>
    <col min="19" max="19" width="17.28515625" style="11" customWidth="1"/>
    <col min="20" max="20" width="29.140625" style="11" customWidth="1"/>
    <col min="21" max="21" width="16.28515625" style="15" customWidth="1"/>
    <col min="22" max="22" width="17.85546875" style="15" customWidth="1"/>
    <col min="23" max="23" width="23.7109375" style="11" customWidth="1"/>
    <col min="24" max="24" width="23.85546875" style="15" customWidth="1"/>
    <col min="25" max="25" width="9.28515625" style="11" customWidth="1"/>
    <col min="26" max="16384" width="11.5703125" style="1"/>
  </cols>
  <sheetData>
    <row r="1" spans="1:25" s="3" customFormat="1" ht="15.75" thickBot="1" x14ac:dyDescent="0.25">
      <c r="A1" s="51" t="s">
        <v>1617</v>
      </c>
      <c r="B1" s="52"/>
      <c r="C1" s="52"/>
      <c r="D1" s="52"/>
      <c r="E1" s="52"/>
      <c r="F1" s="52"/>
      <c r="G1" s="53"/>
      <c r="I1" s="12" t="s">
        <v>305</v>
      </c>
      <c r="J1" s="20"/>
      <c r="K1" s="51" t="s">
        <v>1618</v>
      </c>
      <c r="L1" s="52"/>
      <c r="M1" s="52"/>
      <c r="N1" s="52"/>
      <c r="O1" s="52"/>
      <c r="P1" s="52"/>
      <c r="Q1" s="52"/>
      <c r="R1" s="52"/>
      <c r="S1" s="52"/>
      <c r="T1" s="52"/>
      <c r="U1" s="52"/>
      <c r="V1" s="52"/>
      <c r="W1" s="52"/>
      <c r="X1" s="53"/>
      <c r="Y1" s="5"/>
    </row>
    <row r="2" spans="1:25" s="19" customFormat="1" ht="30" x14ac:dyDescent="0.2">
      <c r="A2" s="49" t="s">
        <v>1288</v>
      </c>
      <c r="B2" s="49"/>
      <c r="C2" s="50" t="s">
        <v>1289</v>
      </c>
      <c r="D2" s="50" t="s">
        <v>1290</v>
      </c>
      <c r="E2" s="50" t="s">
        <v>329</v>
      </c>
      <c r="F2" s="50" t="s">
        <v>1611</v>
      </c>
      <c r="G2" s="50" t="s">
        <v>482</v>
      </c>
      <c r="I2" s="18" t="s">
        <v>1008</v>
      </c>
      <c r="J2" s="21" t="s">
        <v>1291</v>
      </c>
      <c r="K2" s="54" t="s">
        <v>1612</v>
      </c>
      <c r="L2" s="55" t="s">
        <v>15</v>
      </c>
      <c r="M2" s="56" t="s">
        <v>331</v>
      </c>
      <c r="N2" s="56" t="s">
        <v>344</v>
      </c>
      <c r="O2" s="56" t="s">
        <v>338</v>
      </c>
      <c r="P2" s="57" t="s">
        <v>1094</v>
      </c>
      <c r="Q2" s="58" t="s">
        <v>1091</v>
      </c>
      <c r="R2" s="58" t="s">
        <v>1608</v>
      </c>
      <c r="S2" s="58" t="s">
        <v>1092</v>
      </c>
      <c r="T2" s="58" t="s">
        <v>1093</v>
      </c>
      <c r="U2" s="50" t="s">
        <v>303</v>
      </c>
      <c r="V2" s="50" t="s">
        <v>343</v>
      </c>
      <c r="W2" s="50" t="s">
        <v>346</v>
      </c>
      <c r="X2" s="50" t="s">
        <v>316</v>
      </c>
    </row>
    <row r="3" spans="1:25" s="4" customFormat="1" ht="28.5" x14ac:dyDescent="0.2">
      <c r="A3" s="23" t="s">
        <v>19</v>
      </c>
      <c r="B3" s="23" t="s">
        <v>19</v>
      </c>
      <c r="C3" s="23" t="e">
        <f t="shared" ref="C3:C66" si="0">VLOOKUP(B3,Types,2,FALSE)</f>
        <v>#REF!</v>
      </c>
      <c r="D3" s="24" t="s">
        <v>323</v>
      </c>
      <c r="E3" s="25" t="s">
        <v>473</v>
      </c>
      <c r="F3" s="24" t="s">
        <v>304</v>
      </c>
      <c r="G3" s="26" t="s">
        <v>1245</v>
      </c>
      <c r="I3" s="13">
        <v>1</v>
      </c>
      <c r="J3" s="27" t="s">
        <v>1292</v>
      </c>
      <c r="K3" s="34" t="s">
        <v>16</v>
      </c>
      <c r="L3" s="25" t="s">
        <v>17</v>
      </c>
      <c r="M3" s="35" t="s">
        <v>950</v>
      </c>
      <c r="N3" s="35" t="s">
        <v>766</v>
      </c>
      <c r="O3" s="35" t="s">
        <v>954</v>
      </c>
      <c r="P3" s="36">
        <v>1</v>
      </c>
      <c r="Q3" s="37" t="s">
        <v>1516</v>
      </c>
      <c r="R3" s="23" t="e">
        <f>VLOOKUP(Q3,#REF!,2,FALSE)</f>
        <v>#REF!</v>
      </c>
      <c r="S3" s="36"/>
      <c r="T3" s="36" t="s">
        <v>16</v>
      </c>
      <c r="U3" s="36" t="s">
        <v>18</v>
      </c>
      <c r="V3" s="36"/>
      <c r="W3" s="36" t="s">
        <v>1609</v>
      </c>
      <c r="X3" s="37">
        <v>1</v>
      </c>
      <c r="Y3" s="5"/>
    </row>
    <row r="4" spans="1:25" s="4" customFormat="1" ht="28.5" x14ac:dyDescent="0.2">
      <c r="A4" s="23" t="s">
        <v>22</v>
      </c>
      <c r="B4" s="23" t="s">
        <v>22</v>
      </c>
      <c r="C4" s="23" t="e">
        <f t="shared" si="0"/>
        <v>#REF!</v>
      </c>
      <c r="D4" s="24" t="s">
        <v>341</v>
      </c>
      <c r="E4" s="25" t="s">
        <v>473</v>
      </c>
      <c r="F4" s="24" t="s">
        <v>20</v>
      </c>
      <c r="G4" s="26" t="s">
        <v>1166</v>
      </c>
      <c r="I4" s="13">
        <v>2</v>
      </c>
      <c r="J4" s="27" t="s">
        <v>1293</v>
      </c>
      <c r="K4" s="34" t="s">
        <v>342</v>
      </c>
      <c r="L4" s="25" t="s">
        <v>464</v>
      </c>
      <c r="M4" s="35" t="s">
        <v>864</v>
      </c>
      <c r="N4" s="35" t="s">
        <v>849</v>
      </c>
      <c r="O4" s="35" t="s">
        <v>956</v>
      </c>
      <c r="P4" s="36">
        <v>1</v>
      </c>
      <c r="Q4" s="37" t="s">
        <v>1517</v>
      </c>
      <c r="R4" s="23" t="e">
        <f>VLOOKUP(Q4,#REF!,2,FALSE)</f>
        <v>#REF!</v>
      </c>
      <c r="S4" s="36"/>
      <c r="T4" s="36" t="s">
        <v>1096</v>
      </c>
      <c r="U4" s="36" t="s">
        <v>21</v>
      </c>
      <c r="V4" s="36"/>
      <c r="W4" s="36" t="s">
        <v>347</v>
      </c>
      <c r="X4" s="37">
        <v>1</v>
      </c>
      <c r="Y4" s="5"/>
    </row>
    <row r="5" spans="1:25" s="4" customFormat="1" ht="42.75" x14ac:dyDescent="0.2">
      <c r="A5" s="23" t="s">
        <v>25</v>
      </c>
      <c r="B5" s="23" t="s">
        <v>25</v>
      </c>
      <c r="C5" s="23" t="e">
        <f t="shared" si="0"/>
        <v>#REF!</v>
      </c>
      <c r="D5" s="24" t="s">
        <v>339</v>
      </c>
      <c r="E5" s="25" t="s">
        <v>473</v>
      </c>
      <c r="F5" s="24" t="s">
        <v>23</v>
      </c>
      <c r="G5" s="26" t="s">
        <v>1167</v>
      </c>
      <c r="I5" s="13">
        <v>3</v>
      </c>
      <c r="J5" s="27" t="s">
        <v>1294</v>
      </c>
      <c r="K5" s="34" t="s">
        <v>24</v>
      </c>
      <c r="L5" s="25" t="s">
        <v>24</v>
      </c>
      <c r="M5" s="35" t="s">
        <v>1253</v>
      </c>
      <c r="N5" s="35" t="s">
        <v>1252</v>
      </c>
      <c r="O5" s="38" t="s">
        <v>1254</v>
      </c>
      <c r="P5" s="36" t="s">
        <v>351</v>
      </c>
      <c r="Q5" s="37" t="s">
        <v>1563</v>
      </c>
      <c r="R5" s="23" t="e">
        <f>VLOOKUP(Q5,#REF!,2,FALSE)</f>
        <v>#REF!</v>
      </c>
      <c r="S5" s="36"/>
      <c r="T5" s="36" t="s">
        <v>24</v>
      </c>
      <c r="U5" s="36"/>
      <c r="V5" s="36"/>
      <c r="W5" s="36" t="s">
        <v>14</v>
      </c>
      <c r="X5" s="37" t="s">
        <v>14</v>
      </c>
      <c r="Y5" s="5"/>
    </row>
    <row r="6" spans="1:25" s="4" customFormat="1" ht="28.5" x14ac:dyDescent="0.2">
      <c r="A6" s="23" t="s">
        <v>30</v>
      </c>
      <c r="B6" s="23" t="s">
        <v>30</v>
      </c>
      <c r="C6" s="23" t="e">
        <f t="shared" si="0"/>
        <v>#REF!</v>
      </c>
      <c r="D6" s="24" t="s">
        <v>340</v>
      </c>
      <c r="E6" s="25" t="s">
        <v>473</v>
      </c>
      <c r="F6" s="24" t="s">
        <v>26</v>
      </c>
      <c r="G6" s="26" t="s">
        <v>1168</v>
      </c>
      <c r="I6" s="13">
        <v>4</v>
      </c>
      <c r="J6" s="27" t="s">
        <v>1295</v>
      </c>
      <c r="K6" s="34" t="s">
        <v>27</v>
      </c>
      <c r="L6" s="25" t="s">
        <v>28</v>
      </c>
      <c r="M6" s="35" t="s">
        <v>860</v>
      </c>
      <c r="N6" s="35" t="s">
        <v>861</v>
      </c>
      <c r="O6" s="35" t="s">
        <v>955</v>
      </c>
      <c r="P6" s="36">
        <v>1</v>
      </c>
      <c r="Q6" s="37" t="s">
        <v>1568</v>
      </c>
      <c r="R6" s="23" t="e">
        <f>VLOOKUP(Q6,#REF!,2,FALSE)</f>
        <v>#REF!</v>
      </c>
      <c r="S6" s="36"/>
      <c r="T6" s="36" t="s">
        <v>27</v>
      </c>
      <c r="U6" s="36" t="s">
        <v>29</v>
      </c>
      <c r="V6" s="36"/>
      <c r="W6" s="36" t="s">
        <v>454</v>
      </c>
      <c r="X6" s="37">
        <v>1</v>
      </c>
      <c r="Y6" s="5"/>
    </row>
    <row r="7" spans="1:25" s="4" customFormat="1" ht="85.5" x14ac:dyDescent="0.2">
      <c r="A7" s="23" t="s">
        <v>34</v>
      </c>
      <c r="B7" s="23" t="s">
        <v>34</v>
      </c>
      <c r="C7" s="23" t="e">
        <f t="shared" si="0"/>
        <v>#REF!</v>
      </c>
      <c r="D7" s="24" t="s">
        <v>348</v>
      </c>
      <c r="E7" s="25" t="s">
        <v>473</v>
      </c>
      <c r="F7" s="24" t="s">
        <v>31</v>
      </c>
      <c r="G7" s="26" t="s">
        <v>1246</v>
      </c>
      <c r="I7" s="13">
        <v>5</v>
      </c>
      <c r="J7" s="27" t="s">
        <v>1296</v>
      </c>
      <c r="K7" s="34" t="s">
        <v>32</v>
      </c>
      <c r="L7" s="25" t="s">
        <v>33</v>
      </c>
      <c r="M7" s="35" t="s">
        <v>987</v>
      </c>
      <c r="N7" s="35" t="s">
        <v>987</v>
      </c>
      <c r="O7" s="35" t="s">
        <v>1076</v>
      </c>
      <c r="P7" s="36">
        <v>1</v>
      </c>
      <c r="Q7" s="37" t="s">
        <v>1518</v>
      </c>
      <c r="R7" s="23" t="e">
        <f>VLOOKUP(Q7,#REF!,2,FALSE)</f>
        <v>#REF!</v>
      </c>
      <c r="S7" s="36"/>
      <c r="T7" s="36" t="s">
        <v>32</v>
      </c>
      <c r="U7" s="36" t="s">
        <v>33</v>
      </c>
      <c r="V7" s="36" t="s">
        <v>351</v>
      </c>
      <c r="W7" s="36" t="s">
        <v>10</v>
      </c>
      <c r="X7" s="37">
        <v>1</v>
      </c>
      <c r="Y7" s="5"/>
    </row>
    <row r="8" spans="1:25" s="4" customFormat="1" ht="42.75" x14ac:dyDescent="0.2">
      <c r="A8" s="23" t="s">
        <v>37</v>
      </c>
      <c r="B8" s="23" t="s">
        <v>37</v>
      </c>
      <c r="C8" s="23" t="e">
        <f t="shared" si="0"/>
        <v>#REF!</v>
      </c>
      <c r="D8" s="24" t="s">
        <v>349</v>
      </c>
      <c r="E8" s="25" t="s">
        <v>473</v>
      </c>
      <c r="F8" s="24" t="s">
        <v>35</v>
      </c>
      <c r="G8" s="26" t="s">
        <v>1169</v>
      </c>
      <c r="I8" s="13">
        <v>6</v>
      </c>
      <c r="J8" s="27" t="s">
        <v>1297</v>
      </c>
      <c r="K8" s="34" t="s">
        <v>455</v>
      </c>
      <c r="L8" s="25" t="s">
        <v>350</v>
      </c>
      <c r="M8" s="35" t="s">
        <v>862</v>
      </c>
      <c r="N8" s="35" t="s">
        <v>863</v>
      </c>
      <c r="O8" s="39" t="s">
        <v>351</v>
      </c>
      <c r="P8" s="36" t="s">
        <v>351</v>
      </c>
      <c r="Q8" s="37" t="s">
        <v>1519</v>
      </c>
      <c r="R8" s="23" t="e">
        <f>VLOOKUP(Q8,#REF!,2,FALSE)</f>
        <v>#REF!</v>
      </c>
      <c r="S8" s="36"/>
      <c r="T8" s="36" t="s">
        <v>1097</v>
      </c>
      <c r="U8" s="36" t="s">
        <v>36</v>
      </c>
      <c r="V8" s="36"/>
      <c r="W8" s="36" t="s">
        <v>454</v>
      </c>
      <c r="X8" s="37">
        <v>1</v>
      </c>
      <c r="Y8" s="5"/>
    </row>
    <row r="9" spans="1:25" s="3" customFormat="1" ht="15" x14ac:dyDescent="0.2">
      <c r="A9" s="48" t="s">
        <v>41</v>
      </c>
      <c r="B9" s="23" t="s">
        <v>41</v>
      </c>
      <c r="C9" s="23" t="e">
        <f t="shared" si="0"/>
        <v>#REF!</v>
      </c>
      <c r="D9" s="46" t="s">
        <v>352</v>
      </c>
      <c r="E9" s="25" t="s">
        <v>473</v>
      </c>
      <c r="F9" s="46" t="s">
        <v>38</v>
      </c>
      <c r="G9" s="46" t="s">
        <v>1247</v>
      </c>
      <c r="I9" s="13">
        <v>7</v>
      </c>
      <c r="J9" s="28" t="s">
        <v>1298</v>
      </c>
      <c r="K9" s="34" t="s">
        <v>39</v>
      </c>
      <c r="L9" s="25" t="s">
        <v>463</v>
      </c>
      <c r="M9" s="35" t="s">
        <v>855</v>
      </c>
      <c r="N9" s="35" t="s">
        <v>855</v>
      </c>
      <c r="O9" s="35" t="s">
        <v>957</v>
      </c>
      <c r="P9" s="36">
        <v>1</v>
      </c>
      <c r="Q9" s="37" t="s">
        <v>1521</v>
      </c>
      <c r="R9" s="23" t="e">
        <f>VLOOKUP(Q9,#REF!,2,FALSE)</f>
        <v>#REF!</v>
      </c>
      <c r="S9" s="36"/>
      <c r="T9" s="36" t="s">
        <v>1098</v>
      </c>
      <c r="U9" s="36" t="s">
        <v>40</v>
      </c>
      <c r="V9" s="36"/>
      <c r="W9" s="36" t="s">
        <v>353</v>
      </c>
      <c r="X9" s="37">
        <v>1</v>
      </c>
      <c r="Y9" s="5"/>
    </row>
    <row r="10" spans="1:25" s="3" customFormat="1" ht="15" x14ac:dyDescent="0.2">
      <c r="A10" s="48"/>
      <c r="B10" s="23" t="s">
        <v>41</v>
      </c>
      <c r="C10" s="23" t="e">
        <f t="shared" si="0"/>
        <v>#REF!</v>
      </c>
      <c r="D10" s="46"/>
      <c r="E10" s="25" t="s">
        <v>473</v>
      </c>
      <c r="F10" s="46"/>
      <c r="G10" s="46"/>
      <c r="I10" s="13">
        <v>8</v>
      </c>
      <c r="J10" s="29" t="s">
        <v>1299</v>
      </c>
      <c r="K10" s="34" t="s">
        <v>354</v>
      </c>
      <c r="L10" s="25" t="s">
        <v>462</v>
      </c>
      <c r="M10" s="35" t="s">
        <v>856</v>
      </c>
      <c r="N10" s="35" t="s">
        <v>858</v>
      </c>
      <c r="O10" s="35" t="s">
        <v>958</v>
      </c>
      <c r="P10" s="36">
        <v>10000</v>
      </c>
      <c r="Q10" s="37" t="s">
        <v>1521</v>
      </c>
      <c r="R10" s="23" t="e">
        <f>VLOOKUP(Q10,#REF!,2,FALSE)</f>
        <v>#REF!</v>
      </c>
      <c r="S10" s="36" t="s">
        <v>1143</v>
      </c>
      <c r="T10" s="36" t="s">
        <v>1098</v>
      </c>
      <c r="U10" s="36" t="s">
        <v>355</v>
      </c>
      <c r="V10" s="36"/>
      <c r="W10" s="36" t="s">
        <v>356</v>
      </c>
      <c r="X10" s="37">
        <v>10000</v>
      </c>
      <c r="Y10" s="5"/>
    </row>
    <row r="11" spans="1:25" s="3" customFormat="1" ht="15" x14ac:dyDescent="0.2">
      <c r="A11" s="48"/>
      <c r="B11" s="23" t="s">
        <v>41</v>
      </c>
      <c r="C11" s="23" t="e">
        <f t="shared" si="0"/>
        <v>#REF!</v>
      </c>
      <c r="D11" s="46"/>
      <c r="E11" s="25" t="s">
        <v>473</v>
      </c>
      <c r="F11" s="46"/>
      <c r="G11" s="46"/>
      <c r="I11" s="13">
        <v>9</v>
      </c>
      <c r="J11" s="30" t="s">
        <v>1300</v>
      </c>
      <c r="K11" s="34" t="s">
        <v>332</v>
      </c>
      <c r="L11" s="25" t="s">
        <v>461</v>
      </c>
      <c r="M11" s="35" t="s">
        <v>857</v>
      </c>
      <c r="N11" s="35" t="s">
        <v>859</v>
      </c>
      <c r="O11" s="35" t="s">
        <v>959</v>
      </c>
      <c r="P11" s="36">
        <v>1000000</v>
      </c>
      <c r="Q11" s="37" t="s">
        <v>1521</v>
      </c>
      <c r="R11" s="23" t="e">
        <f>VLOOKUP(Q11,#REF!,2,FALSE)</f>
        <v>#REF!</v>
      </c>
      <c r="S11" s="36" t="s">
        <v>1144</v>
      </c>
      <c r="T11" s="36" t="s">
        <v>1098</v>
      </c>
      <c r="U11" s="36"/>
      <c r="V11" s="36"/>
      <c r="W11" s="36" t="s">
        <v>357</v>
      </c>
      <c r="X11" s="37">
        <v>1000000</v>
      </c>
      <c r="Y11" s="5"/>
    </row>
    <row r="12" spans="1:25" s="4" customFormat="1" ht="15" x14ac:dyDescent="0.2">
      <c r="A12" s="48"/>
      <c r="B12" s="23" t="s">
        <v>41</v>
      </c>
      <c r="C12" s="23" t="e">
        <f t="shared" si="0"/>
        <v>#REF!</v>
      </c>
      <c r="D12" s="46"/>
      <c r="E12" s="25" t="s">
        <v>473</v>
      </c>
      <c r="F12" s="46"/>
      <c r="G12" s="46"/>
      <c r="I12" s="13">
        <v>10</v>
      </c>
      <c r="J12" s="31" t="s">
        <v>1301</v>
      </c>
      <c r="K12" s="34" t="s">
        <v>1270</v>
      </c>
      <c r="L12" s="25" t="s">
        <v>1280</v>
      </c>
      <c r="M12" s="35" t="s">
        <v>1281</v>
      </c>
      <c r="N12" s="35" t="s">
        <v>351</v>
      </c>
      <c r="O12" s="35" t="s">
        <v>351</v>
      </c>
      <c r="P12" s="36" t="s">
        <v>351</v>
      </c>
      <c r="Q12" s="37" t="s">
        <v>1521</v>
      </c>
      <c r="R12" s="23" t="e">
        <f>VLOOKUP(Q12,#REF!,2,FALSE)</f>
        <v>#REF!</v>
      </c>
      <c r="S12" s="36"/>
      <c r="T12" s="36"/>
      <c r="U12" s="36"/>
      <c r="V12" s="36"/>
      <c r="W12" s="36"/>
      <c r="X12" s="37"/>
      <c r="Y12" s="5"/>
    </row>
    <row r="13" spans="1:25" s="4" customFormat="1" ht="15" x14ac:dyDescent="0.2">
      <c r="A13" s="48"/>
      <c r="B13" s="23" t="s">
        <v>41</v>
      </c>
      <c r="C13" s="23" t="e">
        <f t="shared" si="0"/>
        <v>#REF!</v>
      </c>
      <c r="D13" s="46"/>
      <c r="E13" s="25" t="s">
        <v>473</v>
      </c>
      <c r="F13" s="46"/>
      <c r="G13" s="46"/>
      <c r="I13" s="13">
        <v>11</v>
      </c>
      <c r="J13" s="31" t="s">
        <v>1302</v>
      </c>
      <c r="K13" s="34" t="s">
        <v>1271</v>
      </c>
      <c r="L13" s="25" t="s">
        <v>1272</v>
      </c>
      <c r="M13" s="35" t="s">
        <v>1279</v>
      </c>
      <c r="N13" s="35" t="s">
        <v>351</v>
      </c>
      <c r="O13" s="35" t="s">
        <v>351</v>
      </c>
      <c r="P13" s="36" t="s">
        <v>351</v>
      </c>
      <c r="Q13" s="37" t="s">
        <v>1521</v>
      </c>
      <c r="R13" s="23" t="e">
        <f>VLOOKUP(Q13,#REF!,2,FALSE)</f>
        <v>#REF!</v>
      </c>
      <c r="S13" s="36"/>
      <c r="T13" s="36"/>
      <c r="U13" s="36"/>
      <c r="V13" s="36"/>
      <c r="W13" s="36"/>
      <c r="X13" s="37"/>
      <c r="Y13" s="5"/>
    </row>
    <row r="14" spans="1:25" s="4" customFormat="1" ht="15" x14ac:dyDescent="0.2">
      <c r="A14" s="48"/>
      <c r="B14" s="23" t="s">
        <v>41</v>
      </c>
      <c r="C14" s="23" t="e">
        <f t="shared" si="0"/>
        <v>#REF!</v>
      </c>
      <c r="D14" s="46"/>
      <c r="E14" s="25" t="s">
        <v>473</v>
      </c>
      <c r="F14" s="46"/>
      <c r="G14" s="46"/>
      <c r="I14" s="13">
        <v>12</v>
      </c>
      <c r="J14" s="31" t="s">
        <v>1303</v>
      </c>
      <c r="K14" s="34" t="s">
        <v>1273</v>
      </c>
      <c r="L14" s="25" t="s">
        <v>1274</v>
      </c>
      <c r="M14" s="35" t="s">
        <v>1278</v>
      </c>
      <c r="N14" s="35" t="s">
        <v>351</v>
      </c>
      <c r="O14" s="35" t="s">
        <v>351</v>
      </c>
      <c r="P14" s="36" t="s">
        <v>351</v>
      </c>
      <c r="Q14" s="37" t="s">
        <v>1521</v>
      </c>
      <c r="R14" s="23" t="e">
        <f>VLOOKUP(Q14,#REF!,2,FALSE)</f>
        <v>#REF!</v>
      </c>
      <c r="S14" s="36"/>
      <c r="T14" s="36"/>
      <c r="U14" s="36"/>
      <c r="V14" s="36"/>
      <c r="W14" s="36"/>
      <c r="X14" s="37"/>
      <c r="Y14" s="5"/>
    </row>
    <row r="15" spans="1:25" s="4" customFormat="1" ht="15" x14ac:dyDescent="0.2">
      <c r="A15" s="48"/>
      <c r="B15" s="23" t="s">
        <v>41</v>
      </c>
      <c r="C15" s="23" t="e">
        <f t="shared" si="0"/>
        <v>#REF!</v>
      </c>
      <c r="D15" s="46"/>
      <c r="E15" s="25" t="s">
        <v>473</v>
      </c>
      <c r="F15" s="46"/>
      <c r="G15" s="46"/>
      <c r="I15" s="13">
        <v>13</v>
      </c>
      <c r="J15" s="31" t="s">
        <v>1304</v>
      </c>
      <c r="K15" s="34" t="s">
        <v>1275</v>
      </c>
      <c r="L15" s="25" t="s">
        <v>1276</v>
      </c>
      <c r="M15" s="35" t="s">
        <v>1277</v>
      </c>
      <c r="N15" s="35" t="s">
        <v>351</v>
      </c>
      <c r="O15" s="35" t="s">
        <v>351</v>
      </c>
      <c r="P15" s="36" t="s">
        <v>351</v>
      </c>
      <c r="Q15" s="37" t="s">
        <v>1521</v>
      </c>
      <c r="R15" s="23" t="e">
        <f>VLOOKUP(Q15,#REF!,2,FALSE)</f>
        <v>#REF!</v>
      </c>
      <c r="S15" s="36"/>
      <c r="T15" s="36"/>
      <c r="U15" s="36"/>
      <c r="V15" s="36"/>
      <c r="W15" s="36"/>
      <c r="X15" s="37"/>
      <c r="Y15" s="5"/>
    </row>
    <row r="16" spans="1:25" s="4" customFormat="1" ht="15" x14ac:dyDescent="0.2">
      <c r="A16" s="48"/>
      <c r="B16" s="23" t="s">
        <v>41</v>
      </c>
      <c r="C16" s="23" t="e">
        <f t="shared" si="0"/>
        <v>#REF!</v>
      </c>
      <c r="D16" s="46"/>
      <c r="E16" s="25" t="s">
        <v>473</v>
      </c>
      <c r="F16" s="46"/>
      <c r="G16" s="46"/>
      <c r="I16" s="13">
        <v>14</v>
      </c>
      <c r="J16" s="31" t="s">
        <v>1305</v>
      </c>
      <c r="K16" s="34" t="s">
        <v>1283</v>
      </c>
      <c r="L16" s="25" t="s">
        <v>1283</v>
      </c>
      <c r="M16" s="35" t="s">
        <v>1282</v>
      </c>
      <c r="N16" s="35" t="s">
        <v>351</v>
      </c>
      <c r="O16" s="35" t="s">
        <v>351</v>
      </c>
      <c r="P16" s="36" t="s">
        <v>351</v>
      </c>
      <c r="Q16" s="37" t="s">
        <v>1521</v>
      </c>
      <c r="R16" s="23" t="e">
        <f>VLOOKUP(Q16,#REF!,2,FALSE)</f>
        <v>#REF!</v>
      </c>
      <c r="S16" s="36"/>
      <c r="T16" s="36"/>
      <c r="U16" s="36"/>
      <c r="V16" s="36"/>
      <c r="W16" s="36"/>
      <c r="X16" s="37"/>
      <c r="Y16" s="5"/>
    </row>
    <row r="17" spans="1:25" s="3" customFormat="1" ht="42.75" x14ac:dyDescent="0.2">
      <c r="A17" s="23" t="s">
        <v>44</v>
      </c>
      <c r="B17" s="23" t="s">
        <v>44</v>
      </c>
      <c r="C17" s="23" t="e">
        <f t="shared" si="0"/>
        <v>#REF!</v>
      </c>
      <c r="D17" s="24" t="s">
        <v>358</v>
      </c>
      <c r="E17" s="25" t="s">
        <v>473</v>
      </c>
      <c r="F17" s="24" t="s">
        <v>42</v>
      </c>
      <c r="G17" s="26" t="s">
        <v>1170</v>
      </c>
      <c r="I17" s="13">
        <v>15</v>
      </c>
      <c r="J17" s="27" t="s">
        <v>1306</v>
      </c>
      <c r="K17" s="34" t="s">
        <v>620</v>
      </c>
      <c r="L17" s="25" t="s">
        <v>460</v>
      </c>
      <c r="M17" s="35" t="s">
        <v>710</v>
      </c>
      <c r="N17" s="35" t="s">
        <v>351</v>
      </c>
      <c r="O17" s="35" t="s">
        <v>960</v>
      </c>
      <c r="P17" s="36">
        <v>1</v>
      </c>
      <c r="Q17" s="37" t="s">
        <v>1520</v>
      </c>
      <c r="R17" s="23" t="e">
        <f>VLOOKUP(Q17,#REF!,2,FALSE)</f>
        <v>#REF!</v>
      </c>
      <c r="S17" s="36" t="s">
        <v>1095</v>
      </c>
      <c r="T17" s="36" t="s">
        <v>1098</v>
      </c>
      <c r="U17" s="36" t="s">
        <v>43</v>
      </c>
      <c r="V17" s="36" t="s">
        <v>43</v>
      </c>
      <c r="W17" s="36" t="s">
        <v>692</v>
      </c>
      <c r="X17" s="37">
        <v>1</v>
      </c>
      <c r="Y17" s="5"/>
    </row>
    <row r="18" spans="1:25" s="3" customFormat="1" ht="71.25" x14ac:dyDescent="0.2">
      <c r="A18" s="23" t="s">
        <v>45</v>
      </c>
      <c r="B18" s="23" t="s">
        <v>45</v>
      </c>
      <c r="C18" s="23" t="e">
        <f t="shared" si="0"/>
        <v>#REF!</v>
      </c>
      <c r="D18" s="24" t="s">
        <v>375</v>
      </c>
      <c r="E18" s="25" t="s">
        <v>477</v>
      </c>
      <c r="F18" s="24" t="s">
        <v>333</v>
      </c>
      <c r="G18" s="26" t="s">
        <v>1171</v>
      </c>
      <c r="I18" s="13">
        <v>16</v>
      </c>
      <c r="J18" s="27" t="s">
        <v>1307</v>
      </c>
      <c r="K18" s="34" t="s">
        <v>14</v>
      </c>
      <c r="L18" s="25" t="s">
        <v>14</v>
      </c>
      <c r="M18" s="35" t="s">
        <v>14</v>
      </c>
      <c r="N18" s="35" t="s">
        <v>14</v>
      </c>
      <c r="O18" s="35" t="s">
        <v>14</v>
      </c>
      <c r="P18" s="36" t="s">
        <v>351</v>
      </c>
      <c r="Q18" s="37" t="s">
        <v>953</v>
      </c>
      <c r="R18" s="23"/>
      <c r="S18" s="36" t="s">
        <v>14</v>
      </c>
      <c r="T18" s="36" t="s">
        <v>14</v>
      </c>
      <c r="U18" s="36" t="s">
        <v>14</v>
      </c>
      <c r="V18" s="36" t="s">
        <v>14</v>
      </c>
      <c r="W18" s="36" t="s">
        <v>14</v>
      </c>
      <c r="X18" s="37" t="s">
        <v>14</v>
      </c>
      <c r="Y18" s="5"/>
    </row>
    <row r="19" spans="1:25" s="3" customFormat="1" ht="71.25" x14ac:dyDescent="0.2">
      <c r="A19" s="23" t="s">
        <v>46</v>
      </c>
      <c r="B19" s="23" t="s">
        <v>46</v>
      </c>
      <c r="C19" s="23" t="e">
        <f t="shared" si="0"/>
        <v>#REF!</v>
      </c>
      <c r="D19" s="24" t="s">
        <v>359</v>
      </c>
      <c r="E19" s="25" t="s">
        <v>473</v>
      </c>
      <c r="F19" s="24" t="s">
        <v>334</v>
      </c>
      <c r="G19" s="26" t="s">
        <v>1172</v>
      </c>
      <c r="I19" s="13">
        <v>17</v>
      </c>
      <c r="J19" s="27" t="s">
        <v>1308</v>
      </c>
      <c r="K19" s="34" t="s">
        <v>14</v>
      </c>
      <c r="L19" s="25" t="s">
        <v>14</v>
      </c>
      <c r="M19" s="35" t="s">
        <v>14</v>
      </c>
      <c r="N19" s="35" t="s">
        <v>14</v>
      </c>
      <c r="O19" s="35" t="s">
        <v>14</v>
      </c>
      <c r="P19" s="36" t="s">
        <v>351</v>
      </c>
      <c r="Q19" s="37" t="s">
        <v>953</v>
      </c>
      <c r="R19" s="23"/>
      <c r="S19" s="36" t="s">
        <v>14</v>
      </c>
      <c r="T19" s="36" t="s">
        <v>14</v>
      </c>
      <c r="U19" s="36" t="s">
        <v>14</v>
      </c>
      <c r="V19" s="36" t="s">
        <v>14</v>
      </c>
      <c r="W19" s="36" t="s">
        <v>14</v>
      </c>
      <c r="X19" s="37" t="s">
        <v>14</v>
      </c>
      <c r="Y19" s="5"/>
    </row>
    <row r="20" spans="1:25" s="3" customFormat="1" ht="15" x14ac:dyDescent="0.2">
      <c r="A20" s="45" t="s">
        <v>49</v>
      </c>
      <c r="B20" s="23" t="s">
        <v>49</v>
      </c>
      <c r="C20" s="23" t="e">
        <f t="shared" si="0"/>
        <v>#REF!</v>
      </c>
      <c r="D20" s="42" t="s">
        <v>360</v>
      </c>
      <c r="E20" s="25" t="s">
        <v>478</v>
      </c>
      <c r="F20" s="46" t="s">
        <v>47</v>
      </c>
      <c r="G20" s="44" t="s">
        <v>1173</v>
      </c>
      <c r="I20" s="13">
        <v>18</v>
      </c>
      <c r="J20" s="29" t="s">
        <v>1309</v>
      </c>
      <c r="K20" s="34" t="s">
        <v>486</v>
      </c>
      <c r="L20" s="25" t="s">
        <v>489</v>
      </c>
      <c r="M20" s="35" t="s">
        <v>351</v>
      </c>
      <c r="N20" s="35" t="s">
        <v>351</v>
      </c>
      <c r="O20" s="35" t="s">
        <v>14</v>
      </c>
      <c r="P20" s="36" t="s">
        <v>351</v>
      </c>
      <c r="Q20" s="37" t="s">
        <v>1522</v>
      </c>
      <c r="R20" s="23" t="e">
        <f>VLOOKUP(Q20,#REF!,2,FALSE)</f>
        <v>#REF!</v>
      </c>
      <c r="S20" s="36"/>
      <c r="T20" s="36" t="s">
        <v>486</v>
      </c>
      <c r="U20" s="36" t="s">
        <v>48</v>
      </c>
      <c r="V20" s="36" t="s">
        <v>48</v>
      </c>
      <c r="W20" s="36" t="s">
        <v>6</v>
      </c>
      <c r="X20" s="37"/>
      <c r="Y20" s="5"/>
    </row>
    <row r="21" spans="1:25" s="3" customFormat="1" ht="15" x14ac:dyDescent="0.2">
      <c r="A21" s="45"/>
      <c r="B21" s="23" t="s">
        <v>49</v>
      </c>
      <c r="C21" s="23" t="e">
        <f t="shared" si="0"/>
        <v>#REF!</v>
      </c>
      <c r="D21" s="42"/>
      <c r="E21" s="25" t="s">
        <v>478</v>
      </c>
      <c r="F21" s="46"/>
      <c r="G21" s="44"/>
      <c r="I21" s="13">
        <v>19</v>
      </c>
      <c r="J21" s="29" t="s">
        <v>1310</v>
      </c>
      <c r="K21" s="34" t="s">
        <v>484</v>
      </c>
      <c r="L21" s="25" t="s">
        <v>487</v>
      </c>
      <c r="M21" s="35" t="s">
        <v>865</v>
      </c>
      <c r="N21" s="35" t="s">
        <v>865</v>
      </c>
      <c r="O21" s="35" t="s">
        <v>727</v>
      </c>
      <c r="P21" s="36">
        <v>60</v>
      </c>
      <c r="Q21" s="37" t="s">
        <v>1522</v>
      </c>
      <c r="R21" s="23" t="e">
        <f>VLOOKUP(Q21,#REF!,2,FALSE)</f>
        <v>#REF!</v>
      </c>
      <c r="S21" s="36"/>
      <c r="T21" s="36" t="s">
        <v>484</v>
      </c>
      <c r="U21" s="36"/>
      <c r="V21" s="36"/>
      <c r="W21" s="36" t="s">
        <v>6</v>
      </c>
      <c r="X21" s="37"/>
      <c r="Y21" s="5"/>
    </row>
    <row r="22" spans="1:25" s="3" customFormat="1" ht="15" x14ac:dyDescent="0.2">
      <c r="A22" s="45"/>
      <c r="B22" s="23" t="s">
        <v>49</v>
      </c>
      <c r="C22" s="23" t="e">
        <f t="shared" si="0"/>
        <v>#REF!</v>
      </c>
      <c r="D22" s="42"/>
      <c r="E22" s="25" t="s">
        <v>478</v>
      </c>
      <c r="F22" s="46"/>
      <c r="G22" s="44"/>
      <c r="I22" s="13">
        <v>20</v>
      </c>
      <c r="J22" s="29" t="s">
        <v>1311</v>
      </c>
      <c r="K22" s="34" t="s">
        <v>485</v>
      </c>
      <c r="L22" s="25" t="s">
        <v>282</v>
      </c>
      <c r="M22" s="35" t="s">
        <v>711</v>
      </c>
      <c r="N22" s="35" t="s">
        <v>711</v>
      </c>
      <c r="O22" s="35" t="s">
        <v>711</v>
      </c>
      <c r="P22" s="36">
        <v>1</v>
      </c>
      <c r="Q22" s="37" t="s">
        <v>1522</v>
      </c>
      <c r="R22" s="23" t="e">
        <f>VLOOKUP(Q22,#REF!,2,FALSE)</f>
        <v>#REF!</v>
      </c>
      <c r="S22" s="36"/>
      <c r="T22" s="36" t="s">
        <v>485</v>
      </c>
      <c r="U22" s="36"/>
      <c r="V22" s="36"/>
      <c r="W22" s="36" t="s">
        <v>6</v>
      </c>
      <c r="X22" s="37"/>
      <c r="Y22" s="5"/>
    </row>
    <row r="23" spans="1:25" s="3" customFormat="1" ht="15" x14ac:dyDescent="0.2">
      <c r="A23" s="45"/>
      <c r="B23" s="23" t="s">
        <v>49</v>
      </c>
      <c r="C23" s="23" t="e">
        <f t="shared" si="0"/>
        <v>#REF!</v>
      </c>
      <c r="D23" s="42"/>
      <c r="E23" s="25" t="s">
        <v>478</v>
      </c>
      <c r="F23" s="46"/>
      <c r="G23" s="44"/>
      <c r="I23" s="13">
        <v>21</v>
      </c>
      <c r="J23" s="29" t="s">
        <v>1312</v>
      </c>
      <c r="K23" s="34" t="s">
        <v>534</v>
      </c>
      <c r="L23" s="25" t="s">
        <v>535</v>
      </c>
      <c r="M23" s="35" t="s">
        <v>866</v>
      </c>
      <c r="N23" s="35" t="s">
        <v>867</v>
      </c>
      <c r="O23" s="35" t="s">
        <v>961</v>
      </c>
      <c r="P23" s="36">
        <v>9.9999999999999995E-7</v>
      </c>
      <c r="Q23" s="37" t="s">
        <v>1522</v>
      </c>
      <c r="R23" s="23" t="e">
        <f>VLOOKUP(Q23,#REF!,2,FALSE)</f>
        <v>#REF!</v>
      </c>
      <c r="S23" s="36" t="s">
        <v>1145</v>
      </c>
      <c r="T23" s="36" t="s">
        <v>485</v>
      </c>
      <c r="U23" s="36"/>
      <c r="V23" s="36"/>
      <c r="W23" s="36"/>
      <c r="X23" s="37"/>
      <c r="Y23" s="5"/>
    </row>
    <row r="24" spans="1:25" s="3" customFormat="1" ht="57" x14ac:dyDescent="0.2">
      <c r="A24" s="23" t="s">
        <v>50</v>
      </c>
      <c r="B24" s="23" t="s">
        <v>50</v>
      </c>
      <c r="C24" s="23" t="e">
        <f t="shared" si="0"/>
        <v>#REF!</v>
      </c>
      <c r="D24" s="24" t="s">
        <v>361</v>
      </c>
      <c r="E24" s="25" t="s">
        <v>473</v>
      </c>
      <c r="F24" s="24" t="s">
        <v>335</v>
      </c>
      <c r="G24" s="26" t="s">
        <v>1174</v>
      </c>
      <c r="I24" s="13">
        <v>22</v>
      </c>
      <c r="J24" s="27" t="s">
        <v>1313</v>
      </c>
      <c r="K24" s="34" t="s">
        <v>14</v>
      </c>
      <c r="L24" s="25" t="s">
        <v>14</v>
      </c>
      <c r="M24" s="35" t="s">
        <v>14</v>
      </c>
      <c r="N24" s="35" t="s">
        <v>14</v>
      </c>
      <c r="O24" s="35" t="s">
        <v>14</v>
      </c>
      <c r="P24" s="36" t="s">
        <v>351</v>
      </c>
      <c r="Q24" s="37" t="s">
        <v>953</v>
      </c>
      <c r="R24" s="23"/>
      <c r="S24" s="36" t="s">
        <v>14</v>
      </c>
      <c r="T24" s="36" t="s">
        <v>14</v>
      </c>
      <c r="U24" s="36" t="s">
        <v>14</v>
      </c>
      <c r="V24" s="36" t="s">
        <v>14</v>
      </c>
      <c r="W24" s="36" t="s">
        <v>14</v>
      </c>
      <c r="X24" s="37" t="s">
        <v>14</v>
      </c>
      <c r="Y24" s="5"/>
    </row>
    <row r="25" spans="1:25" s="3" customFormat="1" ht="57" x14ac:dyDescent="0.2">
      <c r="A25" s="23" t="s">
        <v>51</v>
      </c>
      <c r="B25" s="23" t="s">
        <v>51</v>
      </c>
      <c r="C25" s="23" t="e">
        <f t="shared" si="0"/>
        <v>#REF!</v>
      </c>
      <c r="D25" s="24" t="s">
        <v>362</v>
      </c>
      <c r="E25" s="25" t="s">
        <v>475</v>
      </c>
      <c r="F25" s="24" t="s">
        <v>14</v>
      </c>
      <c r="G25" s="26" t="s">
        <v>14</v>
      </c>
      <c r="I25" s="13">
        <v>23</v>
      </c>
      <c r="J25" s="27" t="s">
        <v>1314</v>
      </c>
      <c r="K25" s="34" t="s">
        <v>14</v>
      </c>
      <c r="L25" s="25" t="s">
        <v>14</v>
      </c>
      <c r="M25" s="35" t="s">
        <v>14</v>
      </c>
      <c r="N25" s="35" t="s">
        <v>14</v>
      </c>
      <c r="O25" s="35" t="s">
        <v>14</v>
      </c>
      <c r="P25" s="36" t="s">
        <v>351</v>
      </c>
      <c r="Q25" s="37" t="s">
        <v>953</v>
      </c>
      <c r="R25" s="23"/>
      <c r="S25" s="36" t="s">
        <v>14</v>
      </c>
      <c r="T25" s="36" t="s">
        <v>14</v>
      </c>
      <c r="U25" s="36" t="s">
        <v>14</v>
      </c>
      <c r="V25" s="36" t="s">
        <v>14</v>
      </c>
      <c r="W25" s="36">
        <v>1</v>
      </c>
      <c r="X25" s="37" t="s">
        <v>14</v>
      </c>
      <c r="Y25" s="5"/>
    </row>
    <row r="26" spans="1:25" s="3" customFormat="1" ht="85.5" x14ac:dyDescent="0.2">
      <c r="A26" s="23" t="s">
        <v>52</v>
      </c>
      <c r="B26" s="23" t="s">
        <v>52</v>
      </c>
      <c r="C26" s="23" t="e">
        <f t="shared" si="0"/>
        <v>#REF!</v>
      </c>
      <c r="D26" s="24" t="s">
        <v>363</v>
      </c>
      <c r="E26" s="25" t="s">
        <v>466</v>
      </c>
      <c r="F26" s="24" t="s">
        <v>465</v>
      </c>
      <c r="G26" s="26" t="s">
        <v>1248</v>
      </c>
      <c r="I26" s="13">
        <v>24</v>
      </c>
      <c r="J26" s="27" t="s">
        <v>1315</v>
      </c>
      <c r="K26" s="34" t="s">
        <v>456</v>
      </c>
      <c r="L26" s="25" t="s">
        <v>14</v>
      </c>
      <c r="M26" s="35" t="s">
        <v>14</v>
      </c>
      <c r="N26" s="35" t="s">
        <v>14</v>
      </c>
      <c r="O26" s="35" t="s">
        <v>14</v>
      </c>
      <c r="P26" s="36" t="s">
        <v>351</v>
      </c>
      <c r="Q26" s="37" t="s">
        <v>953</v>
      </c>
      <c r="R26" s="23"/>
      <c r="S26" s="36" t="s">
        <v>14</v>
      </c>
      <c r="T26" s="36" t="s">
        <v>456</v>
      </c>
      <c r="U26" s="36" t="s">
        <v>14</v>
      </c>
      <c r="V26" s="36" t="s">
        <v>14</v>
      </c>
      <c r="W26" s="36">
        <v>1</v>
      </c>
      <c r="X26" s="37" t="s">
        <v>14</v>
      </c>
      <c r="Y26" s="5"/>
    </row>
    <row r="27" spans="1:25" s="10" customFormat="1" ht="85.5" x14ac:dyDescent="0.2">
      <c r="A27" s="23" t="s">
        <v>55</v>
      </c>
      <c r="B27" s="23" t="s">
        <v>55</v>
      </c>
      <c r="C27" s="23" t="e">
        <f t="shared" si="0"/>
        <v>#REF!</v>
      </c>
      <c r="D27" s="24" t="s">
        <v>364</v>
      </c>
      <c r="E27" s="25" t="s">
        <v>473</v>
      </c>
      <c r="F27" s="24" t="s">
        <v>337</v>
      </c>
      <c r="G27" s="26" t="s">
        <v>1175</v>
      </c>
      <c r="I27" s="13">
        <v>25</v>
      </c>
      <c r="J27" s="27" t="s">
        <v>1316</v>
      </c>
      <c r="K27" s="34" t="s">
        <v>53</v>
      </c>
      <c r="L27" s="25" t="s">
        <v>1251</v>
      </c>
      <c r="M27" s="35" t="s">
        <v>721</v>
      </c>
      <c r="N27" s="35" t="s">
        <v>761</v>
      </c>
      <c r="O27" s="35" t="s">
        <v>1089</v>
      </c>
      <c r="P27" s="36">
        <v>461.47</v>
      </c>
      <c r="Q27" s="37" t="s">
        <v>1526</v>
      </c>
      <c r="R27" s="23" t="e">
        <f>VLOOKUP(Q27,#REF!,2,FALSE)</f>
        <v>#REF!</v>
      </c>
      <c r="S27" s="36" t="s">
        <v>14</v>
      </c>
      <c r="T27" s="36" t="s">
        <v>53</v>
      </c>
      <c r="U27" s="36" t="s">
        <v>54</v>
      </c>
      <c r="V27" s="36" t="s">
        <v>54</v>
      </c>
      <c r="W27" s="36" t="s">
        <v>691</v>
      </c>
      <c r="X27" s="37">
        <v>1</v>
      </c>
      <c r="Y27" s="5"/>
    </row>
    <row r="28" spans="1:25" s="3" customFormat="1" ht="99.75" x14ac:dyDescent="0.2">
      <c r="A28" s="23" t="s">
        <v>58</v>
      </c>
      <c r="B28" s="23" t="s">
        <v>58</v>
      </c>
      <c r="C28" s="23" t="e">
        <f t="shared" si="0"/>
        <v>#REF!</v>
      </c>
      <c r="D28" s="24" t="s">
        <v>365</v>
      </c>
      <c r="E28" s="25" t="s">
        <v>473</v>
      </c>
      <c r="F28" s="24" t="s">
        <v>336</v>
      </c>
      <c r="G28" s="26" t="s">
        <v>1176</v>
      </c>
      <c r="I28" s="13">
        <v>26</v>
      </c>
      <c r="J28" s="27" t="s">
        <v>1317</v>
      </c>
      <c r="K28" s="34" t="s">
        <v>467</v>
      </c>
      <c r="L28" s="25" t="s">
        <v>56</v>
      </c>
      <c r="M28" s="35" t="s">
        <v>720</v>
      </c>
      <c r="N28" s="35" t="s">
        <v>765</v>
      </c>
      <c r="O28" s="35" t="s">
        <v>1090</v>
      </c>
      <c r="P28" s="36">
        <v>-272.14999999999998</v>
      </c>
      <c r="Q28" s="37" t="s">
        <v>1587</v>
      </c>
      <c r="R28" s="23" t="e">
        <f>VLOOKUP(Q28,#REF!,2,FALSE)</f>
        <v>#REF!</v>
      </c>
      <c r="S28" s="36"/>
      <c r="T28" s="36" t="s">
        <v>1099</v>
      </c>
      <c r="U28" s="36" t="s">
        <v>57</v>
      </c>
      <c r="V28" s="36" t="s">
        <v>57</v>
      </c>
      <c r="W28" s="36"/>
      <c r="X28" s="37"/>
      <c r="Y28" s="5"/>
    </row>
    <row r="29" spans="1:25" s="3" customFormat="1" ht="57" x14ac:dyDescent="0.2">
      <c r="A29" s="23" t="s">
        <v>61</v>
      </c>
      <c r="B29" s="23" t="s">
        <v>61</v>
      </c>
      <c r="C29" s="23" t="e">
        <f t="shared" si="0"/>
        <v>#REF!</v>
      </c>
      <c r="D29" s="24" t="s">
        <v>391</v>
      </c>
      <c r="E29" s="25" t="s">
        <v>473</v>
      </c>
      <c r="F29" s="24" t="s">
        <v>59</v>
      </c>
      <c r="G29" s="26" t="s">
        <v>1249</v>
      </c>
      <c r="I29" s="13">
        <v>27</v>
      </c>
      <c r="J29" s="27" t="s">
        <v>1318</v>
      </c>
      <c r="K29" s="34" t="s">
        <v>457</v>
      </c>
      <c r="L29" s="25" t="s">
        <v>657</v>
      </c>
      <c r="M29" s="35" t="s">
        <v>988</v>
      </c>
      <c r="N29" s="35" t="s">
        <v>988</v>
      </c>
      <c r="O29" s="35" t="s">
        <v>14</v>
      </c>
      <c r="P29" s="36" t="s">
        <v>351</v>
      </c>
      <c r="Q29" s="37" t="s">
        <v>1523</v>
      </c>
      <c r="R29" s="23" t="e">
        <f>VLOOKUP(Q29,#REF!,2,FALSE)</f>
        <v>#REF!</v>
      </c>
      <c r="S29" s="36"/>
      <c r="T29" s="36" t="s">
        <v>457</v>
      </c>
      <c r="U29" s="36" t="s">
        <v>60</v>
      </c>
      <c r="V29" s="36" t="s">
        <v>60</v>
      </c>
      <c r="W29" s="36">
        <v>1</v>
      </c>
      <c r="X29" s="37"/>
      <c r="Y29" s="5"/>
    </row>
    <row r="30" spans="1:25" s="3" customFormat="1" ht="171" x14ac:dyDescent="0.2">
      <c r="A30" s="23" t="s">
        <v>62</v>
      </c>
      <c r="B30" s="23" t="s">
        <v>1284</v>
      </c>
      <c r="C30" s="23" t="e">
        <f t="shared" si="0"/>
        <v>#REF!</v>
      </c>
      <c r="D30" s="24" t="s">
        <v>392</v>
      </c>
      <c r="E30" s="25" t="s">
        <v>479</v>
      </c>
      <c r="F30" s="24" t="s">
        <v>383</v>
      </c>
      <c r="G30" s="26" t="s">
        <v>1177</v>
      </c>
      <c r="I30" s="13">
        <v>28</v>
      </c>
      <c r="J30" s="27" t="s">
        <v>1319</v>
      </c>
      <c r="K30" s="34" t="s">
        <v>1615</v>
      </c>
      <c r="L30" s="25" t="s">
        <v>351</v>
      </c>
      <c r="M30" s="35" t="s">
        <v>351</v>
      </c>
      <c r="N30" s="35" t="s">
        <v>351</v>
      </c>
      <c r="O30" s="35" t="s">
        <v>14</v>
      </c>
      <c r="P30" s="36" t="s">
        <v>351</v>
      </c>
      <c r="Q30" s="37" t="s">
        <v>1595</v>
      </c>
      <c r="R30" s="23"/>
      <c r="S30" s="36"/>
      <c r="T30" s="36" t="s">
        <v>458</v>
      </c>
      <c r="U30" s="36"/>
      <c r="V30" s="36"/>
      <c r="W30" s="36"/>
      <c r="X30" s="37"/>
      <c r="Y30" s="5"/>
    </row>
    <row r="31" spans="1:25" s="3" customFormat="1" ht="384.75" x14ac:dyDescent="0.2">
      <c r="A31" s="23" t="s">
        <v>63</v>
      </c>
      <c r="B31" s="23" t="s">
        <v>1285</v>
      </c>
      <c r="C31" s="23" t="e">
        <f t="shared" si="0"/>
        <v>#REF!</v>
      </c>
      <c r="D31" s="24" t="s">
        <v>382</v>
      </c>
      <c r="E31" s="25" t="s">
        <v>480</v>
      </c>
      <c r="F31" s="24" t="s">
        <v>384</v>
      </c>
      <c r="G31" s="26" t="s">
        <v>1178</v>
      </c>
      <c r="I31" s="13">
        <v>29</v>
      </c>
      <c r="J31" s="27" t="s">
        <v>1320</v>
      </c>
      <c r="K31" s="34" t="s">
        <v>1616</v>
      </c>
      <c r="L31" s="25" t="s">
        <v>351</v>
      </c>
      <c r="M31" s="35" t="s">
        <v>351</v>
      </c>
      <c r="N31" s="35" t="s">
        <v>351</v>
      </c>
      <c r="O31" s="35" t="s">
        <v>14</v>
      </c>
      <c r="P31" s="36" t="s">
        <v>351</v>
      </c>
      <c r="Q31" s="37" t="s">
        <v>1596</v>
      </c>
      <c r="R31" s="23"/>
      <c r="S31" s="36"/>
      <c r="T31" s="36" t="s">
        <v>459</v>
      </c>
      <c r="U31" s="36"/>
      <c r="V31" s="36"/>
      <c r="W31" s="36"/>
      <c r="X31" s="37"/>
      <c r="Y31" s="5"/>
    </row>
    <row r="32" spans="1:25" s="10" customFormat="1" ht="57" x14ac:dyDescent="0.2">
      <c r="A32" s="23" t="s">
        <v>66</v>
      </c>
      <c r="B32" s="23" t="s">
        <v>66</v>
      </c>
      <c r="C32" s="23" t="e">
        <f t="shared" si="0"/>
        <v>#REF!</v>
      </c>
      <c r="D32" s="24" t="s">
        <v>385</v>
      </c>
      <c r="E32" s="25" t="s">
        <v>473</v>
      </c>
      <c r="F32" s="24" t="s">
        <v>306</v>
      </c>
      <c r="G32" s="26" t="s">
        <v>1179</v>
      </c>
      <c r="I32" s="13">
        <v>30</v>
      </c>
      <c r="J32" s="27" t="s">
        <v>1321</v>
      </c>
      <c r="K32" s="34" t="s">
        <v>64</v>
      </c>
      <c r="L32" s="25" t="s">
        <v>65</v>
      </c>
      <c r="M32" s="35" t="s">
        <v>754</v>
      </c>
      <c r="N32" s="35" t="s">
        <v>766</v>
      </c>
      <c r="O32" s="35" t="s">
        <v>1063</v>
      </c>
      <c r="P32" s="36">
        <v>1</v>
      </c>
      <c r="Q32" s="37" t="s">
        <v>1524</v>
      </c>
      <c r="R32" s="23" t="e">
        <f>VLOOKUP(Q32,#REF!,2,FALSE)</f>
        <v>#REF!</v>
      </c>
      <c r="S32" s="36"/>
      <c r="T32" s="36" t="s">
        <v>64</v>
      </c>
      <c r="U32" s="36" t="s">
        <v>18</v>
      </c>
      <c r="V32" s="36" t="s">
        <v>18</v>
      </c>
      <c r="W32" s="36"/>
      <c r="X32" s="37"/>
      <c r="Y32" s="5"/>
    </row>
    <row r="33" spans="1:25" s="3" customFormat="1" ht="213.75" x14ac:dyDescent="0.2">
      <c r="A33" s="23" t="s">
        <v>67</v>
      </c>
      <c r="B33" s="23" t="s">
        <v>1286</v>
      </c>
      <c r="C33" s="23" t="e">
        <f t="shared" si="0"/>
        <v>#REF!</v>
      </c>
      <c r="D33" s="24" t="s">
        <v>386</v>
      </c>
      <c r="E33" s="25" t="s">
        <v>481</v>
      </c>
      <c r="F33" s="24" t="s">
        <v>387</v>
      </c>
      <c r="G33" s="26" t="s">
        <v>1180</v>
      </c>
      <c r="I33" s="13">
        <v>31</v>
      </c>
      <c r="J33" s="27" t="s">
        <v>1322</v>
      </c>
      <c r="K33" s="34" t="s">
        <v>14</v>
      </c>
      <c r="L33" s="25" t="s">
        <v>351</v>
      </c>
      <c r="M33" s="35" t="s">
        <v>868</v>
      </c>
      <c r="N33" s="35" t="s">
        <v>351</v>
      </c>
      <c r="O33" s="35" t="s">
        <v>14</v>
      </c>
      <c r="P33" s="36" t="s">
        <v>351</v>
      </c>
      <c r="Q33" s="37" t="s">
        <v>1597</v>
      </c>
      <c r="R33" s="23"/>
      <c r="S33" s="36"/>
      <c r="T33" s="36" t="s">
        <v>14</v>
      </c>
      <c r="U33" s="36"/>
      <c r="V33" s="36"/>
      <c r="W33" s="36"/>
      <c r="X33" s="37"/>
      <c r="Y33" s="5"/>
    </row>
    <row r="34" spans="1:25" s="10" customFormat="1" ht="85.5" x14ac:dyDescent="0.2">
      <c r="A34" s="23" t="s">
        <v>70</v>
      </c>
      <c r="B34" s="23" t="s">
        <v>70</v>
      </c>
      <c r="C34" s="23" t="e">
        <f t="shared" si="0"/>
        <v>#REF!</v>
      </c>
      <c r="D34" s="24" t="s">
        <v>366</v>
      </c>
      <c r="E34" s="25" t="s">
        <v>473</v>
      </c>
      <c r="F34" s="24" t="s">
        <v>68</v>
      </c>
      <c r="G34" s="26" t="s">
        <v>1181</v>
      </c>
      <c r="I34" s="13">
        <v>32</v>
      </c>
      <c r="J34" s="27" t="s">
        <v>1323</v>
      </c>
      <c r="K34" s="34" t="s">
        <v>1077</v>
      </c>
      <c r="L34" s="25" t="s">
        <v>594</v>
      </c>
      <c r="M34" s="35" t="s">
        <v>869</v>
      </c>
      <c r="N34" s="35" t="s">
        <v>870</v>
      </c>
      <c r="O34" s="35" t="s">
        <v>870</v>
      </c>
      <c r="P34" s="36">
        <v>1</v>
      </c>
      <c r="Q34" s="37" t="s">
        <v>1525</v>
      </c>
      <c r="R34" s="23" t="e">
        <f>VLOOKUP(Q34,#REF!,2,FALSE)</f>
        <v>#REF!</v>
      </c>
      <c r="S34" s="36"/>
      <c r="T34" s="36" t="s">
        <v>1077</v>
      </c>
      <c r="U34" s="36" t="s">
        <v>69</v>
      </c>
      <c r="V34" s="36" t="s">
        <v>69</v>
      </c>
      <c r="W34" s="36"/>
      <c r="X34" s="37"/>
      <c r="Y34" s="5"/>
    </row>
    <row r="35" spans="1:25" s="10" customFormat="1" ht="28.5" x14ac:dyDescent="0.2">
      <c r="A35" s="23" t="s">
        <v>73</v>
      </c>
      <c r="B35" s="23" t="s">
        <v>73</v>
      </c>
      <c r="C35" s="23" t="e">
        <f t="shared" si="0"/>
        <v>#REF!</v>
      </c>
      <c r="D35" s="24" t="s">
        <v>390</v>
      </c>
      <c r="E35" s="25" t="s">
        <v>473</v>
      </c>
      <c r="F35" s="24" t="s">
        <v>307</v>
      </c>
      <c r="G35" s="26" t="s">
        <v>1182</v>
      </c>
      <c r="I35" s="13">
        <v>33</v>
      </c>
      <c r="J35" s="27" t="s">
        <v>1324</v>
      </c>
      <c r="K35" s="34" t="s">
        <v>71</v>
      </c>
      <c r="L35" s="25" t="s">
        <v>4</v>
      </c>
      <c r="M35" s="35" t="s">
        <v>871</v>
      </c>
      <c r="N35" s="35" t="s">
        <v>872</v>
      </c>
      <c r="O35" s="35" t="s">
        <v>872</v>
      </c>
      <c r="P35" s="36">
        <v>1</v>
      </c>
      <c r="Q35" s="37" t="s">
        <v>1527</v>
      </c>
      <c r="R35" s="23" t="e">
        <f>VLOOKUP(Q35,#REF!,2,FALSE)</f>
        <v>#REF!</v>
      </c>
      <c r="S35" s="36"/>
      <c r="T35" s="36" t="s">
        <v>71</v>
      </c>
      <c r="U35" s="36" t="s">
        <v>72</v>
      </c>
      <c r="V35" s="36" t="s">
        <v>72</v>
      </c>
      <c r="W35" s="36"/>
      <c r="X35" s="37"/>
      <c r="Y35" s="5"/>
    </row>
    <row r="36" spans="1:25" s="10" customFormat="1" ht="42.75" x14ac:dyDescent="0.2">
      <c r="A36" s="23" t="s">
        <v>77</v>
      </c>
      <c r="B36" s="23" t="s">
        <v>77</v>
      </c>
      <c r="C36" s="23" t="e">
        <f t="shared" si="0"/>
        <v>#REF!</v>
      </c>
      <c r="D36" s="24" t="s">
        <v>389</v>
      </c>
      <c r="E36" s="25" t="s">
        <v>473</v>
      </c>
      <c r="F36" s="24" t="s">
        <v>74</v>
      </c>
      <c r="G36" s="26" t="s">
        <v>1183</v>
      </c>
      <c r="I36" s="13">
        <v>34</v>
      </c>
      <c r="J36" s="27" t="s">
        <v>1325</v>
      </c>
      <c r="K36" s="34" t="s">
        <v>75</v>
      </c>
      <c r="L36" s="25" t="s">
        <v>11</v>
      </c>
      <c r="M36" s="35" t="s">
        <v>874</v>
      </c>
      <c r="N36" s="35" t="s">
        <v>873</v>
      </c>
      <c r="O36" s="35" t="s">
        <v>1078</v>
      </c>
      <c r="P36" s="36">
        <v>1</v>
      </c>
      <c r="Q36" s="37" t="s">
        <v>1528</v>
      </c>
      <c r="R36" s="23" t="e">
        <f>VLOOKUP(Q36,#REF!,2,FALSE)</f>
        <v>#REF!</v>
      </c>
      <c r="S36" s="36"/>
      <c r="T36" s="36" t="s">
        <v>75</v>
      </c>
      <c r="U36" s="36" t="s">
        <v>76</v>
      </c>
      <c r="V36" s="36" t="s">
        <v>76</v>
      </c>
      <c r="W36" s="36"/>
      <c r="X36" s="37"/>
      <c r="Y36" s="5"/>
    </row>
    <row r="37" spans="1:25" s="3" customFormat="1" ht="85.5" x14ac:dyDescent="0.2">
      <c r="A37" s="23" t="s">
        <v>80</v>
      </c>
      <c r="B37" s="23" t="s">
        <v>80</v>
      </c>
      <c r="C37" s="23" t="e">
        <f t="shared" si="0"/>
        <v>#REF!</v>
      </c>
      <c r="D37" s="24" t="s">
        <v>388</v>
      </c>
      <c r="E37" s="25" t="s">
        <v>473</v>
      </c>
      <c r="F37" s="24" t="s">
        <v>78</v>
      </c>
      <c r="G37" s="26" t="s">
        <v>1184</v>
      </c>
      <c r="I37" s="13">
        <v>35</v>
      </c>
      <c r="J37" s="27" t="s">
        <v>1326</v>
      </c>
      <c r="K37" s="34" t="s">
        <v>79</v>
      </c>
      <c r="L37" s="25" t="s">
        <v>5</v>
      </c>
      <c r="M37" s="35" t="s">
        <v>989</v>
      </c>
      <c r="N37" s="35" t="s">
        <v>989</v>
      </c>
      <c r="O37" s="35" t="s">
        <v>989</v>
      </c>
      <c r="P37" s="36">
        <v>1</v>
      </c>
      <c r="Q37" s="37" t="s">
        <v>1529</v>
      </c>
      <c r="R37" s="23" t="e">
        <f>VLOOKUP(Q37,#REF!,2,FALSE)</f>
        <v>#REF!</v>
      </c>
      <c r="S37" s="36"/>
      <c r="T37" s="36" t="s">
        <v>79</v>
      </c>
      <c r="U37" s="36"/>
      <c r="V37" s="36"/>
      <c r="W37" s="36"/>
      <c r="X37" s="37"/>
      <c r="Y37" s="5"/>
    </row>
    <row r="38" spans="1:25" s="3" customFormat="1" ht="15" x14ac:dyDescent="0.2">
      <c r="A38" s="45" t="s">
        <v>83</v>
      </c>
      <c r="B38" s="23" t="s">
        <v>83</v>
      </c>
      <c r="C38" s="23" t="e">
        <f t="shared" si="0"/>
        <v>#REF!</v>
      </c>
      <c r="D38" s="42" t="s">
        <v>393</v>
      </c>
      <c r="E38" s="25" t="s">
        <v>473</v>
      </c>
      <c r="F38" s="46" t="s">
        <v>308</v>
      </c>
      <c r="G38" s="41" t="s">
        <v>1185</v>
      </c>
      <c r="I38" s="13">
        <v>36</v>
      </c>
      <c r="J38" s="29" t="s">
        <v>1327</v>
      </c>
      <c r="K38" s="34" t="s">
        <v>81</v>
      </c>
      <c r="L38" s="25" t="s">
        <v>12</v>
      </c>
      <c r="M38" s="35" t="s">
        <v>875</v>
      </c>
      <c r="N38" s="35" t="s">
        <v>883</v>
      </c>
      <c r="O38" s="35" t="s">
        <v>1083</v>
      </c>
      <c r="P38" s="36">
        <v>1</v>
      </c>
      <c r="Q38" s="37" t="s">
        <v>1531</v>
      </c>
      <c r="R38" s="23" t="e">
        <f>VLOOKUP(Q38,#REF!,2,FALSE)</f>
        <v>#REF!</v>
      </c>
      <c r="S38" s="36"/>
      <c r="T38" s="36" t="s">
        <v>81</v>
      </c>
      <c r="U38" s="36" t="s">
        <v>82</v>
      </c>
      <c r="V38" s="36" t="s">
        <v>82</v>
      </c>
      <c r="W38" s="36" t="s">
        <v>693</v>
      </c>
      <c r="X38" s="37"/>
      <c r="Y38" s="5"/>
    </row>
    <row r="39" spans="1:25" s="3" customFormat="1" ht="15" x14ac:dyDescent="0.2">
      <c r="A39" s="45"/>
      <c r="B39" s="23" t="s">
        <v>83</v>
      </c>
      <c r="C39" s="23" t="e">
        <f t="shared" si="0"/>
        <v>#REF!</v>
      </c>
      <c r="D39" s="42"/>
      <c r="E39" s="25" t="s">
        <v>473</v>
      </c>
      <c r="F39" s="46"/>
      <c r="G39" s="41"/>
      <c r="I39" s="13">
        <v>37</v>
      </c>
      <c r="J39" s="29" t="s">
        <v>1328</v>
      </c>
      <c r="K39" s="34" t="s">
        <v>526</v>
      </c>
      <c r="L39" s="25" t="s">
        <v>533</v>
      </c>
      <c r="M39" s="35" t="s">
        <v>963</v>
      </c>
      <c r="N39" s="35" t="s">
        <v>962</v>
      </c>
      <c r="O39" s="35" t="s">
        <v>1079</v>
      </c>
      <c r="P39" s="36">
        <v>1000</v>
      </c>
      <c r="Q39" s="37" t="s">
        <v>1531</v>
      </c>
      <c r="R39" s="23" t="e">
        <f>VLOOKUP(Q39,#REF!,2,FALSE)</f>
        <v>#REF!</v>
      </c>
      <c r="S39" s="36"/>
      <c r="T39" s="36" t="s">
        <v>526</v>
      </c>
      <c r="U39" s="36"/>
      <c r="V39" s="36"/>
      <c r="W39" s="36"/>
      <c r="X39" s="37"/>
      <c r="Y39" s="5"/>
    </row>
    <row r="40" spans="1:25" s="3" customFormat="1" ht="15" x14ac:dyDescent="0.2">
      <c r="A40" s="45"/>
      <c r="B40" s="23" t="s">
        <v>83</v>
      </c>
      <c r="C40" s="23" t="e">
        <f t="shared" si="0"/>
        <v>#REF!</v>
      </c>
      <c r="D40" s="42"/>
      <c r="E40" s="25" t="s">
        <v>473</v>
      </c>
      <c r="F40" s="46"/>
      <c r="G40" s="41"/>
      <c r="I40" s="13">
        <v>38</v>
      </c>
      <c r="J40" s="29" t="s">
        <v>1329</v>
      </c>
      <c r="K40" s="34" t="s">
        <v>527</v>
      </c>
      <c r="L40" s="25" t="s">
        <v>532</v>
      </c>
      <c r="M40" s="35" t="s">
        <v>876</v>
      </c>
      <c r="N40" s="35" t="s">
        <v>879</v>
      </c>
      <c r="O40" s="35" t="s">
        <v>1080</v>
      </c>
      <c r="P40" s="36">
        <v>1000000</v>
      </c>
      <c r="Q40" s="37" t="s">
        <v>1531</v>
      </c>
      <c r="R40" s="23" t="e">
        <f>VLOOKUP(Q40,#REF!,2,FALSE)</f>
        <v>#REF!</v>
      </c>
      <c r="S40" s="36"/>
      <c r="T40" s="36" t="s">
        <v>527</v>
      </c>
      <c r="U40" s="36"/>
      <c r="V40" s="36"/>
      <c r="W40" s="36"/>
      <c r="X40" s="37"/>
      <c r="Y40" s="5"/>
    </row>
    <row r="41" spans="1:25" s="3" customFormat="1" ht="15" x14ac:dyDescent="0.2">
      <c r="A41" s="45"/>
      <c r="B41" s="23" t="s">
        <v>83</v>
      </c>
      <c r="C41" s="23" t="e">
        <f t="shared" si="0"/>
        <v>#REF!</v>
      </c>
      <c r="D41" s="42"/>
      <c r="E41" s="25" t="s">
        <v>473</v>
      </c>
      <c r="F41" s="46"/>
      <c r="G41" s="41"/>
      <c r="I41" s="13">
        <v>39</v>
      </c>
      <c r="J41" s="29" t="s">
        <v>1330</v>
      </c>
      <c r="K41" s="34" t="s">
        <v>528</v>
      </c>
      <c r="L41" s="25" t="s">
        <v>531</v>
      </c>
      <c r="M41" s="35" t="s">
        <v>877</v>
      </c>
      <c r="N41" s="35" t="s">
        <v>880</v>
      </c>
      <c r="O41" s="35" t="s">
        <v>1081</v>
      </c>
      <c r="P41" s="36">
        <v>1</v>
      </c>
      <c r="Q41" s="37" t="s">
        <v>1531</v>
      </c>
      <c r="R41" s="23" t="e">
        <f>VLOOKUP(Q41,#REF!,2,FALSE)</f>
        <v>#REF!</v>
      </c>
      <c r="S41" s="36"/>
      <c r="T41" s="36" t="s">
        <v>528</v>
      </c>
      <c r="U41" s="36"/>
      <c r="V41" s="36"/>
      <c r="W41" s="36"/>
      <c r="X41" s="37"/>
      <c r="Y41" s="5"/>
    </row>
    <row r="42" spans="1:25" s="3" customFormat="1" ht="15" x14ac:dyDescent="0.2">
      <c r="A42" s="45"/>
      <c r="B42" s="23" t="s">
        <v>83</v>
      </c>
      <c r="C42" s="23" t="e">
        <f t="shared" si="0"/>
        <v>#REF!</v>
      </c>
      <c r="D42" s="42"/>
      <c r="E42" s="25" t="s">
        <v>473</v>
      </c>
      <c r="F42" s="46"/>
      <c r="G42" s="41"/>
      <c r="I42" s="13">
        <v>40</v>
      </c>
      <c r="J42" s="29" t="s">
        <v>1331</v>
      </c>
      <c r="K42" s="34" t="s">
        <v>529</v>
      </c>
      <c r="L42" s="25" t="s">
        <v>530</v>
      </c>
      <c r="M42" s="35" t="s">
        <v>878</v>
      </c>
      <c r="N42" s="35" t="s">
        <v>881</v>
      </c>
      <c r="O42" s="35" t="s">
        <v>1082</v>
      </c>
      <c r="P42" s="36">
        <v>9.9999999999999995E-7</v>
      </c>
      <c r="Q42" s="37" t="s">
        <v>1531</v>
      </c>
      <c r="R42" s="23" t="e">
        <f>VLOOKUP(Q42,#REF!,2,FALSE)</f>
        <v>#REF!</v>
      </c>
      <c r="S42" s="36"/>
      <c r="T42" s="36" t="s">
        <v>529</v>
      </c>
      <c r="U42" s="36"/>
      <c r="V42" s="36"/>
      <c r="W42" s="36"/>
      <c r="X42" s="37"/>
      <c r="Y42" s="5"/>
    </row>
    <row r="43" spans="1:25" s="3" customFormat="1" ht="28.5" x14ac:dyDescent="0.2">
      <c r="A43" s="23" t="s">
        <v>87</v>
      </c>
      <c r="B43" s="23" t="s">
        <v>87</v>
      </c>
      <c r="C43" s="23" t="e">
        <f t="shared" si="0"/>
        <v>#REF!</v>
      </c>
      <c r="D43" s="24" t="s">
        <v>394</v>
      </c>
      <c r="E43" s="25" t="s">
        <v>473</v>
      </c>
      <c r="F43" s="24" t="s">
        <v>84</v>
      </c>
      <c r="G43" s="26" t="s">
        <v>1186</v>
      </c>
      <c r="I43" s="13">
        <v>41</v>
      </c>
      <c r="J43" s="27" t="s">
        <v>1332</v>
      </c>
      <c r="K43" s="34" t="s">
        <v>85</v>
      </c>
      <c r="L43" s="25" t="s">
        <v>1257</v>
      </c>
      <c r="M43" s="35" t="s">
        <v>882</v>
      </c>
      <c r="N43" s="35" t="s">
        <v>883</v>
      </c>
      <c r="O43" s="35" t="s">
        <v>1083</v>
      </c>
      <c r="P43" s="36">
        <v>1</v>
      </c>
      <c r="Q43" s="37" t="s">
        <v>1530</v>
      </c>
      <c r="R43" s="23" t="e">
        <f>VLOOKUP(Q43,#REF!,2,FALSE)</f>
        <v>#REF!</v>
      </c>
      <c r="S43" s="36"/>
      <c r="T43" s="36" t="s">
        <v>85</v>
      </c>
      <c r="U43" s="36" t="s">
        <v>86</v>
      </c>
      <c r="V43" s="36" t="s">
        <v>86</v>
      </c>
      <c r="W43" s="36"/>
      <c r="X43" s="37"/>
      <c r="Y43" s="5"/>
    </row>
    <row r="44" spans="1:25" s="3" customFormat="1" ht="28.5" x14ac:dyDescent="0.2">
      <c r="A44" s="23" t="s">
        <v>91</v>
      </c>
      <c r="B44" s="23" t="s">
        <v>91</v>
      </c>
      <c r="C44" s="23" t="e">
        <f t="shared" si="0"/>
        <v>#REF!</v>
      </c>
      <c r="D44" s="24" t="s">
        <v>345</v>
      </c>
      <c r="E44" s="25" t="s">
        <v>473</v>
      </c>
      <c r="F44" s="24" t="s">
        <v>88</v>
      </c>
      <c r="G44" s="26" t="s">
        <v>1187</v>
      </c>
      <c r="I44" s="13">
        <v>42</v>
      </c>
      <c r="J44" s="27" t="s">
        <v>1333</v>
      </c>
      <c r="K44" s="34" t="s">
        <v>89</v>
      </c>
      <c r="L44" s="25" t="s">
        <v>9</v>
      </c>
      <c r="M44" s="35" t="s">
        <v>885</v>
      </c>
      <c r="N44" s="35" t="s">
        <v>884</v>
      </c>
      <c r="O44" s="35" t="s">
        <v>964</v>
      </c>
      <c r="P44" s="36">
        <v>1</v>
      </c>
      <c r="Q44" s="37" t="s">
        <v>1532</v>
      </c>
      <c r="R44" s="23" t="e">
        <f>VLOOKUP(Q44,#REF!,2,FALSE)</f>
        <v>#REF!</v>
      </c>
      <c r="S44" s="36"/>
      <c r="T44" s="36" t="s">
        <v>89</v>
      </c>
      <c r="U44" s="36" t="s">
        <v>90</v>
      </c>
      <c r="V44" s="36" t="s">
        <v>90</v>
      </c>
      <c r="W44" s="36"/>
      <c r="X44" s="37"/>
      <c r="Y44" s="5"/>
    </row>
    <row r="45" spans="1:25" s="3" customFormat="1" ht="15" x14ac:dyDescent="0.2">
      <c r="A45" s="45" t="s">
        <v>95</v>
      </c>
      <c r="B45" s="23" t="s">
        <v>95</v>
      </c>
      <c r="C45" s="23" t="e">
        <f t="shared" si="0"/>
        <v>#REF!</v>
      </c>
      <c r="D45" s="42" t="s">
        <v>395</v>
      </c>
      <c r="E45" s="25" t="s">
        <v>473</v>
      </c>
      <c r="F45" s="46" t="s">
        <v>92</v>
      </c>
      <c r="G45" s="41" t="s">
        <v>1188</v>
      </c>
      <c r="I45" s="13">
        <v>43</v>
      </c>
      <c r="J45" s="29" t="s">
        <v>1334</v>
      </c>
      <c r="K45" s="34" t="s">
        <v>93</v>
      </c>
      <c r="L45" s="25" t="s">
        <v>10</v>
      </c>
      <c r="M45" s="35" t="s">
        <v>841</v>
      </c>
      <c r="N45" s="35" t="s">
        <v>886</v>
      </c>
      <c r="O45" s="35" t="s">
        <v>970</v>
      </c>
      <c r="P45" s="36">
        <v>1</v>
      </c>
      <c r="Q45" s="37" t="s">
        <v>1533</v>
      </c>
      <c r="R45" s="23" t="e">
        <f>VLOOKUP(Q45,#REF!,2,FALSE)</f>
        <v>#REF!</v>
      </c>
      <c r="S45" s="36"/>
      <c r="T45" s="36" t="s">
        <v>93</v>
      </c>
      <c r="U45" s="36" t="s">
        <v>94</v>
      </c>
      <c r="V45" s="36" t="s">
        <v>94</v>
      </c>
      <c r="W45" s="36" t="s">
        <v>690</v>
      </c>
      <c r="X45" s="37"/>
      <c r="Y45" s="5"/>
    </row>
    <row r="46" spans="1:25" s="3" customFormat="1" ht="15" x14ac:dyDescent="0.2">
      <c r="A46" s="45"/>
      <c r="B46" s="23" t="s">
        <v>95</v>
      </c>
      <c r="C46" s="23" t="e">
        <f t="shared" si="0"/>
        <v>#REF!</v>
      </c>
      <c r="D46" s="42"/>
      <c r="E46" s="25" t="s">
        <v>473</v>
      </c>
      <c r="F46" s="46"/>
      <c r="G46" s="41"/>
      <c r="I46" s="13">
        <v>44</v>
      </c>
      <c r="J46" s="29" t="s">
        <v>1335</v>
      </c>
      <c r="K46" s="34" t="s">
        <v>891</v>
      </c>
      <c r="L46" s="25" t="s">
        <v>892</v>
      </c>
      <c r="M46" s="35" t="s">
        <v>893</v>
      </c>
      <c r="N46" s="35" t="s">
        <v>900</v>
      </c>
      <c r="O46" s="35" t="s">
        <v>971</v>
      </c>
      <c r="P46" s="36">
        <v>0.01</v>
      </c>
      <c r="Q46" s="37" t="s">
        <v>1533</v>
      </c>
      <c r="R46" s="23" t="e">
        <f>VLOOKUP(Q46,#REF!,2,FALSE)</f>
        <v>#REF!</v>
      </c>
      <c r="S46" s="36" t="s">
        <v>1143</v>
      </c>
      <c r="T46" s="36" t="s">
        <v>93</v>
      </c>
      <c r="U46" s="36"/>
      <c r="V46" s="36"/>
      <c r="W46" s="36"/>
      <c r="X46" s="37"/>
      <c r="Y46" s="5"/>
    </row>
    <row r="47" spans="1:25" s="3" customFormat="1" ht="15" x14ac:dyDescent="0.2">
      <c r="A47" s="45"/>
      <c r="B47" s="23" t="s">
        <v>95</v>
      </c>
      <c r="C47" s="23" t="e">
        <f t="shared" si="0"/>
        <v>#REF!</v>
      </c>
      <c r="D47" s="42"/>
      <c r="E47" s="25" t="s">
        <v>473</v>
      </c>
      <c r="F47" s="46"/>
      <c r="G47" s="41"/>
      <c r="I47" s="13">
        <v>45</v>
      </c>
      <c r="J47" s="29" t="s">
        <v>1336</v>
      </c>
      <c r="K47" s="34" t="s">
        <v>888</v>
      </c>
      <c r="L47" s="25" t="s">
        <v>889</v>
      </c>
      <c r="M47" s="35" t="s">
        <v>890</v>
      </c>
      <c r="N47" s="35" t="s">
        <v>907</v>
      </c>
      <c r="O47" s="35" t="s">
        <v>972</v>
      </c>
      <c r="P47" s="36">
        <v>10</v>
      </c>
      <c r="Q47" s="37" t="s">
        <v>1533</v>
      </c>
      <c r="R47" s="23" t="e">
        <f>VLOOKUP(Q47,#REF!,2,FALSE)</f>
        <v>#REF!</v>
      </c>
      <c r="S47" s="36" t="s">
        <v>1146</v>
      </c>
      <c r="T47" s="36" t="s">
        <v>93</v>
      </c>
      <c r="U47" s="36"/>
      <c r="V47" s="36"/>
      <c r="W47" s="36"/>
      <c r="X47" s="37"/>
      <c r="Y47" s="5"/>
    </row>
    <row r="48" spans="1:25" s="3" customFormat="1" ht="15" x14ac:dyDescent="0.2">
      <c r="A48" s="45"/>
      <c r="B48" s="23" t="s">
        <v>95</v>
      </c>
      <c r="C48" s="23" t="e">
        <f t="shared" si="0"/>
        <v>#REF!</v>
      </c>
      <c r="D48" s="42"/>
      <c r="E48" s="25" t="s">
        <v>473</v>
      </c>
      <c r="F48" s="46"/>
      <c r="G48" s="41"/>
      <c r="I48" s="13">
        <v>46</v>
      </c>
      <c r="J48" s="29" t="s">
        <v>1337</v>
      </c>
      <c r="K48" s="34" t="s">
        <v>490</v>
      </c>
      <c r="L48" s="25" t="s">
        <v>492</v>
      </c>
      <c r="M48" s="35" t="s">
        <v>842</v>
      </c>
      <c r="N48" s="35" t="s">
        <v>908</v>
      </c>
      <c r="O48" s="35" t="s">
        <v>973</v>
      </c>
      <c r="P48" s="36">
        <v>1000</v>
      </c>
      <c r="Q48" s="37" t="s">
        <v>1533</v>
      </c>
      <c r="R48" s="23" t="e">
        <f>VLOOKUP(Q48,#REF!,2,FALSE)</f>
        <v>#REF!</v>
      </c>
      <c r="S48" s="36" t="s">
        <v>1095</v>
      </c>
      <c r="T48" s="36" t="s">
        <v>93</v>
      </c>
      <c r="U48" s="36"/>
      <c r="V48" s="36"/>
      <c r="W48" s="36"/>
      <c r="X48" s="37"/>
      <c r="Y48" s="5"/>
    </row>
    <row r="49" spans="1:25" s="3" customFormat="1" ht="15" x14ac:dyDescent="0.2">
      <c r="A49" s="45"/>
      <c r="B49" s="23" t="s">
        <v>95</v>
      </c>
      <c r="C49" s="23" t="e">
        <f t="shared" si="0"/>
        <v>#REF!</v>
      </c>
      <c r="D49" s="42"/>
      <c r="E49" s="25" t="s">
        <v>473</v>
      </c>
      <c r="F49" s="46"/>
      <c r="G49" s="41"/>
      <c r="I49" s="13">
        <v>47</v>
      </c>
      <c r="J49" s="29" t="s">
        <v>1338</v>
      </c>
      <c r="K49" s="34" t="s">
        <v>491</v>
      </c>
      <c r="L49" s="25" t="s">
        <v>493</v>
      </c>
      <c r="M49" s="35" t="s">
        <v>843</v>
      </c>
      <c r="N49" s="35" t="s">
        <v>909</v>
      </c>
      <c r="O49" s="35" t="s">
        <v>974</v>
      </c>
      <c r="P49" s="36">
        <v>1000000</v>
      </c>
      <c r="Q49" s="37" t="s">
        <v>1533</v>
      </c>
      <c r="R49" s="23" t="e">
        <f>VLOOKUP(Q49,#REF!,2,FALSE)</f>
        <v>#REF!</v>
      </c>
      <c r="S49" s="36" t="s">
        <v>1147</v>
      </c>
      <c r="T49" s="36" t="s">
        <v>93</v>
      </c>
      <c r="U49" s="36"/>
      <c r="V49" s="36"/>
      <c r="W49" s="36"/>
      <c r="X49" s="37"/>
      <c r="Y49" s="5"/>
    </row>
    <row r="50" spans="1:25" s="3" customFormat="1" ht="15" x14ac:dyDescent="0.2">
      <c r="A50" s="45"/>
      <c r="B50" s="23" t="s">
        <v>95</v>
      </c>
      <c r="C50" s="23" t="e">
        <f t="shared" si="0"/>
        <v>#REF!</v>
      </c>
      <c r="D50" s="42"/>
      <c r="E50" s="25" t="s">
        <v>473</v>
      </c>
      <c r="F50" s="46"/>
      <c r="G50" s="41"/>
      <c r="I50" s="13">
        <v>48</v>
      </c>
      <c r="J50" s="29" t="s">
        <v>1339</v>
      </c>
      <c r="K50" s="34" t="s">
        <v>495</v>
      </c>
      <c r="L50" s="25" t="s">
        <v>494</v>
      </c>
      <c r="M50" s="35" t="s">
        <v>887</v>
      </c>
      <c r="N50" s="35" t="s">
        <v>901</v>
      </c>
      <c r="O50" s="35" t="s">
        <v>975</v>
      </c>
      <c r="P50" s="36">
        <v>1E-3</v>
      </c>
      <c r="Q50" s="37" t="s">
        <v>1533</v>
      </c>
      <c r="R50" s="23" t="e">
        <f>VLOOKUP(Q50,#REF!,2,FALSE)</f>
        <v>#REF!</v>
      </c>
      <c r="S50" s="36" t="s">
        <v>1144</v>
      </c>
      <c r="T50" s="36" t="s">
        <v>93</v>
      </c>
      <c r="U50" s="36"/>
      <c r="V50" s="36"/>
      <c r="W50" s="36"/>
      <c r="X50" s="37"/>
      <c r="Y50" s="5"/>
    </row>
    <row r="51" spans="1:25" s="3" customFormat="1" ht="15" x14ac:dyDescent="0.2">
      <c r="A51" s="45"/>
      <c r="B51" s="23" t="s">
        <v>95</v>
      </c>
      <c r="C51" s="23" t="e">
        <f t="shared" si="0"/>
        <v>#REF!</v>
      </c>
      <c r="D51" s="42"/>
      <c r="E51" s="25" t="s">
        <v>473</v>
      </c>
      <c r="F51" s="46"/>
      <c r="G51" s="41"/>
      <c r="I51" s="13">
        <v>49</v>
      </c>
      <c r="J51" s="29" t="s">
        <v>1340</v>
      </c>
      <c r="K51" s="34" t="s">
        <v>496</v>
      </c>
      <c r="L51" s="25" t="s">
        <v>505</v>
      </c>
      <c r="M51" s="35" t="s">
        <v>895</v>
      </c>
      <c r="N51" s="35" t="s">
        <v>902</v>
      </c>
      <c r="O51" s="35" t="s">
        <v>976</v>
      </c>
      <c r="P51" s="36">
        <v>9.9999999999999995E-7</v>
      </c>
      <c r="Q51" s="37" t="s">
        <v>1533</v>
      </c>
      <c r="R51" s="23" t="e">
        <f>VLOOKUP(Q51,#REF!,2,FALSE)</f>
        <v>#REF!</v>
      </c>
      <c r="S51" s="36" t="s">
        <v>1145</v>
      </c>
      <c r="T51" s="36" t="s">
        <v>93</v>
      </c>
      <c r="U51" s="36"/>
      <c r="V51" s="36"/>
      <c r="W51" s="36"/>
      <c r="X51" s="37"/>
      <c r="Y51" s="5"/>
    </row>
    <row r="52" spans="1:25" s="3" customFormat="1" ht="15" x14ac:dyDescent="0.2">
      <c r="A52" s="45"/>
      <c r="B52" s="23" t="s">
        <v>95</v>
      </c>
      <c r="C52" s="23" t="e">
        <f t="shared" si="0"/>
        <v>#REF!</v>
      </c>
      <c r="D52" s="42"/>
      <c r="E52" s="25" t="s">
        <v>473</v>
      </c>
      <c r="F52" s="46"/>
      <c r="G52" s="41"/>
      <c r="I52" s="13">
        <v>50</v>
      </c>
      <c r="J52" s="29" t="s">
        <v>1341</v>
      </c>
      <c r="K52" s="34" t="s">
        <v>497</v>
      </c>
      <c r="L52" s="25" t="s">
        <v>504</v>
      </c>
      <c r="M52" s="35" t="s">
        <v>894</v>
      </c>
      <c r="N52" s="35" t="s">
        <v>903</v>
      </c>
      <c r="O52" s="35" t="s">
        <v>977</v>
      </c>
      <c r="P52" s="36">
        <v>1.0000000000000001E-9</v>
      </c>
      <c r="Q52" s="37" t="s">
        <v>1533</v>
      </c>
      <c r="R52" s="23" t="e">
        <f>VLOOKUP(Q52,#REF!,2,FALSE)</f>
        <v>#REF!</v>
      </c>
      <c r="S52" s="36" t="s">
        <v>1148</v>
      </c>
      <c r="T52" s="36" t="s">
        <v>93</v>
      </c>
      <c r="U52" s="36"/>
      <c r="V52" s="36"/>
      <c r="W52" s="36"/>
      <c r="X52" s="37"/>
      <c r="Y52" s="5"/>
    </row>
    <row r="53" spans="1:25" s="3" customFormat="1" ht="15" x14ac:dyDescent="0.2">
      <c r="A53" s="45"/>
      <c r="B53" s="23" t="s">
        <v>95</v>
      </c>
      <c r="C53" s="23" t="e">
        <f t="shared" si="0"/>
        <v>#REF!</v>
      </c>
      <c r="D53" s="42"/>
      <c r="E53" s="25" t="s">
        <v>473</v>
      </c>
      <c r="F53" s="46"/>
      <c r="G53" s="41"/>
      <c r="I53" s="13">
        <v>51</v>
      </c>
      <c r="J53" s="29" t="s">
        <v>1342</v>
      </c>
      <c r="K53" s="34" t="s">
        <v>498</v>
      </c>
      <c r="L53" s="25" t="s">
        <v>503</v>
      </c>
      <c r="M53" s="35" t="s">
        <v>896</v>
      </c>
      <c r="N53" s="35" t="s">
        <v>904</v>
      </c>
      <c r="O53" s="35" t="s">
        <v>978</v>
      </c>
      <c r="P53" s="36">
        <v>9.9999999999999998E-13</v>
      </c>
      <c r="Q53" s="37" t="s">
        <v>1533</v>
      </c>
      <c r="R53" s="23" t="e">
        <f>VLOOKUP(Q53,#REF!,2,FALSE)</f>
        <v>#REF!</v>
      </c>
      <c r="S53" s="36" t="s">
        <v>1149</v>
      </c>
      <c r="T53" s="36" t="s">
        <v>93</v>
      </c>
      <c r="U53" s="36"/>
      <c r="V53" s="36"/>
      <c r="W53" s="36"/>
      <c r="X53" s="37"/>
      <c r="Y53" s="5"/>
    </row>
    <row r="54" spans="1:25" s="3" customFormat="1" ht="15" x14ac:dyDescent="0.2">
      <c r="A54" s="45"/>
      <c r="B54" s="23" t="s">
        <v>95</v>
      </c>
      <c r="C54" s="23" t="e">
        <f t="shared" si="0"/>
        <v>#REF!</v>
      </c>
      <c r="D54" s="42"/>
      <c r="E54" s="25" t="s">
        <v>473</v>
      </c>
      <c r="F54" s="46"/>
      <c r="G54" s="41"/>
      <c r="I54" s="13">
        <v>52</v>
      </c>
      <c r="J54" s="29" t="s">
        <v>1343</v>
      </c>
      <c r="K54" s="34" t="s">
        <v>499</v>
      </c>
      <c r="L54" s="25" t="s">
        <v>502</v>
      </c>
      <c r="M54" s="35" t="s">
        <v>897</v>
      </c>
      <c r="N54" s="35" t="s">
        <v>905</v>
      </c>
      <c r="O54" s="35" t="s">
        <v>979</v>
      </c>
      <c r="P54" s="36">
        <v>1.0000000000000001E-15</v>
      </c>
      <c r="Q54" s="37" t="s">
        <v>1533</v>
      </c>
      <c r="R54" s="23" t="e">
        <f>VLOOKUP(Q54,#REF!,2,FALSE)</f>
        <v>#REF!</v>
      </c>
      <c r="S54" s="36" t="s">
        <v>1150</v>
      </c>
      <c r="T54" s="36" t="s">
        <v>93</v>
      </c>
      <c r="U54" s="36"/>
      <c r="V54" s="36"/>
      <c r="W54" s="36"/>
      <c r="X54" s="37"/>
      <c r="Y54" s="5"/>
    </row>
    <row r="55" spans="1:25" s="3" customFormat="1" ht="15" x14ac:dyDescent="0.2">
      <c r="A55" s="45"/>
      <c r="B55" s="23" t="s">
        <v>95</v>
      </c>
      <c r="C55" s="23" t="e">
        <f t="shared" si="0"/>
        <v>#REF!</v>
      </c>
      <c r="D55" s="42"/>
      <c r="E55" s="25" t="s">
        <v>473</v>
      </c>
      <c r="F55" s="46"/>
      <c r="G55" s="41"/>
      <c r="I55" s="13">
        <v>53</v>
      </c>
      <c r="J55" s="29" t="s">
        <v>1344</v>
      </c>
      <c r="K55" s="34" t="s">
        <v>500</v>
      </c>
      <c r="L55" s="25" t="s">
        <v>501</v>
      </c>
      <c r="M55" s="35" t="s">
        <v>898</v>
      </c>
      <c r="N55" s="35" t="s">
        <v>906</v>
      </c>
      <c r="O55" s="35" t="s">
        <v>980</v>
      </c>
      <c r="P55" s="36">
        <v>1.0000000000000001E-18</v>
      </c>
      <c r="Q55" s="37" t="s">
        <v>1533</v>
      </c>
      <c r="R55" s="23" t="e">
        <f>VLOOKUP(Q55,#REF!,2,FALSE)</f>
        <v>#REF!</v>
      </c>
      <c r="S55" s="36" t="s">
        <v>1151</v>
      </c>
      <c r="T55" s="36" t="s">
        <v>93</v>
      </c>
      <c r="U55" s="36"/>
      <c r="V55" s="36"/>
      <c r="W55" s="36"/>
      <c r="X55" s="37"/>
      <c r="Y55" s="5"/>
    </row>
    <row r="56" spans="1:25" s="3" customFormat="1" ht="85.5" x14ac:dyDescent="0.2">
      <c r="A56" s="23" t="s">
        <v>99</v>
      </c>
      <c r="B56" s="23" t="s">
        <v>99</v>
      </c>
      <c r="C56" s="23" t="e">
        <f t="shared" si="0"/>
        <v>#REF!</v>
      </c>
      <c r="D56" s="24" t="s">
        <v>367</v>
      </c>
      <c r="E56" s="25" t="s">
        <v>473</v>
      </c>
      <c r="F56" s="24" t="s">
        <v>96</v>
      </c>
      <c r="G56" s="26" t="s">
        <v>1189</v>
      </c>
      <c r="I56" s="13">
        <v>54</v>
      </c>
      <c r="J56" s="27" t="s">
        <v>1345</v>
      </c>
      <c r="K56" s="34" t="s">
        <v>97</v>
      </c>
      <c r="L56" s="25" t="s">
        <v>98</v>
      </c>
      <c r="M56" s="35" t="s">
        <v>899</v>
      </c>
      <c r="N56" s="35" t="s">
        <v>861</v>
      </c>
      <c r="O56" s="35" t="s">
        <v>955</v>
      </c>
      <c r="P56" s="36">
        <v>1</v>
      </c>
      <c r="Q56" s="37" t="s">
        <v>1534</v>
      </c>
      <c r="R56" s="23" t="e">
        <f>VLOOKUP(Q56,#REF!,2,FALSE)</f>
        <v>#REF!</v>
      </c>
      <c r="S56" s="36"/>
      <c r="T56" s="36" t="s">
        <v>97</v>
      </c>
      <c r="U56" s="36" t="s">
        <v>29</v>
      </c>
      <c r="V56" s="36" t="s">
        <v>29</v>
      </c>
      <c r="W56" s="36"/>
      <c r="X56" s="37"/>
      <c r="Y56" s="5"/>
    </row>
    <row r="57" spans="1:25" s="3" customFormat="1" ht="85.5" x14ac:dyDescent="0.2">
      <c r="A57" s="23" t="s">
        <v>102</v>
      </c>
      <c r="B57" s="23" t="s">
        <v>102</v>
      </c>
      <c r="C57" s="23" t="e">
        <f t="shared" si="0"/>
        <v>#REF!</v>
      </c>
      <c r="D57" s="24" t="s">
        <v>368</v>
      </c>
      <c r="E57" s="25" t="s">
        <v>473</v>
      </c>
      <c r="F57" s="24" t="s">
        <v>100</v>
      </c>
      <c r="G57" s="26" t="s">
        <v>523</v>
      </c>
      <c r="I57" s="13">
        <v>55</v>
      </c>
      <c r="J57" s="27" t="s">
        <v>1346</v>
      </c>
      <c r="K57" s="34" t="s">
        <v>542</v>
      </c>
      <c r="L57" s="25" t="s">
        <v>910</v>
      </c>
      <c r="M57" s="35" t="s">
        <v>947</v>
      </c>
      <c r="N57" s="35" t="s">
        <v>965</v>
      </c>
      <c r="O57" s="35" t="s">
        <v>981</v>
      </c>
      <c r="P57" s="36">
        <v>1</v>
      </c>
      <c r="Q57" s="37" t="s">
        <v>1535</v>
      </c>
      <c r="R57" s="23" t="e">
        <f>VLOOKUP(Q57,#REF!,2,FALSE)</f>
        <v>#REF!</v>
      </c>
      <c r="S57" s="36"/>
      <c r="T57" s="36" t="s">
        <v>1100</v>
      </c>
      <c r="U57" s="36" t="s">
        <v>101</v>
      </c>
      <c r="V57" s="36" t="s">
        <v>101</v>
      </c>
      <c r="W57" s="36"/>
      <c r="X57" s="37"/>
      <c r="Y57" s="5"/>
    </row>
    <row r="58" spans="1:25" s="3" customFormat="1" ht="15" x14ac:dyDescent="0.2">
      <c r="A58" s="45" t="s">
        <v>104</v>
      </c>
      <c r="B58" s="23" t="s">
        <v>104</v>
      </c>
      <c r="C58" s="23" t="e">
        <f t="shared" si="0"/>
        <v>#REF!</v>
      </c>
      <c r="D58" s="42" t="s">
        <v>369</v>
      </c>
      <c r="E58" s="25" t="s">
        <v>473</v>
      </c>
      <c r="F58" s="46" t="s">
        <v>103</v>
      </c>
      <c r="G58" s="44" t="s">
        <v>1190</v>
      </c>
      <c r="I58" s="13">
        <v>56</v>
      </c>
      <c r="J58" s="29" t="s">
        <v>1347</v>
      </c>
      <c r="K58" s="34" t="s">
        <v>543</v>
      </c>
      <c r="L58" s="25" t="s">
        <v>546</v>
      </c>
      <c r="M58" s="35" t="s">
        <v>948</v>
      </c>
      <c r="N58" s="35" t="s">
        <v>966</v>
      </c>
      <c r="O58" s="35" t="s">
        <v>982</v>
      </c>
      <c r="P58" s="36">
        <v>1000</v>
      </c>
      <c r="Q58" s="37" t="s">
        <v>1536</v>
      </c>
      <c r="R58" s="23" t="e">
        <f>VLOOKUP(Q58,#REF!,2,FALSE)</f>
        <v>#REF!</v>
      </c>
      <c r="S58" s="36"/>
      <c r="T58" s="36" t="s">
        <v>1101</v>
      </c>
      <c r="U58" s="36" t="s">
        <v>18</v>
      </c>
      <c r="V58" s="36" t="s">
        <v>18</v>
      </c>
      <c r="W58" s="36"/>
      <c r="X58" s="37"/>
      <c r="Y58" s="5"/>
    </row>
    <row r="59" spans="1:25" s="3" customFormat="1" ht="15" x14ac:dyDescent="0.2">
      <c r="A59" s="45"/>
      <c r="B59" s="23" t="s">
        <v>104</v>
      </c>
      <c r="C59" s="23" t="e">
        <f t="shared" si="0"/>
        <v>#REF!</v>
      </c>
      <c r="D59" s="42"/>
      <c r="E59" s="25" t="s">
        <v>473</v>
      </c>
      <c r="F59" s="46"/>
      <c r="G59" s="44"/>
      <c r="I59" s="13">
        <v>57</v>
      </c>
      <c r="J59" s="29" t="s">
        <v>1348</v>
      </c>
      <c r="K59" s="34" t="s">
        <v>544</v>
      </c>
      <c r="L59" s="25" t="s">
        <v>547</v>
      </c>
      <c r="M59" s="35" t="s">
        <v>949</v>
      </c>
      <c r="N59" s="35" t="s">
        <v>967</v>
      </c>
      <c r="O59" s="35" t="s">
        <v>983</v>
      </c>
      <c r="P59" s="36">
        <v>1000000</v>
      </c>
      <c r="Q59" s="37" t="s">
        <v>1536</v>
      </c>
      <c r="R59" s="23" t="e">
        <f>VLOOKUP(Q59,#REF!,2,FALSE)</f>
        <v>#REF!</v>
      </c>
      <c r="S59" s="36"/>
      <c r="T59" s="36" t="s">
        <v>1102</v>
      </c>
      <c r="U59" s="36"/>
      <c r="V59" s="36"/>
      <c r="W59" s="36"/>
      <c r="X59" s="37"/>
      <c r="Y59" s="5"/>
    </row>
    <row r="60" spans="1:25" s="3" customFormat="1" ht="15" x14ac:dyDescent="0.2">
      <c r="A60" s="45"/>
      <c r="B60" s="23" t="s">
        <v>104</v>
      </c>
      <c r="C60" s="23" t="e">
        <f t="shared" si="0"/>
        <v>#REF!</v>
      </c>
      <c r="D60" s="42"/>
      <c r="E60" s="25" t="s">
        <v>473</v>
      </c>
      <c r="F60" s="46"/>
      <c r="G60" s="44"/>
      <c r="I60" s="13">
        <v>58</v>
      </c>
      <c r="J60" s="29" t="s">
        <v>1349</v>
      </c>
      <c r="K60" s="34" t="s">
        <v>545</v>
      </c>
      <c r="L60" s="25" t="s">
        <v>548</v>
      </c>
      <c r="M60" s="35" t="s">
        <v>949</v>
      </c>
      <c r="N60" s="35" t="s">
        <v>967</v>
      </c>
      <c r="O60" s="35" t="s">
        <v>983</v>
      </c>
      <c r="P60" s="36">
        <v>1000000</v>
      </c>
      <c r="Q60" s="37" t="s">
        <v>1536</v>
      </c>
      <c r="R60" s="23" t="e">
        <f>VLOOKUP(Q60,#REF!,2,FALSE)</f>
        <v>#REF!</v>
      </c>
      <c r="S60" s="36"/>
      <c r="T60" s="36" t="s">
        <v>1103</v>
      </c>
      <c r="U60" s="36"/>
      <c r="V60" s="36"/>
      <c r="W60" s="36"/>
      <c r="X60" s="37"/>
      <c r="Y60" s="5"/>
    </row>
    <row r="61" spans="1:25" s="3" customFormat="1" ht="85.5" x14ac:dyDescent="0.2">
      <c r="A61" s="23" t="s">
        <v>105</v>
      </c>
      <c r="B61" s="23" t="s">
        <v>105</v>
      </c>
      <c r="C61" s="23" t="e">
        <f t="shared" si="0"/>
        <v>#REF!</v>
      </c>
      <c r="D61" s="24" t="s">
        <v>370</v>
      </c>
      <c r="E61" s="25" t="s">
        <v>469</v>
      </c>
      <c r="F61" s="24" t="s">
        <v>14</v>
      </c>
      <c r="G61" s="26" t="s">
        <v>14</v>
      </c>
      <c r="I61" s="13">
        <v>59</v>
      </c>
      <c r="J61" s="27" t="s">
        <v>1350</v>
      </c>
      <c r="K61" s="34" t="s">
        <v>14</v>
      </c>
      <c r="L61" s="25" t="s">
        <v>14</v>
      </c>
      <c r="M61" s="35" t="s">
        <v>351</v>
      </c>
      <c r="N61" s="35" t="s">
        <v>351</v>
      </c>
      <c r="O61" s="35" t="s">
        <v>14</v>
      </c>
      <c r="P61" s="36" t="s">
        <v>351</v>
      </c>
      <c r="Q61" s="37" t="s">
        <v>953</v>
      </c>
      <c r="R61" s="23"/>
      <c r="S61" s="36"/>
      <c r="T61" s="36" t="s">
        <v>14</v>
      </c>
      <c r="U61" s="36"/>
      <c r="V61" s="36"/>
      <c r="W61" s="36"/>
      <c r="X61" s="37"/>
      <c r="Y61" s="5"/>
    </row>
    <row r="62" spans="1:25" s="3" customFormat="1" ht="85.5" x14ac:dyDescent="0.2">
      <c r="A62" s="23" t="s">
        <v>110</v>
      </c>
      <c r="B62" s="23" t="s">
        <v>110</v>
      </c>
      <c r="C62" s="23" t="e">
        <f t="shared" si="0"/>
        <v>#REF!</v>
      </c>
      <c r="D62" s="24" t="s">
        <v>371</v>
      </c>
      <c r="E62" s="25" t="s">
        <v>473</v>
      </c>
      <c r="F62" s="24" t="s">
        <v>106</v>
      </c>
      <c r="G62" s="26" t="s">
        <v>1191</v>
      </c>
      <c r="I62" s="13">
        <v>60</v>
      </c>
      <c r="J62" s="27" t="s">
        <v>1351</v>
      </c>
      <c r="K62" s="34" t="s">
        <v>107</v>
      </c>
      <c r="L62" s="25" t="s">
        <v>108</v>
      </c>
      <c r="M62" s="35" t="s">
        <v>1255</v>
      </c>
      <c r="N62" s="35" t="s">
        <v>1256</v>
      </c>
      <c r="O62" s="35" t="s">
        <v>14</v>
      </c>
      <c r="P62" s="36" t="s">
        <v>351</v>
      </c>
      <c r="Q62" s="37" t="s">
        <v>1537</v>
      </c>
      <c r="R62" s="23" t="e">
        <f>VLOOKUP(Q62,#REF!,2,FALSE)</f>
        <v>#REF!</v>
      </c>
      <c r="S62" s="36"/>
      <c r="T62" s="36" t="s">
        <v>107</v>
      </c>
      <c r="U62" s="36" t="s">
        <v>109</v>
      </c>
      <c r="V62" s="36" t="s">
        <v>109</v>
      </c>
      <c r="W62" s="36"/>
      <c r="X62" s="37"/>
      <c r="Y62" s="5"/>
    </row>
    <row r="63" spans="1:25" s="3" customFormat="1" ht="71.25" x14ac:dyDescent="0.2">
      <c r="A63" s="23" t="s">
        <v>114</v>
      </c>
      <c r="B63" s="23" t="s">
        <v>114</v>
      </c>
      <c r="C63" s="23" t="e">
        <f t="shared" si="0"/>
        <v>#REF!</v>
      </c>
      <c r="D63" s="24" t="s">
        <v>372</v>
      </c>
      <c r="E63" s="25" t="s">
        <v>473</v>
      </c>
      <c r="F63" s="24" t="s">
        <v>111</v>
      </c>
      <c r="G63" s="26" t="s">
        <v>1192</v>
      </c>
      <c r="I63" s="13">
        <v>61</v>
      </c>
      <c r="J63" s="27" t="s">
        <v>1352</v>
      </c>
      <c r="K63" s="34" t="s">
        <v>112</v>
      </c>
      <c r="L63" s="25" t="s">
        <v>7</v>
      </c>
      <c r="M63" s="35" t="s">
        <v>911</v>
      </c>
      <c r="N63" s="35" t="s">
        <v>968</v>
      </c>
      <c r="O63" s="35" t="s">
        <v>984</v>
      </c>
      <c r="P63" s="36">
        <v>1</v>
      </c>
      <c r="Q63" s="37" t="s">
        <v>1538</v>
      </c>
      <c r="R63" s="23" t="e">
        <f>VLOOKUP(Q63,#REF!,2,FALSE)</f>
        <v>#REF!</v>
      </c>
      <c r="S63" s="36"/>
      <c r="T63" s="36" t="s">
        <v>112</v>
      </c>
      <c r="U63" s="36" t="s">
        <v>113</v>
      </c>
      <c r="V63" s="36" t="s">
        <v>113</v>
      </c>
      <c r="W63" s="36"/>
      <c r="X63" s="37"/>
      <c r="Y63" s="5"/>
    </row>
    <row r="64" spans="1:25" s="3" customFormat="1" ht="114" x14ac:dyDescent="0.2">
      <c r="A64" s="23" t="s">
        <v>115</v>
      </c>
      <c r="B64" s="23" t="s">
        <v>115</v>
      </c>
      <c r="C64" s="23" t="e">
        <f t="shared" si="0"/>
        <v>#REF!</v>
      </c>
      <c r="D64" s="24" t="s">
        <v>470</v>
      </c>
      <c r="E64" s="25" t="s">
        <v>471</v>
      </c>
      <c r="F64" s="24" t="s">
        <v>14</v>
      </c>
      <c r="G64" s="26" t="s">
        <v>14</v>
      </c>
      <c r="I64" s="13">
        <v>62</v>
      </c>
      <c r="J64" s="27" t="s">
        <v>1353</v>
      </c>
      <c r="K64" s="34" t="s">
        <v>14</v>
      </c>
      <c r="L64" s="25" t="s">
        <v>14</v>
      </c>
      <c r="M64" s="35" t="s">
        <v>351</v>
      </c>
      <c r="N64" s="35" t="s">
        <v>351</v>
      </c>
      <c r="O64" s="35" t="s">
        <v>14</v>
      </c>
      <c r="P64" s="36" t="s">
        <v>351</v>
      </c>
      <c r="Q64" s="37" t="s">
        <v>953</v>
      </c>
      <c r="R64" s="23"/>
      <c r="S64" s="36"/>
      <c r="T64" s="36" t="s">
        <v>14</v>
      </c>
      <c r="U64" s="36"/>
      <c r="V64" s="36"/>
      <c r="W64" s="36"/>
      <c r="X64" s="37"/>
      <c r="Y64" s="5"/>
    </row>
    <row r="65" spans="1:25" s="3" customFormat="1" ht="71.25" x14ac:dyDescent="0.2">
      <c r="A65" s="23" t="s">
        <v>117</v>
      </c>
      <c r="B65" s="23" t="s">
        <v>117</v>
      </c>
      <c r="C65" s="23" t="e">
        <f t="shared" si="0"/>
        <v>#REF!</v>
      </c>
      <c r="D65" s="24" t="s">
        <v>472</v>
      </c>
      <c r="E65" s="25" t="s">
        <v>471</v>
      </c>
      <c r="F65" s="24" t="s">
        <v>116</v>
      </c>
      <c r="G65" s="26" t="s">
        <v>1193</v>
      </c>
      <c r="I65" s="13">
        <v>63</v>
      </c>
      <c r="J65" s="27" t="s">
        <v>1354</v>
      </c>
      <c r="K65" s="34" t="s">
        <v>14</v>
      </c>
      <c r="L65" s="25" t="s">
        <v>14</v>
      </c>
      <c r="M65" s="35" t="s">
        <v>351</v>
      </c>
      <c r="N65" s="35" t="s">
        <v>351</v>
      </c>
      <c r="O65" s="35" t="s">
        <v>14</v>
      </c>
      <c r="P65" s="36" t="s">
        <v>351</v>
      </c>
      <c r="Q65" s="37" t="s">
        <v>953</v>
      </c>
      <c r="R65" s="23"/>
      <c r="S65" s="36"/>
      <c r="T65" s="36" t="s">
        <v>14</v>
      </c>
      <c r="U65" s="36" t="s">
        <v>29</v>
      </c>
      <c r="V65" s="36" t="s">
        <v>29</v>
      </c>
      <c r="W65" s="36"/>
      <c r="X65" s="37"/>
      <c r="Y65" s="5"/>
    </row>
    <row r="66" spans="1:25" s="3" customFormat="1" ht="15" x14ac:dyDescent="0.2">
      <c r="A66" s="45" t="s">
        <v>120</v>
      </c>
      <c r="B66" s="23" t="s">
        <v>120</v>
      </c>
      <c r="C66" s="23" t="e">
        <f t="shared" si="0"/>
        <v>#REF!</v>
      </c>
      <c r="D66" s="42" t="s">
        <v>373</v>
      </c>
      <c r="E66" s="25" t="s">
        <v>473</v>
      </c>
      <c r="F66" s="46" t="s">
        <v>118</v>
      </c>
      <c r="G66" s="41" t="s">
        <v>1194</v>
      </c>
      <c r="I66" s="13">
        <v>64</v>
      </c>
      <c r="J66" s="29" t="s">
        <v>1355</v>
      </c>
      <c r="K66" s="34" t="s">
        <v>538</v>
      </c>
      <c r="L66" s="25" t="s">
        <v>541</v>
      </c>
      <c r="M66" s="35" t="s">
        <v>912</v>
      </c>
      <c r="N66" s="35" t="s">
        <v>913</v>
      </c>
      <c r="O66" s="35" t="s">
        <v>1084</v>
      </c>
      <c r="P66" s="36">
        <v>1000</v>
      </c>
      <c r="Q66" s="37" t="s">
        <v>1539</v>
      </c>
      <c r="R66" s="23" t="e">
        <f>VLOOKUP(Q66,#REF!,2,FALSE)</f>
        <v>#REF!</v>
      </c>
      <c r="S66" s="36"/>
      <c r="T66" s="36" t="s">
        <v>1104</v>
      </c>
      <c r="U66" s="36" t="s">
        <v>119</v>
      </c>
      <c r="V66" s="36" t="s">
        <v>119</v>
      </c>
      <c r="W66" s="36"/>
      <c r="X66" s="37"/>
      <c r="Y66" s="5"/>
    </row>
    <row r="67" spans="1:25" s="3" customFormat="1" ht="15" x14ac:dyDescent="0.2">
      <c r="A67" s="45"/>
      <c r="B67" s="23" t="s">
        <v>120</v>
      </c>
      <c r="C67" s="23" t="e">
        <f t="shared" ref="C67:C130" si="1">VLOOKUP(B67,Types,2,FALSE)</f>
        <v>#REF!</v>
      </c>
      <c r="D67" s="42"/>
      <c r="E67" s="25" t="s">
        <v>473</v>
      </c>
      <c r="F67" s="46"/>
      <c r="G67" s="41"/>
      <c r="I67" s="13">
        <v>65</v>
      </c>
      <c r="J67" s="29" t="s">
        <v>1356</v>
      </c>
      <c r="K67" s="34" t="s">
        <v>539</v>
      </c>
      <c r="L67" s="25" t="s">
        <v>540</v>
      </c>
      <c r="M67" s="35" t="s">
        <v>914</v>
      </c>
      <c r="N67" s="35" t="s">
        <v>915</v>
      </c>
      <c r="O67" s="35" t="s">
        <v>985</v>
      </c>
      <c r="P67" s="36">
        <v>1</v>
      </c>
      <c r="Q67" s="37" t="s">
        <v>1539</v>
      </c>
      <c r="R67" s="23" t="e">
        <f>VLOOKUP(Q67,#REF!,2,FALSE)</f>
        <v>#REF!</v>
      </c>
      <c r="S67" s="36"/>
      <c r="T67" s="36" t="s">
        <v>1105</v>
      </c>
      <c r="U67" s="36"/>
      <c r="V67" s="36"/>
      <c r="W67" s="36"/>
      <c r="X67" s="37"/>
      <c r="Y67" s="5"/>
    </row>
    <row r="68" spans="1:25" s="3" customFormat="1" ht="85.5" x14ac:dyDescent="0.2">
      <c r="A68" s="23" t="s">
        <v>123</v>
      </c>
      <c r="B68" s="23" t="s">
        <v>123</v>
      </c>
      <c r="C68" s="23" t="e">
        <f t="shared" si="1"/>
        <v>#REF!</v>
      </c>
      <c r="D68" s="24" t="s">
        <v>374</v>
      </c>
      <c r="E68" s="25" t="s">
        <v>473</v>
      </c>
      <c r="F68" s="24" t="s">
        <v>121</v>
      </c>
      <c r="G68" s="26" t="s">
        <v>1195</v>
      </c>
      <c r="I68" s="13">
        <v>66</v>
      </c>
      <c r="J68" s="27" t="s">
        <v>1357</v>
      </c>
      <c r="K68" s="34" t="s">
        <v>468</v>
      </c>
      <c r="L68" s="25" t="s">
        <v>468</v>
      </c>
      <c r="M68" s="35" t="s">
        <v>916</v>
      </c>
      <c r="N68" s="35" t="s">
        <v>351</v>
      </c>
      <c r="O68" s="35" t="s">
        <v>14</v>
      </c>
      <c r="P68" s="36" t="s">
        <v>351</v>
      </c>
      <c r="Q68" s="37" t="s">
        <v>1540</v>
      </c>
      <c r="R68" s="23" t="e">
        <f>VLOOKUP(Q68,#REF!,2,FALSE)</f>
        <v>#REF!</v>
      </c>
      <c r="S68" s="36"/>
      <c r="T68" s="36" t="s">
        <v>468</v>
      </c>
      <c r="U68" s="36" t="s">
        <v>122</v>
      </c>
      <c r="V68" s="36" t="s">
        <v>122</v>
      </c>
      <c r="W68" s="36"/>
      <c r="X68" s="37"/>
      <c r="Y68" s="5"/>
    </row>
    <row r="69" spans="1:25" s="3" customFormat="1" ht="42.75" x14ac:dyDescent="0.2">
      <c r="A69" s="23" t="s">
        <v>126</v>
      </c>
      <c r="B69" s="23" t="s">
        <v>126</v>
      </c>
      <c r="C69" s="23" t="e">
        <f t="shared" si="1"/>
        <v>#REF!</v>
      </c>
      <c r="D69" s="24" t="s">
        <v>397</v>
      </c>
      <c r="E69" s="25" t="s">
        <v>473</v>
      </c>
      <c r="F69" s="24" t="s">
        <v>124</v>
      </c>
      <c r="G69" s="26" t="s">
        <v>483</v>
      </c>
      <c r="I69" s="13">
        <v>67</v>
      </c>
      <c r="J69" s="27" t="s">
        <v>1358</v>
      </c>
      <c r="K69" s="34" t="s">
        <v>565</v>
      </c>
      <c r="L69" s="25" t="s">
        <v>566</v>
      </c>
      <c r="M69" s="35" t="s">
        <v>917</v>
      </c>
      <c r="N69" s="35" t="s">
        <v>969</v>
      </c>
      <c r="O69" s="35" t="s">
        <v>986</v>
      </c>
      <c r="P69" s="36">
        <v>1</v>
      </c>
      <c r="Q69" s="37" t="s">
        <v>1541</v>
      </c>
      <c r="R69" s="23" t="e">
        <f>VLOOKUP(Q69,#REF!,2,FALSE)</f>
        <v>#REF!</v>
      </c>
      <c r="S69" s="36"/>
      <c r="T69" s="36" t="s">
        <v>1106</v>
      </c>
      <c r="U69" s="36" t="s">
        <v>125</v>
      </c>
      <c r="V69" s="36" t="s">
        <v>125</v>
      </c>
      <c r="W69" s="36"/>
      <c r="X69" s="37"/>
      <c r="Y69" s="5"/>
    </row>
    <row r="70" spans="1:25" s="3" customFormat="1" ht="15" x14ac:dyDescent="0.2">
      <c r="A70" s="42" t="s">
        <v>2</v>
      </c>
      <c r="B70" s="23" t="s">
        <v>2</v>
      </c>
      <c r="C70" s="23" t="e">
        <f t="shared" si="1"/>
        <v>#REF!</v>
      </c>
      <c r="D70" s="42" t="s">
        <v>396</v>
      </c>
      <c r="E70" s="25" t="s">
        <v>473</v>
      </c>
      <c r="F70" s="42" t="s">
        <v>0</v>
      </c>
      <c r="G70" s="42" t="s">
        <v>1196</v>
      </c>
      <c r="I70" s="13">
        <v>68</v>
      </c>
      <c r="J70" s="29" t="s">
        <v>1359</v>
      </c>
      <c r="K70" s="34" t="s">
        <v>127</v>
      </c>
      <c r="L70" s="25" t="s">
        <v>128</v>
      </c>
      <c r="M70" s="35" t="s">
        <v>696</v>
      </c>
      <c r="N70" s="35" t="s">
        <v>696</v>
      </c>
      <c r="O70" s="35" t="s">
        <v>696</v>
      </c>
      <c r="P70" s="36">
        <v>1</v>
      </c>
      <c r="Q70" s="37" t="s">
        <v>1542</v>
      </c>
      <c r="R70" s="23" t="e">
        <f>VLOOKUP(Q70,#REF!,2,FALSE)</f>
        <v>#REF!</v>
      </c>
      <c r="S70" s="36"/>
      <c r="T70" s="36" t="s">
        <v>127</v>
      </c>
      <c r="U70" s="36" t="s">
        <v>128</v>
      </c>
      <c r="V70" s="36" t="s">
        <v>128</v>
      </c>
      <c r="W70" s="36"/>
      <c r="X70" s="37">
        <v>1</v>
      </c>
      <c r="Y70" s="5"/>
    </row>
    <row r="71" spans="1:25" s="3" customFormat="1" ht="15" x14ac:dyDescent="0.2">
      <c r="A71" s="42"/>
      <c r="B71" s="23" t="s">
        <v>2</v>
      </c>
      <c r="C71" s="23" t="e">
        <f t="shared" si="1"/>
        <v>#REF!</v>
      </c>
      <c r="D71" s="42"/>
      <c r="E71" s="25" t="s">
        <v>473</v>
      </c>
      <c r="F71" s="42"/>
      <c r="G71" s="42"/>
      <c r="I71" s="13">
        <v>69</v>
      </c>
      <c r="J71" s="29" t="s">
        <v>1360</v>
      </c>
      <c r="K71" s="34" t="s">
        <v>506</v>
      </c>
      <c r="L71" s="25" t="s">
        <v>311</v>
      </c>
      <c r="M71" s="35" t="s">
        <v>697</v>
      </c>
      <c r="N71" s="35" t="s">
        <v>736</v>
      </c>
      <c r="O71" s="35" t="s">
        <v>990</v>
      </c>
      <c r="P71" s="36">
        <v>1E-3</v>
      </c>
      <c r="Q71" s="37" t="s">
        <v>1542</v>
      </c>
      <c r="R71" s="23" t="e">
        <f>VLOOKUP(Q71,#REF!,2,FALSE)</f>
        <v>#REF!</v>
      </c>
      <c r="S71" s="36" t="s">
        <v>1144</v>
      </c>
      <c r="T71" s="36" t="s">
        <v>127</v>
      </c>
      <c r="U71" s="36" t="s">
        <v>317</v>
      </c>
      <c r="V71" s="36" t="s">
        <v>317</v>
      </c>
      <c r="W71" s="36"/>
      <c r="X71" s="37">
        <f>1/1000</f>
        <v>1E-3</v>
      </c>
      <c r="Y71" s="5"/>
    </row>
    <row r="72" spans="1:25" s="3" customFormat="1" ht="15" x14ac:dyDescent="0.2">
      <c r="A72" s="42"/>
      <c r="B72" s="23" t="s">
        <v>2</v>
      </c>
      <c r="C72" s="23" t="e">
        <f t="shared" si="1"/>
        <v>#REF!</v>
      </c>
      <c r="D72" s="42"/>
      <c r="E72" s="25" t="s">
        <v>473</v>
      </c>
      <c r="F72" s="42"/>
      <c r="G72" s="42"/>
      <c r="I72" s="13">
        <v>70</v>
      </c>
      <c r="J72" s="29" t="s">
        <v>1361</v>
      </c>
      <c r="K72" s="34" t="s">
        <v>507</v>
      </c>
      <c r="L72" s="25" t="s">
        <v>312</v>
      </c>
      <c r="M72" s="35" t="s">
        <v>698</v>
      </c>
      <c r="N72" s="35" t="s">
        <v>737</v>
      </c>
      <c r="O72" s="35" t="s">
        <v>991</v>
      </c>
      <c r="P72" s="36">
        <v>0.01</v>
      </c>
      <c r="Q72" s="37" t="s">
        <v>1542</v>
      </c>
      <c r="R72" s="23" t="e">
        <f>VLOOKUP(Q72,#REF!,2,FALSE)</f>
        <v>#REF!</v>
      </c>
      <c r="S72" s="36" t="s">
        <v>1143</v>
      </c>
      <c r="T72" s="36" t="s">
        <v>127</v>
      </c>
      <c r="U72" s="36" t="s">
        <v>318</v>
      </c>
      <c r="V72" s="36" t="s">
        <v>318</v>
      </c>
      <c r="W72" s="36"/>
      <c r="X72" s="37">
        <v>0.01</v>
      </c>
      <c r="Y72" s="5"/>
    </row>
    <row r="73" spans="1:25" s="3" customFormat="1" ht="15" x14ac:dyDescent="0.2">
      <c r="A73" s="42"/>
      <c r="B73" s="23" t="s">
        <v>2</v>
      </c>
      <c r="C73" s="23" t="e">
        <f t="shared" si="1"/>
        <v>#REF!</v>
      </c>
      <c r="D73" s="42"/>
      <c r="E73" s="25" t="s">
        <v>473</v>
      </c>
      <c r="F73" s="42"/>
      <c r="G73" s="42"/>
      <c r="I73" s="13">
        <v>71</v>
      </c>
      <c r="J73" s="29" t="s">
        <v>1362</v>
      </c>
      <c r="K73" s="34" t="s">
        <v>508</v>
      </c>
      <c r="L73" s="25" t="s">
        <v>313</v>
      </c>
      <c r="M73" s="35" t="s">
        <v>699</v>
      </c>
      <c r="N73" s="35" t="s">
        <v>700</v>
      </c>
      <c r="O73" s="35" t="s">
        <v>992</v>
      </c>
      <c r="P73" s="36">
        <v>1000</v>
      </c>
      <c r="Q73" s="37" t="s">
        <v>1542</v>
      </c>
      <c r="R73" s="23" t="e">
        <f>VLOOKUP(Q73,#REF!,2,FALSE)</f>
        <v>#REF!</v>
      </c>
      <c r="S73" s="36" t="s">
        <v>1095</v>
      </c>
      <c r="T73" s="36" t="s">
        <v>127</v>
      </c>
      <c r="U73" s="36" t="s">
        <v>319</v>
      </c>
      <c r="V73" s="36" t="s">
        <v>319</v>
      </c>
      <c r="W73" s="36"/>
      <c r="X73" s="37">
        <v>1000</v>
      </c>
      <c r="Y73" s="5"/>
    </row>
    <row r="74" spans="1:25" s="3" customFormat="1" ht="15" x14ac:dyDescent="0.2">
      <c r="A74" s="42"/>
      <c r="B74" s="23" t="s">
        <v>2</v>
      </c>
      <c r="C74" s="23" t="e">
        <f t="shared" si="1"/>
        <v>#REF!</v>
      </c>
      <c r="D74" s="42"/>
      <c r="E74" s="25" t="s">
        <v>473</v>
      </c>
      <c r="F74" s="42"/>
      <c r="G74" s="42"/>
      <c r="I74" s="13">
        <v>72</v>
      </c>
      <c r="J74" s="29" t="s">
        <v>1363</v>
      </c>
      <c r="K74" s="34" t="s">
        <v>516</v>
      </c>
      <c r="L74" s="25" t="s">
        <v>509</v>
      </c>
      <c r="M74" s="35" t="s">
        <v>703</v>
      </c>
      <c r="N74" s="35" t="s">
        <v>701</v>
      </c>
      <c r="O74" s="35" t="s">
        <v>993</v>
      </c>
      <c r="P74" s="36">
        <v>100</v>
      </c>
      <c r="Q74" s="37" t="s">
        <v>1542</v>
      </c>
      <c r="R74" s="23" t="e">
        <f>VLOOKUP(Q74,#REF!,2,FALSE)</f>
        <v>#REF!</v>
      </c>
      <c r="S74" s="36" t="s">
        <v>1152</v>
      </c>
      <c r="T74" s="36" t="s">
        <v>127</v>
      </c>
      <c r="U74" s="36"/>
      <c r="V74" s="36"/>
      <c r="W74" s="36"/>
      <c r="X74" s="37"/>
      <c r="Y74" s="5"/>
    </row>
    <row r="75" spans="1:25" s="3" customFormat="1" ht="15" x14ac:dyDescent="0.2">
      <c r="A75" s="42"/>
      <c r="B75" s="23" t="s">
        <v>2</v>
      </c>
      <c r="C75" s="23" t="e">
        <f t="shared" si="1"/>
        <v>#REF!</v>
      </c>
      <c r="D75" s="42"/>
      <c r="E75" s="25" t="s">
        <v>473</v>
      </c>
      <c r="F75" s="42"/>
      <c r="G75" s="42"/>
      <c r="I75" s="13">
        <v>73</v>
      </c>
      <c r="J75" s="29" t="s">
        <v>1364</v>
      </c>
      <c r="K75" s="34" t="s">
        <v>517</v>
      </c>
      <c r="L75" s="25" t="s">
        <v>510</v>
      </c>
      <c r="M75" s="35" t="s">
        <v>704</v>
      </c>
      <c r="N75" s="35" t="s">
        <v>702</v>
      </c>
      <c r="O75" s="35" t="s">
        <v>994</v>
      </c>
      <c r="P75" s="36">
        <v>10</v>
      </c>
      <c r="Q75" s="37" t="s">
        <v>1542</v>
      </c>
      <c r="R75" s="23" t="e">
        <f>VLOOKUP(Q75,#REF!,2,FALSE)</f>
        <v>#REF!</v>
      </c>
      <c r="S75" s="36" t="s">
        <v>1146</v>
      </c>
      <c r="T75" s="36" t="s">
        <v>127</v>
      </c>
      <c r="U75" s="36"/>
      <c r="V75" s="36"/>
      <c r="W75" s="36"/>
      <c r="X75" s="37"/>
      <c r="Y75" s="5"/>
    </row>
    <row r="76" spans="1:25" s="3" customFormat="1" ht="15" x14ac:dyDescent="0.2">
      <c r="A76" s="42"/>
      <c r="B76" s="23" t="s">
        <v>2</v>
      </c>
      <c r="C76" s="23" t="e">
        <f t="shared" si="1"/>
        <v>#REF!</v>
      </c>
      <c r="D76" s="42"/>
      <c r="E76" s="25" t="s">
        <v>473</v>
      </c>
      <c r="F76" s="42"/>
      <c r="G76" s="42"/>
      <c r="I76" s="13">
        <v>74</v>
      </c>
      <c r="J76" s="29" t="s">
        <v>1365</v>
      </c>
      <c r="K76" s="34" t="s">
        <v>518</v>
      </c>
      <c r="L76" s="25" t="s">
        <v>512</v>
      </c>
      <c r="M76" s="35" t="s">
        <v>705</v>
      </c>
      <c r="N76" s="35" t="s">
        <v>738</v>
      </c>
      <c r="O76" s="35" t="s">
        <v>995</v>
      </c>
      <c r="P76" s="36">
        <v>9.9999999999999995E-7</v>
      </c>
      <c r="Q76" s="37" t="s">
        <v>1542</v>
      </c>
      <c r="R76" s="23" t="e">
        <f>VLOOKUP(Q76,#REF!,2,FALSE)</f>
        <v>#REF!</v>
      </c>
      <c r="S76" s="36" t="s">
        <v>1145</v>
      </c>
      <c r="T76" s="36" t="s">
        <v>127</v>
      </c>
      <c r="U76" s="36"/>
      <c r="V76" s="36"/>
      <c r="W76" s="36"/>
      <c r="X76" s="37"/>
      <c r="Y76" s="5"/>
    </row>
    <row r="77" spans="1:25" s="3" customFormat="1" ht="15" x14ac:dyDescent="0.2">
      <c r="A77" s="42"/>
      <c r="B77" s="23" t="s">
        <v>2</v>
      </c>
      <c r="C77" s="23" t="e">
        <f t="shared" si="1"/>
        <v>#REF!</v>
      </c>
      <c r="D77" s="42"/>
      <c r="E77" s="25" t="s">
        <v>473</v>
      </c>
      <c r="F77" s="42"/>
      <c r="G77" s="42"/>
      <c r="I77" s="13">
        <v>75</v>
      </c>
      <c r="J77" s="29" t="s">
        <v>1366</v>
      </c>
      <c r="K77" s="34" t="s">
        <v>520</v>
      </c>
      <c r="L77" s="25" t="s">
        <v>513</v>
      </c>
      <c r="M77" s="35" t="s">
        <v>706</v>
      </c>
      <c r="N77" s="35" t="s">
        <v>739</v>
      </c>
      <c r="O77" s="35" t="s">
        <v>996</v>
      </c>
      <c r="P77" s="36">
        <v>1.0000000000000001E-9</v>
      </c>
      <c r="Q77" s="37" t="s">
        <v>1542</v>
      </c>
      <c r="R77" s="23" t="e">
        <f>VLOOKUP(Q77,#REF!,2,FALSE)</f>
        <v>#REF!</v>
      </c>
      <c r="S77" s="36" t="s">
        <v>1148</v>
      </c>
      <c r="T77" s="36" t="s">
        <v>127</v>
      </c>
      <c r="U77" s="36"/>
      <c r="V77" s="36"/>
      <c r="W77" s="36"/>
      <c r="X77" s="37"/>
      <c r="Y77" s="5"/>
    </row>
    <row r="78" spans="1:25" s="3" customFormat="1" ht="15" x14ac:dyDescent="0.2">
      <c r="A78" s="42"/>
      <c r="B78" s="23" t="s">
        <v>2</v>
      </c>
      <c r="C78" s="23" t="e">
        <f t="shared" si="1"/>
        <v>#REF!</v>
      </c>
      <c r="D78" s="42"/>
      <c r="E78" s="25" t="s">
        <v>473</v>
      </c>
      <c r="F78" s="42"/>
      <c r="G78" s="42"/>
      <c r="I78" s="13">
        <v>76</v>
      </c>
      <c r="J78" s="29" t="s">
        <v>1367</v>
      </c>
      <c r="K78" s="34" t="s">
        <v>521</v>
      </c>
      <c r="L78" s="25" t="s">
        <v>511</v>
      </c>
      <c r="M78" s="35" t="s">
        <v>707</v>
      </c>
      <c r="N78" s="35" t="s">
        <v>740</v>
      </c>
      <c r="O78" s="35" t="s">
        <v>997</v>
      </c>
      <c r="P78" s="36">
        <v>1E-10</v>
      </c>
      <c r="Q78" s="37" t="s">
        <v>1542</v>
      </c>
      <c r="R78" s="23" t="e">
        <f>VLOOKUP(Q78,#REF!,2,FALSE)</f>
        <v>#REF!</v>
      </c>
      <c r="S78" s="36" t="s">
        <v>521</v>
      </c>
      <c r="T78" s="36" t="s">
        <v>127</v>
      </c>
      <c r="U78" s="36"/>
      <c r="V78" s="36"/>
      <c r="W78" s="36"/>
      <c r="X78" s="37"/>
      <c r="Y78" s="5"/>
    </row>
    <row r="79" spans="1:25" s="3" customFormat="1" ht="15" x14ac:dyDescent="0.2">
      <c r="A79" s="42"/>
      <c r="B79" s="23" t="s">
        <v>2</v>
      </c>
      <c r="C79" s="23" t="e">
        <f t="shared" si="1"/>
        <v>#REF!</v>
      </c>
      <c r="D79" s="42"/>
      <c r="E79" s="25" t="s">
        <v>473</v>
      </c>
      <c r="F79" s="42"/>
      <c r="G79" s="42"/>
      <c r="I79" s="13">
        <v>77</v>
      </c>
      <c r="J79" s="29" t="s">
        <v>1368</v>
      </c>
      <c r="K79" s="34" t="s">
        <v>519</v>
      </c>
      <c r="L79" s="25" t="s">
        <v>514</v>
      </c>
      <c r="M79" s="35" t="s">
        <v>708</v>
      </c>
      <c r="N79" s="35" t="s">
        <v>741</v>
      </c>
      <c r="O79" s="35" t="s">
        <v>998</v>
      </c>
      <c r="P79" s="36">
        <v>9.9999999999999998E-13</v>
      </c>
      <c r="Q79" s="37" t="s">
        <v>1542</v>
      </c>
      <c r="R79" s="23" t="e">
        <f>VLOOKUP(Q79,#REF!,2,FALSE)</f>
        <v>#REF!</v>
      </c>
      <c r="S79" s="36" t="s">
        <v>1149</v>
      </c>
      <c r="T79" s="36" t="s">
        <v>127</v>
      </c>
      <c r="U79" s="36"/>
      <c r="V79" s="36"/>
      <c r="W79" s="36"/>
      <c r="X79" s="37"/>
      <c r="Y79" s="5"/>
    </row>
    <row r="80" spans="1:25" s="3" customFormat="1" ht="15" x14ac:dyDescent="0.2">
      <c r="A80" s="42"/>
      <c r="B80" s="23" t="s">
        <v>2</v>
      </c>
      <c r="C80" s="23" t="e">
        <f t="shared" si="1"/>
        <v>#REF!</v>
      </c>
      <c r="D80" s="42"/>
      <c r="E80" s="25" t="s">
        <v>473</v>
      </c>
      <c r="F80" s="42"/>
      <c r="G80" s="42"/>
      <c r="I80" s="13">
        <v>78</v>
      </c>
      <c r="J80" s="29" t="s">
        <v>1369</v>
      </c>
      <c r="K80" s="34" t="s">
        <v>522</v>
      </c>
      <c r="L80" s="25" t="s">
        <v>515</v>
      </c>
      <c r="M80" s="35" t="s">
        <v>709</v>
      </c>
      <c r="N80" s="35" t="s">
        <v>742</v>
      </c>
      <c r="O80" s="35" t="s">
        <v>999</v>
      </c>
      <c r="P80" s="36">
        <v>1.0000000000000001E-15</v>
      </c>
      <c r="Q80" s="37" t="s">
        <v>1542</v>
      </c>
      <c r="R80" s="23" t="e">
        <f>VLOOKUP(Q80,#REF!,2,FALSE)</f>
        <v>#REF!</v>
      </c>
      <c r="S80" s="36" t="s">
        <v>1150</v>
      </c>
      <c r="T80" s="36" t="s">
        <v>127</v>
      </c>
      <c r="U80" s="36"/>
      <c r="V80" s="36"/>
      <c r="W80" s="36"/>
      <c r="X80" s="37"/>
      <c r="Y80" s="5"/>
    </row>
    <row r="81" spans="1:25" s="4" customFormat="1" ht="15" x14ac:dyDescent="0.2">
      <c r="A81" s="42"/>
      <c r="B81" s="23" t="s">
        <v>2</v>
      </c>
      <c r="C81" s="23" t="e">
        <f t="shared" si="1"/>
        <v>#REF!</v>
      </c>
      <c r="D81" s="42"/>
      <c r="E81" s="25" t="s">
        <v>473</v>
      </c>
      <c r="F81" s="42"/>
      <c r="G81" s="42"/>
      <c r="I81" s="13">
        <v>79</v>
      </c>
      <c r="J81" s="32" t="s">
        <v>1370</v>
      </c>
      <c r="K81" s="34" t="s">
        <v>1258</v>
      </c>
      <c r="L81" s="25" t="s">
        <v>1265</v>
      </c>
      <c r="M81" s="35" t="s">
        <v>1266</v>
      </c>
      <c r="N81" s="35" t="s">
        <v>1267</v>
      </c>
      <c r="O81" s="35" t="s">
        <v>1267</v>
      </c>
      <c r="P81" s="36"/>
      <c r="Q81" s="37" t="s">
        <v>1542</v>
      </c>
      <c r="R81" s="23" t="e">
        <f>VLOOKUP(Q81,#REF!,2,FALSE)</f>
        <v>#REF!</v>
      </c>
      <c r="S81" s="36"/>
      <c r="T81" s="36"/>
      <c r="U81" s="36"/>
      <c r="V81" s="36"/>
      <c r="W81" s="36"/>
      <c r="X81" s="37"/>
      <c r="Y81" s="5"/>
    </row>
    <row r="82" spans="1:25" s="4" customFormat="1" ht="15" x14ac:dyDescent="0.2">
      <c r="A82" s="42"/>
      <c r="B82" s="23" t="s">
        <v>2</v>
      </c>
      <c r="C82" s="23" t="e">
        <f t="shared" si="1"/>
        <v>#REF!</v>
      </c>
      <c r="D82" s="42"/>
      <c r="E82" s="25" t="s">
        <v>473</v>
      </c>
      <c r="F82" s="42"/>
      <c r="G82" s="42"/>
      <c r="I82" s="13">
        <v>80</v>
      </c>
      <c r="J82" s="32" t="s">
        <v>1371</v>
      </c>
      <c r="K82" s="34" t="s">
        <v>1259</v>
      </c>
      <c r="L82" s="25" t="s">
        <v>1263</v>
      </c>
      <c r="M82" s="35" t="s">
        <v>1264</v>
      </c>
      <c r="N82" s="35" t="s">
        <v>1268</v>
      </c>
      <c r="O82" s="35" t="s">
        <v>1268</v>
      </c>
      <c r="P82" s="36"/>
      <c r="Q82" s="37" t="s">
        <v>1542</v>
      </c>
      <c r="R82" s="23" t="e">
        <f>VLOOKUP(Q82,#REF!,2,FALSE)</f>
        <v>#REF!</v>
      </c>
      <c r="S82" s="36"/>
      <c r="T82" s="36"/>
      <c r="U82" s="36"/>
      <c r="V82" s="36"/>
      <c r="W82" s="36"/>
      <c r="X82" s="37"/>
      <c r="Y82" s="5"/>
    </row>
    <row r="83" spans="1:25" s="4" customFormat="1" ht="15" x14ac:dyDescent="0.2">
      <c r="A83" s="42"/>
      <c r="B83" s="23" t="s">
        <v>2</v>
      </c>
      <c r="C83" s="23" t="e">
        <f t="shared" si="1"/>
        <v>#REF!</v>
      </c>
      <c r="D83" s="42"/>
      <c r="E83" s="25" t="s">
        <v>473</v>
      </c>
      <c r="F83" s="42"/>
      <c r="G83" s="42"/>
      <c r="I83" s="13">
        <v>81</v>
      </c>
      <c r="J83" s="32" t="s">
        <v>1372</v>
      </c>
      <c r="K83" s="34" t="s">
        <v>1260</v>
      </c>
      <c r="L83" s="25" t="s">
        <v>1261</v>
      </c>
      <c r="M83" s="35" t="s">
        <v>1262</v>
      </c>
      <c r="N83" s="35" t="s">
        <v>1269</v>
      </c>
      <c r="O83" s="35" t="s">
        <v>1269</v>
      </c>
      <c r="P83" s="36"/>
      <c r="Q83" s="37" t="s">
        <v>1542</v>
      </c>
      <c r="R83" s="23" t="e">
        <f>VLOOKUP(Q83,#REF!,2,FALSE)</f>
        <v>#REF!</v>
      </c>
      <c r="S83" s="36"/>
      <c r="T83" s="36"/>
      <c r="U83" s="36"/>
      <c r="V83" s="36"/>
      <c r="W83" s="36"/>
      <c r="X83" s="37"/>
      <c r="Y83" s="5"/>
    </row>
    <row r="84" spans="1:25" s="3" customFormat="1" ht="57" x14ac:dyDescent="0.2">
      <c r="A84" s="23" t="s">
        <v>1</v>
      </c>
      <c r="B84" s="23" t="s">
        <v>1</v>
      </c>
      <c r="C84" s="23" t="e">
        <f t="shared" si="1"/>
        <v>#REF!</v>
      </c>
      <c r="D84" s="24" t="s">
        <v>376</v>
      </c>
      <c r="E84" s="25" t="s">
        <v>466</v>
      </c>
      <c r="F84" s="24" t="s">
        <v>14</v>
      </c>
      <c r="G84" s="26" t="s">
        <v>14</v>
      </c>
      <c r="I84" s="13">
        <v>82</v>
      </c>
      <c r="J84" s="27" t="s">
        <v>1373</v>
      </c>
      <c r="K84" s="34" t="s">
        <v>14</v>
      </c>
      <c r="L84" s="25" t="s">
        <v>14</v>
      </c>
      <c r="M84" s="35" t="s">
        <v>14</v>
      </c>
      <c r="N84" s="35" t="s">
        <v>14</v>
      </c>
      <c r="O84" s="35" t="s">
        <v>14</v>
      </c>
      <c r="P84" s="36"/>
      <c r="Q84" s="37" t="s">
        <v>1542</v>
      </c>
      <c r="R84" s="23" t="e">
        <f>VLOOKUP(Q84,#REF!,2,FALSE)</f>
        <v>#REF!</v>
      </c>
      <c r="S84" s="36"/>
      <c r="T84" s="36" t="s">
        <v>14</v>
      </c>
      <c r="U84" s="36"/>
      <c r="V84" s="36"/>
      <c r="W84" s="36"/>
      <c r="X84" s="37"/>
      <c r="Y84" s="5"/>
    </row>
    <row r="85" spans="1:25" s="3" customFormat="1" ht="15" x14ac:dyDescent="0.2">
      <c r="A85" s="45" t="s">
        <v>131</v>
      </c>
      <c r="B85" s="23" t="s">
        <v>131</v>
      </c>
      <c r="C85" s="23" t="e">
        <f t="shared" si="1"/>
        <v>#REF!</v>
      </c>
      <c r="D85" s="42" t="s">
        <v>398</v>
      </c>
      <c r="E85" s="25" t="s">
        <v>473</v>
      </c>
      <c r="F85" s="46" t="s">
        <v>129</v>
      </c>
      <c r="G85" s="41" t="s">
        <v>1197</v>
      </c>
      <c r="I85" s="13">
        <v>83</v>
      </c>
      <c r="J85" s="29" t="s">
        <v>1374</v>
      </c>
      <c r="K85" s="34" t="s">
        <v>571</v>
      </c>
      <c r="L85" s="25" t="s">
        <v>576</v>
      </c>
      <c r="M85" s="35" t="s">
        <v>829</v>
      </c>
      <c r="N85" s="35" t="s">
        <v>830</v>
      </c>
      <c r="O85" s="35" t="s">
        <v>1000</v>
      </c>
      <c r="P85" s="36">
        <v>1</v>
      </c>
      <c r="Q85" s="37" t="s">
        <v>1543</v>
      </c>
      <c r="R85" s="23" t="e">
        <f>VLOOKUP(Q85,#REF!,2,FALSE)</f>
        <v>#REF!</v>
      </c>
      <c r="S85" s="36"/>
      <c r="T85" s="36" t="s">
        <v>1107</v>
      </c>
      <c r="U85" s="36" t="s">
        <v>130</v>
      </c>
      <c r="V85" s="36" t="s">
        <v>130</v>
      </c>
      <c r="W85" s="36"/>
      <c r="X85" s="37"/>
      <c r="Y85" s="5"/>
    </row>
    <row r="86" spans="1:25" s="3" customFormat="1" ht="15" x14ac:dyDescent="0.2">
      <c r="A86" s="45"/>
      <c r="B86" s="23" t="s">
        <v>131</v>
      </c>
      <c r="C86" s="23" t="e">
        <f t="shared" si="1"/>
        <v>#REF!</v>
      </c>
      <c r="D86" s="42"/>
      <c r="E86" s="25" t="s">
        <v>473</v>
      </c>
      <c r="F86" s="46"/>
      <c r="G86" s="41"/>
      <c r="I86" s="13">
        <v>84</v>
      </c>
      <c r="J86" s="29" t="s">
        <v>1375</v>
      </c>
      <c r="K86" s="34" t="s">
        <v>572</v>
      </c>
      <c r="L86" s="25" t="s">
        <v>577</v>
      </c>
      <c r="M86" s="35" t="s">
        <v>831</v>
      </c>
      <c r="N86" s="35" t="s">
        <v>832</v>
      </c>
      <c r="O86" s="35" t="s">
        <v>1001</v>
      </c>
      <c r="P86" s="36">
        <v>1E-3</v>
      </c>
      <c r="Q86" s="37" t="s">
        <v>1543</v>
      </c>
      <c r="R86" s="23" t="e">
        <f>VLOOKUP(Q86,#REF!,2,FALSE)</f>
        <v>#REF!</v>
      </c>
      <c r="S86" s="36" t="s">
        <v>1095</v>
      </c>
      <c r="T86" s="36" t="s">
        <v>1107</v>
      </c>
      <c r="U86" s="36"/>
      <c r="V86" s="36"/>
      <c r="W86" s="36"/>
      <c r="X86" s="37"/>
      <c r="Y86" s="5"/>
    </row>
    <row r="87" spans="1:25" s="3" customFormat="1" ht="15" x14ac:dyDescent="0.2">
      <c r="A87" s="45"/>
      <c r="B87" s="23" t="s">
        <v>131</v>
      </c>
      <c r="C87" s="23" t="e">
        <f t="shared" si="1"/>
        <v>#REF!</v>
      </c>
      <c r="D87" s="42"/>
      <c r="E87" s="25" t="s">
        <v>473</v>
      </c>
      <c r="F87" s="46"/>
      <c r="G87" s="41"/>
      <c r="I87" s="13">
        <v>85</v>
      </c>
      <c r="J87" s="29" t="s">
        <v>1376</v>
      </c>
      <c r="K87" s="34" t="s">
        <v>573</v>
      </c>
      <c r="L87" s="25" t="s">
        <v>578</v>
      </c>
      <c r="M87" s="35" t="s">
        <v>833</v>
      </c>
      <c r="N87" s="35" t="s">
        <v>834</v>
      </c>
      <c r="O87" s="35" t="s">
        <v>1002</v>
      </c>
      <c r="P87" s="36">
        <v>9.9999999999999995E-7</v>
      </c>
      <c r="Q87" s="37" t="s">
        <v>1543</v>
      </c>
      <c r="R87" s="23" t="e">
        <f>VLOOKUP(Q87,#REF!,2,FALSE)</f>
        <v>#REF!</v>
      </c>
      <c r="S87" s="36" t="s">
        <v>1147</v>
      </c>
      <c r="T87" s="36" t="s">
        <v>1107</v>
      </c>
      <c r="U87" s="36"/>
      <c r="V87" s="36"/>
      <c r="W87" s="36"/>
      <c r="X87" s="37"/>
      <c r="Y87" s="5"/>
    </row>
    <row r="88" spans="1:25" s="3" customFormat="1" ht="15" x14ac:dyDescent="0.2">
      <c r="A88" s="45"/>
      <c r="B88" s="23" t="s">
        <v>131</v>
      </c>
      <c r="C88" s="23" t="e">
        <f t="shared" si="1"/>
        <v>#REF!</v>
      </c>
      <c r="D88" s="42"/>
      <c r="E88" s="25" t="s">
        <v>473</v>
      </c>
      <c r="F88" s="46"/>
      <c r="G88" s="41"/>
      <c r="I88" s="13">
        <v>86</v>
      </c>
      <c r="J88" s="29" t="s">
        <v>1377</v>
      </c>
      <c r="K88" s="34" t="s">
        <v>1154</v>
      </c>
      <c r="L88" s="25" t="s">
        <v>579</v>
      </c>
      <c r="M88" s="35" t="s">
        <v>835</v>
      </c>
      <c r="N88" s="35" t="s">
        <v>1003</v>
      </c>
      <c r="O88" s="35" t="s">
        <v>1004</v>
      </c>
      <c r="P88" s="36">
        <v>1000</v>
      </c>
      <c r="Q88" s="37" t="s">
        <v>1543</v>
      </c>
      <c r="R88" s="23" t="e">
        <f>VLOOKUP(Q88,#REF!,2,FALSE)</f>
        <v>#REF!</v>
      </c>
      <c r="S88" s="36" t="s">
        <v>1153</v>
      </c>
      <c r="T88" s="36" t="s">
        <v>1107</v>
      </c>
      <c r="U88" s="36"/>
      <c r="V88" s="36"/>
      <c r="W88" s="36"/>
      <c r="X88" s="37"/>
      <c r="Y88" s="5"/>
    </row>
    <row r="89" spans="1:25" s="3" customFormat="1" ht="15" x14ac:dyDescent="0.2">
      <c r="A89" s="45"/>
      <c r="B89" s="23" t="s">
        <v>131</v>
      </c>
      <c r="C89" s="23" t="e">
        <f t="shared" si="1"/>
        <v>#REF!</v>
      </c>
      <c r="D89" s="42"/>
      <c r="E89" s="25" t="s">
        <v>473</v>
      </c>
      <c r="F89" s="46"/>
      <c r="G89" s="41"/>
      <c r="I89" s="13">
        <v>87</v>
      </c>
      <c r="J89" s="29" t="s">
        <v>1378</v>
      </c>
      <c r="K89" s="34" t="s">
        <v>574</v>
      </c>
      <c r="L89" s="25" t="s">
        <v>580</v>
      </c>
      <c r="M89" s="35" t="s">
        <v>836</v>
      </c>
      <c r="N89" s="35" t="s">
        <v>837</v>
      </c>
      <c r="O89" s="35" t="s">
        <v>1005</v>
      </c>
      <c r="P89" s="36">
        <v>0.01</v>
      </c>
      <c r="Q89" s="37" t="s">
        <v>1543</v>
      </c>
      <c r="R89" s="23" t="e">
        <f>VLOOKUP(Q89,#REF!,2,FALSE)</f>
        <v>#REF!</v>
      </c>
      <c r="S89" s="36"/>
      <c r="T89" s="36" t="s">
        <v>1108</v>
      </c>
      <c r="U89" s="36"/>
      <c r="V89" s="36"/>
      <c r="W89" s="36"/>
      <c r="X89" s="37"/>
      <c r="Y89" s="5"/>
    </row>
    <row r="90" spans="1:25" s="3" customFormat="1" ht="15" x14ac:dyDescent="0.2">
      <c r="A90" s="45"/>
      <c r="B90" s="23" t="s">
        <v>131</v>
      </c>
      <c r="C90" s="23" t="e">
        <f t="shared" si="1"/>
        <v>#REF!</v>
      </c>
      <c r="D90" s="42"/>
      <c r="E90" s="25" t="s">
        <v>473</v>
      </c>
      <c r="F90" s="46"/>
      <c r="G90" s="41"/>
      <c r="I90" s="13">
        <v>88</v>
      </c>
      <c r="J90" s="29" t="s">
        <v>1379</v>
      </c>
      <c r="K90" s="34" t="s">
        <v>575</v>
      </c>
      <c r="L90" s="25" t="s">
        <v>581</v>
      </c>
      <c r="M90" s="35" t="s">
        <v>838</v>
      </c>
      <c r="N90" s="35" t="s">
        <v>839</v>
      </c>
      <c r="O90" s="35" t="s">
        <v>1006</v>
      </c>
      <c r="P90" s="36">
        <v>1.0000000000000001E-5</v>
      </c>
      <c r="Q90" s="37" t="s">
        <v>1543</v>
      </c>
      <c r="R90" s="23" t="e">
        <f>VLOOKUP(Q90,#REF!,2,FALSE)</f>
        <v>#REF!</v>
      </c>
      <c r="S90" s="36" t="s">
        <v>1095</v>
      </c>
      <c r="T90" s="36" t="s">
        <v>1108</v>
      </c>
      <c r="U90" s="36"/>
      <c r="V90" s="36"/>
      <c r="W90" s="36"/>
      <c r="X90" s="37"/>
      <c r="Y90" s="5"/>
    </row>
    <row r="91" spans="1:25" s="3" customFormat="1" ht="15" x14ac:dyDescent="0.2">
      <c r="A91" s="45" t="s">
        <v>134</v>
      </c>
      <c r="B91" s="23" t="s">
        <v>134</v>
      </c>
      <c r="C91" s="23" t="e">
        <f t="shared" si="1"/>
        <v>#REF!</v>
      </c>
      <c r="D91" s="42" t="s">
        <v>399</v>
      </c>
      <c r="E91" s="25" t="s">
        <v>473</v>
      </c>
      <c r="F91" s="46" t="s">
        <v>132</v>
      </c>
      <c r="G91" s="41" t="s">
        <v>1198</v>
      </c>
      <c r="I91" s="13">
        <v>89</v>
      </c>
      <c r="J91" s="29" t="s">
        <v>1380</v>
      </c>
      <c r="K91" s="34" t="s">
        <v>582</v>
      </c>
      <c r="L91" s="25" t="s">
        <v>595</v>
      </c>
      <c r="M91" s="35" t="s">
        <v>842</v>
      </c>
      <c r="N91" s="35" t="s">
        <v>846</v>
      </c>
      <c r="O91" s="35" t="s">
        <v>975</v>
      </c>
      <c r="P91" s="36">
        <v>1E-3</v>
      </c>
      <c r="Q91" s="37" t="s">
        <v>1544</v>
      </c>
      <c r="R91" s="23" t="e">
        <f>VLOOKUP(Q91,#REF!,2,FALSE)</f>
        <v>#REF!</v>
      </c>
      <c r="S91" s="36" t="s">
        <v>1095</v>
      </c>
      <c r="T91" s="36" t="s">
        <v>1109</v>
      </c>
      <c r="U91" s="36" t="s">
        <v>133</v>
      </c>
      <c r="V91" s="36" t="s">
        <v>133</v>
      </c>
      <c r="W91" s="36"/>
      <c r="X91" s="37"/>
      <c r="Y91" s="5"/>
    </row>
    <row r="92" spans="1:25" s="3" customFormat="1" ht="15" x14ac:dyDescent="0.2">
      <c r="A92" s="45"/>
      <c r="B92" s="23" t="s">
        <v>134</v>
      </c>
      <c r="C92" s="23" t="e">
        <f t="shared" si="1"/>
        <v>#REF!</v>
      </c>
      <c r="D92" s="42"/>
      <c r="E92" s="25" t="s">
        <v>473</v>
      </c>
      <c r="F92" s="46"/>
      <c r="G92" s="41"/>
      <c r="I92" s="13">
        <v>90</v>
      </c>
      <c r="J92" s="29" t="s">
        <v>1381</v>
      </c>
      <c r="K92" s="34" t="s">
        <v>583</v>
      </c>
      <c r="L92" s="25" t="s">
        <v>596</v>
      </c>
      <c r="M92" s="35" t="s">
        <v>843</v>
      </c>
      <c r="N92" s="35" t="s">
        <v>848</v>
      </c>
      <c r="O92" s="35" t="s">
        <v>976</v>
      </c>
      <c r="P92" s="36">
        <v>9.9999999999999995E-7</v>
      </c>
      <c r="Q92" s="37" t="s">
        <v>1544</v>
      </c>
      <c r="R92" s="23" t="e">
        <f>VLOOKUP(Q92,#REF!,2,FALSE)</f>
        <v>#REF!</v>
      </c>
      <c r="S92" s="36" t="s">
        <v>1147</v>
      </c>
      <c r="T92" s="36" t="s">
        <v>1156</v>
      </c>
      <c r="U92" s="36"/>
      <c r="V92" s="36"/>
      <c r="W92" s="36"/>
      <c r="X92" s="37"/>
      <c r="Y92" s="5"/>
    </row>
    <row r="93" spans="1:25" s="3" customFormat="1" ht="15" x14ac:dyDescent="0.2">
      <c r="A93" s="45"/>
      <c r="B93" s="23" t="s">
        <v>134</v>
      </c>
      <c r="C93" s="23" t="e">
        <f t="shared" si="1"/>
        <v>#REF!</v>
      </c>
      <c r="D93" s="42"/>
      <c r="E93" s="25" t="s">
        <v>473</v>
      </c>
      <c r="F93" s="46"/>
      <c r="G93" s="41"/>
      <c r="I93" s="13">
        <v>91</v>
      </c>
      <c r="J93" s="29" t="s">
        <v>1382</v>
      </c>
      <c r="K93" s="34" t="s">
        <v>597</v>
      </c>
      <c r="L93" s="25" t="s">
        <v>598</v>
      </c>
      <c r="M93" s="35" t="s">
        <v>841</v>
      </c>
      <c r="N93" s="35" t="s">
        <v>847</v>
      </c>
      <c r="O93" s="35" t="s">
        <v>1019</v>
      </c>
      <c r="P93" s="36">
        <v>1</v>
      </c>
      <c r="Q93" s="37" t="s">
        <v>1544</v>
      </c>
      <c r="R93" s="23" t="e">
        <f>VLOOKUP(Q93,#REF!,2,FALSE)</f>
        <v>#REF!</v>
      </c>
      <c r="S93" s="36"/>
      <c r="T93" s="36" t="s">
        <v>1109</v>
      </c>
      <c r="U93" s="36"/>
      <c r="V93" s="36"/>
      <c r="W93" s="36"/>
      <c r="X93" s="37"/>
      <c r="Y93" s="5"/>
    </row>
    <row r="94" spans="1:25" s="3" customFormat="1" ht="28.5" x14ac:dyDescent="0.2">
      <c r="A94" s="23" t="s">
        <v>136</v>
      </c>
      <c r="B94" s="23" t="s">
        <v>136</v>
      </c>
      <c r="C94" s="23" t="e">
        <f t="shared" si="1"/>
        <v>#REF!</v>
      </c>
      <c r="D94" s="24" t="s">
        <v>400</v>
      </c>
      <c r="E94" s="25" t="s">
        <v>473</v>
      </c>
      <c r="F94" s="24" t="s">
        <v>135</v>
      </c>
      <c r="G94" s="26" t="s">
        <v>1199</v>
      </c>
      <c r="I94" s="13">
        <v>92</v>
      </c>
      <c r="J94" s="27" t="s">
        <v>1383</v>
      </c>
      <c r="K94" s="34" t="s">
        <v>571</v>
      </c>
      <c r="L94" s="25" t="s">
        <v>576</v>
      </c>
      <c r="M94" s="35" t="s">
        <v>844</v>
      </c>
      <c r="N94" s="35" t="s">
        <v>830</v>
      </c>
      <c r="O94" s="35" t="s">
        <v>1020</v>
      </c>
      <c r="P94" s="36">
        <v>1</v>
      </c>
      <c r="Q94" s="37" t="s">
        <v>1545</v>
      </c>
      <c r="R94" s="23" t="e">
        <f>VLOOKUP(Q94,#REF!,2,FALSE)</f>
        <v>#REF!</v>
      </c>
      <c r="S94" s="36"/>
      <c r="T94" s="36" t="s">
        <v>1107</v>
      </c>
      <c r="U94" s="36" t="s">
        <v>130</v>
      </c>
      <c r="V94" s="36" t="s">
        <v>130</v>
      </c>
      <c r="W94" s="36"/>
      <c r="X94" s="37"/>
      <c r="Y94" s="5"/>
    </row>
    <row r="95" spans="1:25" s="3" customFormat="1" ht="15" x14ac:dyDescent="0.2">
      <c r="A95" s="45" t="s">
        <v>139</v>
      </c>
      <c r="B95" s="23" t="s">
        <v>139</v>
      </c>
      <c r="C95" s="23" t="e">
        <f t="shared" si="1"/>
        <v>#REF!</v>
      </c>
      <c r="D95" s="42" t="s">
        <v>324</v>
      </c>
      <c r="E95" s="25" t="s">
        <v>473</v>
      </c>
      <c r="F95" s="46" t="s">
        <v>137</v>
      </c>
      <c r="G95" s="41" t="s">
        <v>1200</v>
      </c>
      <c r="I95" s="13">
        <v>93</v>
      </c>
      <c r="J95" s="29" t="s">
        <v>1384</v>
      </c>
      <c r="K95" s="34" t="s">
        <v>314</v>
      </c>
      <c r="L95" s="25" t="s">
        <v>850</v>
      </c>
      <c r="M95" s="35" t="s">
        <v>851</v>
      </c>
      <c r="N95" s="35" t="s">
        <v>852</v>
      </c>
      <c r="O95" s="35" t="s">
        <v>852</v>
      </c>
      <c r="P95" s="36">
        <v>1</v>
      </c>
      <c r="Q95" s="37" t="s">
        <v>1546</v>
      </c>
      <c r="R95" s="23" t="e">
        <f>VLOOKUP(Q95,#REF!,2,FALSE)</f>
        <v>#REF!</v>
      </c>
      <c r="S95" s="36"/>
      <c r="T95" s="36" t="s">
        <v>1110</v>
      </c>
      <c r="U95" s="36" t="s">
        <v>138</v>
      </c>
      <c r="V95" s="36" t="s">
        <v>138</v>
      </c>
      <c r="W95" s="36"/>
      <c r="X95" s="37">
        <v>1</v>
      </c>
      <c r="Y95" s="5"/>
    </row>
    <row r="96" spans="1:25" s="3" customFormat="1" ht="15" x14ac:dyDescent="0.2">
      <c r="A96" s="45"/>
      <c r="B96" s="23" t="s">
        <v>139</v>
      </c>
      <c r="C96" s="23" t="e">
        <f t="shared" si="1"/>
        <v>#REF!</v>
      </c>
      <c r="D96" s="42"/>
      <c r="E96" s="25" t="s">
        <v>473</v>
      </c>
      <c r="F96" s="46"/>
      <c r="G96" s="41"/>
      <c r="I96" s="13">
        <v>94</v>
      </c>
      <c r="J96" s="29" t="s">
        <v>1385</v>
      </c>
      <c r="K96" s="34" t="s">
        <v>310</v>
      </c>
      <c r="L96" s="25" t="s">
        <v>567</v>
      </c>
      <c r="M96" s="35" t="s">
        <v>840</v>
      </c>
      <c r="N96" s="35" t="s">
        <v>853</v>
      </c>
      <c r="O96" s="35" t="s">
        <v>1007</v>
      </c>
      <c r="P96" s="36">
        <v>0.27777777777777701</v>
      </c>
      <c r="Q96" s="37" t="s">
        <v>1546</v>
      </c>
      <c r="R96" s="23" t="e">
        <f>VLOOKUP(Q96,#REF!,2,FALSE)</f>
        <v>#REF!</v>
      </c>
      <c r="S96" s="36" t="s">
        <v>1095</v>
      </c>
      <c r="T96" s="36" t="s">
        <v>1155</v>
      </c>
      <c r="U96" s="36" t="s">
        <v>320</v>
      </c>
      <c r="V96" s="36" t="s">
        <v>320</v>
      </c>
      <c r="W96" s="36"/>
      <c r="X96" s="37">
        <f>3600/1000</f>
        <v>3.6</v>
      </c>
      <c r="Y96" s="5"/>
    </row>
    <row r="97" spans="1:25" s="3" customFormat="1" ht="15" x14ac:dyDescent="0.2">
      <c r="A97" s="45"/>
      <c r="B97" s="23" t="s">
        <v>139</v>
      </c>
      <c r="C97" s="23" t="e">
        <f t="shared" si="1"/>
        <v>#REF!</v>
      </c>
      <c r="D97" s="42"/>
      <c r="E97" s="25" t="s">
        <v>473</v>
      </c>
      <c r="F97" s="46"/>
      <c r="G97" s="41"/>
      <c r="I97" s="13">
        <v>95</v>
      </c>
      <c r="J97" s="29" t="s">
        <v>1386</v>
      </c>
      <c r="K97" s="34" t="s">
        <v>315</v>
      </c>
      <c r="L97" s="25" t="s">
        <v>568</v>
      </c>
      <c r="M97" s="35" t="s">
        <v>845</v>
      </c>
      <c r="N97" s="35" t="s">
        <v>854</v>
      </c>
      <c r="O97" s="35" t="s">
        <v>854</v>
      </c>
      <c r="P97" s="36">
        <v>9.5555555555555505E-2</v>
      </c>
      <c r="Q97" s="37" t="s">
        <v>1546</v>
      </c>
      <c r="R97" s="23" t="e">
        <f>VLOOKUP(Q97,#REF!,2,FALSE)</f>
        <v>#REF!</v>
      </c>
      <c r="S97" s="36"/>
      <c r="T97" s="36" t="s">
        <v>1111</v>
      </c>
      <c r="U97" s="36" t="s">
        <v>309</v>
      </c>
      <c r="V97" s="36" t="s">
        <v>309</v>
      </c>
      <c r="W97" s="36"/>
      <c r="X97" s="37">
        <f>3600/(1000*1.6)</f>
        <v>2.25</v>
      </c>
      <c r="Y97" s="5"/>
    </row>
    <row r="98" spans="1:25" s="3" customFormat="1" ht="42.75" x14ac:dyDescent="0.2">
      <c r="A98" s="23" t="s">
        <v>140</v>
      </c>
      <c r="B98" s="23" t="s">
        <v>140</v>
      </c>
      <c r="C98" s="23" t="e">
        <f t="shared" si="1"/>
        <v>#REF!</v>
      </c>
      <c r="D98" s="24" t="s">
        <v>401</v>
      </c>
      <c r="E98" s="25" t="s">
        <v>474</v>
      </c>
      <c r="F98" s="24" t="s">
        <v>14</v>
      </c>
      <c r="G98" s="26" t="s">
        <v>14</v>
      </c>
      <c r="I98" s="13">
        <v>96</v>
      </c>
      <c r="J98" s="27" t="s">
        <v>1387</v>
      </c>
      <c r="K98" s="34" t="s">
        <v>14</v>
      </c>
      <c r="L98" s="25" t="s">
        <v>14</v>
      </c>
      <c r="M98" s="35" t="s">
        <v>14</v>
      </c>
      <c r="N98" s="35" t="s">
        <v>14</v>
      </c>
      <c r="O98" s="35" t="s">
        <v>14</v>
      </c>
      <c r="P98" s="36"/>
      <c r="Q98" s="37" t="s">
        <v>953</v>
      </c>
      <c r="R98" s="23"/>
      <c r="S98" s="36"/>
      <c r="T98" s="36" t="s">
        <v>14</v>
      </c>
      <c r="U98" s="36"/>
      <c r="V98" s="36"/>
      <c r="W98" s="36"/>
      <c r="X98" s="37"/>
      <c r="Y98" s="5"/>
    </row>
    <row r="99" spans="1:25" s="3" customFormat="1" ht="42.75" x14ac:dyDescent="0.2">
      <c r="A99" s="23" t="s">
        <v>145</v>
      </c>
      <c r="B99" s="23" t="s">
        <v>145</v>
      </c>
      <c r="C99" s="23" t="e">
        <f t="shared" si="1"/>
        <v>#REF!</v>
      </c>
      <c r="D99" s="24" t="s">
        <v>402</v>
      </c>
      <c r="E99" s="25" t="s">
        <v>473</v>
      </c>
      <c r="F99" s="24" t="s">
        <v>141</v>
      </c>
      <c r="G99" s="26" t="s">
        <v>1201</v>
      </c>
      <c r="I99" s="13">
        <v>97</v>
      </c>
      <c r="J99" s="27" t="s">
        <v>1388</v>
      </c>
      <c r="K99" s="34" t="s">
        <v>142</v>
      </c>
      <c r="L99" s="25" t="s">
        <v>143</v>
      </c>
      <c r="M99" s="35" t="s">
        <v>936</v>
      </c>
      <c r="N99" s="35" t="s">
        <v>937</v>
      </c>
      <c r="O99" s="35" t="s">
        <v>14</v>
      </c>
      <c r="P99" s="36"/>
      <c r="Q99" s="37" t="s">
        <v>1547</v>
      </c>
      <c r="R99" s="23" t="e">
        <f>VLOOKUP(Q99,#REF!,2,FALSE)</f>
        <v>#REF!</v>
      </c>
      <c r="S99" s="36"/>
      <c r="T99" s="36" t="s">
        <v>142</v>
      </c>
      <c r="U99" s="36" t="s">
        <v>144</v>
      </c>
      <c r="V99" s="36" t="s">
        <v>144</v>
      </c>
      <c r="W99" s="36"/>
      <c r="X99" s="37"/>
      <c r="Y99" s="5"/>
    </row>
    <row r="100" spans="1:25" s="3" customFormat="1" ht="28.5" x14ac:dyDescent="0.2">
      <c r="A100" s="23" t="s">
        <v>149</v>
      </c>
      <c r="B100" s="23" t="s">
        <v>149</v>
      </c>
      <c r="C100" s="23" t="e">
        <f t="shared" si="1"/>
        <v>#REF!</v>
      </c>
      <c r="D100" s="24" t="s">
        <v>403</v>
      </c>
      <c r="E100" s="25" t="s">
        <v>473</v>
      </c>
      <c r="F100" s="24" t="s">
        <v>146</v>
      </c>
      <c r="G100" s="26" t="s">
        <v>1202</v>
      </c>
      <c r="I100" s="13">
        <v>98</v>
      </c>
      <c r="J100" s="27" t="s">
        <v>1389</v>
      </c>
      <c r="K100" s="34" t="s">
        <v>147</v>
      </c>
      <c r="L100" s="25" t="s">
        <v>148</v>
      </c>
      <c r="M100" s="35" t="s">
        <v>1009</v>
      </c>
      <c r="N100" s="35" t="s">
        <v>1009</v>
      </c>
      <c r="O100" s="35" t="s">
        <v>1009</v>
      </c>
      <c r="P100" s="36">
        <v>1</v>
      </c>
      <c r="Q100" s="37" t="s">
        <v>1549</v>
      </c>
      <c r="R100" s="23" t="e">
        <f>VLOOKUP(Q100,#REF!,2,FALSE)</f>
        <v>#REF!</v>
      </c>
      <c r="S100" s="36"/>
      <c r="T100" s="36" t="s">
        <v>147</v>
      </c>
      <c r="U100" s="36"/>
      <c r="V100" s="36"/>
      <c r="W100" s="36"/>
      <c r="X100" s="37"/>
      <c r="Y100" s="5"/>
    </row>
    <row r="101" spans="1:25" s="3" customFormat="1" ht="15" x14ac:dyDescent="0.2">
      <c r="A101" s="45" t="s">
        <v>152</v>
      </c>
      <c r="B101" s="23" t="s">
        <v>152</v>
      </c>
      <c r="C101" s="23" t="e">
        <f t="shared" si="1"/>
        <v>#REF!</v>
      </c>
      <c r="D101" s="42" t="s">
        <v>404</v>
      </c>
      <c r="E101" s="25" t="s">
        <v>473</v>
      </c>
      <c r="F101" s="46" t="s">
        <v>150</v>
      </c>
      <c r="G101" s="41" t="s">
        <v>1203</v>
      </c>
      <c r="I101" s="13">
        <v>99</v>
      </c>
      <c r="J101" s="29" t="s">
        <v>1390</v>
      </c>
      <c r="K101" s="34" t="s">
        <v>569</v>
      </c>
      <c r="L101" s="25" t="s">
        <v>570</v>
      </c>
      <c r="M101" s="35" t="s">
        <v>938</v>
      </c>
      <c r="N101" s="35" t="s">
        <v>14</v>
      </c>
      <c r="O101" s="35" t="s">
        <v>14</v>
      </c>
      <c r="P101" s="36"/>
      <c r="Q101" s="37" t="s">
        <v>1548</v>
      </c>
      <c r="R101" s="23" t="e">
        <f>VLOOKUP(Q101,#REF!,2,FALSE)</f>
        <v>#REF!</v>
      </c>
      <c r="S101" s="36"/>
      <c r="T101" s="36" t="s">
        <v>1112</v>
      </c>
      <c r="U101" s="36" t="s">
        <v>151</v>
      </c>
      <c r="V101" s="36" t="s">
        <v>151</v>
      </c>
      <c r="W101" s="36"/>
      <c r="X101" s="37"/>
      <c r="Y101" s="5"/>
    </row>
    <row r="102" spans="1:25" s="3" customFormat="1" ht="15" x14ac:dyDescent="0.2">
      <c r="A102" s="45"/>
      <c r="B102" s="23" t="s">
        <v>152</v>
      </c>
      <c r="C102" s="23" t="e">
        <f t="shared" si="1"/>
        <v>#REF!</v>
      </c>
      <c r="D102" s="42"/>
      <c r="E102" s="25" t="s">
        <v>473</v>
      </c>
      <c r="F102" s="46"/>
      <c r="G102" s="41"/>
      <c r="I102" s="13">
        <v>100</v>
      </c>
      <c r="J102" s="29" t="s">
        <v>1391</v>
      </c>
      <c r="K102" s="34" t="s">
        <v>147</v>
      </c>
      <c r="L102" s="25" t="s">
        <v>148</v>
      </c>
      <c r="M102" s="35" t="s">
        <v>1009</v>
      </c>
      <c r="N102" s="35" t="s">
        <v>1009</v>
      </c>
      <c r="O102" s="35" t="s">
        <v>1009</v>
      </c>
      <c r="P102" s="36">
        <v>1</v>
      </c>
      <c r="Q102" s="37" t="s">
        <v>1548</v>
      </c>
      <c r="R102" s="23" t="e">
        <f>VLOOKUP(Q102,#REF!,2,FALSE)</f>
        <v>#REF!</v>
      </c>
      <c r="S102" s="36"/>
      <c r="T102" s="36" t="s">
        <v>147</v>
      </c>
      <c r="U102" s="36"/>
      <c r="V102" s="36"/>
      <c r="W102" s="36"/>
      <c r="X102" s="37"/>
      <c r="Y102" s="5"/>
    </row>
    <row r="103" spans="1:25" s="3" customFormat="1" ht="28.5" x14ac:dyDescent="0.2">
      <c r="A103" s="23" t="s">
        <v>157</v>
      </c>
      <c r="B103" s="23" t="s">
        <v>157</v>
      </c>
      <c r="C103" s="23" t="e">
        <f t="shared" si="1"/>
        <v>#REF!</v>
      </c>
      <c r="D103" s="24" t="s">
        <v>405</v>
      </c>
      <c r="E103" s="25" t="s">
        <v>473</v>
      </c>
      <c r="F103" s="24" t="s">
        <v>153</v>
      </c>
      <c r="G103" s="26" t="s">
        <v>1204</v>
      </c>
      <c r="I103" s="13">
        <v>101</v>
      </c>
      <c r="J103" s="27" t="s">
        <v>1392</v>
      </c>
      <c r="K103" s="34" t="s">
        <v>154</v>
      </c>
      <c r="L103" s="25" t="s">
        <v>155</v>
      </c>
      <c r="M103" s="35" t="s">
        <v>925</v>
      </c>
      <c r="N103" s="35" t="s">
        <v>926</v>
      </c>
      <c r="O103" s="35" t="s">
        <v>984</v>
      </c>
      <c r="P103" s="36">
        <v>1</v>
      </c>
      <c r="Q103" s="37" t="s">
        <v>1551</v>
      </c>
      <c r="R103" s="23" t="e">
        <f>VLOOKUP(Q103,#REF!,2,FALSE)</f>
        <v>#REF!</v>
      </c>
      <c r="S103" s="36"/>
      <c r="T103" s="36" t="s">
        <v>154</v>
      </c>
      <c r="U103" s="36" t="s">
        <v>156</v>
      </c>
      <c r="V103" s="36" t="s">
        <v>156</v>
      </c>
      <c r="W103" s="36"/>
      <c r="X103" s="37"/>
      <c r="Y103" s="5"/>
    </row>
    <row r="104" spans="1:25" s="3" customFormat="1" ht="42.75" x14ac:dyDescent="0.2">
      <c r="A104" s="23" t="s">
        <v>161</v>
      </c>
      <c r="B104" s="23" t="s">
        <v>161</v>
      </c>
      <c r="C104" s="23" t="e">
        <f t="shared" si="1"/>
        <v>#REF!</v>
      </c>
      <c r="D104" s="24" t="s">
        <v>406</v>
      </c>
      <c r="E104" s="25" t="s">
        <v>473</v>
      </c>
      <c r="F104" s="24" t="s">
        <v>158</v>
      </c>
      <c r="G104" s="26" t="s">
        <v>1205</v>
      </c>
      <c r="I104" s="13">
        <v>102</v>
      </c>
      <c r="J104" s="27" t="s">
        <v>1393</v>
      </c>
      <c r="K104" s="34" t="s">
        <v>159</v>
      </c>
      <c r="L104" s="25" t="s">
        <v>6</v>
      </c>
      <c r="M104" s="35" t="s">
        <v>928</v>
      </c>
      <c r="N104" s="35" t="s">
        <v>929</v>
      </c>
      <c r="O104" s="35" t="s">
        <v>1032</v>
      </c>
      <c r="P104" s="36">
        <v>1</v>
      </c>
      <c r="Q104" s="37" t="s">
        <v>1550</v>
      </c>
      <c r="R104" s="23" t="e">
        <f>VLOOKUP(Q104,#REF!,2,FALSE)</f>
        <v>#REF!</v>
      </c>
      <c r="S104" s="36"/>
      <c r="T104" s="36" t="s">
        <v>159</v>
      </c>
      <c r="U104" s="36" t="s">
        <v>160</v>
      </c>
      <c r="V104" s="36" t="s">
        <v>160</v>
      </c>
      <c r="W104" s="36"/>
      <c r="X104" s="37"/>
      <c r="Y104" s="5"/>
    </row>
    <row r="105" spans="1:25" s="3" customFormat="1" ht="15" x14ac:dyDescent="0.2">
      <c r="A105" s="45" t="s">
        <v>3</v>
      </c>
      <c r="B105" s="23" t="s">
        <v>3</v>
      </c>
      <c r="C105" s="23" t="e">
        <f t="shared" si="1"/>
        <v>#REF!</v>
      </c>
      <c r="D105" s="42" t="s">
        <v>328</v>
      </c>
      <c r="E105" s="25" t="s">
        <v>473</v>
      </c>
      <c r="F105" s="46" t="s">
        <v>162</v>
      </c>
      <c r="G105" s="41" t="s">
        <v>1206</v>
      </c>
      <c r="I105" s="13">
        <v>103</v>
      </c>
      <c r="J105" s="29" t="s">
        <v>1394</v>
      </c>
      <c r="K105" s="34" t="s">
        <v>163</v>
      </c>
      <c r="L105" s="25" t="s">
        <v>550</v>
      </c>
      <c r="M105" s="35" t="s">
        <v>923</v>
      </c>
      <c r="N105" s="35" t="s">
        <v>927</v>
      </c>
      <c r="O105" s="35" t="s">
        <v>1033</v>
      </c>
      <c r="P105" s="36">
        <v>1E-3</v>
      </c>
      <c r="Q105" s="37" t="s">
        <v>1555</v>
      </c>
      <c r="R105" s="23" t="e">
        <f>VLOOKUP(Q105,#REF!,2,FALSE)</f>
        <v>#REF!</v>
      </c>
      <c r="S105" s="36"/>
      <c r="T105" s="36" t="s">
        <v>163</v>
      </c>
      <c r="U105" s="36"/>
      <c r="V105" s="36"/>
      <c r="W105" s="36"/>
      <c r="X105" s="37"/>
      <c r="Y105" s="5"/>
    </row>
    <row r="106" spans="1:25" s="3" customFormat="1" ht="15" x14ac:dyDescent="0.2">
      <c r="A106" s="45"/>
      <c r="B106" s="23" t="s">
        <v>3</v>
      </c>
      <c r="C106" s="23" t="e">
        <f t="shared" si="1"/>
        <v>#REF!</v>
      </c>
      <c r="D106" s="42"/>
      <c r="E106" s="25" t="s">
        <v>473</v>
      </c>
      <c r="F106" s="46"/>
      <c r="G106" s="41"/>
      <c r="I106" s="13">
        <v>104</v>
      </c>
      <c r="J106" s="29" t="s">
        <v>1395</v>
      </c>
      <c r="K106" s="34" t="s">
        <v>551</v>
      </c>
      <c r="L106" s="25" t="s">
        <v>556</v>
      </c>
      <c r="M106" s="35" t="s">
        <v>1010</v>
      </c>
      <c r="N106" s="35" t="s">
        <v>1010</v>
      </c>
      <c r="O106" s="35" t="s">
        <v>1010</v>
      </c>
      <c r="P106" s="36">
        <v>1</v>
      </c>
      <c r="Q106" s="37" t="s">
        <v>1555</v>
      </c>
      <c r="R106" s="23" t="e">
        <f>VLOOKUP(Q106,#REF!,2,FALSE)</f>
        <v>#REF!</v>
      </c>
      <c r="S106" s="36" t="s">
        <v>1095</v>
      </c>
      <c r="T106" s="36" t="s">
        <v>163</v>
      </c>
      <c r="U106" s="36"/>
      <c r="V106" s="36"/>
      <c r="W106" s="36"/>
      <c r="X106" s="37"/>
      <c r="Y106" s="5"/>
    </row>
    <row r="107" spans="1:25" s="3" customFormat="1" ht="15" x14ac:dyDescent="0.2">
      <c r="A107" s="45"/>
      <c r="B107" s="23" t="s">
        <v>3</v>
      </c>
      <c r="C107" s="23" t="e">
        <f t="shared" si="1"/>
        <v>#REF!</v>
      </c>
      <c r="D107" s="42"/>
      <c r="E107" s="25" t="s">
        <v>473</v>
      </c>
      <c r="F107" s="46"/>
      <c r="G107" s="41"/>
      <c r="I107" s="13">
        <v>105</v>
      </c>
      <c r="J107" s="29" t="s">
        <v>1396</v>
      </c>
      <c r="K107" s="34" t="s">
        <v>552</v>
      </c>
      <c r="L107" s="25" t="s">
        <v>525</v>
      </c>
      <c r="M107" s="35" t="s">
        <v>918</v>
      </c>
      <c r="N107" s="35" t="s">
        <v>935</v>
      </c>
      <c r="O107" s="35" t="s">
        <v>1034</v>
      </c>
      <c r="P107" s="36">
        <v>1000</v>
      </c>
      <c r="Q107" s="37" t="s">
        <v>1555</v>
      </c>
      <c r="R107" s="23" t="e">
        <f>VLOOKUP(Q107,#REF!,2,FALSE)</f>
        <v>#REF!</v>
      </c>
      <c r="S107" s="36"/>
      <c r="T107" s="36" t="s">
        <v>552</v>
      </c>
      <c r="U107" s="36"/>
      <c r="V107" s="36"/>
      <c r="W107" s="36"/>
      <c r="X107" s="37"/>
      <c r="Y107" s="5"/>
    </row>
    <row r="108" spans="1:25" s="3" customFormat="1" ht="15" x14ac:dyDescent="0.2">
      <c r="A108" s="45"/>
      <c r="B108" s="23" t="s">
        <v>3</v>
      </c>
      <c r="C108" s="23" t="e">
        <f t="shared" si="1"/>
        <v>#REF!</v>
      </c>
      <c r="D108" s="42"/>
      <c r="E108" s="25" t="s">
        <v>473</v>
      </c>
      <c r="F108" s="46"/>
      <c r="G108" s="41"/>
      <c r="I108" s="13">
        <v>106</v>
      </c>
      <c r="J108" s="29" t="s">
        <v>1397</v>
      </c>
      <c r="K108" s="34" t="s">
        <v>553</v>
      </c>
      <c r="L108" s="25" t="s">
        <v>557</v>
      </c>
      <c r="M108" s="35" t="s">
        <v>922</v>
      </c>
      <c r="N108" s="35" t="s">
        <v>1035</v>
      </c>
      <c r="O108" s="35" t="s">
        <v>1036</v>
      </c>
      <c r="P108" s="36">
        <v>9.9999999999999995E-7</v>
      </c>
      <c r="Q108" s="37" t="s">
        <v>1555</v>
      </c>
      <c r="R108" s="23" t="e">
        <f>VLOOKUP(Q108,#REF!,2,FALSE)</f>
        <v>#REF!</v>
      </c>
      <c r="S108" s="36" t="s">
        <v>1144</v>
      </c>
      <c r="T108" s="36" t="s">
        <v>163</v>
      </c>
      <c r="U108" s="36"/>
      <c r="V108" s="36"/>
      <c r="W108" s="36"/>
      <c r="X108" s="37"/>
      <c r="Y108" s="5"/>
    </row>
    <row r="109" spans="1:25" s="3" customFormat="1" ht="15" x14ac:dyDescent="0.2">
      <c r="A109" s="45"/>
      <c r="B109" s="23" t="s">
        <v>3</v>
      </c>
      <c r="C109" s="23" t="e">
        <f t="shared" si="1"/>
        <v>#REF!</v>
      </c>
      <c r="D109" s="42"/>
      <c r="E109" s="25" t="s">
        <v>473</v>
      </c>
      <c r="F109" s="46"/>
      <c r="G109" s="41"/>
      <c r="I109" s="13">
        <v>107</v>
      </c>
      <c r="J109" s="29" t="s">
        <v>1398</v>
      </c>
      <c r="K109" s="34" t="s">
        <v>554</v>
      </c>
      <c r="L109" s="25" t="s">
        <v>555</v>
      </c>
      <c r="M109" s="35" t="s">
        <v>921</v>
      </c>
      <c r="N109" s="35" t="s">
        <v>934</v>
      </c>
      <c r="O109" s="35" t="s">
        <v>1037</v>
      </c>
      <c r="P109" s="36">
        <v>1.0000000000000001E-9</v>
      </c>
      <c r="Q109" s="37" t="s">
        <v>1555</v>
      </c>
      <c r="R109" s="23" t="e">
        <f>VLOOKUP(Q109,#REF!,2,FALSE)</f>
        <v>#REF!</v>
      </c>
      <c r="S109" s="36" t="s">
        <v>1145</v>
      </c>
      <c r="T109" s="36" t="s">
        <v>163</v>
      </c>
      <c r="U109" s="36"/>
      <c r="V109" s="36"/>
      <c r="W109" s="36"/>
      <c r="X109" s="37"/>
      <c r="Y109" s="5"/>
    </row>
    <row r="110" spans="1:25" s="3" customFormat="1" ht="15" x14ac:dyDescent="0.2">
      <c r="A110" s="45" t="s">
        <v>166</v>
      </c>
      <c r="B110" s="23" t="s">
        <v>166</v>
      </c>
      <c r="C110" s="23" t="e">
        <f t="shared" si="1"/>
        <v>#REF!</v>
      </c>
      <c r="D110" s="42" t="s">
        <v>407</v>
      </c>
      <c r="E110" s="25" t="s">
        <v>473</v>
      </c>
      <c r="F110" s="46" t="s">
        <v>164</v>
      </c>
      <c r="G110" s="41" t="s">
        <v>1207</v>
      </c>
      <c r="I110" s="13">
        <v>108</v>
      </c>
      <c r="J110" s="29" t="s">
        <v>1399</v>
      </c>
      <c r="K110" s="34" t="s">
        <v>560</v>
      </c>
      <c r="L110" s="25" t="s">
        <v>562</v>
      </c>
      <c r="M110" s="35" t="s">
        <v>914</v>
      </c>
      <c r="N110" s="35" t="s">
        <v>933</v>
      </c>
      <c r="O110" s="35" t="s">
        <v>985</v>
      </c>
      <c r="P110" s="36">
        <v>1</v>
      </c>
      <c r="Q110" s="37" t="s">
        <v>1552</v>
      </c>
      <c r="R110" s="23" t="e">
        <f>VLOOKUP(Q110,#REF!,2,FALSE)</f>
        <v>#REF!</v>
      </c>
      <c r="S110" s="36" t="s">
        <v>1095</v>
      </c>
      <c r="T110" s="36" t="s">
        <v>1158</v>
      </c>
      <c r="U110" s="36" t="s">
        <v>165</v>
      </c>
      <c r="V110" s="36" t="s">
        <v>165</v>
      </c>
      <c r="W110" s="36"/>
      <c r="X110" s="37"/>
      <c r="Y110" s="5"/>
    </row>
    <row r="111" spans="1:25" s="3" customFormat="1" ht="15" x14ac:dyDescent="0.2">
      <c r="A111" s="45"/>
      <c r="B111" s="23" t="s">
        <v>166</v>
      </c>
      <c r="C111" s="23" t="e">
        <f t="shared" si="1"/>
        <v>#REF!</v>
      </c>
      <c r="D111" s="42"/>
      <c r="E111" s="25" t="s">
        <v>473</v>
      </c>
      <c r="F111" s="46"/>
      <c r="G111" s="41"/>
      <c r="I111" s="13">
        <v>109</v>
      </c>
      <c r="J111" s="29" t="s">
        <v>1400</v>
      </c>
      <c r="K111" s="34" t="s">
        <v>561</v>
      </c>
      <c r="L111" s="25" t="s">
        <v>563</v>
      </c>
      <c r="M111" s="35" t="s">
        <v>919</v>
      </c>
      <c r="N111" s="35" t="s">
        <v>932</v>
      </c>
      <c r="O111" s="35" t="s">
        <v>1038</v>
      </c>
      <c r="P111" s="36">
        <v>1000</v>
      </c>
      <c r="Q111" s="37" t="s">
        <v>1552</v>
      </c>
      <c r="R111" s="23" t="e">
        <f>VLOOKUP(Q111,#REF!,2,FALSE)</f>
        <v>#REF!</v>
      </c>
      <c r="S111" s="36" t="s">
        <v>1095</v>
      </c>
      <c r="T111" s="36" t="s">
        <v>1159</v>
      </c>
      <c r="U111" s="36"/>
      <c r="V111" s="36"/>
      <c r="W111" s="36"/>
      <c r="X111" s="37"/>
      <c r="Y111" s="5"/>
    </row>
    <row r="112" spans="1:25" s="3" customFormat="1" ht="15" x14ac:dyDescent="0.2">
      <c r="A112" s="45"/>
      <c r="B112" s="23" t="s">
        <v>166</v>
      </c>
      <c r="C112" s="23" t="e">
        <f t="shared" si="1"/>
        <v>#REF!</v>
      </c>
      <c r="D112" s="42"/>
      <c r="E112" s="25" t="s">
        <v>473</v>
      </c>
      <c r="F112" s="46"/>
      <c r="G112" s="41"/>
      <c r="I112" s="13">
        <v>110</v>
      </c>
      <c r="J112" s="29" t="s">
        <v>1401</v>
      </c>
      <c r="K112" s="34" t="s">
        <v>592</v>
      </c>
      <c r="L112" s="25" t="s">
        <v>593</v>
      </c>
      <c r="M112" s="35" t="s">
        <v>919</v>
      </c>
      <c r="N112" s="35" t="s">
        <v>932</v>
      </c>
      <c r="O112" s="35" t="s">
        <v>1038</v>
      </c>
      <c r="P112" s="36">
        <v>1000</v>
      </c>
      <c r="Q112" s="37" t="s">
        <v>1552</v>
      </c>
      <c r="R112" s="23" t="e">
        <f>VLOOKUP(Q112,#REF!,2,FALSE)</f>
        <v>#REF!</v>
      </c>
      <c r="S112" s="36"/>
      <c r="T112" s="36" t="s">
        <v>1113</v>
      </c>
      <c r="U112" s="36"/>
      <c r="V112" s="36"/>
      <c r="W112" s="36"/>
      <c r="X112" s="37"/>
      <c r="Y112" s="5"/>
    </row>
    <row r="113" spans="1:25" s="3" customFormat="1" ht="42.75" x14ac:dyDescent="0.2">
      <c r="A113" s="23" t="s">
        <v>169</v>
      </c>
      <c r="B113" s="23" t="s">
        <v>169</v>
      </c>
      <c r="C113" s="23" t="e">
        <f t="shared" si="1"/>
        <v>#REF!</v>
      </c>
      <c r="D113" s="24" t="s">
        <v>408</v>
      </c>
      <c r="E113" s="25" t="s">
        <v>473</v>
      </c>
      <c r="F113" s="24" t="s">
        <v>167</v>
      </c>
      <c r="G113" s="26" t="s">
        <v>1208</v>
      </c>
      <c r="I113" s="13">
        <v>111</v>
      </c>
      <c r="J113" s="27" t="s">
        <v>1402</v>
      </c>
      <c r="K113" s="34" t="s">
        <v>558</v>
      </c>
      <c r="L113" s="25" t="s">
        <v>559</v>
      </c>
      <c r="M113" s="35" t="s">
        <v>920</v>
      </c>
      <c r="N113" s="35" t="s">
        <v>930</v>
      </c>
      <c r="O113" s="35" t="s">
        <v>1039</v>
      </c>
      <c r="P113" s="36">
        <v>1</v>
      </c>
      <c r="Q113" s="37" t="s">
        <v>1553</v>
      </c>
      <c r="R113" s="23" t="e">
        <f>VLOOKUP(Q113,#REF!,2,FALSE)</f>
        <v>#REF!</v>
      </c>
      <c r="S113" s="36" t="s">
        <v>1095</v>
      </c>
      <c r="T113" s="36" t="s">
        <v>1160</v>
      </c>
      <c r="U113" s="36" t="s">
        <v>168</v>
      </c>
      <c r="V113" s="36" t="s">
        <v>168</v>
      </c>
      <c r="W113" s="36"/>
      <c r="X113" s="37"/>
      <c r="Y113" s="5"/>
    </row>
    <row r="114" spans="1:25" s="3" customFormat="1" ht="57" x14ac:dyDescent="0.2">
      <c r="A114" s="23" t="s">
        <v>172</v>
      </c>
      <c r="B114" s="23" t="s">
        <v>172</v>
      </c>
      <c r="C114" s="23" t="e">
        <f t="shared" si="1"/>
        <v>#REF!</v>
      </c>
      <c r="D114" s="24" t="s">
        <v>409</v>
      </c>
      <c r="E114" s="25" t="s">
        <v>473</v>
      </c>
      <c r="F114" s="24" t="s">
        <v>170</v>
      </c>
      <c r="G114" s="26" t="s">
        <v>1209</v>
      </c>
      <c r="I114" s="13">
        <v>112</v>
      </c>
      <c r="J114" s="27" t="s">
        <v>1403</v>
      </c>
      <c r="K114" s="34" t="s">
        <v>599</v>
      </c>
      <c r="L114" s="25" t="s">
        <v>600</v>
      </c>
      <c r="M114" s="35" t="s">
        <v>924</v>
      </c>
      <c r="N114" s="35" t="s">
        <v>931</v>
      </c>
      <c r="O114" s="35" t="s">
        <v>1040</v>
      </c>
      <c r="P114" s="36">
        <v>1</v>
      </c>
      <c r="Q114" s="37" t="s">
        <v>1554</v>
      </c>
      <c r="R114" s="23" t="e">
        <f>VLOOKUP(Q114,#REF!,2,FALSE)</f>
        <v>#REF!</v>
      </c>
      <c r="S114" s="36" t="s">
        <v>1095</v>
      </c>
      <c r="T114" s="36" t="s">
        <v>1161</v>
      </c>
      <c r="U114" s="36" t="s">
        <v>171</v>
      </c>
      <c r="V114" s="36" t="s">
        <v>171</v>
      </c>
      <c r="W114" s="36" t="s">
        <v>602</v>
      </c>
      <c r="X114" s="37"/>
      <c r="Y114" s="5"/>
    </row>
    <row r="115" spans="1:25" s="3" customFormat="1" ht="15" x14ac:dyDescent="0.2">
      <c r="A115" s="45" t="s">
        <v>175</v>
      </c>
      <c r="B115" s="23" t="s">
        <v>175</v>
      </c>
      <c r="C115" s="23" t="e">
        <f t="shared" si="1"/>
        <v>#REF!</v>
      </c>
      <c r="D115" s="42" t="s">
        <v>410</v>
      </c>
      <c r="E115" s="25" t="s">
        <v>473</v>
      </c>
      <c r="F115" s="46" t="s">
        <v>173</v>
      </c>
      <c r="G115" s="41" t="s">
        <v>1210</v>
      </c>
      <c r="I115" s="13">
        <v>113</v>
      </c>
      <c r="J115" s="33" t="s">
        <v>1404</v>
      </c>
      <c r="K115" s="34" t="s">
        <v>302</v>
      </c>
      <c r="L115" s="25" t="s">
        <v>326</v>
      </c>
      <c r="M115" s="35" t="s">
        <v>782</v>
      </c>
      <c r="N115" s="35" t="s">
        <v>781</v>
      </c>
      <c r="O115" s="35" t="s">
        <v>1041</v>
      </c>
      <c r="P115" s="36">
        <v>1000000</v>
      </c>
      <c r="Q115" s="37" t="s">
        <v>1556</v>
      </c>
      <c r="R115" s="23" t="e">
        <f>VLOOKUP(Q115,#REF!,2,FALSE)</f>
        <v>#REF!</v>
      </c>
      <c r="S115" s="36"/>
      <c r="T115" s="36" t="s">
        <v>1114</v>
      </c>
      <c r="U115" s="36" t="s">
        <v>174</v>
      </c>
      <c r="V115" s="36" t="s">
        <v>174</v>
      </c>
      <c r="W115" s="36" t="s">
        <v>601</v>
      </c>
      <c r="X115" s="37"/>
      <c r="Y115" s="5"/>
    </row>
    <row r="116" spans="1:25" s="3" customFormat="1" ht="15" x14ac:dyDescent="0.2">
      <c r="A116" s="45"/>
      <c r="B116" s="23" t="s">
        <v>175</v>
      </c>
      <c r="C116" s="23" t="e">
        <f t="shared" si="1"/>
        <v>#REF!</v>
      </c>
      <c r="D116" s="42"/>
      <c r="E116" s="25" t="s">
        <v>473</v>
      </c>
      <c r="F116" s="46"/>
      <c r="G116" s="41"/>
      <c r="I116" s="13">
        <v>114</v>
      </c>
      <c r="J116" s="29" t="s">
        <v>1405</v>
      </c>
      <c r="K116" s="34" t="s">
        <v>614</v>
      </c>
      <c r="L116" s="25" t="s">
        <v>615</v>
      </c>
      <c r="M116" s="35" t="s">
        <v>820</v>
      </c>
      <c r="N116" s="35" t="s">
        <v>821</v>
      </c>
      <c r="O116" s="35" t="s">
        <v>1042</v>
      </c>
      <c r="P116" s="36">
        <v>10000</v>
      </c>
      <c r="Q116" s="37" t="s">
        <v>1556</v>
      </c>
      <c r="R116" s="23" t="e">
        <f>VLOOKUP(Q116,#REF!,2,FALSE)</f>
        <v>#REF!</v>
      </c>
      <c r="S116" s="36"/>
      <c r="T116" s="36" t="s">
        <v>1115</v>
      </c>
      <c r="U116" s="36"/>
      <c r="V116" s="36"/>
      <c r="W116" s="36"/>
      <c r="X116" s="37"/>
      <c r="Y116" s="5"/>
    </row>
    <row r="117" spans="1:25" s="3" customFormat="1" ht="15" x14ac:dyDescent="0.2">
      <c r="A117" s="45"/>
      <c r="B117" s="23" t="s">
        <v>175</v>
      </c>
      <c r="C117" s="23" t="e">
        <f t="shared" si="1"/>
        <v>#REF!</v>
      </c>
      <c r="D117" s="42"/>
      <c r="E117" s="25" t="s">
        <v>473</v>
      </c>
      <c r="F117" s="46"/>
      <c r="G117" s="41"/>
      <c r="I117" s="13">
        <v>115</v>
      </c>
      <c r="J117" s="29" t="s">
        <v>1406</v>
      </c>
      <c r="K117" s="34" t="s">
        <v>650</v>
      </c>
      <c r="L117" s="25" t="s">
        <v>652</v>
      </c>
      <c r="M117" s="35" t="s">
        <v>790</v>
      </c>
      <c r="N117" s="35" t="s">
        <v>827</v>
      </c>
      <c r="O117" s="35" t="s">
        <v>1043</v>
      </c>
      <c r="P117" s="36">
        <v>1000000000</v>
      </c>
      <c r="Q117" s="37" t="s">
        <v>1556</v>
      </c>
      <c r="R117" s="23" t="e">
        <f>VLOOKUP(Q117,#REF!,2,FALSE)</f>
        <v>#REF!</v>
      </c>
      <c r="S117" s="36" t="s">
        <v>1095</v>
      </c>
      <c r="T117" s="36" t="s">
        <v>1114</v>
      </c>
      <c r="U117" s="36"/>
      <c r="V117" s="36"/>
      <c r="W117" s="36"/>
      <c r="X117" s="37"/>
      <c r="Y117" s="5"/>
    </row>
    <row r="118" spans="1:25" s="3" customFormat="1" ht="15" x14ac:dyDescent="0.2">
      <c r="A118" s="45"/>
      <c r="B118" s="23" t="s">
        <v>175</v>
      </c>
      <c r="C118" s="23" t="e">
        <f t="shared" si="1"/>
        <v>#REF!</v>
      </c>
      <c r="D118" s="42"/>
      <c r="E118" s="25" t="s">
        <v>473</v>
      </c>
      <c r="F118" s="46"/>
      <c r="G118" s="41"/>
      <c r="I118" s="13">
        <v>116</v>
      </c>
      <c r="J118" s="29" t="s">
        <v>1407</v>
      </c>
      <c r="K118" s="34" t="s">
        <v>651</v>
      </c>
      <c r="L118" s="25" t="s">
        <v>653</v>
      </c>
      <c r="M118" s="35" t="s">
        <v>826</v>
      </c>
      <c r="N118" s="35" t="s">
        <v>828</v>
      </c>
      <c r="O118" s="35" t="s">
        <v>1044</v>
      </c>
      <c r="P118" s="36">
        <v>10000000</v>
      </c>
      <c r="Q118" s="37" t="s">
        <v>1556</v>
      </c>
      <c r="R118" s="23" t="e">
        <f>VLOOKUP(Q118,#REF!,2,FALSE)</f>
        <v>#REF!</v>
      </c>
      <c r="S118" s="36" t="s">
        <v>1095</v>
      </c>
      <c r="T118" s="36" t="s">
        <v>1115</v>
      </c>
      <c r="U118" s="36"/>
      <c r="V118" s="36"/>
      <c r="W118" s="36"/>
      <c r="X118" s="37"/>
      <c r="Y118" s="5"/>
    </row>
    <row r="119" spans="1:25" s="3" customFormat="1" ht="15" x14ac:dyDescent="0.2">
      <c r="A119" s="45"/>
      <c r="B119" s="23" t="s">
        <v>175</v>
      </c>
      <c r="C119" s="23" t="e">
        <f t="shared" si="1"/>
        <v>#REF!</v>
      </c>
      <c r="D119" s="42"/>
      <c r="E119" s="25" t="s">
        <v>473</v>
      </c>
      <c r="F119" s="46"/>
      <c r="G119" s="41"/>
      <c r="I119" s="13">
        <v>117</v>
      </c>
      <c r="J119" s="29" t="s">
        <v>1408</v>
      </c>
      <c r="K119" s="34" t="s">
        <v>571</v>
      </c>
      <c r="L119" s="25" t="s">
        <v>654</v>
      </c>
      <c r="M119" s="35" t="s">
        <v>725</v>
      </c>
      <c r="N119" s="35" t="s">
        <v>726</v>
      </c>
      <c r="O119" s="35" t="s">
        <v>1022</v>
      </c>
      <c r="P119" s="36">
        <v>1</v>
      </c>
      <c r="Q119" s="37" t="s">
        <v>1556</v>
      </c>
      <c r="R119" s="23" t="e">
        <f>VLOOKUP(Q119,#REF!,2,FALSE)</f>
        <v>#REF!</v>
      </c>
      <c r="S119" s="36"/>
      <c r="T119" s="36" t="s">
        <v>1107</v>
      </c>
      <c r="U119" s="36"/>
      <c r="V119" s="36"/>
      <c r="W119" s="36"/>
      <c r="X119" s="37"/>
      <c r="Y119" s="5"/>
    </row>
    <row r="120" spans="1:25" s="3" customFormat="1" ht="15" x14ac:dyDescent="0.2">
      <c r="A120" s="45"/>
      <c r="B120" s="23" t="s">
        <v>175</v>
      </c>
      <c r="C120" s="23" t="e">
        <f t="shared" si="1"/>
        <v>#REF!</v>
      </c>
      <c r="D120" s="42"/>
      <c r="E120" s="25" t="s">
        <v>473</v>
      </c>
      <c r="F120" s="46"/>
      <c r="G120" s="41"/>
      <c r="I120" s="13">
        <v>118</v>
      </c>
      <c r="J120" s="29" t="s">
        <v>1409</v>
      </c>
      <c r="K120" s="34" t="s">
        <v>589</v>
      </c>
      <c r="L120" s="25" t="s">
        <v>590</v>
      </c>
      <c r="M120" s="35" t="s">
        <v>790</v>
      </c>
      <c r="N120" s="35" t="s">
        <v>795</v>
      </c>
      <c r="O120" s="35" t="s">
        <v>1043</v>
      </c>
      <c r="P120" s="36">
        <v>1000000000</v>
      </c>
      <c r="Q120" s="37" t="s">
        <v>1556</v>
      </c>
      <c r="R120" s="23" t="e">
        <f>VLOOKUP(Q120,#REF!,2,FALSE)</f>
        <v>#REF!</v>
      </c>
      <c r="S120" s="36" t="s">
        <v>1157</v>
      </c>
      <c r="T120" s="36" t="s">
        <v>215</v>
      </c>
      <c r="U120" s="36"/>
      <c r="V120" s="36"/>
      <c r="W120" s="36"/>
      <c r="X120" s="37"/>
      <c r="Y120" s="5"/>
    </row>
    <row r="121" spans="1:25" s="3" customFormat="1" ht="15" x14ac:dyDescent="0.2">
      <c r="A121" s="45"/>
      <c r="B121" s="23" t="s">
        <v>175</v>
      </c>
      <c r="C121" s="23" t="e">
        <f t="shared" si="1"/>
        <v>#REF!</v>
      </c>
      <c r="D121" s="42"/>
      <c r="E121" s="25" t="s">
        <v>473</v>
      </c>
      <c r="F121" s="46"/>
      <c r="G121" s="41"/>
      <c r="I121" s="13">
        <v>119</v>
      </c>
      <c r="J121" s="29" t="s">
        <v>1410</v>
      </c>
      <c r="K121" s="34" t="s">
        <v>604</v>
      </c>
      <c r="L121" s="25" t="s">
        <v>609</v>
      </c>
      <c r="M121" s="35" t="s">
        <v>782</v>
      </c>
      <c r="N121" s="35" t="s">
        <v>796</v>
      </c>
      <c r="O121" s="35" t="s">
        <v>1041</v>
      </c>
      <c r="P121" s="36">
        <v>1000000</v>
      </c>
      <c r="Q121" s="37" t="s">
        <v>1556</v>
      </c>
      <c r="R121" s="23" t="e">
        <f>VLOOKUP(Q121,#REF!,2,FALSE)</f>
        <v>#REF!</v>
      </c>
      <c r="S121" s="36" t="s">
        <v>1147</v>
      </c>
      <c r="T121" s="36" t="s">
        <v>215</v>
      </c>
      <c r="U121" s="36"/>
      <c r="V121" s="36"/>
      <c r="W121" s="36"/>
      <c r="X121" s="37"/>
      <c r="Y121" s="5"/>
    </row>
    <row r="122" spans="1:25" s="3" customFormat="1" ht="15" x14ac:dyDescent="0.2">
      <c r="A122" s="45"/>
      <c r="B122" s="23" t="s">
        <v>175</v>
      </c>
      <c r="C122" s="23" t="e">
        <f t="shared" si="1"/>
        <v>#REF!</v>
      </c>
      <c r="D122" s="42"/>
      <c r="E122" s="25" t="s">
        <v>473</v>
      </c>
      <c r="F122" s="46"/>
      <c r="G122" s="41"/>
      <c r="I122" s="13">
        <v>120</v>
      </c>
      <c r="J122" s="29" t="s">
        <v>1411</v>
      </c>
      <c r="K122" s="34" t="s">
        <v>605</v>
      </c>
      <c r="L122" s="25" t="s">
        <v>610</v>
      </c>
      <c r="M122" s="35" t="s">
        <v>788</v>
      </c>
      <c r="N122" s="35" t="s">
        <v>794</v>
      </c>
      <c r="O122" s="35" t="s">
        <v>1045</v>
      </c>
      <c r="P122" s="36">
        <v>1000</v>
      </c>
      <c r="Q122" s="37" t="s">
        <v>1556</v>
      </c>
      <c r="R122" s="23" t="e">
        <f>VLOOKUP(Q122,#REF!,2,FALSE)</f>
        <v>#REF!</v>
      </c>
      <c r="S122" s="36" t="s">
        <v>1095</v>
      </c>
      <c r="T122" s="36" t="s">
        <v>215</v>
      </c>
      <c r="U122" s="36"/>
      <c r="V122" s="36"/>
      <c r="W122" s="36"/>
      <c r="X122" s="37"/>
      <c r="Y122" s="5"/>
    </row>
    <row r="123" spans="1:25" s="3" customFormat="1" ht="15" x14ac:dyDescent="0.2">
      <c r="A123" s="45"/>
      <c r="B123" s="23" t="s">
        <v>175</v>
      </c>
      <c r="C123" s="23" t="e">
        <f t="shared" si="1"/>
        <v>#REF!</v>
      </c>
      <c r="D123" s="42"/>
      <c r="E123" s="25" t="s">
        <v>473</v>
      </c>
      <c r="F123" s="46"/>
      <c r="G123" s="41"/>
      <c r="I123" s="13">
        <v>121</v>
      </c>
      <c r="J123" s="29" t="s">
        <v>1412</v>
      </c>
      <c r="K123" s="34" t="s">
        <v>606</v>
      </c>
      <c r="L123" s="25" t="s">
        <v>611</v>
      </c>
      <c r="M123" s="35" t="s">
        <v>787</v>
      </c>
      <c r="N123" s="35" t="s">
        <v>793</v>
      </c>
      <c r="O123" s="35" t="s">
        <v>1046</v>
      </c>
      <c r="P123" s="36">
        <v>100</v>
      </c>
      <c r="Q123" s="37" t="s">
        <v>1556</v>
      </c>
      <c r="R123" s="23" t="e">
        <f>VLOOKUP(Q123,#REF!,2,FALSE)</f>
        <v>#REF!</v>
      </c>
      <c r="S123" s="36" t="s">
        <v>1152</v>
      </c>
      <c r="T123" s="36" t="s">
        <v>215</v>
      </c>
      <c r="U123" s="36"/>
      <c r="V123" s="36"/>
      <c r="W123" s="36"/>
      <c r="X123" s="37"/>
      <c r="Y123" s="5"/>
    </row>
    <row r="124" spans="1:25" s="3" customFormat="1" ht="15" x14ac:dyDescent="0.2">
      <c r="A124" s="45"/>
      <c r="B124" s="23" t="s">
        <v>175</v>
      </c>
      <c r="C124" s="23" t="e">
        <f t="shared" si="1"/>
        <v>#REF!</v>
      </c>
      <c r="D124" s="42"/>
      <c r="E124" s="25" t="s">
        <v>473</v>
      </c>
      <c r="F124" s="46"/>
      <c r="G124" s="41"/>
      <c r="I124" s="13">
        <v>122</v>
      </c>
      <c r="J124" s="30" t="s">
        <v>1413</v>
      </c>
      <c r="K124" s="34" t="s">
        <v>215</v>
      </c>
      <c r="L124" s="25" t="s">
        <v>216</v>
      </c>
      <c r="M124" s="35" t="s">
        <v>725</v>
      </c>
      <c r="N124" s="35" t="s">
        <v>726</v>
      </c>
      <c r="O124" s="35" t="s">
        <v>1022</v>
      </c>
      <c r="P124" s="36">
        <v>1</v>
      </c>
      <c r="Q124" s="37" t="s">
        <v>1556</v>
      </c>
      <c r="R124" s="23" t="e">
        <f>VLOOKUP(Q124,#REF!,2,FALSE)</f>
        <v>#REF!</v>
      </c>
      <c r="S124" s="36"/>
      <c r="T124" s="36" t="s">
        <v>215</v>
      </c>
      <c r="U124" s="36"/>
      <c r="V124" s="36"/>
      <c r="W124" s="36"/>
      <c r="X124" s="37"/>
      <c r="Y124" s="5"/>
    </row>
    <row r="125" spans="1:25" s="3" customFormat="1" ht="15" x14ac:dyDescent="0.2">
      <c r="A125" s="45" t="s">
        <v>177</v>
      </c>
      <c r="B125" s="23" t="s">
        <v>177</v>
      </c>
      <c r="C125" s="23" t="e">
        <f t="shared" si="1"/>
        <v>#REF!</v>
      </c>
      <c r="D125" s="42" t="s">
        <v>411</v>
      </c>
      <c r="E125" s="25" t="s">
        <v>473</v>
      </c>
      <c r="F125" s="46" t="s">
        <v>176</v>
      </c>
      <c r="G125" s="44" t="s">
        <v>1211</v>
      </c>
      <c r="I125" s="13">
        <v>123</v>
      </c>
      <c r="J125" s="33" t="s">
        <v>1414</v>
      </c>
      <c r="K125" s="34" t="s">
        <v>302</v>
      </c>
      <c r="L125" s="25" t="s">
        <v>326</v>
      </c>
      <c r="M125" s="35" t="s">
        <v>782</v>
      </c>
      <c r="N125" s="35" t="s">
        <v>781</v>
      </c>
      <c r="O125" s="35" t="s">
        <v>1041</v>
      </c>
      <c r="P125" s="36">
        <v>1000000</v>
      </c>
      <c r="Q125" s="37" t="s">
        <v>1557</v>
      </c>
      <c r="R125" s="23" t="e">
        <f>VLOOKUP(Q125,#REF!,2,FALSE)</f>
        <v>#REF!</v>
      </c>
      <c r="S125" s="36"/>
      <c r="T125" s="36" t="s">
        <v>1114</v>
      </c>
      <c r="U125" s="36" t="s">
        <v>174</v>
      </c>
      <c r="V125" s="36" t="s">
        <v>174</v>
      </c>
      <c r="W125" s="36"/>
      <c r="X125" s="37"/>
      <c r="Y125" s="5"/>
    </row>
    <row r="126" spans="1:25" s="3" customFormat="1" ht="15" x14ac:dyDescent="0.2">
      <c r="A126" s="45"/>
      <c r="B126" s="23" t="s">
        <v>177</v>
      </c>
      <c r="C126" s="23" t="e">
        <f t="shared" si="1"/>
        <v>#REF!</v>
      </c>
      <c r="D126" s="42"/>
      <c r="E126" s="25" t="s">
        <v>473</v>
      </c>
      <c r="F126" s="46"/>
      <c r="G126" s="44"/>
      <c r="I126" s="13">
        <v>124</v>
      </c>
      <c r="J126" s="29" t="s">
        <v>1415</v>
      </c>
      <c r="K126" s="34" t="s">
        <v>614</v>
      </c>
      <c r="L126" s="25" t="s">
        <v>615</v>
      </c>
      <c r="M126" s="35" t="s">
        <v>820</v>
      </c>
      <c r="N126" s="35" t="s">
        <v>821</v>
      </c>
      <c r="O126" s="35" t="s">
        <v>1042</v>
      </c>
      <c r="P126" s="36">
        <v>10000</v>
      </c>
      <c r="Q126" s="37" t="s">
        <v>1557</v>
      </c>
      <c r="R126" s="23" t="e">
        <f>VLOOKUP(Q126,#REF!,2,FALSE)</f>
        <v>#REF!</v>
      </c>
      <c r="S126" s="36"/>
      <c r="T126" s="36" t="s">
        <v>1115</v>
      </c>
      <c r="U126" s="36"/>
      <c r="V126" s="36"/>
      <c r="W126" s="36"/>
      <c r="X126" s="37"/>
      <c r="Y126" s="5"/>
    </row>
    <row r="127" spans="1:25" s="3" customFormat="1" ht="15" x14ac:dyDescent="0.2">
      <c r="A127" s="45"/>
      <c r="B127" s="23" t="s">
        <v>177</v>
      </c>
      <c r="C127" s="23" t="e">
        <f t="shared" si="1"/>
        <v>#REF!</v>
      </c>
      <c r="D127" s="42"/>
      <c r="E127" s="25" t="s">
        <v>473</v>
      </c>
      <c r="F127" s="46"/>
      <c r="G127" s="44"/>
      <c r="I127" s="13">
        <v>125</v>
      </c>
      <c r="J127" s="29" t="s">
        <v>1416</v>
      </c>
      <c r="K127" s="34" t="s">
        <v>650</v>
      </c>
      <c r="L127" s="25" t="s">
        <v>652</v>
      </c>
      <c r="M127" s="35" t="s">
        <v>790</v>
      </c>
      <c r="N127" s="35" t="s">
        <v>827</v>
      </c>
      <c r="O127" s="35" t="s">
        <v>1043</v>
      </c>
      <c r="P127" s="36">
        <v>1000000000</v>
      </c>
      <c r="Q127" s="37" t="s">
        <v>1557</v>
      </c>
      <c r="R127" s="23" t="e">
        <f>VLOOKUP(Q127,#REF!,2,FALSE)</f>
        <v>#REF!</v>
      </c>
      <c r="S127" s="36" t="s">
        <v>1095</v>
      </c>
      <c r="T127" s="36" t="s">
        <v>1114</v>
      </c>
      <c r="U127" s="36"/>
      <c r="V127" s="36"/>
      <c r="W127" s="36"/>
      <c r="X127" s="37"/>
      <c r="Y127" s="5"/>
    </row>
    <row r="128" spans="1:25" s="3" customFormat="1" ht="15" x14ac:dyDescent="0.2">
      <c r="A128" s="45"/>
      <c r="B128" s="23" t="s">
        <v>177</v>
      </c>
      <c r="C128" s="23" t="e">
        <f t="shared" si="1"/>
        <v>#REF!</v>
      </c>
      <c r="D128" s="42"/>
      <c r="E128" s="25" t="s">
        <v>473</v>
      </c>
      <c r="F128" s="46"/>
      <c r="G128" s="44"/>
      <c r="I128" s="13">
        <v>126</v>
      </c>
      <c r="J128" s="29" t="s">
        <v>1417</v>
      </c>
      <c r="K128" s="34" t="s">
        <v>651</v>
      </c>
      <c r="L128" s="25" t="s">
        <v>653</v>
      </c>
      <c r="M128" s="35" t="s">
        <v>826</v>
      </c>
      <c r="N128" s="35" t="s">
        <v>828</v>
      </c>
      <c r="O128" s="35" t="s">
        <v>1044</v>
      </c>
      <c r="P128" s="36">
        <v>10000000</v>
      </c>
      <c r="Q128" s="37" t="s">
        <v>1557</v>
      </c>
      <c r="R128" s="23" t="e">
        <f>VLOOKUP(Q128,#REF!,2,FALSE)</f>
        <v>#REF!</v>
      </c>
      <c r="S128" s="36" t="s">
        <v>1095</v>
      </c>
      <c r="T128" s="36" t="s">
        <v>1115</v>
      </c>
      <c r="U128" s="36"/>
      <c r="V128" s="36"/>
      <c r="W128" s="36"/>
      <c r="X128" s="37"/>
      <c r="Y128" s="5"/>
    </row>
    <row r="129" spans="1:25" s="3" customFormat="1" ht="15" x14ac:dyDescent="0.2">
      <c r="A129" s="45"/>
      <c r="B129" s="23" t="s">
        <v>177</v>
      </c>
      <c r="C129" s="23" t="e">
        <f t="shared" si="1"/>
        <v>#REF!</v>
      </c>
      <c r="D129" s="42"/>
      <c r="E129" s="25" t="s">
        <v>473</v>
      </c>
      <c r="F129" s="46"/>
      <c r="G129" s="44"/>
      <c r="I129" s="13">
        <v>127</v>
      </c>
      <c r="J129" s="29" t="s">
        <v>1418</v>
      </c>
      <c r="K129" s="34" t="s">
        <v>571</v>
      </c>
      <c r="L129" s="25" t="s">
        <v>654</v>
      </c>
      <c r="M129" s="35" t="s">
        <v>725</v>
      </c>
      <c r="N129" s="35" t="s">
        <v>726</v>
      </c>
      <c r="O129" s="35" t="s">
        <v>1022</v>
      </c>
      <c r="P129" s="36">
        <v>1</v>
      </c>
      <c r="Q129" s="37" t="s">
        <v>1557</v>
      </c>
      <c r="R129" s="23" t="e">
        <f>VLOOKUP(Q129,#REF!,2,FALSE)</f>
        <v>#REF!</v>
      </c>
      <c r="S129" s="36"/>
      <c r="T129" s="36" t="s">
        <v>1107</v>
      </c>
      <c r="U129" s="36"/>
      <c r="V129" s="36"/>
      <c r="W129" s="36"/>
      <c r="X129" s="37"/>
      <c r="Y129" s="5"/>
    </row>
    <row r="130" spans="1:25" s="3" customFormat="1" ht="15" x14ac:dyDescent="0.2">
      <c r="A130" s="45"/>
      <c r="B130" s="23" t="s">
        <v>177</v>
      </c>
      <c r="C130" s="23" t="e">
        <f t="shared" si="1"/>
        <v>#REF!</v>
      </c>
      <c r="D130" s="42"/>
      <c r="E130" s="25" t="s">
        <v>473</v>
      </c>
      <c r="F130" s="46"/>
      <c r="G130" s="44"/>
      <c r="I130" s="13">
        <v>128</v>
      </c>
      <c r="J130" s="29" t="s">
        <v>1419</v>
      </c>
      <c r="K130" s="34" t="s">
        <v>589</v>
      </c>
      <c r="L130" s="25" t="s">
        <v>590</v>
      </c>
      <c r="M130" s="35" t="s">
        <v>790</v>
      </c>
      <c r="N130" s="35" t="s">
        <v>795</v>
      </c>
      <c r="O130" s="35" t="s">
        <v>1043</v>
      </c>
      <c r="P130" s="36">
        <v>1000000000</v>
      </c>
      <c r="Q130" s="37" t="s">
        <v>1557</v>
      </c>
      <c r="R130" s="23" t="e">
        <f>VLOOKUP(Q130,#REF!,2,FALSE)</f>
        <v>#REF!</v>
      </c>
      <c r="S130" s="36" t="s">
        <v>1157</v>
      </c>
      <c r="T130" s="36" t="s">
        <v>215</v>
      </c>
      <c r="U130" s="36"/>
      <c r="V130" s="36"/>
      <c r="W130" s="36"/>
      <c r="X130" s="37"/>
      <c r="Y130" s="5"/>
    </row>
    <row r="131" spans="1:25" s="3" customFormat="1" ht="15" x14ac:dyDescent="0.2">
      <c r="A131" s="45"/>
      <c r="B131" s="23" t="s">
        <v>177</v>
      </c>
      <c r="C131" s="23" t="e">
        <f t="shared" ref="C131:C194" si="2">VLOOKUP(B131,Types,2,FALSE)</f>
        <v>#REF!</v>
      </c>
      <c r="D131" s="42"/>
      <c r="E131" s="25" t="s">
        <v>473</v>
      </c>
      <c r="F131" s="46"/>
      <c r="G131" s="44"/>
      <c r="I131" s="13">
        <v>129</v>
      </c>
      <c r="J131" s="29" t="s">
        <v>1420</v>
      </c>
      <c r="K131" s="34" t="s">
        <v>604</v>
      </c>
      <c r="L131" s="25" t="s">
        <v>609</v>
      </c>
      <c r="M131" s="35" t="s">
        <v>782</v>
      </c>
      <c r="N131" s="35" t="s">
        <v>796</v>
      </c>
      <c r="O131" s="35" t="s">
        <v>1041</v>
      </c>
      <c r="P131" s="36">
        <v>1000000</v>
      </c>
      <c r="Q131" s="37" t="s">
        <v>1557</v>
      </c>
      <c r="R131" s="23" t="e">
        <f>VLOOKUP(Q131,#REF!,2,FALSE)</f>
        <v>#REF!</v>
      </c>
      <c r="S131" s="36" t="s">
        <v>1147</v>
      </c>
      <c r="T131" s="36" t="s">
        <v>215</v>
      </c>
      <c r="U131" s="36"/>
      <c r="V131" s="36"/>
      <c r="W131" s="36"/>
      <c r="X131" s="37"/>
      <c r="Y131" s="5"/>
    </row>
    <row r="132" spans="1:25" s="3" customFormat="1" ht="15" x14ac:dyDescent="0.2">
      <c r="A132" s="45"/>
      <c r="B132" s="23" t="s">
        <v>177</v>
      </c>
      <c r="C132" s="23" t="e">
        <f t="shared" si="2"/>
        <v>#REF!</v>
      </c>
      <c r="D132" s="42"/>
      <c r="E132" s="25" t="s">
        <v>473</v>
      </c>
      <c r="F132" s="46"/>
      <c r="G132" s="44"/>
      <c r="I132" s="13">
        <v>130</v>
      </c>
      <c r="J132" s="29" t="s">
        <v>1421</v>
      </c>
      <c r="K132" s="34" t="s">
        <v>605</v>
      </c>
      <c r="L132" s="25" t="s">
        <v>610</v>
      </c>
      <c r="M132" s="35" t="s">
        <v>788</v>
      </c>
      <c r="N132" s="35" t="s">
        <v>794</v>
      </c>
      <c r="O132" s="35" t="s">
        <v>1045</v>
      </c>
      <c r="P132" s="36">
        <v>1000</v>
      </c>
      <c r="Q132" s="37" t="s">
        <v>1557</v>
      </c>
      <c r="R132" s="23" t="e">
        <f>VLOOKUP(Q132,#REF!,2,FALSE)</f>
        <v>#REF!</v>
      </c>
      <c r="S132" s="36" t="s">
        <v>1095</v>
      </c>
      <c r="T132" s="36" t="s">
        <v>215</v>
      </c>
      <c r="U132" s="36"/>
      <c r="V132" s="36"/>
      <c r="W132" s="36"/>
      <c r="X132" s="37"/>
      <c r="Y132" s="5"/>
    </row>
    <row r="133" spans="1:25" s="3" customFormat="1" ht="15" x14ac:dyDescent="0.2">
      <c r="A133" s="45"/>
      <c r="B133" s="23" t="s">
        <v>177</v>
      </c>
      <c r="C133" s="23" t="e">
        <f t="shared" si="2"/>
        <v>#REF!</v>
      </c>
      <c r="D133" s="42"/>
      <c r="E133" s="25" t="s">
        <v>473</v>
      </c>
      <c r="F133" s="46"/>
      <c r="G133" s="44"/>
      <c r="I133" s="13">
        <v>131</v>
      </c>
      <c r="J133" s="29" t="s">
        <v>1422</v>
      </c>
      <c r="K133" s="34" t="s">
        <v>606</v>
      </c>
      <c r="L133" s="25" t="s">
        <v>611</v>
      </c>
      <c r="M133" s="35" t="s">
        <v>787</v>
      </c>
      <c r="N133" s="35" t="s">
        <v>793</v>
      </c>
      <c r="O133" s="35" t="s">
        <v>1046</v>
      </c>
      <c r="P133" s="36">
        <v>100</v>
      </c>
      <c r="Q133" s="37" t="s">
        <v>1557</v>
      </c>
      <c r="R133" s="23" t="e">
        <f>VLOOKUP(Q133,#REF!,2,FALSE)</f>
        <v>#REF!</v>
      </c>
      <c r="S133" s="36" t="s">
        <v>1152</v>
      </c>
      <c r="T133" s="36" t="s">
        <v>215</v>
      </c>
      <c r="U133" s="36"/>
      <c r="V133" s="36"/>
      <c r="W133" s="36"/>
      <c r="X133" s="37"/>
      <c r="Y133" s="5"/>
    </row>
    <row r="134" spans="1:25" s="3" customFormat="1" ht="15" x14ac:dyDescent="0.2">
      <c r="A134" s="45"/>
      <c r="B134" s="23" t="s">
        <v>177</v>
      </c>
      <c r="C134" s="23" t="e">
        <f t="shared" si="2"/>
        <v>#REF!</v>
      </c>
      <c r="D134" s="42"/>
      <c r="E134" s="25" t="s">
        <v>473</v>
      </c>
      <c r="F134" s="46"/>
      <c r="G134" s="44"/>
      <c r="I134" s="13">
        <v>132</v>
      </c>
      <c r="J134" s="30" t="s">
        <v>1423</v>
      </c>
      <c r="K134" s="34" t="s">
        <v>215</v>
      </c>
      <c r="L134" s="25" t="s">
        <v>216</v>
      </c>
      <c r="M134" s="35" t="s">
        <v>725</v>
      </c>
      <c r="N134" s="35" t="s">
        <v>726</v>
      </c>
      <c r="O134" s="35" t="s">
        <v>1022</v>
      </c>
      <c r="P134" s="36">
        <v>1</v>
      </c>
      <c r="Q134" s="37" t="s">
        <v>1557</v>
      </c>
      <c r="R134" s="23" t="e">
        <f>VLOOKUP(Q134,#REF!,2,FALSE)</f>
        <v>#REF!</v>
      </c>
      <c r="S134" s="36"/>
      <c r="T134" s="36" t="s">
        <v>215</v>
      </c>
      <c r="U134" s="36"/>
      <c r="V134" s="36"/>
      <c r="W134" s="36"/>
      <c r="X134" s="37"/>
      <c r="Y134" s="5"/>
    </row>
    <row r="135" spans="1:25" s="3" customFormat="1" ht="71.25" x14ac:dyDescent="0.2">
      <c r="A135" s="23" t="s">
        <v>180</v>
      </c>
      <c r="B135" s="23" t="s">
        <v>180</v>
      </c>
      <c r="C135" s="23" t="e">
        <f t="shared" si="2"/>
        <v>#REF!</v>
      </c>
      <c r="D135" s="24" t="s">
        <v>412</v>
      </c>
      <c r="E135" s="25" t="s">
        <v>473</v>
      </c>
      <c r="F135" s="24" t="s">
        <v>178</v>
      </c>
      <c r="G135" s="26" t="s">
        <v>1212</v>
      </c>
      <c r="I135" s="13">
        <v>133</v>
      </c>
      <c r="J135" s="27" t="s">
        <v>1424</v>
      </c>
      <c r="K135" s="34" t="s">
        <v>656</v>
      </c>
      <c r="L135" s="25" t="s">
        <v>658</v>
      </c>
      <c r="M135" s="35" t="s">
        <v>351</v>
      </c>
      <c r="N135" s="35" t="s">
        <v>351</v>
      </c>
      <c r="O135" s="35" t="s">
        <v>14</v>
      </c>
      <c r="P135" s="36" t="s">
        <v>351</v>
      </c>
      <c r="Q135" s="37" t="s">
        <v>1558</v>
      </c>
      <c r="R135" s="23" t="e">
        <f>VLOOKUP(Q135,#REF!,2,FALSE)</f>
        <v>#REF!</v>
      </c>
      <c r="S135" s="36"/>
      <c r="T135" s="36" t="s">
        <v>1116</v>
      </c>
      <c r="U135" s="36" t="s">
        <v>179</v>
      </c>
      <c r="V135" s="36" t="s">
        <v>179</v>
      </c>
      <c r="W135" s="36"/>
      <c r="X135" s="37"/>
      <c r="Y135" s="5"/>
    </row>
    <row r="136" spans="1:25" s="3" customFormat="1" ht="57" x14ac:dyDescent="0.2">
      <c r="A136" s="23" t="s">
        <v>183</v>
      </c>
      <c r="B136" s="23" t="s">
        <v>183</v>
      </c>
      <c r="C136" s="23" t="e">
        <f t="shared" si="2"/>
        <v>#REF!</v>
      </c>
      <c r="D136" s="24" t="s">
        <v>413</v>
      </c>
      <c r="E136" s="25" t="s">
        <v>473</v>
      </c>
      <c r="F136" s="24" t="s">
        <v>181</v>
      </c>
      <c r="G136" s="26" t="s">
        <v>1213</v>
      </c>
      <c r="I136" s="13">
        <v>134</v>
      </c>
      <c r="J136" s="27" t="s">
        <v>1425</v>
      </c>
      <c r="K136" s="34" t="s">
        <v>655</v>
      </c>
      <c r="L136" s="25" t="s">
        <v>564</v>
      </c>
      <c r="M136" s="35" t="s">
        <v>824</v>
      </c>
      <c r="N136" s="35" t="s">
        <v>825</v>
      </c>
      <c r="O136" s="35" t="s">
        <v>1047</v>
      </c>
      <c r="P136" s="36">
        <v>1</v>
      </c>
      <c r="Q136" s="37" t="s">
        <v>1559</v>
      </c>
      <c r="R136" s="23" t="e">
        <f>VLOOKUP(Q136,#REF!,2,FALSE)</f>
        <v>#REF!</v>
      </c>
      <c r="S136" s="36"/>
      <c r="T136" s="36" t="s">
        <v>1117</v>
      </c>
      <c r="U136" s="36" t="s">
        <v>182</v>
      </c>
      <c r="V136" s="36" t="s">
        <v>182</v>
      </c>
      <c r="W136" s="36"/>
      <c r="X136" s="37"/>
      <c r="Y136" s="5"/>
    </row>
    <row r="137" spans="1:25" s="3" customFormat="1" ht="28.5" x14ac:dyDescent="0.2">
      <c r="A137" s="23" t="s">
        <v>186</v>
      </c>
      <c r="B137" s="23" t="s">
        <v>186</v>
      </c>
      <c r="C137" s="23" t="e">
        <f t="shared" si="2"/>
        <v>#REF!</v>
      </c>
      <c r="D137" s="24" t="s">
        <v>414</v>
      </c>
      <c r="E137" s="25" t="s">
        <v>473</v>
      </c>
      <c r="F137" s="24" t="s">
        <v>184</v>
      </c>
      <c r="G137" s="26" t="s">
        <v>1214</v>
      </c>
      <c r="I137" s="13">
        <v>135</v>
      </c>
      <c r="J137" s="27" t="s">
        <v>1426</v>
      </c>
      <c r="K137" s="34" t="s">
        <v>641</v>
      </c>
      <c r="L137" s="25" t="s">
        <v>642</v>
      </c>
      <c r="M137" s="35" t="s">
        <v>744</v>
      </c>
      <c r="N137" s="35" t="s">
        <v>745</v>
      </c>
      <c r="O137" s="35" t="s">
        <v>1048</v>
      </c>
      <c r="P137" s="36">
        <v>1</v>
      </c>
      <c r="Q137" s="37" t="s">
        <v>1560</v>
      </c>
      <c r="R137" s="23" t="e">
        <f>VLOOKUP(Q137,#REF!,2,FALSE)</f>
        <v>#REF!</v>
      </c>
      <c r="S137" s="36"/>
      <c r="T137" s="36" t="s">
        <v>1118</v>
      </c>
      <c r="U137" s="36" t="s">
        <v>185</v>
      </c>
      <c r="V137" s="36" t="s">
        <v>185</v>
      </c>
      <c r="W137" s="36"/>
      <c r="X137" s="37"/>
      <c r="Y137" s="5"/>
    </row>
    <row r="138" spans="1:25" s="3" customFormat="1" ht="42.75" x14ac:dyDescent="0.2">
      <c r="A138" s="23" t="s">
        <v>189</v>
      </c>
      <c r="B138" s="23" t="s">
        <v>189</v>
      </c>
      <c r="C138" s="23" t="e">
        <f t="shared" si="2"/>
        <v>#REF!</v>
      </c>
      <c r="D138" s="24" t="s">
        <v>415</v>
      </c>
      <c r="E138" s="25" t="s">
        <v>473</v>
      </c>
      <c r="F138" s="24" t="s">
        <v>187</v>
      </c>
      <c r="G138" s="26" t="s">
        <v>1215</v>
      </c>
      <c r="I138" s="13">
        <v>136</v>
      </c>
      <c r="J138" s="27" t="s">
        <v>1427</v>
      </c>
      <c r="K138" s="34" t="s">
        <v>616</v>
      </c>
      <c r="L138" s="25" t="s">
        <v>618</v>
      </c>
      <c r="M138" s="35" t="s">
        <v>943</v>
      </c>
      <c r="N138" s="35" t="s">
        <v>944</v>
      </c>
      <c r="O138" s="35" t="s">
        <v>1086</v>
      </c>
      <c r="P138" s="36">
        <v>1E-3</v>
      </c>
      <c r="Q138" s="37" t="s">
        <v>1561</v>
      </c>
      <c r="R138" s="23" t="e">
        <f>VLOOKUP(Q138,#REF!,2,FALSE)</f>
        <v>#REF!</v>
      </c>
      <c r="S138" s="36"/>
      <c r="T138" s="36" t="s">
        <v>1119</v>
      </c>
      <c r="U138" s="36" t="s">
        <v>188</v>
      </c>
      <c r="V138" s="36" t="s">
        <v>188</v>
      </c>
      <c r="W138" s="36"/>
      <c r="X138" s="37"/>
      <c r="Y138" s="5"/>
    </row>
    <row r="139" spans="1:25" s="3" customFormat="1" ht="15" x14ac:dyDescent="0.2">
      <c r="A139" s="23"/>
      <c r="B139" s="23" t="s">
        <v>189</v>
      </c>
      <c r="C139" s="23" t="e">
        <f t="shared" si="2"/>
        <v>#REF!</v>
      </c>
      <c r="D139" s="24"/>
      <c r="E139" s="25" t="s">
        <v>473</v>
      </c>
      <c r="F139" s="24"/>
      <c r="G139" s="26"/>
      <c r="I139" s="13">
        <v>137</v>
      </c>
      <c r="J139" s="27" t="s">
        <v>1428</v>
      </c>
      <c r="K139" s="34" t="s">
        <v>617</v>
      </c>
      <c r="L139" s="25" t="s">
        <v>619</v>
      </c>
      <c r="M139" s="35" t="s">
        <v>942</v>
      </c>
      <c r="N139" s="35" t="s">
        <v>945</v>
      </c>
      <c r="O139" s="35" t="s">
        <v>1087</v>
      </c>
      <c r="P139" s="36">
        <v>1</v>
      </c>
      <c r="Q139" s="37" t="s">
        <v>1561</v>
      </c>
      <c r="R139" s="23" t="e">
        <f>VLOOKUP(Q139,#REF!,2,FALSE)</f>
        <v>#REF!</v>
      </c>
      <c r="S139" s="36" t="s">
        <v>1095</v>
      </c>
      <c r="T139" s="36" t="s">
        <v>1119</v>
      </c>
      <c r="U139" s="36"/>
      <c r="V139" s="36"/>
      <c r="W139" s="36"/>
      <c r="X139" s="37"/>
      <c r="Y139" s="5"/>
    </row>
    <row r="140" spans="1:25" s="3" customFormat="1" ht="28.5" x14ac:dyDescent="0.2">
      <c r="A140" s="23" t="s">
        <v>192</v>
      </c>
      <c r="B140" s="23" t="s">
        <v>192</v>
      </c>
      <c r="C140" s="23" t="e">
        <f t="shared" si="2"/>
        <v>#REF!</v>
      </c>
      <c r="D140" s="24" t="s">
        <v>416</v>
      </c>
      <c r="E140" s="25" t="s">
        <v>473</v>
      </c>
      <c r="F140" s="24" t="s">
        <v>190</v>
      </c>
      <c r="G140" s="26" t="s">
        <v>1216</v>
      </c>
      <c r="I140" s="13">
        <v>138</v>
      </c>
      <c r="J140" s="27" t="s">
        <v>1429</v>
      </c>
      <c r="K140" s="34" t="s">
        <v>620</v>
      </c>
      <c r="L140" s="25" t="s">
        <v>460</v>
      </c>
      <c r="M140" s="35" t="s">
        <v>941</v>
      </c>
      <c r="N140" s="35" t="s">
        <v>946</v>
      </c>
      <c r="O140" s="35" t="s">
        <v>1085</v>
      </c>
      <c r="P140" s="36">
        <v>1</v>
      </c>
      <c r="Q140" s="37" t="s">
        <v>1562</v>
      </c>
      <c r="R140" s="23" t="e">
        <f>VLOOKUP(Q140,#REF!,2,FALSE)</f>
        <v>#REF!</v>
      </c>
      <c r="S140" s="36" t="s">
        <v>1095</v>
      </c>
      <c r="T140" s="36" t="s">
        <v>1162</v>
      </c>
      <c r="U140" s="36" t="s">
        <v>191</v>
      </c>
      <c r="V140" s="36" t="s">
        <v>191</v>
      </c>
      <c r="W140" s="36"/>
      <c r="X140" s="37"/>
      <c r="Y140" s="5"/>
    </row>
    <row r="141" spans="1:25" s="3" customFormat="1" ht="15" x14ac:dyDescent="0.2">
      <c r="A141" s="45" t="s">
        <v>193</v>
      </c>
      <c r="B141" s="23" t="s">
        <v>193</v>
      </c>
      <c r="C141" s="23" t="e">
        <f t="shared" si="2"/>
        <v>#REF!</v>
      </c>
      <c r="D141" s="42" t="s">
        <v>417</v>
      </c>
      <c r="E141" s="25" t="s">
        <v>473</v>
      </c>
      <c r="F141" s="46" t="s">
        <v>14</v>
      </c>
      <c r="G141" s="44" t="s">
        <v>14</v>
      </c>
      <c r="I141" s="13">
        <v>139</v>
      </c>
      <c r="J141" s="33" t="s">
        <v>1430</v>
      </c>
      <c r="K141" s="34" t="s">
        <v>622</v>
      </c>
      <c r="L141" s="25" t="s">
        <v>621</v>
      </c>
      <c r="M141" s="35" t="s">
        <v>939</v>
      </c>
      <c r="N141" s="35" t="s">
        <v>351</v>
      </c>
      <c r="O141" s="35" t="s">
        <v>14</v>
      </c>
      <c r="P141" s="36" t="s">
        <v>351</v>
      </c>
      <c r="Q141" s="37" t="s">
        <v>1598</v>
      </c>
      <c r="R141" s="23"/>
      <c r="S141" s="36"/>
      <c r="T141" s="36" t="s">
        <v>622</v>
      </c>
      <c r="U141" s="36"/>
      <c r="V141" s="36"/>
      <c r="W141" s="36"/>
      <c r="X141" s="37"/>
      <c r="Y141" s="5"/>
    </row>
    <row r="142" spans="1:25" s="3" customFormat="1" ht="15" x14ac:dyDescent="0.2">
      <c r="A142" s="45"/>
      <c r="B142" s="23" t="s">
        <v>193</v>
      </c>
      <c r="C142" s="23" t="e">
        <f t="shared" si="2"/>
        <v>#REF!</v>
      </c>
      <c r="D142" s="42"/>
      <c r="E142" s="25" t="s">
        <v>473</v>
      </c>
      <c r="F142" s="46"/>
      <c r="G142" s="44"/>
      <c r="I142" s="13">
        <v>140</v>
      </c>
      <c r="J142" s="29" t="s">
        <v>1431</v>
      </c>
      <c r="K142" s="34" t="s">
        <v>624</v>
      </c>
      <c r="L142" s="25" t="s">
        <v>623</v>
      </c>
      <c r="M142" s="35" t="s">
        <v>939</v>
      </c>
      <c r="N142" s="35" t="s">
        <v>351</v>
      </c>
      <c r="O142" s="35" t="s">
        <v>14</v>
      </c>
      <c r="P142" s="36" t="s">
        <v>351</v>
      </c>
      <c r="Q142" s="37" t="s">
        <v>1598</v>
      </c>
      <c r="R142" s="23"/>
      <c r="S142" s="36"/>
      <c r="T142" s="36" t="s">
        <v>1120</v>
      </c>
      <c r="U142" s="36"/>
      <c r="V142" s="36"/>
      <c r="W142" s="36"/>
      <c r="X142" s="37"/>
      <c r="Y142" s="5"/>
    </row>
    <row r="143" spans="1:25" s="3" customFormat="1" ht="15" x14ac:dyDescent="0.2">
      <c r="A143" s="45"/>
      <c r="B143" s="23" t="s">
        <v>193</v>
      </c>
      <c r="C143" s="23" t="e">
        <f t="shared" si="2"/>
        <v>#REF!</v>
      </c>
      <c r="D143" s="42"/>
      <c r="E143" s="25" t="s">
        <v>473</v>
      </c>
      <c r="F143" s="46"/>
      <c r="G143" s="44"/>
      <c r="I143" s="13">
        <v>141</v>
      </c>
      <c r="J143" s="29" t="s">
        <v>1432</v>
      </c>
      <c r="K143" s="34" t="s">
        <v>626</v>
      </c>
      <c r="L143" s="25" t="s">
        <v>631</v>
      </c>
      <c r="M143" s="35" t="s">
        <v>939</v>
      </c>
      <c r="N143" s="35" t="s">
        <v>351</v>
      </c>
      <c r="O143" s="35" t="s">
        <v>14</v>
      </c>
      <c r="P143" s="36" t="s">
        <v>351</v>
      </c>
      <c r="Q143" s="37" t="s">
        <v>1598</v>
      </c>
      <c r="R143" s="23"/>
      <c r="S143" s="36"/>
      <c r="T143" s="36" t="s">
        <v>1121</v>
      </c>
      <c r="U143" s="36"/>
      <c r="V143" s="36"/>
      <c r="W143" s="36"/>
      <c r="X143" s="37"/>
      <c r="Y143" s="5"/>
    </row>
    <row r="144" spans="1:25" s="3" customFormat="1" ht="15" x14ac:dyDescent="0.2">
      <c r="A144" s="45"/>
      <c r="B144" s="23" t="s">
        <v>193</v>
      </c>
      <c r="C144" s="23" t="e">
        <f t="shared" si="2"/>
        <v>#REF!</v>
      </c>
      <c r="D144" s="42"/>
      <c r="E144" s="25" t="s">
        <v>473</v>
      </c>
      <c r="F144" s="46"/>
      <c r="G144" s="44"/>
      <c r="I144" s="13">
        <v>142</v>
      </c>
      <c r="J144" s="29" t="s">
        <v>1433</v>
      </c>
      <c r="K144" s="34" t="s">
        <v>627</v>
      </c>
      <c r="L144" s="25" t="s">
        <v>633</v>
      </c>
      <c r="M144" s="35" t="s">
        <v>939</v>
      </c>
      <c r="N144" s="35" t="s">
        <v>351</v>
      </c>
      <c r="O144" s="35" t="s">
        <v>14</v>
      </c>
      <c r="P144" s="36" t="s">
        <v>351</v>
      </c>
      <c r="Q144" s="37" t="s">
        <v>1598</v>
      </c>
      <c r="R144" s="23"/>
      <c r="S144" s="36"/>
      <c r="T144" s="36" t="s">
        <v>1122</v>
      </c>
      <c r="U144" s="36"/>
      <c r="V144" s="36"/>
      <c r="W144" s="36"/>
      <c r="X144" s="37"/>
      <c r="Y144" s="5"/>
    </row>
    <row r="145" spans="1:25" s="3" customFormat="1" ht="15" x14ac:dyDescent="0.2">
      <c r="A145" s="45"/>
      <c r="B145" s="23" t="s">
        <v>193</v>
      </c>
      <c r="C145" s="23" t="e">
        <f t="shared" si="2"/>
        <v>#REF!</v>
      </c>
      <c r="D145" s="42"/>
      <c r="E145" s="25" t="s">
        <v>473</v>
      </c>
      <c r="F145" s="46"/>
      <c r="G145" s="44"/>
      <c r="I145" s="13">
        <v>143</v>
      </c>
      <c r="J145" s="29" t="s">
        <v>1434</v>
      </c>
      <c r="K145" s="34" t="s">
        <v>628</v>
      </c>
      <c r="L145" s="25" t="s">
        <v>632</v>
      </c>
      <c r="M145" s="35" t="s">
        <v>939</v>
      </c>
      <c r="N145" s="35" t="s">
        <v>351</v>
      </c>
      <c r="O145" s="35" t="s">
        <v>14</v>
      </c>
      <c r="P145" s="36"/>
      <c r="Q145" s="37" t="s">
        <v>1598</v>
      </c>
      <c r="R145" s="23"/>
      <c r="S145" s="36"/>
      <c r="T145" s="36" t="s">
        <v>1123</v>
      </c>
      <c r="U145" s="36"/>
      <c r="V145" s="36"/>
      <c r="W145" s="36"/>
      <c r="X145" s="37"/>
      <c r="Y145" s="5"/>
    </row>
    <row r="146" spans="1:25" s="3" customFormat="1" ht="15" x14ac:dyDescent="0.2">
      <c r="A146" s="45"/>
      <c r="B146" s="23" t="s">
        <v>193</v>
      </c>
      <c r="C146" s="23" t="e">
        <f t="shared" si="2"/>
        <v>#REF!</v>
      </c>
      <c r="D146" s="42"/>
      <c r="E146" s="25" t="s">
        <v>473</v>
      </c>
      <c r="F146" s="46"/>
      <c r="G146" s="44"/>
      <c r="I146" s="13">
        <v>144</v>
      </c>
      <c r="J146" s="29" t="s">
        <v>1435</v>
      </c>
      <c r="K146" s="34" t="s">
        <v>629</v>
      </c>
      <c r="L146" s="25" t="s">
        <v>634</v>
      </c>
      <c r="M146" s="35" t="s">
        <v>939</v>
      </c>
      <c r="N146" s="35" t="s">
        <v>351</v>
      </c>
      <c r="O146" s="35" t="s">
        <v>14</v>
      </c>
      <c r="P146" s="36"/>
      <c r="Q146" s="37" t="s">
        <v>1598</v>
      </c>
      <c r="R146" s="23"/>
      <c r="S146" s="36"/>
      <c r="T146" s="36" t="s">
        <v>1124</v>
      </c>
      <c r="U146" s="36"/>
      <c r="V146" s="36"/>
      <c r="W146" s="36"/>
      <c r="X146" s="37"/>
      <c r="Y146" s="5"/>
    </row>
    <row r="147" spans="1:25" s="3" customFormat="1" ht="15" x14ac:dyDescent="0.2">
      <c r="A147" s="45"/>
      <c r="B147" s="23" t="s">
        <v>193</v>
      </c>
      <c r="C147" s="23" t="e">
        <f t="shared" si="2"/>
        <v>#REF!</v>
      </c>
      <c r="D147" s="42"/>
      <c r="E147" s="25" t="s">
        <v>473</v>
      </c>
      <c r="F147" s="46"/>
      <c r="G147" s="44"/>
      <c r="I147" s="13">
        <v>145</v>
      </c>
      <c r="J147" s="29" t="s">
        <v>1436</v>
      </c>
      <c r="K147" s="34" t="s">
        <v>630</v>
      </c>
      <c r="L147" s="25" t="s">
        <v>625</v>
      </c>
      <c r="M147" s="35" t="s">
        <v>939</v>
      </c>
      <c r="N147" s="35" t="s">
        <v>351</v>
      </c>
      <c r="O147" s="35" t="s">
        <v>14</v>
      </c>
      <c r="P147" s="36"/>
      <c r="Q147" s="37" t="s">
        <v>1598</v>
      </c>
      <c r="R147" s="23"/>
      <c r="S147" s="36"/>
      <c r="T147" s="36" t="s">
        <v>1125</v>
      </c>
      <c r="U147" s="36"/>
      <c r="V147" s="36"/>
      <c r="W147" s="36"/>
      <c r="X147" s="37"/>
      <c r="Y147" s="5"/>
    </row>
    <row r="148" spans="1:25" s="3" customFormat="1" ht="15" x14ac:dyDescent="0.2">
      <c r="A148" s="45"/>
      <c r="B148" s="23" t="s">
        <v>193</v>
      </c>
      <c r="C148" s="23" t="e">
        <f t="shared" si="2"/>
        <v>#REF!</v>
      </c>
      <c r="D148" s="42"/>
      <c r="E148" s="25" t="s">
        <v>473</v>
      </c>
      <c r="F148" s="46"/>
      <c r="G148" s="44"/>
      <c r="I148" s="13">
        <v>146</v>
      </c>
      <c r="J148" s="30" t="s">
        <v>1437</v>
      </c>
      <c r="K148" s="34" t="s">
        <v>694</v>
      </c>
      <c r="L148" s="25" t="s">
        <v>695</v>
      </c>
      <c r="M148" s="35" t="s">
        <v>939</v>
      </c>
      <c r="N148" s="35" t="s">
        <v>351</v>
      </c>
      <c r="O148" s="35" t="s">
        <v>14</v>
      </c>
      <c r="P148" s="36"/>
      <c r="Q148" s="37" t="s">
        <v>1598</v>
      </c>
      <c r="R148" s="23"/>
      <c r="S148" s="36"/>
      <c r="T148" s="36" t="s">
        <v>1126</v>
      </c>
      <c r="U148" s="36"/>
      <c r="V148" s="36"/>
      <c r="W148" s="36"/>
      <c r="X148" s="37"/>
      <c r="Y148" s="5"/>
    </row>
    <row r="149" spans="1:25" s="3" customFormat="1" ht="28.5" x14ac:dyDescent="0.2">
      <c r="A149" s="23" t="s">
        <v>195</v>
      </c>
      <c r="B149" s="23" t="s">
        <v>195</v>
      </c>
      <c r="C149" s="23" t="e">
        <f t="shared" si="2"/>
        <v>#REF!</v>
      </c>
      <c r="D149" s="24" t="s">
        <v>418</v>
      </c>
      <c r="E149" s="25" t="s">
        <v>2</v>
      </c>
      <c r="F149" s="24" t="s">
        <v>194</v>
      </c>
      <c r="G149" s="26" t="s">
        <v>1217</v>
      </c>
      <c r="I149" s="13">
        <v>147</v>
      </c>
      <c r="J149" s="27" t="s">
        <v>1438</v>
      </c>
      <c r="K149" s="34" t="s">
        <v>1614</v>
      </c>
      <c r="L149" s="25" t="s">
        <v>128</v>
      </c>
      <c r="M149" s="35" t="s">
        <v>940</v>
      </c>
      <c r="N149" s="35" t="s">
        <v>351</v>
      </c>
      <c r="O149" s="35" t="s">
        <v>14</v>
      </c>
      <c r="P149" s="36"/>
      <c r="Q149" s="37" t="s">
        <v>1599</v>
      </c>
      <c r="R149" s="23"/>
      <c r="S149" s="36"/>
      <c r="T149" s="36" t="s">
        <v>953</v>
      </c>
      <c r="U149" s="36"/>
      <c r="V149" s="36"/>
      <c r="W149" s="36"/>
      <c r="X149" s="37"/>
      <c r="Y149" s="5"/>
    </row>
    <row r="150" spans="1:25" s="3" customFormat="1" ht="28.5" x14ac:dyDescent="0.2">
      <c r="A150" s="23" t="s">
        <v>196</v>
      </c>
      <c r="B150" s="23" t="s">
        <v>196</v>
      </c>
      <c r="C150" s="23" t="e">
        <f t="shared" si="2"/>
        <v>#REF!</v>
      </c>
      <c r="D150" s="24" t="s">
        <v>419</v>
      </c>
      <c r="E150" s="25" t="s">
        <v>473</v>
      </c>
      <c r="F150" s="24" t="s">
        <v>14</v>
      </c>
      <c r="G150" s="26" t="s">
        <v>14</v>
      </c>
      <c r="I150" s="13">
        <v>148</v>
      </c>
      <c r="J150" s="27" t="s">
        <v>1439</v>
      </c>
      <c r="K150" s="34" t="s">
        <v>14</v>
      </c>
      <c r="L150" s="25" t="s">
        <v>14</v>
      </c>
      <c r="M150" s="35" t="s">
        <v>351</v>
      </c>
      <c r="N150" s="35" t="s">
        <v>351</v>
      </c>
      <c r="O150" s="35" t="s">
        <v>14</v>
      </c>
      <c r="P150" s="36"/>
      <c r="Q150" s="37" t="s">
        <v>1600</v>
      </c>
      <c r="R150" s="23"/>
      <c r="S150" s="36"/>
      <c r="T150" s="36" t="s">
        <v>14</v>
      </c>
      <c r="U150" s="36"/>
      <c r="V150" s="36"/>
      <c r="W150" s="36"/>
      <c r="X150" s="37"/>
      <c r="Y150" s="5"/>
    </row>
    <row r="151" spans="1:25" s="3" customFormat="1" ht="28.5" x14ac:dyDescent="0.2">
      <c r="A151" s="23" t="s">
        <v>197</v>
      </c>
      <c r="B151" s="23" t="s">
        <v>197</v>
      </c>
      <c r="C151" s="23" t="e">
        <f t="shared" si="2"/>
        <v>#REF!</v>
      </c>
      <c r="D151" s="24" t="s">
        <v>377</v>
      </c>
      <c r="E151" s="25" t="s">
        <v>475</v>
      </c>
      <c r="F151" s="24" t="s">
        <v>14</v>
      </c>
      <c r="G151" s="26" t="s">
        <v>14</v>
      </c>
      <c r="I151" s="13">
        <v>149</v>
      </c>
      <c r="J151" s="27" t="s">
        <v>1440</v>
      </c>
      <c r="K151" s="34" t="s">
        <v>14</v>
      </c>
      <c r="L151" s="25" t="s">
        <v>14</v>
      </c>
      <c r="M151" s="35" t="s">
        <v>351</v>
      </c>
      <c r="N151" s="35" t="s">
        <v>351</v>
      </c>
      <c r="O151" s="35" t="s">
        <v>14</v>
      </c>
      <c r="P151" s="36"/>
      <c r="Q151" s="37" t="s">
        <v>1601</v>
      </c>
      <c r="R151" s="23"/>
      <c r="S151" s="36"/>
      <c r="T151" s="36" t="s">
        <v>14</v>
      </c>
      <c r="U151" s="36"/>
      <c r="V151" s="36"/>
      <c r="W151" s="36"/>
      <c r="X151" s="37"/>
      <c r="Y151" s="5"/>
    </row>
    <row r="152" spans="1:25" s="3" customFormat="1" ht="28.5" x14ac:dyDescent="0.2">
      <c r="A152" s="23" t="s">
        <v>198</v>
      </c>
      <c r="B152" s="23" t="s">
        <v>198</v>
      </c>
      <c r="C152" s="23" t="e">
        <f t="shared" si="2"/>
        <v>#REF!</v>
      </c>
      <c r="D152" s="24" t="s">
        <v>420</v>
      </c>
      <c r="E152" s="25" t="s">
        <v>473</v>
      </c>
      <c r="F152" s="24" t="s">
        <v>14</v>
      </c>
      <c r="G152" s="26" t="s">
        <v>14</v>
      </c>
      <c r="I152" s="13">
        <v>150</v>
      </c>
      <c r="J152" s="27" t="s">
        <v>1441</v>
      </c>
      <c r="K152" s="34" t="s">
        <v>14</v>
      </c>
      <c r="L152" s="25" t="s">
        <v>14</v>
      </c>
      <c r="M152" s="35" t="s">
        <v>351</v>
      </c>
      <c r="N152" s="35" t="s">
        <v>351</v>
      </c>
      <c r="O152" s="35" t="s">
        <v>14</v>
      </c>
      <c r="P152" s="36"/>
      <c r="Q152" s="37" t="s">
        <v>1602</v>
      </c>
      <c r="R152" s="23"/>
      <c r="S152" s="36"/>
      <c r="T152" s="36" t="s">
        <v>14</v>
      </c>
      <c r="U152" s="36"/>
      <c r="V152" s="36"/>
      <c r="W152" s="36"/>
      <c r="X152" s="37"/>
      <c r="Y152" s="5"/>
    </row>
    <row r="153" spans="1:25" s="3" customFormat="1" ht="15" x14ac:dyDescent="0.2">
      <c r="A153" s="45" t="s">
        <v>200</v>
      </c>
      <c r="B153" s="23" t="s">
        <v>200</v>
      </c>
      <c r="C153" s="23" t="e">
        <f t="shared" si="2"/>
        <v>#REF!</v>
      </c>
      <c r="D153" s="42" t="s">
        <v>421</v>
      </c>
      <c r="E153" s="25" t="s">
        <v>473</v>
      </c>
      <c r="F153" s="46" t="s">
        <v>199</v>
      </c>
      <c r="G153" s="41" t="s">
        <v>1250</v>
      </c>
      <c r="I153" s="13">
        <v>151</v>
      </c>
      <c r="J153" s="33" t="s">
        <v>1442</v>
      </c>
      <c r="K153" s="34" t="s">
        <v>302</v>
      </c>
      <c r="L153" s="25" t="s">
        <v>326</v>
      </c>
      <c r="M153" s="35" t="s">
        <v>782</v>
      </c>
      <c r="N153" s="35" t="s">
        <v>781</v>
      </c>
      <c r="O153" s="35" t="s">
        <v>1028</v>
      </c>
      <c r="P153" s="36">
        <v>1000000</v>
      </c>
      <c r="Q153" s="37" t="s">
        <v>1564</v>
      </c>
      <c r="R153" s="23" t="e">
        <f>VLOOKUP(Q153,#REF!,2,FALSE)</f>
        <v>#REF!</v>
      </c>
      <c r="S153" s="36"/>
      <c r="T153" s="36" t="s">
        <v>1114</v>
      </c>
      <c r="U153" s="36" t="s">
        <v>322</v>
      </c>
      <c r="V153" s="36" t="s">
        <v>322</v>
      </c>
      <c r="W153" s="36"/>
      <c r="X153" s="37"/>
      <c r="Y153" s="5"/>
    </row>
    <row r="154" spans="1:25" s="3" customFormat="1" ht="15" x14ac:dyDescent="0.2">
      <c r="A154" s="45"/>
      <c r="B154" s="23" t="s">
        <v>200</v>
      </c>
      <c r="C154" s="23" t="e">
        <f t="shared" si="2"/>
        <v>#REF!</v>
      </c>
      <c r="D154" s="42"/>
      <c r="E154" s="25" t="s">
        <v>473</v>
      </c>
      <c r="F154" s="46"/>
      <c r="G154" s="41"/>
      <c r="I154" s="13">
        <v>152</v>
      </c>
      <c r="J154" s="29" t="s">
        <v>1443</v>
      </c>
      <c r="K154" s="34" t="s">
        <v>614</v>
      </c>
      <c r="L154" s="25" t="s">
        <v>615</v>
      </c>
      <c r="M154" s="35" t="s">
        <v>820</v>
      </c>
      <c r="N154" s="35" t="s">
        <v>821</v>
      </c>
      <c r="O154" s="35" t="s">
        <v>1058</v>
      </c>
      <c r="P154" s="36">
        <v>10000</v>
      </c>
      <c r="Q154" s="37" t="s">
        <v>1564</v>
      </c>
      <c r="R154" s="23" t="e">
        <f>VLOOKUP(Q154,#REF!,2,FALSE)</f>
        <v>#REF!</v>
      </c>
      <c r="S154" s="36"/>
      <c r="T154" s="36" t="s">
        <v>1115</v>
      </c>
      <c r="U154" s="36"/>
      <c r="V154" s="36"/>
      <c r="W154" s="36"/>
      <c r="X154" s="37"/>
      <c r="Y154" s="5"/>
    </row>
    <row r="155" spans="1:25" s="3" customFormat="1" ht="15" x14ac:dyDescent="0.2">
      <c r="A155" s="45"/>
      <c r="B155" s="23" t="s">
        <v>200</v>
      </c>
      <c r="C155" s="23" t="e">
        <f t="shared" si="2"/>
        <v>#REF!</v>
      </c>
      <c r="D155" s="42"/>
      <c r="E155" s="25" t="s">
        <v>473</v>
      </c>
      <c r="F155" s="46"/>
      <c r="G155" s="41"/>
      <c r="I155" s="13">
        <v>153</v>
      </c>
      <c r="J155" s="29" t="s">
        <v>1444</v>
      </c>
      <c r="K155" s="34" t="s">
        <v>650</v>
      </c>
      <c r="L155" s="25" t="s">
        <v>652</v>
      </c>
      <c r="M155" s="35" t="s">
        <v>790</v>
      </c>
      <c r="N155" s="35" t="s">
        <v>827</v>
      </c>
      <c r="O155" s="35" t="s">
        <v>1027</v>
      </c>
      <c r="P155" s="36">
        <v>1000000000</v>
      </c>
      <c r="Q155" s="37" t="s">
        <v>1564</v>
      </c>
      <c r="R155" s="23" t="e">
        <f>VLOOKUP(Q155,#REF!,2,FALSE)</f>
        <v>#REF!</v>
      </c>
      <c r="S155" s="36" t="s">
        <v>1095</v>
      </c>
      <c r="T155" s="36" t="s">
        <v>1114</v>
      </c>
      <c r="U155" s="36"/>
      <c r="V155" s="36"/>
      <c r="W155" s="36"/>
      <c r="X155" s="37"/>
      <c r="Y155" s="5"/>
    </row>
    <row r="156" spans="1:25" s="3" customFormat="1" ht="15" x14ac:dyDescent="0.2">
      <c r="A156" s="45"/>
      <c r="B156" s="23" t="s">
        <v>200</v>
      </c>
      <c r="C156" s="23" t="e">
        <f t="shared" si="2"/>
        <v>#REF!</v>
      </c>
      <c r="D156" s="42"/>
      <c r="E156" s="25" t="s">
        <v>473</v>
      </c>
      <c r="F156" s="46"/>
      <c r="G156" s="41"/>
      <c r="I156" s="13">
        <v>154</v>
      </c>
      <c r="J156" s="29" t="s">
        <v>1445</v>
      </c>
      <c r="K156" s="34" t="s">
        <v>651</v>
      </c>
      <c r="L156" s="25" t="s">
        <v>653</v>
      </c>
      <c r="M156" s="35" t="s">
        <v>826</v>
      </c>
      <c r="N156" s="35" t="s">
        <v>828</v>
      </c>
      <c r="O156" s="35" t="s">
        <v>1059</v>
      </c>
      <c r="P156" s="36">
        <v>10000000</v>
      </c>
      <c r="Q156" s="37" t="s">
        <v>1564</v>
      </c>
      <c r="R156" s="23" t="e">
        <f>VLOOKUP(Q156,#REF!,2,FALSE)</f>
        <v>#REF!</v>
      </c>
      <c r="S156" s="36" t="s">
        <v>1095</v>
      </c>
      <c r="T156" s="36" t="s">
        <v>1115</v>
      </c>
      <c r="U156" s="36"/>
      <c r="V156" s="36"/>
      <c r="W156" s="36"/>
      <c r="X156" s="37"/>
      <c r="Y156" s="5"/>
    </row>
    <row r="157" spans="1:25" s="3" customFormat="1" ht="15" x14ac:dyDescent="0.2">
      <c r="A157" s="45"/>
      <c r="B157" s="23" t="s">
        <v>200</v>
      </c>
      <c r="C157" s="23" t="e">
        <f t="shared" si="2"/>
        <v>#REF!</v>
      </c>
      <c r="D157" s="42"/>
      <c r="E157" s="25" t="s">
        <v>473</v>
      </c>
      <c r="F157" s="46"/>
      <c r="G157" s="41"/>
      <c r="I157" s="13">
        <v>155</v>
      </c>
      <c r="J157" s="30" t="s">
        <v>1446</v>
      </c>
      <c r="K157" s="34" t="s">
        <v>659</v>
      </c>
      <c r="L157" s="25" t="s">
        <v>654</v>
      </c>
      <c r="M157" s="35" t="s">
        <v>725</v>
      </c>
      <c r="N157" s="35" t="s">
        <v>726</v>
      </c>
      <c r="O157" s="35" t="s">
        <v>1022</v>
      </c>
      <c r="P157" s="36">
        <v>1</v>
      </c>
      <c r="Q157" s="37" t="s">
        <v>1564</v>
      </c>
      <c r="R157" s="23" t="e">
        <f>VLOOKUP(Q157,#REF!,2,FALSE)</f>
        <v>#REF!</v>
      </c>
      <c r="S157" s="36"/>
      <c r="T157" s="36" t="s">
        <v>1127</v>
      </c>
      <c r="U157" s="36"/>
      <c r="V157" s="36"/>
      <c r="W157" s="36"/>
      <c r="X157" s="37"/>
      <c r="Y157" s="5"/>
    </row>
    <row r="158" spans="1:25" s="3" customFormat="1" ht="71.25" x14ac:dyDescent="0.2">
      <c r="A158" s="23" t="s">
        <v>13</v>
      </c>
      <c r="B158" s="23" t="s">
        <v>13</v>
      </c>
      <c r="C158" s="23" t="e">
        <f t="shared" si="2"/>
        <v>#REF!</v>
      </c>
      <c r="D158" s="24" t="s">
        <v>422</v>
      </c>
      <c r="E158" s="25" t="s">
        <v>473</v>
      </c>
      <c r="F158" s="24" t="s">
        <v>201</v>
      </c>
      <c r="G158" s="26" t="s">
        <v>1218</v>
      </c>
      <c r="I158" s="13">
        <v>156</v>
      </c>
      <c r="J158" s="27" t="s">
        <v>1447</v>
      </c>
      <c r="K158" s="34" t="s">
        <v>202</v>
      </c>
      <c r="L158" s="25" t="s">
        <v>203</v>
      </c>
      <c r="M158" s="35" t="s">
        <v>988</v>
      </c>
      <c r="N158" s="35" t="s">
        <v>988</v>
      </c>
      <c r="O158" s="35" t="s">
        <v>14</v>
      </c>
      <c r="P158" s="36"/>
      <c r="Q158" s="37" t="s">
        <v>1565</v>
      </c>
      <c r="R158" s="23" t="e">
        <f>VLOOKUP(Q158,#REF!,2,FALSE)</f>
        <v>#REF!</v>
      </c>
      <c r="S158" s="36"/>
      <c r="T158" s="36" t="s">
        <v>202</v>
      </c>
      <c r="U158" s="36" t="s">
        <v>204</v>
      </c>
      <c r="V158" s="36" t="s">
        <v>204</v>
      </c>
      <c r="W158" s="36"/>
      <c r="X158" s="37"/>
      <c r="Y158" s="5"/>
    </row>
    <row r="159" spans="1:25" s="3" customFormat="1" ht="28.5" x14ac:dyDescent="0.2">
      <c r="A159" s="23" t="s">
        <v>206</v>
      </c>
      <c r="B159" s="23" t="s">
        <v>206</v>
      </c>
      <c r="C159" s="23" t="e">
        <f t="shared" si="2"/>
        <v>#REF!</v>
      </c>
      <c r="D159" s="24" t="s">
        <v>423</v>
      </c>
      <c r="E159" s="25" t="s">
        <v>2</v>
      </c>
      <c r="F159" s="24" t="s">
        <v>205</v>
      </c>
      <c r="G159" s="26" t="s">
        <v>1219</v>
      </c>
      <c r="I159" s="13">
        <v>157</v>
      </c>
      <c r="J159" s="27" t="s">
        <v>1448</v>
      </c>
      <c r="K159" s="34" t="s">
        <v>1614</v>
      </c>
      <c r="L159" s="25" t="s">
        <v>128</v>
      </c>
      <c r="M159" s="35" t="s">
        <v>14</v>
      </c>
      <c r="N159" s="35" t="s">
        <v>14</v>
      </c>
      <c r="O159" s="35" t="s">
        <v>14</v>
      </c>
      <c r="P159" s="36"/>
      <c r="Q159" s="37" t="s">
        <v>1603</v>
      </c>
      <c r="R159" s="23"/>
      <c r="S159" s="36"/>
      <c r="T159" s="36" t="s">
        <v>953</v>
      </c>
      <c r="U159" s="36"/>
      <c r="V159" s="36"/>
      <c r="W159" s="36"/>
      <c r="X159" s="37"/>
      <c r="Y159" s="5"/>
    </row>
    <row r="160" spans="1:25" s="3" customFormat="1" ht="28.5" x14ac:dyDescent="0.2">
      <c r="A160" s="23" t="s">
        <v>208</v>
      </c>
      <c r="B160" s="23" t="s">
        <v>208</v>
      </c>
      <c r="C160" s="23" t="e">
        <f t="shared" si="2"/>
        <v>#REF!</v>
      </c>
      <c r="D160" s="24" t="s">
        <v>424</v>
      </c>
      <c r="E160" s="25" t="s">
        <v>13</v>
      </c>
      <c r="F160" s="24" t="s">
        <v>207</v>
      </c>
      <c r="G160" s="26" t="s">
        <v>1220</v>
      </c>
      <c r="I160" s="13">
        <v>158</v>
      </c>
      <c r="J160" s="27" t="s">
        <v>1449</v>
      </c>
      <c r="K160" s="34" t="s">
        <v>202</v>
      </c>
      <c r="L160" s="25" t="s">
        <v>203</v>
      </c>
      <c r="M160" s="35" t="s">
        <v>14</v>
      </c>
      <c r="N160" s="35" t="s">
        <v>14</v>
      </c>
      <c r="O160" s="35" t="s">
        <v>14</v>
      </c>
      <c r="P160" s="36"/>
      <c r="Q160" s="37" t="s">
        <v>1604</v>
      </c>
      <c r="R160" s="23"/>
      <c r="S160" s="36"/>
      <c r="T160" s="36" t="s">
        <v>953</v>
      </c>
      <c r="U160" s="36"/>
      <c r="V160" s="36"/>
      <c r="W160" s="36"/>
      <c r="X160" s="37"/>
      <c r="Y160" s="5"/>
    </row>
    <row r="161" spans="1:25" s="3" customFormat="1" ht="28.5" x14ac:dyDescent="0.2">
      <c r="A161" s="23" t="s">
        <v>209</v>
      </c>
      <c r="B161" s="23" t="s">
        <v>209</v>
      </c>
      <c r="C161" s="23" t="e">
        <f t="shared" si="2"/>
        <v>#REF!</v>
      </c>
      <c r="D161" s="24" t="s">
        <v>425</v>
      </c>
      <c r="E161" s="25" t="s">
        <v>218</v>
      </c>
      <c r="F161" s="24" t="s">
        <v>14</v>
      </c>
      <c r="G161" s="26" t="s">
        <v>14</v>
      </c>
      <c r="I161" s="13">
        <v>159</v>
      </c>
      <c r="J161" s="27" t="s">
        <v>1450</v>
      </c>
      <c r="K161" s="34" t="s">
        <v>14</v>
      </c>
      <c r="L161" s="25" t="s">
        <v>14</v>
      </c>
      <c r="M161" s="35" t="s">
        <v>14</v>
      </c>
      <c r="N161" s="35" t="s">
        <v>14</v>
      </c>
      <c r="O161" s="35" t="s">
        <v>14</v>
      </c>
      <c r="P161" s="36"/>
      <c r="Q161" s="37" t="s">
        <v>1605</v>
      </c>
      <c r="R161" s="23"/>
      <c r="S161" s="36"/>
      <c r="T161" s="36" t="s">
        <v>14</v>
      </c>
      <c r="U161" s="36"/>
      <c r="V161" s="36"/>
      <c r="W161" s="36"/>
      <c r="X161" s="37"/>
      <c r="Y161" s="5"/>
    </row>
    <row r="162" spans="1:25" s="3" customFormat="1" ht="15" x14ac:dyDescent="0.2">
      <c r="A162" s="45" t="s">
        <v>213</v>
      </c>
      <c r="B162" s="23" t="s">
        <v>213</v>
      </c>
      <c r="C162" s="23" t="e">
        <f t="shared" si="2"/>
        <v>#REF!</v>
      </c>
      <c r="D162" s="42" t="s">
        <v>426</v>
      </c>
      <c r="E162" s="25" t="s">
        <v>473</v>
      </c>
      <c r="F162" s="46" t="s">
        <v>210</v>
      </c>
      <c r="G162" s="41" t="s">
        <v>1221</v>
      </c>
      <c r="I162" s="13">
        <v>160</v>
      </c>
      <c r="J162" s="33" t="s">
        <v>1451</v>
      </c>
      <c r="K162" s="34" t="s">
        <v>351</v>
      </c>
      <c r="L162" s="25" t="s">
        <v>823</v>
      </c>
      <c r="M162" s="35" t="s">
        <v>819</v>
      </c>
      <c r="N162" s="35" t="s">
        <v>1014</v>
      </c>
      <c r="O162" s="35" t="s">
        <v>1049</v>
      </c>
      <c r="P162" s="36">
        <v>9.9999999999999998E-13</v>
      </c>
      <c r="Q162" s="37" t="s">
        <v>1566</v>
      </c>
      <c r="R162" s="23" t="e">
        <f>VLOOKUP(Q162,#REF!,2,FALSE)</f>
        <v>#REF!</v>
      </c>
      <c r="S162" s="36"/>
      <c r="T162" s="36" t="s">
        <v>953</v>
      </c>
      <c r="U162" s="36"/>
      <c r="V162" s="36"/>
      <c r="W162" s="36"/>
      <c r="X162" s="37"/>
      <c r="Y162" s="5"/>
    </row>
    <row r="163" spans="1:25" s="3" customFormat="1" ht="15" x14ac:dyDescent="0.2">
      <c r="A163" s="45"/>
      <c r="B163" s="23" t="s">
        <v>213</v>
      </c>
      <c r="C163" s="23" t="e">
        <f t="shared" si="2"/>
        <v>#REF!</v>
      </c>
      <c r="D163" s="42"/>
      <c r="E163" s="25" t="s">
        <v>473</v>
      </c>
      <c r="F163" s="46"/>
      <c r="G163" s="41"/>
      <c r="I163" s="13">
        <v>161</v>
      </c>
      <c r="J163" s="29" t="s">
        <v>1452</v>
      </c>
      <c r="K163" s="34" t="s">
        <v>351</v>
      </c>
      <c r="L163" s="25" t="s">
        <v>822</v>
      </c>
      <c r="M163" s="35" t="s">
        <v>818</v>
      </c>
      <c r="N163" s="35" t="s">
        <v>1013</v>
      </c>
      <c r="O163" s="35" t="s">
        <v>1050</v>
      </c>
      <c r="P163" s="36">
        <v>9.9999999999999998E-13</v>
      </c>
      <c r="Q163" s="37" t="s">
        <v>1566</v>
      </c>
      <c r="R163" s="23" t="e">
        <f>VLOOKUP(Q163,#REF!,2,FALSE)</f>
        <v>#REF!</v>
      </c>
      <c r="S163" s="36"/>
      <c r="T163" s="36" t="s">
        <v>953</v>
      </c>
      <c r="U163" s="36"/>
      <c r="V163" s="36"/>
      <c r="W163" s="36"/>
      <c r="X163" s="37"/>
      <c r="Y163" s="5"/>
    </row>
    <row r="164" spans="1:25" s="3" customFormat="1" ht="15" x14ac:dyDescent="0.2">
      <c r="A164" s="45"/>
      <c r="B164" s="23" t="s">
        <v>213</v>
      </c>
      <c r="C164" s="23" t="e">
        <f t="shared" si="2"/>
        <v>#REF!</v>
      </c>
      <c r="D164" s="42"/>
      <c r="E164" s="25" t="s">
        <v>473</v>
      </c>
      <c r="F164" s="46"/>
      <c r="G164" s="41"/>
      <c r="I164" s="13">
        <v>162</v>
      </c>
      <c r="J164" s="29" t="s">
        <v>1453</v>
      </c>
      <c r="K164" s="34" t="s">
        <v>351</v>
      </c>
      <c r="L164" s="25" t="s">
        <v>814</v>
      </c>
      <c r="M164" s="35" t="s">
        <v>817</v>
      </c>
      <c r="N164" s="35" t="s">
        <v>1012</v>
      </c>
      <c r="O164" s="35" t="s">
        <v>1051</v>
      </c>
      <c r="P164" s="36">
        <v>9.9999999999999998E-13</v>
      </c>
      <c r="Q164" s="37" t="s">
        <v>1566</v>
      </c>
      <c r="R164" s="23" t="e">
        <f>VLOOKUP(Q164,#REF!,2,FALSE)</f>
        <v>#REF!</v>
      </c>
      <c r="S164" s="36"/>
      <c r="T164" s="36" t="s">
        <v>953</v>
      </c>
      <c r="U164" s="36"/>
      <c r="V164" s="36"/>
      <c r="W164" s="36"/>
      <c r="X164" s="37"/>
      <c r="Y164" s="5"/>
    </row>
    <row r="165" spans="1:25" s="3" customFormat="1" ht="15" x14ac:dyDescent="0.2">
      <c r="A165" s="45"/>
      <c r="B165" s="23" t="s">
        <v>213</v>
      </c>
      <c r="C165" s="23" t="e">
        <f t="shared" si="2"/>
        <v>#REF!</v>
      </c>
      <c r="D165" s="42"/>
      <c r="E165" s="25" t="s">
        <v>473</v>
      </c>
      <c r="F165" s="46"/>
      <c r="G165" s="41"/>
      <c r="I165" s="13">
        <v>163</v>
      </c>
      <c r="J165" s="29" t="s">
        <v>1454</v>
      </c>
      <c r="K165" s="34" t="s">
        <v>351</v>
      </c>
      <c r="L165" s="25" t="s">
        <v>815</v>
      </c>
      <c r="M165" s="35" t="s">
        <v>816</v>
      </c>
      <c r="N165" s="35" t="s">
        <v>1011</v>
      </c>
      <c r="O165" s="35" t="s">
        <v>1052</v>
      </c>
      <c r="P165" s="36">
        <v>9.9999999999999998E-13</v>
      </c>
      <c r="Q165" s="37" t="s">
        <v>1566</v>
      </c>
      <c r="R165" s="23" t="e">
        <f>VLOOKUP(Q165,#REF!,2,FALSE)</f>
        <v>#REF!</v>
      </c>
      <c r="S165" s="36"/>
      <c r="T165" s="36" t="s">
        <v>953</v>
      </c>
      <c r="U165" s="36"/>
      <c r="V165" s="36"/>
      <c r="W165" s="36"/>
      <c r="X165" s="37"/>
      <c r="Y165" s="5"/>
    </row>
    <row r="166" spans="1:25" s="3" customFormat="1" ht="15" x14ac:dyDescent="0.2">
      <c r="A166" s="45"/>
      <c r="B166" s="23" t="s">
        <v>213</v>
      </c>
      <c r="C166" s="23" t="e">
        <f t="shared" si="2"/>
        <v>#REF!</v>
      </c>
      <c r="D166" s="42"/>
      <c r="E166" s="25" t="s">
        <v>473</v>
      </c>
      <c r="F166" s="46"/>
      <c r="G166" s="41"/>
      <c r="I166" s="13">
        <v>164</v>
      </c>
      <c r="J166" s="29" t="s">
        <v>1455</v>
      </c>
      <c r="K166" s="34" t="s">
        <v>211</v>
      </c>
      <c r="L166" s="25" t="s">
        <v>8</v>
      </c>
      <c r="M166" s="35" t="s">
        <v>772</v>
      </c>
      <c r="N166" s="35" t="s">
        <v>770</v>
      </c>
      <c r="O166" s="35" t="s">
        <v>1053</v>
      </c>
      <c r="P166" s="36">
        <v>1</v>
      </c>
      <c r="Q166" s="37" t="s">
        <v>1566</v>
      </c>
      <c r="R166" s="23" t="e">
        <f>VLOOKUP(Q166,#REF!,2,FALSE)</f>
        <v>#REF!</v>
      </c>
      <c r="S166" s="36"/>
      <c r="T166" s="36" t="s">
        <v>211</v>
      </c>
      <c r="U166" s="36" t="s">
        <v>212</v>
      </c>
      <c r="V166" s="36" t="s">
        <v>212</v>
      </c>
      <c r="W166" s="36"/>
      <c r="X166" s="37"/>
      <c r="Y166" s="5"/>
    </row>
    <row r="167" spans="1:25" s="3" customFormat="1" ht="15" x14ac:dyDescent="0.2">
      <c r="A167" s="45"/>
      <c r="B167" s="23" t="s">
        <v>213</v>
      </c>
      <c r="C167" s="23" t="e">
        <f t="shared" si="2"/>
        <v>#REF!</v>
      </c>
      <c r="D167" s="42"/>
      <c r="E167" s="25" t="s">
        <v>473</v>
      </c>
      <c r="F167" s="46"/>
      <c r="G167" s="41"/>
      <c r="I167" s="13">
        <v>165</v>
      </c>
      <c r="J167" s="29" t="s">
        <v>1456</v>
      </c>
      <c r="K167" s="34" t="s">
        <v>802</v>
      </c>
      <c r="L167" s="25" t="s">
        <v>800</v>
      </c>
      <c r="M167" s="35" t="s">
        <v>810</v>
      </c>
      <c r="N167" s="35" t="s">
        <v>1015</v>
      </c>
      <c r="O167" s="35" t="s">
        <v>1054</v>
      </c>
      <c r="P167" s="36">
        <v>1000</v>
      </c>
      <c r="Q167" s="37" t="s">
        <v>1566</v>
      </c>
      <c r="R167" s="23" t="e">
        <f>VLOOKUP(Q167,#REF!,2,FALSE)</f>
        <v>#REF!</v>
      </c>
      <c r="S167" s="36" t="s">
        <v>1095</v>
      </c>
      <c r="T167" s="36" t="s">
        <v>211</v>
      </c>
      <c r="U167" s="36"/>
      <c r="V167" s="36"/>
      <c r="W167" s="36"/>
      <c r="X167" s="37"/>
      <c r="Y167" s="5"/>
    </row>
    <row r="168" spans="1:25" s="3" customFormat="1" ht="15" x14ac:dyDescent="0.2">
      <c r="A168" s="45"/>
      <c r="B168" s="23" t="s">
        <v>213</v>
      </c>
      <c r="C168" s="23" t="e">
        <f t="shared" si="2"/>
        <v>#REF!</v>
      </c>
      <c r="D168" s="42"/>
      <c r="E168" s="25" t="s">
        <v>473</v>
      </c>
      <c r="F168" s="46"/>
      <c r="G168" s="41"/>
      <c r="I168" s="13">
        <v>166</v>
      </c>
      <c r="J168" s="29" t="s">
        <v>1457</v>
      </c>
      <c r="K168" s="34" t="s">
        <v>803</v>
      </c>
      <c r="L168" s="25" t="s">
        <v>603</v>
      </c>
      <c r="M168" s="35" t="s">
        <v>811</v>
      </c>
      <c r="N168" s="35" t="s">
        <v>1016</v>
      </c>
      <c r="O168" s="35" t="s">
        <v>1055</v>
      </c>
      <c r="P168" s="36">
        <v>1000000</v>
      </c>
      <c r="Q168" s="37" t="s">
        <v>1566</v>
      </c>
      <c r="R168" s="23" t="e">
        <f>VLOOKUP(Q168,#REF!,2,FALSE)</f>
        <v>#REF!</v>
      </c>
      <c r="S168" s="36" t="s">
        <v>1147</v>
      </c>
      <c r="T168" s="36" t="s">
        <v>211</v>
      </c>
      <c r="U168" s="36"/>
      <c r="V168" s="36"/>
      <c r="W168" s="36"/>
      <c r="X168" s="37"/>
      <c r="Y168" s="5"/>
    </row>
    <row r="169" spans="1:25" s="3" customFormat="1" ht="15" x14ac:dyDescent="0.2">
      <c r="A169" s="45"/>
      <c r="B169" s="23" t="s">
        <v>213</v>
      </c>
      <c r="C169" s="23" t="e">
        <f t="shared" si="2"/>
        <v>#REF!</v>
      </c>
      <c r="D169" s="42"/>
      <c r="E169" s="25" t="s">
        <v>473</v>
      </c>
      <c r="F169" s="46"/>
      <c r="G169" s="41"/>
      <c r="I169" s="13">
        <v>167</v>
      </c>
      <c r="J169" s="29" t="s">
        <v>1458</v>
      </c>
      <c r="K169" s="34" t="s">
        <v>804</v>
      </c>
      <c r="L169" s="25" t="s">
        <v>801</v>
      </c>
      <c r="M169" s="35" t="s">
        <v>812</v>
      </c>
      <c r="N169" s="35" t="s">
        <v>1017</v>
      </c>
      <c r="O169" s="35" t="s">
        <v>1056</v>
      </c>
      <c r="P169" s="36">
        <v>1000000000</v>
      </c>
      <c r="Q169" s="37" t="s">
        <v>1566</v>
      </c>
      <c r="R169" s="23" t="e">
        <f>VLOOKUP(Q169,#REF!,2,FALSE)</f>
        <v>#REF!</v>
      </c>
      <c r="S169" s="36" t="s">
        <v>1157</v>
      </c>
      <c r="T169" s="36" t="s">
        <v>211</v>
      </c>
      <c r="U169" s="36"/>
      <c r="V169" s="36"/>
      <c r="W169" s="36"/>
      <c r="X169" s="37"/>
      <c r="Y169" s="5"/>
    </row>
    <row r="170" spans="1:25" s="3" customFormat="1" ht="15" x14ac:dyDescent="0.2">
      <c r="A170" s="45"/>
      <c r="B170" s="23" t="s">
        <v>213</v>
      </c>
      <c r="C170" s="23" t="e">
        <f t="shared" si="2"/>
        <v>#REF!</v>
      </c>
      <c r="D170" s="42"/>
      <c r="E170" s="25" t="s">
        <v>473</v>
      </c>
      <c r="F170" s="46"/>
      <c r="G170" s="41"/>
      <c r="I170" s="13">
        <v>168</v>
      </c>
      <c r="J170" s="29" t="s">
        <v>1459</v>
      </c>
      <c r="K170" s="34" t="s">
        <v>805</v>
      </c>
      <c r="L170" s="25" t="s">
        <v>806</v>
      </c>
      <c r="M170" s="35" t="s">
        <v>813</v>
      </c>
      <c r="N170" s="35" t="s">
        <v>1018</v>
      </c>
      <c r="O170" s="35" t="s">
        <v>1057</v>
      </c>
      <c r="P170" s="36">
        <v>1000000000000</v>
      </c>
      <c r="Q170" s="37" t="s">
        <v>1566</v>
      </c>
      <c r="R170" s="23" t="e">
        <f>VLOOKUP(Q170,#REF!,2,FALSE)</f>
        <v>#REF!</v>
      </c>
      <c r="S170" s="36" t="s">
        <v>1163</v>
      </c>
      <c r="T170" s="36" t="s">
        <v>211</v>
      </c>
      <c r="U170" s="36"/>
      <c r="V170" s="36"/>
      <c r="W170" s="36"/>
      <c r="X170" s="37"/>
      <c r="Y170" s="5"/>
    </row>
    <row r="171" spans="1:25" s="3" customFormat="1" ht="15" x14ac:dyDescent="0.2">
      <c r="A171" s="45"/>
      <c r="B171" s="23" t="s">
        <v>213</v>
      </c>
      <c r="C171" s="23" t="e">
        <f t="shared" si="2"/>
        <v>#REF!</v>
      </c>
      <c r="D171" s="42"/>
      <c r="E171" s="25" t="s">
        <v>473</v>
      </c>
      <c r="F171" s="46"/>
      <c r="G171" s="41"/>
      <c r="I171" s="13">
        <v>169</v>
      </c>
      <c r="J171" s="30" t="s">
        <v>1460</v>
      </c>
      <c r="K171" s="34" t="s">
        <v>807</v>
      </c>
      <c r="L171" s="25" t="s">
        <v>808</v>
      </c>
      <c r="M171" s="35" t="s">
        <v>809</v>
      </c>
      <c r="N171" s="35" t="s">
        <v>1031</v>
      </c>
      <c r="O171" s="35" t="s">
        <v>1053</v>
      </c>
      <c r="P171" s="36">
        <v>1</v>
      </c>
      <c r="Q171" s="37" t="s">
        <v>1566</v>
      </c>
      <c r="R171" s="23" t="e">
        <f>VLOOKUP(Q171,#REF!,2,FALSE)</f>
        <v>#REF!</v>
      </c>
      <c r="S171" s="36"/>
      <c r="T171" s="36" t="s">
        <v>807</v>
      </c>
      <c r="U171" s="36"/>
      <c r="V171" s="36"/>
      <c r="W171" s="36"/>
      <c r="X171" s="37"/>
      <c r="Y171" s="5"/>
    </row>
    <row r="172" spans="1:25" s="3" customFormat="1" ht="15" x14ac:dyDescent="0.2">
      <c r="A172" s="45" t="s">
        <v>217</v>
      </c>
      <c r="B172" s="23" t="s">
        <v>217</v>
      </c>
      <c r="C172" s="23" t="e">
        <f t="shared" si="2"/>
        <v>#REF!</v>
      </c>
      <c r="D172" s="42" t="s">
        <v>325</v>
      </c>
      <c r="E172" s="25" t="s">
        <v>473</v>
      </c>
      <c r="F172" s="47" t="s">
        <v>214</v>
      </c>
      <c r="G172" s="43" t="s">
        <v>1222</v>
      </c>
      <c r="I172" s="13">
        <v>170</v>
      </c>
      <c r="J172" s="33" t="s">
        <v>1461</v>
      </c>
      <c r="K172" s="34" t="s">
        <v>1088</v>
      </c>
      <c r="L172" s="25" t="s">
        <v>591</v>
      </c>
      <c r="M172" s="35" t="s">
        <v>798</v>
      </c>
      <c r="N172" s="35" t="s">
        <v>799</v>
      </c>
      <c r="O172" s="35" t="s">
        <v>1030</v>
      </c>
      <c r="P172" s="36">
        <v>6895</v>
      </c>
      <c r="Q172" s="37" t="s">
        <v>1567</v>
      </c>
      <c r="R172" s="23" t="e">
        <f>VLOOKUP(Q172,#REF!,2,FALSE)</f>
        <v>#REF!</v>
      </c>
      <c r="S172" s="36"/>
      <c r="T172" s="36" t="s">
        <v>1128</v>
      </c>
      <c r="U172" s="36" t="s">
        <v>322</v>
      </c>
      <c r="V172" s="36" t="s">
        <v>322</v>
      </c>
      <c r="W172" s="36"/>
      <c r="X172" s="37"/>
      <c r="Y172" s="5"/>
    </row>
    <row r="173" spans="1:25" s="3" customFormat="1" ht="15" x14ac:dyDescent="0.2">
      <c r="A173" s="45"/>
      <c r="B173" s="23" t="s">
        <v>217</v>
      </c>
      <c r="C173" s="23" t="e">
        <f t="shared" si="2"/>
        <v>#REF!</v>
      </c>
      <c r="D173" s="42"/>
      <c r="E173" s="25" t="s">
        <v>473</v>
      </c>
      <c r="F173" s="47"/>
      <c r="G173" s="43"/>
      <c r="I173" s="13">
        <v>171</v>
      </c>
      <c r="J173" s="29" t="s">
        <v>1462</v>
      </c>
      <c r="K173" s="34" t="s">
        <v>589</v>
      </c>
      <c r="L173" s="25" t="s">
        <v>952</v>
      </c>
      <c r="M173" s="35" t="s">
        <v>790</v>
      </c>
      <c r="N173" s="35" t="s">
        <v>795</v>
      </c>
      <c r="O173" s="35" t="s">
        <v>1027</v>
      </c>
      <c r="P173" s="36">
        <v>1000000000</v>
      </c>
      <c r="Q173" s="37" t="s">
        <v>1567</v>
      </c>
      <c r="R173" s="23" t="e">
        <f>VLOOKUP(Q173,#REF!,2,FALSE)</f>
        <v>#REF!</v>
      </c>
      <c r="S173" s="36" t="s">
        <v>1157</v>
      </c>
      <c r="T173" s="36" t="s">
        <v>215</v>
      </c>
      <c r="U173" s="36"/>
      <c r="V173" s="36"/>
      <c r="W173" s="36"/>
      <c r="X173" s="37"/>
      <c r="Y173" s="5"/>
    </row>
    <row r="174" spans="1:25" s="3" customFormat="1" ht="15" x14ac:dyDescent="0.2">
      <c r="A174" s="45"/>
      <c r="B174" s="23" t="s">
        <v>217</v>
      </c>
      <c r="C174" s="23" t="e">
        <f t="shared" si="2"/>
        <v>#REF!</v>
      </c>
      <c r="D174" s="42"/>
      <c r="E174" s="25" t="s">
        <v>473</v>
      </c>
      <c r="F174" s="47"/>
      <c r="G174" s="43"/>
      <c r="I174" s="13">
        <v>172</v>
      </c>
      <c r="J174" s="29" t="s">
        <v>1463</v>
      </c>
      <c r="K174" s="34" t="s">
        <v>604</v>
      </c>
      <c r="L174" s="25" t="s">
        <v>951</v>
      </c>
      <c r="M174" s="35" t="s">
        <v>782</v>
      </c>
      <c r="N174" s="35" t="s">
        <v>796</v>
      </c>
      <c r="O174" s="35" t="s">
        <v>1028</v>
      </c>
      <c r="P174" s="36">
        <v>1000000</v>
      </c>
      <c r="Q174" s="37" t="s">
        <v>1567</v>
      </c>
      <c r="R174" s="23" t="e">
        <f>VLOOKUP(Q174,#REF!,2,FALSE)</f>
        <v>#REF!</v>
      </c>
      <c r="S174" s="36" t="s">
        <v>1147</v>
      </c>
      <c r="T174" s="36" t="s">
        <v>215</v>
      </c>
      <c r="U174" s="36"/>
      <c r="V174" s="36"/>
      <c r="W174" s="36"/>
      <c r="X174" s="37"/>
      <c r="Y174" s="5"/>
    </row>
    <row r="175" spans="1:25" s="3" customFormat="1" ht="15" x14ac:dyDescent="0.2">
      <c r="A175" s="45"/>
      <c r="B175" s="23" t="s">
        <v>217</v>
      </c>
      <c r="C175" s="23" t="e">
        <f t="shared" si="2"/>
        <v>#REF!</v>
      </c>
      <c r="D175" s="42"/>
      <c r="E175" s="25" t="s">
        <v>473</v>
      </c>
      <c r="F175" s="47"/>
      <c r="G175" s="43"/>
      <c r="I175" s="13">
        <v>173</v>
      </c>
      <c r="J175" s="29" t="s">
        <v>1464</v>
      </c>
      <c r="K175" s="34" t="s">
        <v>605</v>
      </c>
      <c r="L175" s="25" t="s">
        <v>610</v>
      </c>
      <c r="M175" s="35" t="s">
        <v>788</v>
      </c>
      <c r="N175" s="35" t="s">
        <v>794</v>
      </c>
      <c r="O175" s="35" t="s">
        <v>1029</v>
      </c>
      <c r="P175" s="36">
        <v>1000</v>
      </c>
      <c r="Q175" s="37" t="s">
        <v>1567</v>
      </c>
      <c r="R175" s="23" t="e">
        <f>VLOOKUP(Q175,#REF!,2,FALSE)</f>
        <v>#REF!</v>
      </c>
      <c r="S175" s="36" t="s">
        <v>1095</v>
      </c>
      <c r="T175" s="36" t="s">
        <v>215</v>
      </c>
      <c r="U175" s="36"/>
      <c r="V175" s="36"/>
      <c r="W175" s="36"/>
      <c r="X175" s="37"/>
      <c r="Y175" s="5"/>
    </row>
    <row r="176" spans="1:25" s="3" customFormat="1" ht="15" x14ac:dyDescent="0.2">
      <c r="A176" s="45"/>
      <c r="B176" s="23" t="s">
        <v>217</v>
      </c>
      <c r="C176" s="23" t="e">
        <f t="shared" si="2"/>
        <v>#REF!</v>
      </c>
      <c r="D176" s="42"/>
      <c r="E176" s="25" t="s">
        <v>473</v>
      </c>
      <c r="F176" s="47"/>
      <c r="G176" s="43"/>
      <c r="I176" s="13">
        <v>174</v>
      </c>
      <c r="J176" s="29" t="s">
        <v>1465</v>
      </c>
      <c r="K176" s="34" t="s">
        <v>606</v>
      </c>
      <c r="L176" s="25" t="s">
        <v>611</v>
      </c>
      <c r="M176" s="35" t="s">
        <v>787</v>
      </c>
      <c r="N176" s="35" t="s">
        <v>793</v>
      </c>
      <c r="O176" s="35" t="s">
        <v>1025</v>
      </c>
      <c r="P176" s="36">
        <v>100</v>
      </c>
      <c r="Q176" s="37" t="s">
        <v>1567</v>
      </c>
      <c r="R176" s="23" t="e">
        <f>VLOOKUP(Q176,#REF!,2,FALSE)</f>
        <v>#REF!</v>
      </c>
      <c r="S176" s="36" t="s">
        <v>1152</v>
      </c>
      <c r="T176" s="36" t="s">
        <v>215</v>
      </c>
      <c r="U176" s="36"/>
      <c r="V176" s="36"/>
      <c r="W176" s="36"/>
      <c r="X176" s="37"/>
      <c r="Y176" s="5"/>
    </row>
    <row r="177" spans="1:25" s="3" customFormat="1" ht="15" x14ac:dyDescent="0.2">
      <c r="A177" s="45"/>
      <c r="B177" s="23" t="s">
        <v>217</v>
      </c>
      <c r="C177" s="23" t="e">
        <f t="shared" si="2"/>
        <v>#REF!</v>
      </c>
      <c r="D177" s="42"/>
      <c r="E177" s="25" t="s">
        <v>473</v>
      </c>
      <c r="F177" s="47"/>
      <c r="G177" s="43"/>
      <c r="I177" s="13">
        <v>175</v>
      </c>
      <c r="J177" s="29" t="s">
        <v>1466</v>
      </c>
      <c r="K177" s="34" t="s">
        <v>608</v>
      </c>
      <c r="L177" s="25" t="s">
        <v>612</v>
      </c>
      <c r="M177" s="35" t="s">
        <v>789</v>
      </c>
      <c r="N177" s="35" t="s">
        <v>792</v>
      </c>
      <c r="O177" s="35" t="s">
        <v>1026</v>
      </c>
      <c r="P177" s="36">
        <v>10</v>
      </c>
      <c r="Q177" s="37" t="s">
        <v>1567</v>
      </c>
      <c r="R177" s="23" t="e">
        <f>VLOOKUP(Q177,#REF!,2,FALSE)</f>
        <v>#REF!</v>
      </c>
      <c r="S177" s="36" t="s">
        <v>1146</v>
      </c>
      <c r="T177" s="36" t="s">
        <v>215</v>
      </c>
      <c r="U177" s="36"/>
      <c r="V177" s="36"/>
      <c r="W177" s="36"/>
      <c r="X177" s="37"/>
      <c r="Y177" s="5"/>
    </row>
    <row r="178" spans="1:25" s="3" customFormat="1" ht="15" x14ac:dyDescent="0.2">
      <c r="A178" s="45"/>
      <c r="B178" s="23" t="s">
        <v>217</v>
      </c>
      <c r="C178" s="23" t="e">
        <f t="shared" si="2"/>
        <v>#REF!</v>
      </c>
      <c r="D178" s="42"/>
      <c r="E178" s="25" t="s">
        <v>473</v>
      </c>
      <c r="F178" s="47"/>
      <c r="G178" s="43"/>
      <c r="I178" s="13">
        <v>176</v>
      </c>
      <c r="J178" s="29" t="s">
        <v>1467</v>
      </c>
      <c r="K178" s="34" t="s">
        <v>215</v>
      </c>
      <c r="L178" s="25" t="s">
        <v>216</v>
      </c>
      <c r="M178" s="35" t="s">
        <v>725</v>
      </c>
      <c r="N178" s="35" t="s">
        <v>726</v>
      </c>
      <c r="O178" s="35" t="s">
        <v>1022</v>
      </c>
      <c r="P178" s="36">
        <v>1</v>
      </c>
      <c r="Q178" s="37" t="s">
        <v>1567</v>
      </c>
      <c r="R178" s="23" t="e">
        <f>VLOOKUP(Q178,#REF!,2,FALSE)</f>
        <v>#REF!</v>
      </c>
      <c r="S178" s="36"/>
      <c r="T178" s="36" t="s">
        <v>215</v>
      </c>
      <c r="U178" s="36" t="s">
        <v>322</v>
      </c>
      <c r="V178" s="36" t="s">
        <v>322</v>
      </c>
      <c r="W178" s="36"/>
      <c r="X178" s="37"/>
      <c r="Y178" s="5"/>
    </row>
    <row r="179" spans="1:25" s="3" customFormat="1" ht="15" x14ac:dyDescent="0.2">
      <c r="A179" s="45"/>
      <c r="B179" s="23" t="s">
        <v>217</v>
      </c>
      <c r="C179" s="23" t="e">
        <f t="shared" si="2"/>
        <v>#REF!</v>
      </c>
      <c r="D179" s="42"/>
      <c r="E179" s="25" t="s">
        <v>473</v>
      </c>
      <c r="F179" s="47"/>
      <c r="G179" s="43"/>
      <c r="I179" s="13">
        <v>177</v>
      </c>
      <c r="J179" s="29" t="s">
        <v>1468</v>
      </c>
      <c r="K179" s="34" t="s">
        <v>607</v>
      </c>
      <c r="L179" s="25" t="s">
        <v>613</v>
      </c>
      <c r="M179" s="35" t="s">
        <v>791</v>
      </c>
      <c r="N179" s="35" t="s">
        <v>797</v>
      </c>
      <c r="O179" s="35" t="s">
        <v>1023</v>
      </c>
      <c r="P179" s="36">
        <v>9.9999999999999995E-7</v>
      </c>
      <c r="Q179" s="37" t="s">
        <v>1567</v>
      </c>
      <c r="R179" s="23" t="e">
        <f>VLOOKUP(Q179,#REF!,2,FALSE)</f>
        <v>#REF!</v>
      </c>
      <c r="S179" s="36" t="s">
        <v>1145</v>
      </c>
      <c r="T179" s="36" t="s">
        <v>215</v>
      </c>
      <c r="U179" s="36"/>
      <c r="V179" s="36"/>
      <c r="W179" s="36"/>
      <c r="X179" s="37"/>
      <c r="Y179" s="5"/>
    </row>
    <row r="180" spans="1:25" s="3" customFormat="1" ht="15" x14ac:dyDescent="0.2">
      <c r="A180" s="45"/>
      <c r="B180" s="23" t="s">
        <v>217</v>
      </c>
      <c r="C180" s="23" t="e">
        <f t="shared" si="2"/>
        <v>#REF!</v>
      </c>
      <c r="D180" s="42"/>
      <c r="E180" s="25" t="s">
        <v>473</v>
      </c>
      <c r="F180" s="47"/>
      <c r="G180" s="43"/>
      <c r="I180" s="13">
        <v>178</v>
      </c>
      <c r="J180" s="29" t="s">
        <v>1469</v>
      </c>
      <c r="K180" s="34" t="s">
        <v>327</v>
      </c>
      <c r="L180" s="25" t="s">
        <v>327</v>
      </c>
      <c r="M180" s="35" t="s">
        <v>786</v>
      </c>
      <c r="N180" s="35" t="s">
        <v>785</v>
      </c>
      <c r="O180" s="35" t="s">
        <v>1024</v>
      </c>
      <c r="P180" s="36">
        <v>100000</v>
      </c>
      <c r="Q180" s="37" t="s">
        <v>1567</v>
      </c>
      <c r="R180" s="23" t="e">
        <f>VLOOKUP(Q180,#REF!,2,FALSE)</f>
        <v>#REF!</v>
      </c>
      <c r="S180" s="36"/>
      <c r="T180" s="36" t="s">
        <v>327</v>
      </c>
      <c r="U180" s="36"/>
      <c r="V180" s="36"/>
      <c r="W180" s="36"/>
      <c r="X180" s="37"/>
      <c r="Y180" s="5"/>
    </row>
    <row r="181" spans="1:25" s="3" customFormat="1" ht="15" x14ac:dyDescent="0.2">
      <c r="A181" s="45"/>
      <c r="B181" s="23" t="s">
        <v>217</v>
      </c>
      <c r="C181" s="23" t="e">
        <f t="shared" si="2"/>
        <v>#REF!</v>
      </c>
      <c r="D181" s="42"/>
      <c r="E181" s="25" t="s">
        <v>473</v>
      </c>
      <c r="F181" s="47"/>
      <c r="G181" s="43"/>
      <c r="I181" s="13">
        <v>179</v>
      </c>
      <c r="J181" s="29" t="s">
        <v>1470</v>
      </c>
      <c r="K181" s="34" t="s">
        <v>784</v>
      </c>
      <c r="L181" s="25" t="s">
        <v>783</v>
      </c>
      <c r="M181" s="35" t="s">
        <v>787</v>
      </c>
      <c r="N181" s="35" t="s">
        <v>793</v>
      </c>
      <c r="O181" s="35" t="s">
        <v>1025</v>
      </c>
      <c r="P181" s="36">
        <v>100</v>
      </c>
      <c r="Q181" s="37" t="s">
        <v>1567</v>
      </c>
      <c r="R181" s="23" t="e">
        <f>VLOOKUP(Q181,#REF!,2,FALSE)</f>
        <v>#REF!</v>
      </c>
      <c r="S181" s="36" t="s">
        <v>1144</v>
      </c>
      <c r="T181" s="36" t="s">
        <v>327</v>
      </c>
      <c r="U181" s="36"/>
      <c r="V181" s="36"/>
      <c r="W181" s="36"/>
      <c r="X181" s="37"/>
      <c r="Y181" s="5"/>
    </row>
    <row r="182" spans="1:25" s="3" customFormat="1" ht="15" x14ac:dyDescent="0.2">
      <c r="A182" s="45"/>
      <c r="B182" s="23" t="s">
        <v>217</v>
      </c>
      <c r="C182" s="23" t="e">
        <f t="shared" si="2"/>
        <v>#REF!</v>
      </c>
      <c r="D182" s="42"/>
      <c r="E182" s="25" t="s">
        <v>473</v>
      </c>
      <c r="F182" s="47"/>
      <c r="G182" s="43"/>
      <c r="I182" s="13">
        <v>180</v>
      </c>
      <c r="J182" s="30" t="s">
        <v>1471</v>
      </c>
      <c r="K182" s="34" t="s">
        <v>302</v>
      </c>
      <c r="L182" s="25" t="s">
        <v>326</v>
      </c>
      <c r="M182" s="35" t="s">
        <v>782</v>
      </c>
      <c r="N182" s="35" t="s">
        <v>781</v>
      </c>
      <c r="O182" s="35" t="s">
        <v>1021</v>
      </c>
      <c r="P182" s="36">
        <v>1000000</v>
      </c>
      <c r="Q182" s="37" t="s">
        <v>1567</v>
      </c>
      <c r="R182" s="23" t="e">
        <f>VLOOKUP(Q182,#REF!,2,FALSE)</f>
        <v>#REF!</v>
      </c>
      <c r="S182" s="40"/>
      <c r="T182" s="36" t="s">
        <v>1114</v>
      </c>
      <c r="U182" s="36" t="s">
        <v>321</v>
      </c>
      <c r="V182" s="36" t="s">
        <v>321</v>
      </c>
      <c r="W182" s="36"/>
      <c r="X182" s="37"/>
      <c r="Y182" s="5"/>
    </row>
    <row r="183" spans="1:25" s="3" customFormat="1" ht="28.5" x14ac:dyDescent="0.2">
      <c r="A183" s="23" t="s">
        <v>218</v>
      </c>
      <c r="B183" s="23" t="s">
        <v>218</v>
      </c>
      <c r="C183" s="23" t="e">
        <f t="shared" si="2"/>
        <v>#REF!</v>
      </c>
      <c r="D183" s="24" t="s">
        <v>427</v>
      </c>
      <c r="E183" s="25" t="s">
        <v>473</v>
      </c>
      <c r="F183" s="24" t="s">
        <v>14</v>
      </c>
      <c r="G183" s="26" t="s">
        <v>14</v>
      </c>
      <c r="I183" s="13">
        <v>181</v>
      </c>
      <c r="J183" s="27" t="s">
        <v>1472</v>
      </c>
      <c r="K183" s="34" t="s">
        <v>14</v>
      </c>
      <c r="L183" s="25" t="s">
        <v>14</v>
      </c>
      <c r="M183" s="35" t="s">
        <v>14</v>
      </c>
      <c r="N183" s="35" t="s">
        <v>14</v>
      </c>
      <c r="O183" s="35" t="s">
        <v>14</v>
      </c>
      <c r="P183" s="36"/>
      <c r="Q183" s="37"/>
      <c r="R183" s="23"/>
      <c r="S183" s="36"/>
      <c r="T183" s="36" t="s">
        <v>14</v>
      </c>
      <c r="U183" s="36"/>
      <c r="V183" s="36"/>
      <c r="W183" s="36"/>
      <c r="X183" s="37"/>
      <c r="Y183" s="5"/>
    </row>
    <row r="184" spans="1:25" s="3" customFormat="1" ht="71.25" x14ac:dyDescent="0.2">
      <c r="A184" s="23" t="s">
        <v>219</v>
      </c>
      <c r="B184" s="23" t="s">
        <v>219</v>
      </c>
      <c r="C184" s="23" t="e">
        <f t="shared" si="2"/>
        <v>#REF!</v>
      </c>
      <c r="D184" s="24" t="s">
        <v>428</v>
      </c>
      <c r="E184" s="25" t="s">
        <v>473</v>
      </c>
      <c r="F184" s="24" t="s">
        <v>14</v>
      </c>
      <c r="G184" s="26" t="s">
        <v>14</v>
      </c>
      <c r="I184" s="13">
        <v>182</v>
      </c>
      <c r="J184" s="27" t="s">
        <v>1473</v>
      </c>
      <c r="K184" s="34" t="s">
        <v>14</v>
      </c>
      <c r="L184" s="25" t="s">
        <v>14</v>
      </c>
      <c r="M184" s="35" t="s">
        <v>14</v>
      </c>
      <c r="N184" s="35" t="s">
        <v>14</v>
      </c>
      <c r="O184" s="35" t="s">
        <v>14</v>
      </c>
      <c r="P184" s="36"/>
      <c r="Q184" s="37" t="s">
        <v>953</v>
      </c>
      <c r="R184" s="23"/>
      <c r="S184" s="36"/>
      <c r="T184" s="36" t="s">
        <v>14</v>
      </c>
      <c r="U184" s="36"/>
      <c r="V184" s="36"/>
      <c r="W184" s="36"/>
      <c r="X184" s="37"/>
      <c r="Y184" s="5"/>
    </row>
    <row r="185" spans="1:25" s="3" customFormat="1" ht="15" x14ac:dyDescent="0.2">
      <c r="A185" s="45" t="s">
        <v>222</v>
      </c>
      <c r="B185" s="23" t="s">
        <v>222</v>
      </c>
      <c r="C185" s="23" t="e">
        <f t="shared" si="2"/>
        <v>#REF!</v>
      </c>
      <c r="D185" s="42" t="s">
        <v>429</v>
      </c>
      <c r="E185" s="25" t="s">
        <v>473</v>
      </c>
      <c r="F185" s="46" t="s">
        <v>220</v>
      </c>
      <c r="G185" s="41" t="s">
        <v>1223</v>
      </c>
      <c r="I185" s="13">
        <v>183</v>
      </c>
      <c r="J185" s="33" t="s">
        <v>1474</v>
      </c>
      <c r="K185" s="34" t="s">
        <v>660</v>
      </c>
      <c r="L185" s="25" t="s">
        <v>661</v>
      </c>
      <c r="M185" s="35" t="s">
        <v>750</v>
      </c>
      <c r="N185" s="35" t="s">
        <v>749</v>
      </c>
      <c r="O185" s="35" t="s">
        <v>14</v>
      </c>
      <c r="P185" s="36"/>
      <c r="Q185" s="37" t="s">
        <v>1569</v>
      </c>
      <c r="R185" s="23" t="e">
        <f>VLOOKUP(Q185,#REF!,2,FALSE)</f>
        <v>#REF!</v>
      </c>
      <c r="S185" s="36"/>
      <c r="T185" s="36" t="s">
        <v>1129</v>
      </c>
      <c r="U185" s="36" t="s">
        <v>221</v>
      </c>
      <c r="V185" s="36" t="s">
        <v>221</v>
      </c>
      <c r="W185" s="36"/>
      <c r="X185" s="37"/>
      <c r="Y185" s="5"/>
    </row>
    <row r="186" spans="1:25" s="3" customFormat="1" ht="15" x14ac:dyDescent="0.2">
      <c r="A186" s="45"/>
      <c r="B186" s="23" t="s">
        <v>222</v>
      </c>
      <c r="C186" s="23" t="e">
        <f t="shared" si="2"/>
        <v>#REF!</v>
      </c>
      <c r="D186" s="42"/>
      <c r="E186" s="25" t="s">
        <v>473</v>
      </c>
      <c r="F186" s="46"/>
      <c r="G186" s="41"/>
      <c r="I186" s="13">
        <v>184</v>
      </c>
      <c r="J186" s="30" t="s">
        <v>1475</v>
      </c>
      <c r="K186" s="34" t="s">
        <v>662</v>
      </c>
      <c r="L186" s="25" t="s">
        <v>663</v>
      </c>
      <c r="M186" s="35" t="s">
        <v>751</v>
      </c>
      <c r="N186" s="35" t="s">
        <v>774</v>
      </c>
      <c r="O186" s="35" t="s">
        <v>14</v>
      </c>
      <c r="P186" s="36"/>
      <c r="Q186" s="37" t="s">
        <v>1569</v>
      </c>
      <c r="R186" s="23" t="e">
        <f>VLOOKUP(Q186,#REF!,2,FALSE)</f>
        <v>#REF!</v>
      </c>
      <c r="S186" s="36"/>
      <c r="T186" s="36" t="s">
        <v>1130</v>
      </c>
      <c r="U186" s="36"/>
      <c r="V186" s="36"/>
      <c r="W186" s="36"/>
      <c r="X186" s="37"/>
      <c r="Y186" s="5"/>
    </row>
    <row r="187" spans="1:25" s="3" customFormat="1" ht="42.75" x14ac:dyDescent="0.2">
      <c r="A187" s="23" t="s">
        <v>225</v>
      </c>
      <c r="B187" s="23" t="s">
        <v>225</v>
      </c>
      <c r="C187" s="23" t="e">
        <f t="shared" si="2"/>
        <v>#REF!</v>
      </c>
      <c r="D187" s="24" t="s">
        <v>430</v>
      </c>
      <c r="E187" s="25" t="s">
        <v>473</v>
      </c>
      <c r="F187" s="24" t="s">
        <v>223</v>
      </c>
      <c r="G187" s="26" t="s">
        <v>1224</v>
      </c>
      <c r="I187" s="13">
        <v>185</v>
      </c>
      <c r="J187" s="27" t="s">
        <v>1476</v>
      </c>
      <c r="K187" s="34" t="s">
        <v>664</v>
      </c>
      <c r="L187" s="25" t="s">
        <v>666</v>
      </c>
      <c r="M187" s="35" t="s">
        <v>752</v>
      </c>
      <c r="N187" s="35" t="s">
        <v>775</v>
      </c>
      <c r="O187" s="35" t="s">
        <v>1060</v>
      </c>
      <c r="P187" s="36">
        <v>1</v>
      </c>
      <c r="Q187" s="37" t="s">
        <v>1570</v>
      </c>
      <c r="R187" s="23" t="e">
        <f>VLOOKUP(Q187,#REF!,2,FALSE)</f>
        <v>#REF!</v>
      </c>
      <c r="S187" s="36" t="s">
        <v>1095</v>
      </c>
      <c r="T187" s="36" t="s">
        <v>1164</v>
      </c>
      <c r="U187" s="36" t="s">
        <v>224</v>
      </c>
      <c r="V187" s="36" t="s">
        <v>224</v>
      </c>
      <c r="W187" s="36"/>
      <c r="X187" s="37"/>
      <c r="Y187" s="5"/>
    </row>
    <row r="188" spans="1:25" s="3" customFormat="1" ht="28.5" x14ac:dyDescent="0.2">
      <c r="A188" s="23" t="s">
        <v>228</v>
      </c>
      <c r="B188" s="23" t="s">
        <v>228</v>
      </c>
      <c r="C188" s="23" t="e">
        <f t="shared" si="2"/>
        <v>#REF!</v>
      </c>
      <c r="D188" s="24" t="s">
        <v>431</v>
      </c>
      <c r="E188" s="25" t="s">
        <v>473</v>
      </c>
      <c r="F188" s="24" t="s">
        <v>226</v>
      </c>
      <c r="G188" s="26" t="s">
        <v>1225</v>
      </c>
      <c r="I188" s="13">
        <v>186</v>
      </c>
      <c r="J188" s="27" t="s">
        <v>1477</v>
      </c>
      <c r="K188" s="34" t="s">
        <v>665</v>
      </c>
      <c r="L188" s="25" t="s">
        <v>667</v>
      </c>
      <c r="M188" s="35" t="s">
        <v>773</v>
      </c>
      <c r="N188" s="35" t="s">
        <v>776</v>
      </c>
      <c r="O188" s="35" t="s">
        <v>14</v>
      </c>
      <c r="P188" s="36"/>
      <c r="Q188" s="37" t="s">
        <v>1571</v>
      </c>
      <c r="R188" s="23" t="e">
        <f>VLOOKUP(Q188,#REF!,2,FALSE)</f>
        <v>#REF!</v>
      </c>
      <c r="S188" s="36"/>
      <c r="T188" s="36" t="s">
        <v>1131</v>
      </c>
      <c r="U188" s="36" t="s">
        <v>227</v>
      </c>
      <c r="V188" s="36" t="s">
        <v>227</v>
      </c>
      <c r="W188" s="36"/>
      <c r="X188" s="37"/>
      <c r="Y188" s="5"/>
    </row>
    <row r="189" spans="1:25" s="3" customFormat="1" ht="28.5" x14ac:dyDescent="0.2">
      <c r="A189" s="23" t="s">
        <v>231</v>
      </c>
      <c r="B189" s="23" t="s">
        <v>231</v>
      </c>
      <c r="C189" s="23" t="e">
        <f t="shared" si="2"/>
        <v>#REF!</v>
      </c>
      <c r="D189" s="24" t="s">
        <v>432</v>
      </c>
      <c r="E189" s="25" t="s">
        <v>473</v>
      </c>
      <c r="F189" s="24" t="s">
        <v>229</v>
      </c>
      <c r="G189" s="26" t="s">
        <v>1226</v>
      </c>
      <c r="I189" s="13">
        <v>187</v>
      </c>
      <c r="J189" s="27" t="s">
        <v>1478</v>
      </c>
      <c r="K189" s="34"/>
      <c r="L189" s="25" t="s">
        <v>668</v>
      </c>
      <c r="M189" s="35" t="s">
        <v>771</v>
      </c>
      <c r="N189" s="35" t="s">
        <v>771</v>
      </c>
      <c r="O189" s="35" t="s">
        <v>1061</v>
      </c>
      <c r="P189" s="36">
        <v>1</v>
      </c>
      <c r="Q189" s="37" t="s">
        <v>1606</v>
      </c>
      <c r="R189" s="23"/>
      <c r="S189" s="36"/>
      <c r="T189" s="36" t="s">
        <v>953</v>
      </c>
      <c r="U189" s="36" t="s">
        <v>230</v>
      </c>
      <c r="V189" s="36" t="s">
        <v>230</v>
      </c>
      <c r="W189" s="36"/>
      <c r="X189" s="37"/>
      <c r="Y189" s="5"/>
    </row>
    <row r="190" spans="1:25" s="3" customFormat="1" ht="42.75" x14ac:dyDescent="0.2">
      <c r="A190" s="23" t="s">
        <v>234</v>
      </c>
      <c r="B190" s="23" t="s">
        <v>234</v>
      </c>
      <c r="C190" s="23" t="e">
        <f t="shared" si="2"/>
        <v>#REF!</v>
      </c>
      <c r="D190" s="24" t="s">
        <v>433</v>
      </c>
      <c r="E190" s="25" t="s">
        <v>473</v>
      </c>
      <c r="F190" s="24" t="s">
        <v>232</v>
      </c>
      <c r="G190" s="26" t="s">
        <v>1227</v>
      </c>
      <c r="I190" s="13">
        <v>188</v>
      </c>
      <c r="J190" s="27" t="s">
        <v>1479</v>
      </c>
      <c r="K190" s="34" t="s">
        <v>292</v>
      </c>
      <c r="L190" s="25" t="s">
        <v>669</v>
      </c>
      <c r="M190" s="35" t="s">
        <v>730</v>
      </c>
      <c r="N190" s="35" t="s">
        <v>730</v>
      </c>
      <c r="O190" s="35" t="s">
        <v>1062</v>
      </c>
      <c r="P190" s="36">
        <v>1</v>
      </c>
      <c r="Q190" s="37" t="s">
        <v>1572</v>
      </c>
      <c r="R190" s="23" t="e">
        <f>VLOOKUP(Q190,#REF!,2,FALSE)</f>
        <v>#REF!</v>
      </c>
      <c r="S190" s="36"/>
      <c r="T190" s="36" t="s">
        <v>953</v>
      </c>
      <c r="U190" s="36" t="s">
        <v>233</v>
      </c>
      <c r="V190" s="36" t="s">
        <v>233</v>
      </c>
      <c r="W190" s="36"/>
      <c r="X190" s="37"/>
      <c r="Y190" s="5"/>
    </row>
    <row r="191" spans="1:25" s="3" customFormat="1" ht="28.5" x14ac:dyDescent="0.2">
      <c r="A191" s="23" t="s">
        <v>236</v>
      </c>
      <c r="B191" s="23" t="s">
        <v>236</v>
      </c>
      <c r="C191" s="23" t="e">
        <f t="shared" si="2"/>
        <v>#REF!</v>
      </c>
      <c r="D191" s="24" t="s">
        <v>434</v>
      </c>
      <c r="E191" s="25" t="s">
        <v>473</v>
      </c>
      <c r="F191" s="24" t="s">
        <v>235</v>
      </c>
      <c r="G191" s="26" t="s">
        <v>1228</v>
      </c>
      <c r="I191" s="13">
        <v>189</v>
      </c>
      <c r="J191" s="27" t="s">
        <v>1480</v>
      </c>
      <c r="K191" s="34" t="s">
        <v>670</v>
      </c>
      <c r="L191" s="25" t="s">
        <v>654</v>
      </c>
      <c r="M191" s="35" t="s">
        <v>725</v>
      </c>
      <c r="N191" s="35" t="s">
        <v>726</v>
      </c>
      <c r="O191" s="35" t="s">
        <v>1022</v>
      </c>
      <c r="P191" s="36">
        <v>1</v>
      </c>
      <c r="Q191" s="37" t="s">
        <v>1573</v>
      </c>
      <c r="R191" s="23" t="e">
        <f>VLOOKUP(Q191,#REF!,2,FALSE)</f>
        <v>#REF!</v>
      </c>
      <c r="S191" s="36"/>
      <c r="T191" s="36" t="s">
        <v>1132</v>
      </c>
      <c r="U191" s="36" t="s">
        <v>174</v>
      </c>
      <c r="V191" s="36" t="s">
        <v>174</v>
      </c>
      <c r="W191" s="36"/>
      <c r="X191" s="37"/>
      <c r="Y191" s="5"/>
    </row>
    <row r="192" spans="1:25" s="3" customFormat="1" ht="28.5" x14ac:dyDescent="0.2">
      <c r="A192" s="23" t="s">
        <v>240</v>
      </c>
      <c r="B192" s="23" t="s">
        <v>240</v>
      </c>
      <c r="C192" s="23" t="e">
        <f t="shared" si="2"/>
        <v>#REF!</v>
      </c>
      <c r="D192" s="24" t="s">
        <v>435</v>
      </c>
      <c r="E192" s="25" t="s">
        <v>473</v>
      </c>
      <c r="F192" s="24" t="s">
        <v>237</v>
      </c>
      <c r="G192" s="26" t="s">
        <v>1229</v>
      </c>
      <c r="I192" s="13">
        <v>190</v>
      </c>
      <c r="J192" s="27" t="s">
        <v>1481</v>
      </c>
      <c r="K192" s="34" t="s">
        <v>330</v>
      </c>
      <c r="L192" s="25" t="s">
        <v>238</v>
      </c>
      <c r="M192" s="35" t="s">
        <v>753</v>
      </c>
      <c r="N192" s="35" t="s">
        <v>753</v>
      </c>
      <c r="O192" s="35" t="s">
        <v>14</v>
      </c>
      <c r="P192" s="36"/>
      <c r="Q192" s="37" t="s">
        <v>1574</v>
      </c>
      <c r="R192" s="23" t="e">
        <f>VLOOKUP(Q192,#REF!,2,FALSE)</f>
        <v>#REF!</v>
      </c>
      <c r="S192" s="36"/>
      <c r="T192" s="36" t="s">
        <v>330</v>
      </c>
      <c r="U192" s="36" t="s">
        <v>239</v>
      </c>
      <c r="V192" s="36" t="s">
        <v>239</v>
      </c>
      <c r="W192" s="36"/>
      <c r="X192" s="37"/>
      <c r="Y192" s="5"/>
    </row>
    <row r="193" spans="1:25" s="3" customFormat="1" ht="28.5" x14ac:dyDescent="0.2">
      <c r="A193" s="23" t="s">
        <v>242</v>
      </c>
      <c r="B193" s="23" t="s">
        <v>242</v>
      </c>
      <c r="C193" s="23" t="e">
        <f t="shared" si="2"/>
        <v>#REF!</v>
      </c>
      <c r="D193" s="24" t="s">
        <v>436</v>
      </c>
      <c r="E193" s="25" t="s">
        <v>473</v>
      </c>
      <c r="F193" s="24" t="s">
        <v>241</v>
      </c>
      <c r="G193" s="26" t="s">
        <v>646</v>
      </c>
      <c r="I193" s="13">
        <v>191</v>
      </c>
      <c r="J193" s="27" t="s">
        <v>1482</v>
      </c>
      <c r="K193" s="34" t="s">
        <v>211</v>
      </c>
      <c r="L193" s="25" t="s">
        <v>8</v>
      </c>
      <c r="M193" s="35" t="s">
        <v>772</v>
      </c>
      <c r="N193" s="35" t="s">
        <v>770</v>
      </c>
      <c r="O193" s="35" t="s">
        <v>1053</v>
      </c>
      <c r="P193" s="36">
        <v>1</v>
      </c>
      <c r="Q193" s="37" t="s">
        <v>1576</v>
      </c>
      <c r="R193" s="23" t="e">
        <f>VLOOKUP(Q193,#REF!,2,FALSE)</f>
        <v>#REF!</v>
      </c>
      <c r="S193" s="36"/>
      <c r="T193" s="36" t="s">
        <v>211</v>
      </c>
      <c r="U193" s="36" t="s">
        <v>8</v>
      </c>
      <c r="V193" s="36" t="s">
        <v>8</v>
      </c>
      <c r="W193" s="36"/>
      <c r="X193" s="37"/>
      <c r="Y193" s="5"/>
    </row>
    <row r="194" spans="1:25" s="3" customFormat="1" ht="42.75" x14ac:dyDescent="0.2">
      <c r="A194" s="23" t="s">
        <v>247</v>
      </c>
      <c r="B194" s="23" t="s">
        <v>247</v>
      </c>
      <c r="C194" s="23" t="e">
        <f t="shared" si="2"/>
        <v>#REF!</v>
      </c>
      <c r="D194" s="24" t="s">
        <v>437</v>
      </c>
      <c r="E194" s="25" t="s">
        <v>473</v>
      </c>
      <c r="F194" s="24" t="s">
        <v>243</v>
      </c>
      <c r="G194" s="26" t="s">
        <v>647</v>
      </c>
      <c r="I194" s="13">
        <v>192</v>
      </c>
      <c r="J194" s="27" t="s">
        <v>1483</v>
      </c>
      <c r="K194" s="34" t="s">
        <v>244</v>
      </c>
      <c r="L194" s="25" t="s">
        <v>245</v>
      </c>
      <c r="M194" s="35" t="s">
        <v>753</v>
      </c>
      <c r="N194" s="35" t="s">
        <v>753</v>
      </c>
      <c r="O194" s="35" t="s">
        <v>753</v>
      </c>
      <c r="P194" s="36">
        <v>1</v>
      </c>
      <c r="Q194" s="37" t="s">
        <v>1575</v>
      </c>
      <c r="R194" s="23" t="e">
        <f>VLOOKUP(Q194,#REF!,2,FALSE)</f>
        <v>#REF!</v>
      </c>
      <c r="S194" s="36"/>
      <c r="T194" s="36" t="s">
        <v>244</v>
      </c>
      <c r="U194" s="36" t="s">
        <v>246</v>
      </c>
      <c r="V194" s="36" t="s">
        <v>246</v>
      </c>
      <c r="W194" s="36"/>
      <c r="X194" s="37"/>
      <c r="Y194" s="5"/>
    </row>
    <row r="195" spans="1:25" s="3" customFormat="1" ht="42.75" x14ac:dyDescent="0.2">
      <c r="A195" s="23" t="s">
        <v>249</v>
      </c>
      <c r="B195" s="23" t="s">
        <v>249</v>
      </c>
      <c r="C195" s="23" t="e">
        <f t="shared" ref="C195:C226" si="3">VLOOKUP(B195,Types,2,FALSE)</f>
        <v>#REF!</v>
      </c>
      <c r="D195" s="24" t="s">
        <v>438</v>
      </c>
      <c r="E195" s="25" t="s">
        <v>473</v>
      </c>
      <c r="F195" s="24" t="s">
        <v>248</v>
      </c>
      <c r="G195" s="26" t="s">
        <v>648</v>
      </c>
      <c r="I195" s="13">
        <v>193</v>
      </c>
      <c r="J195" s="27" t="s">
        <v>1484</v>
      </c>
      <c r="K195" s="34" t="s">
        <v>215</v>
      </c>
      <c r="L195" s="25" t="s">
        <v>216</v>
      </c>
      <c r="M195" s="35" t="s">
        <v>725</v>
      </c>
      <c r="N195" s="35" t="s">
        <v>726</v>
      </c>
      <c r="O195" s="35" t="s">
        <v>1022</v>
      </c>
      <c r="P195" s="36">
        <v>1</v>
      </c>
      <c r="Q195" s="37" t="s">
        <v>1578</v>
      </c>
      <c r="R195" s="23" t="e">
        <f>VLOOKUP(Q195,#REF!,2,FALSE)</f>
        <v>#REF!</v>
      </c>
      <c r="S195" s="36"/>
      <c r="T195" s="36" t="s">
        <v>215</v>
      </c>
      <c r="U195" s="36" t="s">
        <v>216</v>
      </c>
      <c r="V195" s="36" t="s">
        <v>216</v>
      </c>
      <c r="W195" s="36"/>
      <c r="X195" s="37"/>
      <c r="Y195" s="5"/>
    </row>
    <row r="196" spans="1:25" s="3" customFormat="1" ht="57" x14ac:dyDescent="0.2">
      <c r="A196" s="23" t="s">
        <v>252</v>
      </c>
      <c r="B196" s="23" t="s">
        <v>252</v>
      </c>
      <c r="C196" s="23" t="e">
        <f t="shared" si="3"/>
        <v>#REF!</v>
      </c>
      <c r="D196" s="24" t="s">
        <v>439</v>
      </c>
      <c r="E196" s="25" t="s">
        <v>473</v>
      </c>
      <c r="F196" s="24" t="s">
        <v>250</v>
      </c>
      <c r="G196" s="26" t="s">
        <v>649</v>
      </c>
      <c r="I196" s="13">
        <v>194</v>
      </c>
      <c r="J196" s="27" t="s">
        <v>1485</v>
      </c>
      <c r="K196" s="34" t="s">
        <v>244</v>
      </c>
      <c r="L196" s="25" t="s">
        <v>245</v>
      </c>
      <c r="M196" s="35" t="s">
        <v>753</v>
      </c>
      <c r="N196" s="35" t="s">
        <v>753</v>
      </c>
      <c r="O196" s="35" t="s">
        <v>753</v>
      </c>
      <c r="P196" s="36">
        <v>1</v>
      </c>
      <c r="Q196" s="37" t="s">
        <v>1577</v>
      </c>
      <c r="R196" s="23" t="e">
        <f>VLOOKUP(Q196,#REF!,2,FALSE)</f>
        <v>#REF!</v>
      </c>
      <c r="S196" s="36"/>
      <c r="T196" s="36" t="s">
        <v>244</v>
      </c>
      <c r="U196" s="36" t="s">
        <v>251</v>
      </c>
      <c r="V196" s="36" t="s">
        <v>251</v>
      </c>
      <c r="W196" s="36"/>
      <c r="X196" s="37"/>
      <c r="Y196" s="5"/>
    </row>
    <row r="197" spans="1:25" s="3" customFormat="1" ht="42.75" x14ac:dyDescent="0.2">
      <c r="A197" s="23" t="s">
        <v>255</v>
      </c>
      <c r="B197" s="23" t="s">
        <v>255</v>
      </c>
      <c r="C197" s="23" t="e">
        <f t="shared" si="3"/>
        <v>#REF!</v>
      </c>
      <c r="D197" s="24" t="s">
        <v>440</v>
      </c>
      <c r="E197" s="25" t="s">
        <v>473</v>
      </c>
      <c r="F197" s="24" t="s">
        <v>253</v>
      </c>
      <c r="G197" s="26" t="s">
        <v>1230</v>
      </c>
      <c r="I197" s="13">
        <v>195</v>
      </c>
      <c r="J197" s="27" t="s">
        <v>1486</v>
      </c>
      <c r="K197" s="34" t="s">
        <v>672</v>
      </c>
      <c r="L197" s="25" t="s">
        <v>676</v>
      </c>
      <c r="M197" s="35" t="s">
        <v>754</v>
      </c>
      <c r="N197" s="35" t="s">
        <v>766</v>
      </c>
      <c r="O197" s="35" t="s">
        <v>1063</v>
      </c>
      <c r="P197" s="36">
        <v>1</v>
      </c>
      <c r="Q197" s="37" t="s">
        <v>1579</v>
      </c>
      <c r="R197" s="23" t="e">
        <f>VLOOKUP(Q197,#REF!,2,FALSE)</f>
        <v>#REF!</v>
      </c>
      <c r="S197" s="36"/>
      <c r="T197" s="36" t="s">
        <v>1133</v>
      </c>
      <c r="U197" s="36" t="s">
        <v>254</v>
      </c>
      <c r="V197" s="36" t="s">
        <v>254</v>
      </c>
      <c r="W197" s="36" t="s">
        <v>1610</v>
      </c>
      <c r="X197" s="37"/>
      <c r="Y197" s="5"/>
    </row>
    <row r="198" spans="1:25" s="3" customFormat="1" ht="42.75" x14ac:dyDescent="0.2">
      <c r="A198" s="23" t="s">
        <v>258</v>
      </c>
      <c r="B198" s="23" t="s">
        <v>258</v>
      </c>
      <c r="C198" s="23" t="e">
        <f t="shared" si="3"/>
        <v>#REF!</v>
      </c>
      <c r="D198" s="24" t="s">
        <v>441</v>
      </c>
      <c r="E198" s="25" t="s">
        <v>473</v>
      </c>
      <c r="F198" s="24" t="s">
        <v>256</v>
      </c>
      <c r="G198" s="26" t="s">
        <v>1231</v>
      </c>
      <c r="I198" s="13">
        <v>196</v>
      </c>
      <c r="J198" s="27" t="s">
        <v>1487</v>
      </c>
      <c r="K198" s="34" t="s">
        <v>671</v>
      </c>
      <c r="L198" s="25" t="s">
        <v>677</v>
      </c>
      <c r="M198" s="35" t="s">
        <v>756</v>
      </c>
      <c r="N198" s="35" t="s">
        <v>767</v>
      </c>
      <c r="O198" s="35" t="s">
        <v>767</v>
      </c>
      <c r="P198" s="36">
        <v>1</v>
      </c>
      <c r="Q198" s="37" t="s">
        <v>1580</v>
      </c>
      <c r="R198" s="23" t="e">
        <f>VLOOKUP(Q198,#REF!,2,FALSE)</f>
        <v>#REF!</v>
      </c>
      <c r="S198" s="36"/>
      <c r="T198" s="36" t="s">
        <v>1134</v>
      </c>
      <c r="U198" s="36" t="s">
        <v>257</v>
      </c>
      <c r="V198" s="36" t="s">
        <v>257</v>
      </c>
      <c r="W198" s="36"/>
      <c r="X198" s="37"/>
      <c r="Y198" s="5"/>
    </row>
    <row r="199" spans="1:25" s="3" customFormat="1" ht="57" x14ac:dyDescent="0.2">
      <c r="A199" s="23" t="s">
        <v>261</v>
      </c>
      <c r="B199" s="23" t="s">
        <v>261</v>
      </c>
      <c r="C199" s="23" t="e">
        <f t="shared" si="3"/>
        <v>#REF!</v>
      </c>
      <c r="D199" s="24" t="s">
        <v>442</v>
      </c>
      <c r="E199" s="25" t="s">
        <v>473</v>
      </c>
      <c r="F199" s="24" t="s">
        <v>259</v>
      </c>
      <c r="G199" s="26" t="s">
        <v>1232</v>
      </c>
      <c r="I199" s="13">
        <v>197</v>
      </c>
      <c r="J199" s="27" t="s">
        <v>1488</v>
      </c>
      <c r="K199" s="34" t="s">
        <v>673</v>
      </c>
      <c r="L199" s="25" t="s">
        <v>678</v>
      </c>
      <c r="M199" s="35" t="s">
        <v>757</v>
      </c>
      <c r="N199" s="35" t="s">
        <v>768</v>
      </c>
      <c r="O199" s="35" t="s">
        <v>768</v>
      </c>
      <c r="P199" s="36">
        <v>1</v>
      </c>
      <c r="Q199" s="37" t="s">
        <v>1581</v>
      </c>
      <c r="R199" s="23" t="e">
        <f>VLOOKUP(Q199,#REF!,2,FALSE)</f>
        <v>#REF!</v>
      </c>
      <c r="S199" s="36"/>
      <c r="T199" s="36" t="s">
        <v>1135</v>
      </c>
      <c r="U199" s="36" t="s">
        <v>260</v>
      </c>
      <c r="V199" s="36" t="s">
        <v>260</v>
      </c>
      <c r="W199" s="36"/>
      <c r="X199" s="37"/>
      <c r="Y199" s="5"/>
    </row>
    <row r="200" spans="1:25" s="3" customFormat="1" ht="42.75" x14ac:dyDescent="0.2">
      <c r="A200" s="23" t="s">
        <v>262</v>
      </c>
      <c r="B200" s="23" t="s">
        <v>262</v>
      </c>
      <c r="C200" s="23" t="e">
        <f t="shared" si="3"/>
        <v>#REF!</v>
      </c>
      <c r="D200" s="24" t="s">
        <v>378</v>
      </c>
      <c r="E200" s="25" t="s">
        <v>466</v>
      </c>
      <c r="F200" s="24" t="s">
        <v>14</v>
      </c>
      <c r="G200" s="26" t="s">
        <v>14</v>
      </c>
      <c r="I200" s="13">
        <v>198</v>
      </c>
      <c r="J200" s="27" t="s">
        <v>1489</v>
      </c>
      <c r="K200" s="34" t="s">
        <v>14</v>
      </c>
      <c r="L200" s="25" t="s">
        <v>14</v>
      </c>
      <c r="M200" s="35" t="s">
        <v>14</v>
      </c>
      <c r="N200" s="35" t="s">
        <v>14</v>
      </c>
      <c r="O200" s="35" t="s">
        <v>14</v>
      </c>
      <c r="P200" s="36"/>
      <c r="Q200" s="37" t="s">
        <v>953</v>
      </c>
      <c r="R200" s="23"/>
      <c r="S200" s="36"/>
      <c r="T200" s="36" t="s">
        <v>14</v>
      </c>
      <c r="U200" s="36"/>
      <c r="V200" s="36"/>
      <c r="W200" s="36"/>
      <c r="X200" s="37"/>
      <c r="Y200" s="5"/>
    </row>
    <row r="201" spans="1:25" s="3" customFormat="1" ht="42.75" x14ac:dyDescent="0.2">
      <c r="A201" s="23" t="s">
        <v>265</v>
      </c>
      <c r="B201" s="23" t="s">
        <v>265</v>
      </c>
      <c r="C201" s="23" t="e">
        <f t="shared" si="3"/>
        <v>#REF!</v>
      </c>
      <c r="D201" s="24" t="s">
        <v>443</v>
      </c>
      <c r="E201" s="25" t="s">
        <v>473</v>
      </c>
      <c r="F201" s="24" t="s">
        <v>263</v>
      </c>
      <c r="G201" s="26" t="s">
        <v>1233</v>
      </c>
      <c r="I201" s="13">
        <v>199</v>
      </c>
      <c r="J201" s="27" t="s">
        <v>1490</v>
      </c>
      <c r="K201" s="34" t="s">
        <v>674</v>
      </c>
      <c r="L201" s="25" t="s">
        <v>675</v>
      </c>
      <c r="M201" s="35" t="s">
        <v>759</v>
      </c>
      <c r="N201" s="35" t="s">
        <v>763</v>
      </c>
      <c r="O201" s="35" t="s">
        <v>1064</v>
      </c>
      <c r="P201" s="36">
        <v>1</v>
      </c>
      <c r="Q201" s="37" t="s">
        <v>1582</v>
      </c>
      <c r="R201" s="23" t="e">
        <f>VLOOKUP(Q201,#REF!,2,FALSE)</f>
        <v>#REF!</v>
      </c>
      <c r="S201" s="36"/>
      <c r="T201" s="36" t="s">
        <v>1136</v>
      </c>
      <c r="U201" s="36" t="s">
        <v>264</v>
      </c>
      <c r="V201" s="36" t="s">
        <v>264</v>
      </c>
      <c r="W201" s="36"/>
      <c r="X201" s="37"/>
      <c r="Y201" s="5"/>
    </row>
    <row r="202" spans="1:25" s="3" customFormat="1" ht="28.5" x14ac:dyDescent="0.2">
      <c r="A202" s="23" t="s">
        <v>268</v>
      </c>
      <c r="B202" s="23" t="s">
        <v>268</v>
      </c>
      <c r="C202" s="23" t="e">
        <f t="shared" si="3"/>
        <v>#REF!</v>
      </c>
      <c r="D202" s="24" t="s">
        <v>444</v>
      </c>
      <c r="E202" s="25" t="s">
        <v>473</v>
      </c>
      <c r="F202" s="24" t="s">
        <v>266</v>
      </c>
      <c r="G202" s="26" t="s">
        <v>1234</v>
      </c>
      <c r="I202" s="13">
        <v>200</v>
      </c>
      <c r="J202" s="27" t="s">
        <v>1491</v>
      </c>
      <c r="K202" s="34" t="s">
        <v>685</v>
      </c>
      <c r="L202" s="25" t="s">
        <v>686</v>
      </c>
      <c r="M202" s="35" t="s">
        <v>758</v>
      </c>
      <c r="N202" s="35" t="s">
        <v>769</v>
      </c>
      <c r="O202" s="35" t="s">
        <v>1065</v>
      </c>
      <c r="P202" s="36">
        <v>1</v>
      </c>
      <c r="Q202" s="37" t="s">
        <v>1583</v>
      </c>
      <c r="R202" s="23" t="e">
        <f>VLOOKUP(Q202,#REF!,2,FALSE)</f>
        <v>#REF!</v>
      </c>
      <c r="S202" s="36"/>
      <c r="T202" s="36" t="s">
        <v>1137</v>
      </c>
      <c r="U202" s="36" t="s">
        <v>267</v>
      </c>
      <c r="V202" s="36" t="s">
        <v>267</v>
      </c>
      <c r="W202" s="36"/>
      <c r="X202" s="37"/>
      <c r="Y202" s="5"/>
    </row>
    <row r="203" spans="1:25" s="3" customFormat="1" ht="85.5" x14ac:dyDescent="0.2">
      <c r="A203" s="23" t="s">
        <v>271</v>
      </c>
      <c r="B203" s="23" t="s">
        <v>271</v>
      </c>
      <c r="C203" s="23" t="e">
        <f t="shared" si="3"/>
        <v>#REF!</v>
      </c>
      <c r="D203" s="24" t="s">
        <v>445</v>
      </c>
      <c r="E203" s="25" t="s">
        <v>473</v>
      </c>
      <c r="F203" s="24" t="s">
        <v>269</v>
      </c>
      <c r="G203" s="26" t="s">
        <v>1235</v>
      </c>
      <c r="I203" s="13">
        <v>201</v>
      </c>
      <c r="J203" s="27" t="s">
        <v>1492</v>
      </c>
      <c r="K203" s="34" t="s">
        <v>14</v>
      </c>
      <c r="L203" s="25" t="s">
        <v>14</v>
      </c>
      <c r="M203" s="35"/>
      <c r="N203" s="35"/>
      <c r="O203" s="35" t="s">
        <v>14</v>
      </c>
      <c r="P203" s="36"/>
      <c r="Q203" s="37" t="s">
        <v>1584</v>
      </c>
      <c r="R203" s="23" t="e">
        <f>VLOOKUP(Q203,#REF!,2,FALSE)</f>
        <v>#REF!</v>
      </c>
      <c r="S203" s="36"/>
      <c r="T203" s="36" t="s">
        <v>14</v>
      </c>
      <c r="U203" s="36" t="s">
        <v>270</v>
      </c>
      <c r="V203" s="36" t="s">
        <v>270</v>
      </c>
      <c r="W203" s="36"/>
      <c r="X203" s="37"/>
      <c r="Y203" s="5"/>
    </row>
    <row r="204" spans="1:25" s="3" customFormat="1" ht="42.75" x14ac:dyDescent="0.2">
      <c r="A204" s="23" t="s">
        <v>274</v>
      </c>
      <c r="B204" s="23" t="s">
        <v>274</v>
      </c>
      <c r="C204" s="23" t="e">
        <f t="shared" si="3"/>
        <v>#REF!</v>
      </c>
      <c r="D204" s="24" t="s">
        <v>446</v>
      </c>
      <c r="E204" s="25" t="s">
        <v>476</v>
      </c>
      <c r="F204" s="24" t="s">
        <v>272</v>
      </c>
      <c r="G204" s="26" t="s">
        <v>1236</v>
      </c>
      <c r="I204" s="13">
        <v>202</v>
      </c>
      <c r="J204" s="27" t="s">
        <v>1493</v>
      </c>
      <c r="K204" s="34" t="s">
        <v>687</v>
      </c>
      <c r="L204" s="25" t="s">
        <v>688</v>
      </c>
      <c r="M204" s="35" t="s">
        <v>755</v>
      </c>
      <c r="N204" s="35" t="s">
        <v>764</v>
      </c>
      <c r="O204" s="35" t="s">
        <v>1066</v>
      </c>
      <c r="P204" s="36">
        <v>1</v>
      </c>
      <c r="Q204" s="37" t="s">
        <v>1585</v>
      </c>
      <c r="R204" s="23" t="e">
        <f>VLOOKUP(Q204,#REF!,2,FALSE)</f>
        <v>#REF!</v>
      </c>
      <c r="S204" s="36"/>
      <c r="T204" s="36" t="s">
        <v>1138</v>
      </c>
      <c r="U204" s="36" t="s">
        <v>273</v>
      </c>
      <c r="V204" s="36" t="s">
        <v>273</v>
      </c>
      <c r="W204" s="36"/>
      <c r="X204" s="37"/>
      <c r="Y204" s="5"/>
    </row>
    <row r="205" spans="1:25" s="3" customFormat="1" ht="42.75" x14ac:dyDescent="0.2">
      <c r="A205" s="23" t="s">
        <v>276</v>
      </c>
      <c r="B205" s="23" t="s">
        <v>276</v>
      </c>
      <c r="C205" s="23" t="e">
        <f t="shared" si="3"/>
        <v>#REF!</v>
      </c>
      <c r="D205" s="24" t="s">
        <v>447</v>
      </c>
      <c r="E205" s="25" t="s">
        <v>473</v>
      </c>
      <c r="F205" s="24" t="s">
        <v>275</v>
      </c>
      <c r="G205" s="26" t="s">
        <v>1237</v>
      </c>
      <c r="I205" s="13">
        <v>203</v>
      </c>
      <c r="J205" s="27" t="s">
        <v>1494</v>
      </c>
      <c r="K205" s="34" t="s">
        <v>674</v>
      </c>
      <c r="L205" s="25" t="s">
        <v>675</v>
      </c>
      <c r="M205" s="35" t="s">
        <v>759</v>
      </c>
      <c r="N205" s="35" t="s">
        <v>763</v>
      </c>
      <c r="O205" s="35" t="s">
        <v>1064</v>
      </c>
      <c r="P205" s="36">
        <v>1</v>
      </c>
      <c r="Q205" s="37" t="s">
        <v>1586</v>
      </c>
      <c r="R205" s="23" t="e">
        <f>VLOOKUP(Q205,#REF!,2,FALSE)</f>
        <v>#REF!</v>
      </c>
      <c r="S205" s="36"/>
      <c r="T205" s="36" t="s">
        <v>1136</v>
      </c>
      <c r="U205" s="36" t="s">
        <v>264</v>
      </c>
      <c r="V205" s="36" t="s">
        <v>264</v>
      </c>
      <c r="W205" s="36"/>
      <c r="X205" s="37"/>
      <c r="Y205" s="5"/>
    </row>
    <row r="206" spans="1:25" s="3" customFormat="1" ht="15" x14ac:dyDescent="0.2">
      <c r="A206" s="45" t="s">
        <v>58</v>
      </c>
      <c r="B206" s="23" t="s">
        <v>58</v>
      </c>
      <c r="C206" s="23" t="e">
        <f t="shared" si="3"/>
        <v>#REF!</v>
      </c>
      <c r="D206" s="42" t="s">
        <v>448</v>
      </c>
      <c r="E206" s="25" t="s">
        <v>473</v>
      </c>
      <c r="F206" s="46" t="s">
        <v>277</v>
      </c>
      <c r="G206" s="41" t="s">
        <v>1176</v>
      </c>
      <c r="I206" s="13">
        <v>204</v>
      </c>
      <c r="J206" s="29" t="s">
        <v>1495</v>
      </c>
      <c r="K206" s="34" t="s">
        <v>278</v>
      </c>
      <c r="L206" s="25" t="s">
        <v>682</v>
      </c>
      <c r="M206" s="35" t="s">
        <v>719</v>
      </c>
      <c r="N206" s="35" t="s">
        <v>762</v>
      </c>
      <c r="O206" s="35" t="s">
        <v>762</v>
      </c>
      <c r="P206" s="36">
        <v>1</v>
      </c>
      <c r="Q206" s="37" t="s">
        <v>1587</v>
      </c>
      <c r="R206" s="23" t="e">
        <f>VLOOKUP(Q206,#REF!,2,FALSE)</f>
        <v>#REF!</v>
      </c>
      <c r="S206" s="36"/>
      <c r="T206" s="36" t="s">
        <v>278</v>
      </c>
      <c r="U206" s="36"/>
      <c r="V206" s="36"/>
      <c r="W206" s="36"/>
      <c r="X206" s="37"/>
      <c r="Y206" s="5"/>
    </row>
    <row r="207" spans="1:25" s="3" customFormat="1" ht="15" x14ac:dyDescent="0.2">
      <c r="A207" s="45"/>
      <c r="B207" s="23" t="s">
        <v>58</v>
      </c>
      <c r="C207" s="23" t="e">
        <f t="shared" si="3"/>
        <v>#REF!</v>
      </c>
      <c r="D207" s="42"/>
      <c r="E207" s="25" t="s">
        <v>473</v>
      </c>
      <c r="F207" s="46"/>
      <c r="G207" s="41"/>
      <c r="I207" s="13">
        <v>205</v>
      </c>
      <c r="J207" s="29" t="s">
        <v>1496</v>
      </c>
      <c r="K207" s="34" t="s">
        <v>536</v>
      </c>
      <c r="L207" s="25" t="s">
        <v>683</v>
      </c>
      <c r="M207" s="35" t="s">
        <v>721</v>
      </c>
      <c r="N207" s="35" t="s">
        <v>761</v>
      </c>
      <c r="O207" s="35" t="s">
        <v>1089</v>
      </c>
      <c r="P207" s="36">
        <v>68.8</v>
      </c>
      <c r="Q207" s="37" t="s">
        <v>1587</v>
      </c>
      <c r="R207" s="23" t="e">
        <f>VLOOKUP(Q207,#REF!,2,FALSE)</f>
        <v>#REF!</v>
      </c>
      <c r="S207" s="36"/>
      <c r="T207" s="36" t="s">
        <v>536</v>
      </c>
      <c r="U207" s="36"/>
      <c r="V207" s="36"/>
      <c r="W207" s="36"/>
      <c r="X207" s="37"/>
      <c r="Y207" s="5"/>
    </row>
    <row r="208" spans="1:25" s="3" customFormat="1" ht="15" x14ac:dyDescent="0.2">
      <c r="A208" s="45"/>
      <c r="B208" s="23" t="s">
        <v>58</v>
      </c>
      <c r="C208" s="23" t="e">
        <f t="shared" si="3"/>
        <v>#REF!</v>
      </c>
      <c r="D208" s="42"/>
      <c r="E208" s="25" t="s">
        <v>473</v>
      </c>
      <c r="F208" s="46"/>
      <c r="G208" s="41"/>
      <c r="I208" s="13">
        <v>206</v>
      </c>
      <c r="J208" s="29" t="s">
        <v>1497</v>
      </c>
      <c r="K208" s="34" t="s">
        <v>537</v>
      </c>
      <c r="L208" s="25" t="s">
        <v>684</v>
      </c>
      <c r="M208" s="35" t="s">
        <v>720</v>
      </c>
      <c r="N208" s="35" t="s">
        <v>765</v>
      </c>
      <c r="O208" s="35" t="s">
        <v>1090</v>
      </c>
      <c r="P208" s="36">
        <v>-14</v>
      </c>
      <c r="Q208" s="37" t="s">
        <v>1587</v>
      </c>
      <c r="R208" s="23" t="e">
        <f>VLOOKUP(Q208,#REF!,2,FALSE)</f>
        <v>#REF!</v>
      </c>
      <c r="S208" s="36"/>
      <c r="T208" s="36" t="s">
        <v>537</v>
      </c>
      <c r="U208" s="36"/>
      <c r="V208" s="36"/>
      <c r="W208" s="36"/>
      <c r="X208" s="37"/>
      <c r="Y208" s="5"/>
    </row>
    <row r="209" spans="1:25" s="3" customFormat="1" ht="15" x14ac:dyDescent="0.2">
      <c r="A209" s="45"/>
      <c r="B209" s="23" t="s">
        <v>58</v>
      </c>
      <c r="C209" s="23" t="e">
        <f t="shared" si="3"/>
        <v>#REF!</v>
      </c>
      <c r="D209" s="42"/>
      <c r="E209" s="25" t="s">
        <v>473</v>
      </c>
      <c r="F209" s="46"/>
      <c r="G209" s="41"/>
      <c r="I209" s="13">
        <v>207</v>
      </c>
      <c r="J209" s="29" t="s">
        <v>1498</v>
      </c>
      <c r="K209" s="34" t="s">
        <v>722</v>
      </c>
      <c r="L209" s="25" t="s">
        <v>723</v>
      </c>
      <c r="M209" s="35" t="s">
        <v>724</v>
      </c>
      <c r="N209" s="35" t="s">
        <v>760</v>
      </c>
      <c r="O209" s="35" t="s">
        <v>760</v>
      </c>
      <c r="P209" s="36">
        <v>43678</v>
      </c>
      <c r="Q209" s="37" t="s">
        <v>1587</v>
      </c>
      <c r="R209" s="23" t="e">
        <f>VLOOKUP(Q209,#REF!,2,FALSE)</f>
        <v>#REF!</v>
      </c>
      <c r="S209" s="36"/>
      <c r="T209" s="36" t="s">
        <v>722</v>
      </c>
      <c r="U209" s="36"/>
      <c r="V209" s="36"/>
      <c r="W209" s="36"/>
      <c r="X209" s="37"/>
      <c r="Y209" s="5"/>
    </row>
    <row r="210" spans="1:25" s="3" customFormat="1" ht="15" x14ac:dyDescent="0.2">
      <c r="A210" s="23" t="s">
        <v>279</v>
      </c>
      <c r="B210" s="23" t="s">
        <v>1287</v>
      </c>
      <c r="C210" s="23" t="e">
        <f t="shared" si="3"/>
        <v>#REF!</v>
      </c>
      <c r="D210" s="24"/>
      <c r="E210" s="25" t="s">
        <v>466</v>
      </c>
      <c r="F210" s="24" t="s">
        <v>14</v>
      </c>
      <c r="G210" s="26" t="s">
        <v>14</v>
      </c>
      <c r="I210" s="13">
        <v>208</v>
      </c>
      <c r="J210" s="27" t="s">
        <v>1499</v>
      </c>
      <c r="K210" s="34" t="s">
        <v>1613</v>
      </c>
      <c r="L210" s="25" t="s">
        <v>14</v>
      </c>
      <c r="M210" s="35" t="s">
        <v>14</v>
      </c>
      <c r="N210" s="35" t="s">
        <v>14</v>
      </c>
      <c r="O210" s="35" t="s">
        <v>14</v>
      </c>
      <c r="P210" s="36"/>
      <c r="Q210" s="37" t="s">
        <v>1587</v>
      </c>
      <c r="R210" s="23" t="e">
        <f>VLOOKUP(Q210,#REF!,2,FALSE)</f>
        <v>#REF!</v>
      </c>
      <c r="S210" s="36"/>
      <c r="T210" s="36" t="s">
        <v>14</v>
      </c>
      <c r="U210" s="36"/>
      <c r="V210" s="36"/>
      <c r="W210" s="36"/>
      <c r="X210" s="37"/>
      <c r="Y210" s="5"/>
    </row>
    <row r="211" spans="1:25" s="3" customFormat="1" ht="15" x14ac:dyDescent="0.2">
      <c r="A211" s="45" t="s">
        <v>283</v>
      </c>
      <c r="B211" s="23" t="s">
        <v>283</v>
      </c>
      <c r="C211" s="23" t="e">
        <f t="shared" si="3"/>
        <v>#REF!</v>
      </c>
      <c r="D211" s="42" t="s">
        <v>449</v>
      </c>
      <c r="E211" s="25" t="s">
        <v>473</v>
      </c>
      <c r="F211" s="46" t="s">
        <v>280</v>
      </c>
      <c r="G211" s="41" t="s">
        <v>1238</v>
      </c>
      <c r="I211" s="13">
        <v>209</v>
      </c>
      <c r="J211" s="29" t="s">
        <v>1500</v>
      </c>
      <c r="K211" s="34" t="s">
        <v>281</v>
      </c>
      <c r="L211" s="25" t="s">
        <v>282</v>
      </c>
      <c r="M211" s="35" t="s">
        <v>711</v>
      </c>
      <c r="N211" s="35" t="s">
        <v>711</v>
      </c>
      <c r="O211" s="35" t="s">
        <v>711</v>
      </c>
      <c r="P211" s="36">
        <v>1</v>
      </c>
      <c r="Q211" s="37" t="s">
        <v>1588</v>
      </c>
      <c r="R211" s="23" t="e">
        <f>VLOOKUP(Q211,#REF!,2,FALSE)</f>
        <v>#REF!</v>
      </c>
      <c r="S211" s="36"/>
      <c r="T211" s="36" t="s">
        <v>281</v>
      </c>
      <c r="U211" s="36"/>
      <c r="V211" s="36"/>
      <c r="W211" s="36"/>
      <c r="X211" s="37"/>
      <c r="Y211" s="5"/>
    </row>
    <row r="212" spans="1:25" s="3" customFormat="1" ht="15" x14ac:dyDescent="0.2">
      <c r="A212" s="45"/>
      <c r="B212" s="23" t="s">
        <v>283</v>
      </c>
      <c r="C212" s="23" t="e">
        <f t="shared" si="3"/>
        <v>#REF!</v>
      </c>
      <c r="D212" s="42"/>
      <c r="E212" s="25" t="s">
        <v>473</v>
      </c>
      <c r="F212" s="46"/>
      <c r="G212" s="41"/>
      <c r="I212" s="13">
        <v>210</v>
      </c>
      <c r="J212" s="29" t="s">
        <v>1501</v>
      </c>
      <c r="K212" s="34" t="s">
        <v>584</v>
      </c>
      <c r="L212" s="25" t="s">
        <v>487</v>
      </c>
      <c r="M212" s="35" t="s">
        <v>712</v>
      </c>
      <c r="N212" s="35" t="s">
        <v>727</v>
      </c>
      <c r="O212" s="35" t="s">
        <v>727</v>
      </c>
      <c r="P212" s="36">
        <v>60</v>
      </c>
      <c r="Q212" s="37" t="s">
        <v>1588</v>
      </c>
      <c r="R212" s="23" t="e">
        <f>VLOOKUP(Q212,#REF!,2,FALSE)</f>
        <v>#REF!</v>
      </c>
      <c r="S212" s="36"/>
      <c r="T212" s="36" t="s">
        <v>584</v>
      </c>
      <c r="U212" s="36"/>
      <c r="V212" s="36"/>
      <c r="W212" s="36"/>
      <c r="X212" s="37"/>
      <c r="Y212" s="5"/>
    </row>
    <row r="213" spans="1:25" s="3" customFormat="1" ht="15" x14ac:dyDescent="0.2">
      <c r="A213" s="45"/>
      <c r="B213" s="23" t="s">
        <v>283</v>
      </c>
      <c r="C213" s="23" t="e">
        <f t="shared" si="3"/>
        <v>#REF!</v>
      </c>
      <c r="D213" s="42"/>
      <c r="E213" s="25" t="s">
        <v>473</v>
      </c>
      <c r="F213" s="46"/>
      <c r="G213" s="41"/>
      <c r="I213" s="13">
        <v>211</v>
      </c>
      <c r="J213" s="29" t="s">
        <v>1502</v>
      </c>
      <c r="K213" s="34" t="s">
        <v>585</v>
      </c>
      <c r="L213" s="25" t="s">
        <v>549</v>
      </c>
      <c r="M213" s="35" t="s">
        <v>713</v>
      </c>
      <c r="N213" s="35" t="s">
        <v>728</v>
      </c>
      <c r="O213" s="35" t="s">
        <v>728</v>
      </c>
      <c r="P213" s="36">
        <v>3600</v>
      </c>
      <c r="Q213" s="37" t="s">
        <v>1588</v>
      </c>
      <c r="R213" s="23" t="e">
        <f>VLOOKUP(Q213,#REF!,2,FALSE)</f>
        <v>#REF!</v>
      </c>
      <c r="S213" s="36"/>
      <c r="T213" s="36" t="s">
        <v>585</v>
      </c>
      <c r="U213" s="36"/>
      <c r="V213" s="36"/>
      <c r="W213" s="36"/>
      <c r="X213" s="37"/>
      <c r="Y213" s="5"/>
    </row>
    <row r="214" spans="1:25" s="3" customFormat="1" ht="15" x14ac:dyDescent="0.2">
      <c r="A214" s="45"/>
      <c r="B214" s="23" t="s">
        <v>283</v>
      </c>
      <c r="C214" s="23" t="e">
        <f t="shared" si="3"/>
        <v>#REF!</v>
      </c>
      <c r="D214" s="42"/>
      <c r="E214" s="25" t="s">
        <v>473</v>
      </c>
      <c r="F214" s="46"/>
      <c r="G214" s="41"/>
      <c r="I214" s="13">
        <v>212</v>
      </c>
      <c r="J214" s="29" t="s">
        <v>1503</v>
      </c>
      <c r="K214" s="34" t="s">
        <v>587</v>
      </c>
      <c r="L214" s="25" t="s">
        <v>488</v>
      </c>
      <c r="M214" s="35" t="s">
        <v>714</v>
      </c>
      <c r="N214" s="35" t="s">
        <v>1067</v>
      </c>
      <c r="O214" s="35" t="s">
        <v>1068</v>
      </c>
      <c r="P214" s="36">
        <v>1E-3</v>
      </c>
      <c r="Q214" s="37" t="s">
        <v>1588</v>
      </c>
      <c r="R214" s="23" t="e">
        <f>VLOOKUP(Q214,#REF!,2,FALSE)</f>
        <v>#REF!</v>
      </c>
      <c r="S214" s="36" t="s">
        <v>1144</v>
      </c>
      <c r="T214" s="36" t="s">
        <v>281</v>
      </c>
      <c r="U214" s="36"/>
      <c r="V214" s="36"/>
      <c r="W214" s="36"/>
      <c r="X214" s="37"/>
      <c r="Y214" s="5"/>
    </row>
    <row r="215" spans="1:25" s="3" customFormat="1" ht="15" x14ac:dyDescent="0.2">
      <c r="A215" s="45"/>
      <c r="B215" s="23" t="s">
        <v>283</v>
      </c>
      <c r="C215" s="23" t="e">
        <f t="shared" si="3"/>
        <v>#REF!</v>
      </c>
      <c r="D215" s="42"/>
      <c r="E215" s="25" t="s">
        <v>473</v>
      </c>
      <c r="F215" s="46"/>
      <c r="G215" s="41"/>
      <c r="I215" s="13">
        <v>213</v>
      </c>
      <c r="J215" s="29" t="s">
        <v>1504</v>
      </c>
      <c r="K215" s="34" t="s">
        <v>588</v>
      </c>
      <c r="L215" s="25" t="s">
        <v>535</v>
      </c>
      <c r="M215" s="35" t="s">
        <v>715</v>
      </c>
      <c r="N215" s="35" t="s">
        <v>867</v>
      </c>
      <c r="O215" s="35" t="s">
        <v>961</v>
      </c>
      <c r="P215" s="36">
        <v>9.9999999999999995E-7</v>
      </c>
      <c r="Q215" s="37" t="s">
        <v>1588</v>
      </c>
      <c r="R215" s="23" t="e">
        <f>VLOOKUP(Q215,#REF!,2,FALSE)</f>
        <v>#REF!</v>
      </c>
      <c r="S215" s="36" t="s">
        <v>1145</v>
      </c>
      <c r="T215" s="36" t="s">
        <v>281</v>
      </c>
      <c r="U215" s="36"/>
      <c r="V215" s="36"/>
      <c r="W215" s="36"/>
      <c r="X215" s="37"/>
      <c r="Y215" s="5"/>
    </row>
    <row r="216" spans="1:25" s="3" customFormat="1" ht="15" x14ac:dyDescent="0.2">
      <c r="A216" s="45"/>
      <c r="B216" s="23" t="s">
        <v>283</v>
      </c>
      <c r="C216" s="23" t="e">
        <f t="shared" si="3"/>
        <v>#REF!</v>
      </c>
      <c r="D216" s="42"/>
      <c r="E216" s="25" t="s">
        <v>473</v>
      </c>
      <c r="F216" s="46"/>
      <c r="G216" s="41"/>
      <c r="I216" s="13">
        <v>214</v>
      </c>
      <c r="J216" s="29" t="s">
        <v>1505</v>
      </c>
      <c r="K216" s="34" t="s">
        <v>716</v>
      </c>
      <c r="L216" s="25" t="s">
        <v>717</v>
      </c>
      <c r="M216" s="35" t="s">
        <v>718</v>
      </c>
      <c r="N216" s="35" t="s">
        <v>729</v>
      </c>
      <c r="O216" s="35" t="s">
        <v>729</v>
      </c>
      <c r="P216" s="36">
        <v>86400</v>
      </c>
      <c r="Q216" s="37" t="s">
        <v>1588</v>
      </c>
      <c r="R216" s="23" t="e">
        <f>VLOOKUP(Q216,#REF!,2,FALSE)</f>
        <v>#REF!</v>
      </c>
      <c r="S216" s="36"/>
      <c r="T216" s="36" t="s">
        <v>716</v>
      </c>
      <c r="U216" s="36"/>
      <c r="V216" s="36"/>
      <c r="W216" s="36"/>
      <c r="X216" s="37"/>
      <c r="Y216" s="5"/>
    </row>
    <row r="217" spans="1:25" s="3" customFormat="1" ht="42.75" x14ac:dyDescent="0.2">
      <c r="A217" s="23" t="s">
        <v>284</v>
      </c>
      <c r="B217" s="23" t="s">
        <v>284</v>
      </c>
      <c r="C217" s="23" t="e">
        <f t="shared" si="3"/>
        <v>#REF!</v>
      </c>
      <c r="D217" s="24" t="s">
        <v>379</v>
      </c>
      <c r="E217" s="25" t="s">
        <v>466</v>
      </c>
      <c r="F217" s="24" t="s">
        <v>14</v>
      </c>
      <c r="G217" s="26" t="s">
        <v>14</v>
      </c>
      <c r="I217" s="13">
        <v>215</v>
      </c>
      <c r="J217" s="27" t="s">
        <v>1506</v>
      </c>
      <c r="K217" s="34" t="s">
        <v>1613</v>
      </c>
      <c r="L217" s="25"/>
      <c r="M217" s="35"/>
      <c r="N217" s="35"/>
      <c r="O217" s="35" t="s">
        <v>14</v>
      </c>
      <c r="P217" s="36"/>
      <c r="Q217" s="37" t="s">
        <v>1607</v>
      </c>
      <c r="R217" s="23"/>
      <c r="S217" s="36"/>
      <c r="T217" s="36" t="s">
        <v>635</v>
      </c>
      <c r="U217" s="36"/>
      <c r="V217" s="36"/>
      <c r="W217" s="36"/>
      <c r="X217" s="37"/>
      <c r="Y217" s="5"/>
    </row>
    <row r="218" spans="1:25" s="3" customFormat="1" ht="28.5" x14ac:dyDescent="0.2">
      <c r="A218" s="23" t="s">
        <v>287</v>
      </c>
      <c r="B218" s="23" t="s">
        <v>287</v>
      </c>
      <c r="C218" s="23" t="e">
        <f t="shared" si="3"/>
        <v>#REF!</v>
      </c>
      <c r="D218" s="24" t="s">
        <v>453</v>
      </c>
      <c r="E218" s="25" t="s">
        <v>473</v>
      </c>
      <c r="F218" s="24" t="s">
        <v>285</v>
      </c>
      <c r="G218" s="26" t="s">
        <v>1239</v>
      </c>
      <c r="I218" s="13">
        <v>216</v>
      </c>
      <c r="J218" s="27" t="s">
        <v>1507</v>
      </c>
      <c r="K218" s="34" t="s">
        <v>637</v>
      </c>
      <c r="L218" s="25" t="s">
        <v>638</v>
      </c>
      <c r="M218" s="35" t="s">
        <v>731</v>
      </c>
      <c r="N218" s="35" t="s">
        <v>732</v>
      </c>
      <c r="O218" s="35" t="s">
        <v>1069</v>
      </c>
      <c r="P218" s="36">
        <v>1</v>
      </c>
      <c r="Q218" s="37" t="s">
        <v>1589</v>
      </c>
      <c r="R218" s="23" t="e">
        <f>VLOOKUP(Q218,#REF!,2,FALSE)</f>
        <v>#REF!</v>
      </c>
      <c r="S218" s="36"/>
      <c r="T218" s="36" t="s">
        <v>637</v>
      </c>
      <c r="U218" s="36" t="s">
        <v>286</v>
      </c>
      <c r="V218" s="36" t="s">
        <v>286</v>
      </c>
      <c r="W218" s="36"/>
      <c r="X218" s="37"/>
      <c r="Y218" s="5"/>
    </row>
    <row r="219" spans="1:25" s="3" customFormat="1" ht="28.5" x14ac:dyDescent="0.2">
      <c r="A219" s="23" t="s">
        <v>290</v>
      </c>
      <c r="B219" s="23" t="s">
        <v>290</v>
      </c>
      <c r="C219" s="23" t="e">
        <f t="shared" si="3"/>
        <v>#REF!</v>
      </c>
      <c r="D219" s="24" t="s">
        <v>452</v>
      </c>
      <c r="E219" s="25" t="s">
        <v>473</v>
      </c>
      <c r="F219" s="24" t="s">
        <v>288</v>
      </c>
      <c r="G219" s="26" t="s">
        <v>1240</v>
      </c>
      <c r="I219" s="13">
        <v>217</v>
      </c>
      <c r="J219" s="27" t="s">
        <v>1508</v>
      </c>
      <c r="K219" s="34" t="s">
        <v>689</v>
      </c>
      <c r="L219" s="25"/>
      <c r="M219" s="35" t="s">
        <v>779</v>
      </c>
      <c r="N219" s="35" t="s">
        <v>780</v>
      </c>
      <c r="O219" s="35" t="s">
        <v>14</v>
      </c>
      <c r="P219" s="36"/>
      <c r="Q219" s="37" t="s">
        <v>1590</v>
      </c>
      <c r="R219" s="23" t="e">
        <f>VLOOKUP(Q219,#REF!,2,FALSE)</f>
        <v>#REF!</v>
      </c>
      <c r="S219" s="36"/>
      <c r="T219" s="36" t="s">
        <v>1139</v>
      </c>
      <c r="U219" s="36" t="s">
        <v>289</v>
      </c>
      <c r="V219" s="36" t="s">
        <v>289</v>
      </c>
      <c r="W219" s="36"/>
      <c r="X219" s="37"/>
      <c r="Y219" s="5"/>
    </row>
    <row r="220" spans="1:25" s="3" customFormat="1" ht="16.5" x14ac:dyDescent="0.2">
      <c r="A220" s="45" t="s">
        <v>293</v>
      </c>
      <c r="B220" s="23" t="s">
        <v>293</v>
      </c>
      <c r="C220" s="23" t="e">
        <f t="shared" si="3"/>
        <v>#REF!</v>
      </c>
      <c r="D220" s="42" t="s">
        <v>451</v>
      </c>
      <c r="E220" s="25" t="s">
        <v>473</v>
      </c>
      <c r="F220" s="46" t="s">
        <v>291</v>
      </c>
      <c r="G220" s="41" t="s">
        <v>1241</v>
      </c>
      <c r="I220" s="13">
        <v>218</v>
      </c>
      <c r="J220" s="33" t="s">
        <v>1509</v>
      </c>
      <c r="K220" s="34" t="s">
        <v>292</v>
      </c>
      <c r="L220" s="25" t="s">
        <v>524</v>
      </c>
      <c r="M220" s="35" t="s">
        <v>730</v>
      </c>
      <c r="N220" s="35" t="s">
        <v>730</v>
      </c>
      <c r="O220" s="35" t="s">
        <v>1062</v>
      </c>
      <c r="P220" s="36">
        <v>1</v>
      </c>
      <c r="Q220" s="37" t="s">
        <v>1592</v>
      </c>
      <c r="R220" s="23" t="e">
        <f>VLOOKUP(Q220,#REF!,2,FALSE)</f>
        <v>#REF!</v>
      </c>
      <c r="S220" s="36"/>
      <c r="T220" s="36" t="s">
        <v>1140</v>
      </c>
      <c r="U220" s="36" t="s">
        <v>233</v>
      </c>
      <c r="V220" s="36" t="s">
        <v>233</v>
      </c>
      <c r="W220" s="36"/>
      <c r="X220" s="37"/>
      <c r="Y220" s="5"/>
    </row>
    <row r="221" spans="1:25" s="3" customFormat="1" ht="15" x14ac:dyDescent="0.2">
      <c r="A221" s="45"/>
      <c r="B221" s="23" t="s">
        <v>293</v>
      </c>
      <c r="C221" s="23" t="e">
        <f t="shared" si="3"/>
        <v>#REF!</v>
      </c>
      <c r="D221" s="42"/>
      <c r="E221" s="25" t="s">
        <v>473</v>
      </c>
      <c r="F221" s="46"/>
      <c r="G221" s="41"/>
      <c r="I221" s="13">
        <v>219</v>
      </c>
      <c r="J221" s="30" t="s">
        <v>1510</v>
      </c>
      <c r="K221" s="34" t="s">
        <v>586</v>
      </c>
      <c r="L221" s="25" t="s">
        <v>636</v>
      </c>
      <c r="M221" s="35" t="s">
        <v>734</v>
      </c>
      <c r="N221" s="35" t="s">
        <v>735</v>
      </c>
      <c r="O221" s="35" t="s">
        <v>1070</v>
      </c>
      <c r="P221" s="36">
        <v>1E-3</v>
      </c>
      <c r="Q221" s="37" t="s">
        <v>1592</v>
      </c>
      <c r="R221" s="23" t="e">
        <f>VLOOKUP(Q221,#REF!,2,FALSE)</f>
        <v>#REF!</v>
      </c>
      <c r="S221" s="36"/>
      <c r="T221" s="36" t="s">
        <v>586</v>
      </c>
      <c r="U221" s="36"/>
      <c r="V221" s="36"/>
      <c r="W221" s="36"/>
      <c r="X221" s="37"/>
      <c r="Y221" s="5"/>
    </row>
    <row r="222" spans="1:25" s="3" customFormat="1" ht="15" x14ac:dyDescent="0.2">
      <c r="A222" s="45" t="s">
        <v>295</v>
      </c>
      <c r="B222" s="23" t="s">
        <v>295</v>
      </c>
      <c r="C222" s="23" t="e">
        <f t="shared" si="3"/>
        <v>#REF!</v>
      </c>
      <c r="D222" s="42" t="s">
        <v>450</v>
      </c>
      <c r="E222" s="25" t="s">
        <v>473</v>
      </c>
      <c r="F222" s="46" t="s">
        <v>294</v>
      </c>
      <c r="G222" s="41" t="s">
        <v>1242</v>
      </c>
      <c r="I222" s="13">
        <v>220</v>
      </c>
      <c r="J222" s="33" t="s">
        <v>1511</v>
      </c>
      <c r="K222" s="34" t="s">
        <v>639</v>
      </c>
      <c r="L222" s="25" t="s">
        <v>640</v>
      </c>
      <c r="M222" s="35" t="s">
        <v>733</v>
      </c>
      <c r="N222" s="35" t="s">
        <v>746</v>
      </c>
      <c r="O222" s="35" t="s">
        <v>1071</v>
      </c>
      <c r="P222" s="36">
        <v>1E-3</v>
      </c>
      <c r="Q222" s="37" t="s">
        <v>1591</v>
      </c>
      <c r="R222" s="23" t="e">
        <f>VLOOKUP(Q222,#REF!,2,FALSE)</f>
        <v>#REF!</v>
      </c>
      <c r="S222" s="36"/>
      <c r="T222" s="36" t="s">
        <v>1141</v>
      </c>
      <c r="U222" s="36" t="s">
        <v>185</v>
      </c>
      <c r="V222" s="36" t="s">
        <v>185</v>
      </c>
      <c r="W222" s="36"/>
      <c r="X222" s="37"/>
      <c r="Y222" s="5"/>
    </row>
    <row r="223" spans="1:25" s="3" customFormat="1" ht="15" x14ac:dyDescent="0.2">
      <c r="A223" s="45"/>
      <c r="B223" s="23" t="s">
        <v>295</v>
      </c>
      <c r="C223" s="23" t="e">
        <f t="shared" si="3"/>
        <v>#REF!</v>
      </c>
      <c r="D223" s="42"/>
      <c r="E223" s="25" t="s">
        <v>473</v>
      </c>
      <c r="F223" s="46"/>
      <c r="G223" s="41"/>
      <c r="I223" s="13">
        <v>221</v>
      </c>
      <c r="J223" s="29" t="s">
        <v>1512</v>
      </c>
      <c r="K223" s="34" t="s">
        <v>643</v>
      </c>
      <c r="L223" s="25" t="s">
        <v>644</v>
      </c>
      <c r="M223" s="35" t="s">
        <v>743</v>
      </c>
      <c r="N223" s="35" t="s">
        <v>747</v>
      </c>
      <c r="O223" s="35" t="s">
        <v>1072</v>
      </c>
      <c r="P223" s="36">
        <v>1.66666666666666E-5</v>
      </c>
      <c r="Q223" s="37" t="s">
        <v>1591</v>
      </c>
      <c r="R223" s="23" t="e">
        <f>VLOOKUP(Q223,#REF!,2,FALSE)</f>
        <v>#REF!</v>
      </c>
      <c r="S223" s="36"/>
      <c r="T223" s="36" t="s">
        <v>1142</v>
      </c>
      <c r="U223" s="36"/>
      <c r="V223" s="36"/>
      <c r="W223" s="36"/>
      <c r="X223" s="37"/>
      <c r="Y223" s="5"/>
    </row>
    <row r="224" spans="1:25" s="3" customFormat="1" ht="15" x14ac:dyDescent="0.2">
      <c r="A224" s="45"/>
      <c r="B224" s="23" t="s">
        <v>295</v>
      </c>
      <c r="C224" s="23" t="e">
        <f t="shared" si="3"/>
        <v>#REF!</v>
      </c>
      <c r="D224" s="42"/>
      <c r="E224" s="25" t="s">
        <v>473</v>
      </c>
      <c r="F224" s="46"/>
      <c r="G224" s="41"/>
      <c r="I224" s="13">
        <v>222</v>
      </c>
      <c r="J224" s="30" t="s">
        <v>1513</v>
      </c>
      <c r="K224" s="34" t="s">
        <v>641</v>
      </c>
      <c r="L224" s="25" t="s">
        <v>642</v>
      </c>
      <c r="M224" s="35" t="s">
        <v>744</v>
      </c>
      <c r="N224" s="35" t="s">
        <v>745</v>
      </c>
      <c r="O224" s="35" t="s">
        <v>1073</v>
      </c>
      <c r="P224" s="36">
        <v>1</v>
      </c>
      <c r="Q224" s="37" t="s">
        <v>1591</v>
      </c>
      <c r="R224" s="23" t="e">
        <f>VLOOKUP(Q224,#REF!,2,FALSE)</f>
        <v>#REF!</v>
      </c>
      <c r="S224" s="36"/>
      <c r="T224" s="36" t="s">
        <v>1118</v>
      </c>
      <c r="U224" s="36"/>
      <c r="V224" s="36"/>
      <c r="W224" s="36" t="s">
        <v>645</v>
      </c>
      <c r="X224" s="37"/>
      <c r="Y224" s="5"/>
    </row>
    <row r="225" spans="1:25" s="3" customFormat="1" ht="57" x14ac:dyDescent="0.2">
      <c r="A225" s="23" t="s">
        <v>298</v>
      </c>
      <c r="B225" s="23" t="s">
        <v>298</v>
      </c>
      <c r="C225" s="23" t="e">
        <f t="shared" si="3"/>
        <v>#REF!</v>
      </c>
      <c r="D225" s="24" t="s">
        <v>380</v>
      </c>
      <c r="E225" s="25" t="s">
        <v>473</v>
      </c>
      <c r="F225" s="24" t="s">
        <v>296</v>
      </c>
      <c r="G225" s="26" t="s">
        <v>1243</v>
      </c>
      <c r="I225" s="13">
        <v>223</v>
      </c>
      <c r="J225" s="27" t="s">
        <v>1514</v>
      </c>
      <c r="K225" s="34"/>
      <c r="L225" s="25" t="s">
        <v>679</v>
      </c>
      <c r="M225" s="35" t="s">
        <v>748</v>
      </c>
      <c r="N225" s="35" t="s">
        <v>748</v>
      </c>
      <c r="O225" s="35" t="s">
        <v>1074</v>
      </c>
      <c r="P225" s="36">
        <v>1</v>
      </c>
      <c r="Q225" s="37" t="s">
        <v>1593</v>
      </c>
      <c r="R225" s="23" t="e">
        <f>VLOOKUP(Q225,#REF!,2,FALSE)</f>
        <v>#REF!</v>
      </c>
      <c r="S225" s="36"/>
      <c r="T225" s="36" t="s">
        <v>953</v>
      </c>
      <c r="U225" s="36" t="s">
        <v>297</v>
      </c>
      <c r="V225" s="36" t="s">
        <v>297</v>
      </c>
      <c r="W225" s="36"/>
      <c r="X225" s="37"/>
      <c r="Y225" s="5"/>
    </row>
    <row r="226" spans="1:25" s="3" customFormat="1" ht="42.75" x14ac:dyDescent="0.2">
      <c r="A226" s="23" t="s">
        <v>301</v>
      </c>
      <c r="B226" s="23" t="s">
        <v>301</v>
      </c>
      <c r="C226" s="23" t="e">
        <f t="shared" si="3"/>
        <v>#REF!</v>
      </c>
      <c r="D226" s="24" t="s">
        <v>381</v>
      </c>
      <c r="E226" s="25" t="s">
        <v>473</v>
      </c>
      <c r="F226" s="24" t="s">
        <v>299</v>
      </c>
      <c r="G226" s="26" t="s">
        <v>1244</v>
      </c>
      <c r="I226" s="13">
        <v>224</v>
      </c>
      <c r="J226" s="27" t="s">
        <v>1515</v>
      </c>
      <c r="K226" s="34" t="s">
        <v>680</v>
      </c>
      <c r="L226" s="25" t="s">
        <v>681</v>
      </c>
      <c r="M226" s="35" t="s">
        <v>777</v>
      </c>
      <c r="N226" s="35" t="s">
        <v>778</v>
      </c>
      <c r="O226" s="35" t="s">
        <v>1075</v>
      </c>
      <c r="P226" s="36">
        <v>1</v>
      </c>
      <c r="Q226" s="37" t="s">
        <v>1594</v>
      </c>
      <c r="R226" s="23" t="e">
        <f>VLOOKUP(Q226,#REF!,2,FALSE)</f>
        <v>#REF!</v>
      </c>
      <c r="S226" s="36" t="s">
        <v>1095</v>
      </c>
      <c r="T226" s="36" t="s">
        <v>1165</v>
      </c>
      <c r="U226" s="36" t="s">
        <v>300</v>
      </c>
      <c r="V226" s="36" t="s">
        <v>300</v>
      </c>
      <c r="W226" s="36"/>
      <c r="X226" s="37"/>
      <c r="Y226" s="5"/>
    </row>
    <row r="227" spans="1:25" x14ac:dyDescent="0.2">
      <c r="O227" s="7"/>
      <c r="P227" s="16"/>
    </row>
  </sheetData>
  <mergeCells count="99">
    <mergeCell ref="A91:A93"/>
    <mergeCell ref="G45:G55"/>
    <mergeCell ref="D38:D42"/>
    <mergeCell ref="G38:G42"/>
    <mergeCell ref="A20:A23"/>
    <mergeCell ref="G20:G23"/>
    <mergeCell ref="F20:F23"/>
    <mergeCell ref="A2:B2"/>
    <mergeCell ref="A222:A224"/>
    <mergeCell ref="F222:F224"/>
    <mergeCell ref="D222:D224"/>
    <mergeCell ref="D125:D134"/>
    <mergeCell ref="F125:F134"/>
    <mergeCell ref="A125:A134"/>
    <mergeCell ref="A185:A186"/>
    <mergeCell ref="F185:F186"/>
    <mergeCell ref="D185:D186"/>
    <mergeCell ref="A141:A148"/>
    <mergeCell ref="D141:D148"/>
    <mergeCell ref="A162:A171"/>
    <mergeCell ref="D172:D182"/>
    <mergeCell ref="A172:A182"/>
    <mergeCell ref="F172:F182"/>
    <mergeCell ref="A220:A221"/>
    <mergeCell ref="F220:F221"/>
    <mergeCell ref="D220:D221"/>
    <mergeCell ref="A206:A209"/>
    <mergeCell ref="F206:F209"/>
    <mergeCell ref="A211:A216"/>
    <mergeCell ref="F211:F216"/>
    <mergeCell ref="F162:F171"/>
    <mergeCell ref="D153:D157"/>
    <mergeCell ref="A115:A124"/>
    <mergeCell ref="D20:D23"/>
    <mergeCell ref="D105:D109"/>
    <mergeCell ref="F95:F97"/>
    <mergeCell ref="A85:A90"/>
    <mergeCell ref="A95:A97"/>
    <mergeCell ref="D95:D97"/>
    <mergeCell ref="D110:D112"/>
    <mergeCell ref="F115:F124"/>
    <mergeCell ref="F45:F55"/>
    <mergeCell ref="D45:D55"/>
    <mergeCell ref="A45:A55"/>
    <mergeCell ref="A38:A42"/>
    <mergeCell ref="F38:F42"/>
    <mergeCell ref="D9:D16"/>
    <mergeCell ref="F9:F16"/>
    <mergeCell ref="G101:G102"/>
    <mergeCell ref="A101:A102"/>
    <mergeCell ref="F101:F102"/>
    <mergeCell ref="D66:D67"/>
    <mergeCell ref="D70:D83"/>
    <mergeCell ref="F70:F83"/>
    <mergeCell ref="G70:G83"/>
    <mergeCell ref="A70:A83"/>
    <mergeCell ref="F85:F90"/>
    <mergeCell ref="D85:D90"/>
    <mergeCell ref="G9:G16"/>
    <mergeCell ref="A9:A16"/>
    <mergeCell ref="D91:D93"/>
    <mergeCell ref="F91:F93"/>
    <mergeCell ref="A153:A157"/>
    <mergeCell ref="F153:F157"/>
    <mergeCell ref="A105:A109"/>
    <mergeCell ref="G105:G109"/>
    <mergeCell ref="F105:F109"/>
    <mergeCell ref="G115:G124"/>
    <mergeCell ref="G185:G186"/>
    <mergeCell ref="G206:G209"/>
    <mergeCell ref="G211:G216"/>
    <mergeCell ref="A58:A60"/>
    <mergeCell ref="F58:F60"/>
    <mergeCell ref="G58:G60"/>
    <mergeCell ref="F141:F148"/>
    <mergeCell ref="F110:F112"/>
    <mergeCell ref="A110:A112"/>
    <mergeCell ref="F66:F67"/>
    <mergeCell ref="A66:A67"/>
    <mergeCell ref="G66:G67"/>
    <mergeCell ref="G85:G90"/>
    <mergeCell ref="G91:G93"/>
    <mergeCell ref="G95:G97"/>
    <mergeCell ref="A1:G1"/>
    <mergeCell ref="K1:X1"/>
    <mergeCell ref="G220:G221"/>
    <mergeCell ref="G222:G224"/>
    <mergeCell ref="D58:D60"/>
    <mergeCell ref="D206:D209"/>
    <mergeCell ref="D162:D171"/>
    <mergeCell ref="D211:D216"/>
    <mergeCell ref="G153:G157"/>
    <mergeCell ref="G162:G171"/>
    <mergeCell ref="G172:G182"/>
    <mergeCell ref="G125:G134"/>
    <mergeCell ref="G141:G148"/>
    <mergeCell ref="D101:D102"/>
    <mergeCell ref="D115:D124"/>
    <mergeCell ref="G110:G112"/>
  </mergeCells>
  <conditionalFormatting sqref="J9:J16 J20:J23 J45:J55 J58:J60 J66:J67 J70:J83 J85:J93 J95:J97 J101:J102 J105:J112 J115:J134 J141:J148 J153:J157 J162:J182 J185:J186 J206:J209 J211:J216 J220:J224 J38:J42">
    <cfRule type="expression" dxfId="31" priority="59">
      <formula>ISBLANK(J9)</formula>
    </cfRule>
  </conditionalFormatting>
  <conditionalFormatting sqref="J17:J19">
    <cfRule type="expression" dxfId="30" priority="54">
      <formula>ISBLANK(J17)</formula>
    </cfRule>
  </conditionalFormatting>
  <conditionalFormatting sqref="J24:J26">
    <cfRule type="expression" dxfId="29" priority="52">
      <formula>ISBLANK(J24)</formula>
    </cfRule>
  </conditionalFormatting>
  <conditionalFormatting sqref="J27:J36">
    <cfRule type="expression" dxfId="28" priority="50">
      <formula>ISBLANK(J27)</formula>
    </cfRule>
  </conditionalFormatting>
  <conditionalFormatting sqref="J37">
    <cfRule type="expression" dxfId="27" priority="48">
      <formula>ISBLANK(J37)</formula>
    </cfRule>
  </conditionalFormatting>
  <conditionalFormatting sqref="J43:J44">
    <cfRule type="expression" dxfId="26" priority="46">
      <formula>ISBLANK(J43)</formula>
    </cfRule>
  </conditionalFormatting>
  <conditionalFormatting sqref="J56:J57">
    <cfRule type="expression" dxfId="25" priority="44">
      <formula>ISBLANK(J56)</formula>
    </cfRule>
  </conditionalFormatting>
  <conditionalFormatting sqref="J61:J65">
    <cfRule type="expression" dxfId="24" priority="42">
      <formula>ISBLANK(J61)</formula>
    </cfRule>
  </conditionalFormatting>
  <conditionalFormatting sqref="J68:J69">
    <cfRule type="expression" dxfId="23" priority="40">
      <formula>ISBLANK(J68)</formula>
    </cfRule>
  </conditionalFormatting>
  <conditionalFormatting sqref="J84">
    <cfRule type="expression" dxfId="22" priority="38">
      <formula>ISBLANK(J84)</formula>
    </cfRule>
  </conditionalFormatting>
  <conditionalFormatting sqref="J94">
    <cfRule type="expression" dxfId="21" priority="36">
      <formula>ISBLANK(J94)</formula>
    </cfRule>
  </conditionalFormatting>
  <conditionalFormatting sqref="J98:J100">
    <cfRule type="expression" dxfId="20" priority="34">
      <formula>ISBLANK(J98)</formula>
    </cfRule>
  </conditionalFormatting>
  <conditionalFormatting sqref="J103:J104">
    <cfRule type="expression" dxfId="19" priority="32">
      <formula>ISBLANK(J103)</formula>
    </cfRule>
  </conditionalFormatting>
  <conditionalFormatting sqref="J113:J114">
    <cfRule type="expression" dxfId="18" priority="30">
      <formula>ISBLANK(J113)</formula>
    </cfRule>
  </conditionalFormatting>
  <conditionalFormatting sqref="J135:J140">
    <cfRule type="expression" dxfId="17" priority="28">
      <formula>ISBLANK(J135)</formula>
    </cfRule>
  </conditionalFormatting>
  <conditionalFormatting sqref="J149:J152">
    <cfRule type="expression" dxfId="16" priority="26">
      <formula>ISBLANK(J149)</formula>
    </cfRule>
  </conditionalFormatting>
  <conditionalFormatting sqref="J158:J161">
    <cfRule type="expression" dxfId="15" priority="24">
      <formula>ISBLANK(J158)</formula>
    </cfRule>
  </conditionalFormatting>
  <conditionalFormatting sqref="J183:J184">
    <cfRule type="expression" dxfId="14" priority="22">
      <formula>ISBLANK(J183)</formula>
    </cfRule>
  </conditionalFormatting>
  <conditionalFormatting sqref="J187:J205">
    <cfRule type="expression" dxfId="13" priority="20">
      <formula>ISBLANK(J187)</formula>
    </cfRule>
  </conditionalFormatting>
  <conditionalFormatting sqref="J210">
    <cfRule type="expression" dxfId="12" priority="18">
      <formula>ISBLANK(J210)</formula>
    </cfRule>
  </conditionalFormatting>
  <conditionalFormatting sqref="J217:J219">
    <cfRule type="expression" dxfId="11" priority="16">
      <formula>ISBLANK(J217)</formula>
    </cfRule>
  </conditionalFormatting>
  <conditionalFormatting sqref="J225">
    <cfRule type="expression" dxfId="10" priority="14">
      <formula>ISBLANK(J225)</formula>
    </cfRule>
  </conditionalFormatting>
  <conditionalFormatting sqref="J226">
    <cfRule type="expression" dxfId="9" priority="12">
      <formula>ISBLANK(J226)</formula>
    </cfRule>
  </conditionalFormatting>
  <conditionalFormatting sqref="J4:J8">
    <cfRule type="expression" dxfId="8" priority="10">
      <formula>ISBLANK(J4)</formula>
    </cfRule>
  </conditionalFormatting>
  <conditionalFormatting sqref="P8">
    <cfRule type="expression" dxfId="7" priority="9">
      <formula>ISBLANK(P8)</formula>
    </cfRule>
  </conditionalFormatting>
  <conditionalFormatting sqref="O8">
    <cfRule type="expression" dxfId="6" priority="8">
      <formula>ISBLANK(O8)</formula>
    </cfRule>
  </conditionalFormatting>
  <conditionalFormatting sqref="C3:E226">
    <cfRule type="expression" dxfId="5" priority="6">
      <formula>ISERROR(C3)</formula>
    </cfRule>
  </conditionalFormatting>
  <conditionalFormatting sqref="R3:R226">
    <cfRule type="expression" dxfId="4" priority="5">
      <formula>ISERROR(R3)</formula>
    </cfRule>
  </conditionalFormatting>
  <conditionalFormatting sqref="I1">
    <cfRule type="containsText" dxfId="3" priority="4" operator="containsText" text="rad">
      <formula>NOT(ISERROR(SEARCH("rad",I1)))</formula>
    </cfRule>
  </conditionalFormatting>
  <conditionalFormatting sqref="J1">
    <cfRule type="containsText" dxfId="2" priority="3" operator="containsText" text="rad">
      <formula>NOT(ISERROR(SEARCH("rad",J1)))</formula>
    </cfRule>
  </conditionalFormatting>
  <conditionalFormatting sqref="I3 I5 I7 I9 I11 I13 I15 I17 I19 I21 I23 I25 I27 I29 I31 I33 I35 I37 I39 I41 I43 I45 I47 I49 I51 I53 I55 I57 I59 I61 I63 I65 I67 I69 I71 I73 I75 I77 I79 I81 I83 I85 I87 I89 I91 I93 I95 I97 I99 I101 I103 I105 I107 I109 I111 I113 I115 I117 I119 I121 I123 I125 I127 I129 I131 I133 I135 I137 I139 I141 I143 I145 I147 I149 I151 I153 I155 I157 I159 I161 I163 I165 I167 I169 I171 I173 I175 I177 I179 I181 I183 I185 I187 I189 I191 I193 I195 I197 I199 I201 I203 I205 I207 I209 I211 I213 I215 I217 I219 I221 I223 I225">
    <cfRule type="expression" dxfId="1" priority="2">
      <formula>ISBLANK(I3)</formula>
    </cfRule>
  </conditionalFormatting>
  <conditionalFormatting sqref="I4 I6 I8 I10 I12 I14 I16 I18 I20 I22 I24 I26 I28 I30 I32 I34 I36 I38 I40 I42 I44 I46 I48 I50 I52 I54 I56 I58 I60 I62 I64 I66 I68 I70 I72 I74 I76 I78 I80 I82 I84 I86 I88 I90 I92 I94 I96 I98 I100 I102 I104 I106 I108 I110 I112 I114 I116 I118 I120 I122 I124 I126 I128 I130 I132 I134 I136 I138 I140 I142 I144 I146 I148 I150 I152 I154 I156 I158 I160 I162 I164 I166 I168 I170 I172 I174 I176 I178 I180 I182 I184 I186 I188 I190 I192 I194 I196 I198 I200 I202 I204 I206 I208 I210 I212 I214 I216 I218 I220 I222 I224 I226">
    <cfRule type="expression" dxfId="0" priority="1">
      <formula>ISBLANK(I4)</formula>
    </cfRule>
  </conditionalFormatting>
  <pageMargins left="0.7" right="0.7" top="0.78740157499999996" bottom="0.78740157499999996"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BBBF163BA455D545BE77BC28C15A97F3" ma:contentTypeVersion="12" ma:contentTypeDescription="Ein neues Dokument erstellen." ma:contentTypeScope="" ma:versionID="4b40ac573e448c77a32c934135391b59">
  <xsd:schema xmlns:xsd="http://www.w3.org/2001/XMLSchema" xmlns:xs="http://www.w3.org/2001/XMLSchema" xmlns:p="http://schemas.microsoft.com/office/2006/metadata/properties" xmlns:ns2="67187332-2de6-4d54-a903-ae3aea147a72" xmlns:ns3="a475495e-d957-4cf9-add2-7e1a4308a724" targetNamespace="http://schemas.microsoft.com/office/2006/metadata/properties" ma:root="true" ma:fieldsID="591456e385cf05ddf8539a4dc89843f1" ns2:_="" ns3:_="">
    <xsd:import namespace="67187332-2de6-4d54-a903-ae3aea147a72"/>
    <xsd:import namespace="a475495e-d957-4cf9-add2-7e1a4308a72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187332-2de6-4d54-a903-ae3aea147a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475495e-d957-4cf9-add2-7e1a4308a724" elementFormDefault="qualified">
    <xsd:import namespace="http://schemas.microsoft.com/office/2006/documentManagement/types"/>
    <xsd:import namespace="http://schemas.microsoft.com/office/infopath/2007/PartnerControls"/>
    <xsd:element name="SharedWithUsers" ma:index="14"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a475495e-d957-4cf9-add2-7e1a4308a724">
      <UserInfo>
        <DisplayName>Janse Kasper</DisplayName>
        <AccountId>38</AccountId>
        <AccountType/>
      </UserInfo>
      <UserInfo>
        <DisplayName>Jan Aengenvoort</DisplayName>
        <AccountId>20</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467D21-C3F2-4F36-A9DA-DFDE8DBCA6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187332-2de6-4d54-a903-ae3aea147a72"/>
    <ds:schemaRef ds:uri="a475495e-d957-4cf9-add2-7e1a4308a7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C23BF34-8B22-4915-A6A5-29BBAC6CAD33}">
  <ds:schemaRefs>
    <ds:schemaRef ds:uri="http://purl.org/dc/terms/"/>
    <ds:schemaRef ds:uri="http://schemas.openxmlformats.org/package/2006/metadata/core-properties"/>
    <ds:schemaRef ds:uri="a475495e-d957-4cf9-add2-7e1a4308a724"/>
    <ds:schemaRef ds:uri="http://purl.org/dc/dcmitype/"/>
    <ds:schemaRef ds:uri="http://schemas.microsoft.com/office/infopath/2007/PartnerControls"/>
    <ds:schemaRef ds:uri="http://purl.org/dc/elements/1.1/"/>
    <ds:schemaRef ds:uri="http://schemas.microsoft.com/office/2006/documentManagement/types"/>
    <ds:schemaRef ds:uri="67187332-2de6-4d54-a903-ae3aea147a72"/>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58008E30-8B95-4E6C-BB9D-DD46B655559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MeasuresAndUnits</vt:lpstr>
    </vt:vector>
  </TitlesOfParts>
  <Company>TRILUX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Table of Measures and Units</dc:title>
  <dc:creator/>
  <cp:keywords>CEN-TC442-WG2-TG3</cp:keywords>
  <cp:lastModifiedBy>Klaus Aengenvoort</cp:lastModifiedBy>
  <cp:lastPrinted>2019-12-04T11:55:33Z</cp:lastPrinted>
  <dcterms:created xsi:type="dcterms:W3CDTF">2018-03-15T15:10:15Z</dcterms:created>
  <dcterms:modified xsi:type="dcterms:W3CDTF">2020-04-09T12:21:44Z</dcterms:modified>
  <cp:category>WI 442018</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0x010100BBBF163BA455D545BE77BC28C15A97F3</vt:lpwstr>
  </property>
</Properties>
</file>