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ropbox/Anacapa_MS_figures_and_tables/Anacapa_hi_vs_mi/"/>
    </mc:Choice>
  </mc:AlternateContent>
  <bookViews>
    <workbookView xWindow="300" yWindow="460" windowWidth="24680" windowHeight="14660" tabRatio="500" activeTab="1"/>
  </bookViews>
  <sheets>
    <sheet name="CO1_mock_vs_actual" sheetId="61" r:id="rId1"/>
    <sheet name="CO1" sheetId="1" r:id="rId2"/>
    <sheet name="16S_mock_vs_actual" sheetId="38" r:id="rId3"/>
    <sheet name="16S" sheetId="8" r:id="rId4"/>
    <sheet name="18S_V4_mock_vs_actual" sheetId="41" r:id="rId5"/>
    <sheet name="18S_V4" sheetId="39" r:id="rId6"/>
    <sheet name="18S_V8-9_mock_vs_actual" sheetId="63" r:id="rId7"/>
    <sheet name="18S_V89" sheetId="60" r:id="rId8"/>
  </sheets>
  <definedNames>
    <definedName name="_xlnm._FilterDatabase" localSheetId="3" hidden="1">'16S'!$AA$3:$AC$3</definedName>
    <definedName name="_xlnm._FilterDatabase" localSheetId="2" hidden="1">'16S_mock_vs_actual'!$A$1:$D$1</definedName>
    <definedName name="_xlnm._FilterDatabase" localSheetId="4" hidden="1">'18S_V4_mock_vs_actual'!$A$3:$O$3</definedName>
    <definedName name="_xlnm._FilterDatabase" localSheetId="7" hidden="1">'18S_V89'!$A$3:$AG$3</definedName>
    <definedName name="_xlnm._FilterDatabase" localSheetId="1" hidden="1">'CO1'!$V$1:$AA$1</definedName>
    <definedName name="_xlnm._FilterDatabase" localSheetId="0" hidden="1">CO1_mock_vs_actual!$J$2:$N$2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63" l="1"/>
  <c r="N21" i="63"/>
  <c r="M21" i="63"/>
  <c r="L21" i="63"/>
  <c r="K21" i="63"/>
  <c r="J21" i="63"/>
  <c r="I21" i="63"/>
  <c r="H21" i="63"/>
  <c r="G21" i="63"/>
  <c r="F21" i="63"/>
  <c r="E21" i="63"/>
  <c r="D21" i="63"/>
  <c r="D41" i="61"/>
  <c r="E41" i="61"/>
  <c r="F41" i="61"/>
  <c r="D30" i="61"/>
  <c r="D39" i="61"/>
  <c r="D38" i="61"/>
  <c r="D37" i="61"/>
  <c r="D35" i="61"/>
  <c r="D34" i="61"/>
  <c r="D33" i="61"/>
  <c r="D32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F31" i="38"/>
  <c r="E31" i="38"/>
  <c r="D31" i="38"/>
  <c r="D18" i="41"/>
  <c r="E18" i="41"/>
  <c r="F18" i="41"/>
  <c r="G18" i="41"/>
  <c r="H18" i="41"/>
  <c r="I18" i="41"/>
  <c r="J18" i="41"/>
  <c r="K18" i="41"/>
  <c r="L18" i="41"/>
  <c r="M18" i="41"/>
  <c r="N18" i="41"/>
  <c r="O18" i="41"/>
  <c r="D17" i="8"/>
  <c r="E17" i="8"/>
  <c r="D12" i="8"/>
  <c r="E12" i="8"/>
  <c r="D4" i="8"/>
  <c r="E4" i="8"/>
  <c r="D44" i="8"/>
  <c r="E44" i="8"/>
  <c r="D47" i="8"/>
  <c r="E47" i="8"/>
  <c r="D16" i="8"/>
  <c r="E16" i="8"/>
  <c r="D48" i="8"/>
  <c r="E48" i="8"/>
  <c r="D21" i="8"/>
  <c r="E21" i="8"/>
  <c r="D5" i="8"/>
  <c r="E5" i="8"/>
  <c r="D33" i="8"/>
  <c r="E33" i="8"/>
  <c r="D52" i="8"/>
  <c r="E52" i="8"/>
  <c r="D13" i="8"/>
  <c r="E13" i="8"/>
  <c r="D9" i="8"/>
  <c r="E9" i="8"/>
  <c r="D45" i="8"/>
  <c r="E45" i="8"/>
  <c r="D49" i="8"/>
  <c r="E49" i="8"/>
  <c r="D53" i="8"/>
  <c r="E53" i="8"/>
  <c r="D20" i="8"/>
  <c r="E20" i="8"/>
  <c r="D40" i="8"/>
  <c r="E40" i="8"/>
  <c r="D46" i="8"/>
  <c r="E46" i="8"/>
  <c r="D6" i="8"/>
  <c r="E6" i="8"/>
  <c r="D8" i="8"/>
  <c r="E8" i="8"/>
  <c r="D54" i="8"/>
  <c r="E54" i="8"/>
  <c r="D27" i="8"/>
  <c r="E27" i="8"/>
  <c r="D18" i="8"/>
  <c r="E18" i="8"/>
  <c r="D55" i="8"/>
  <c r="E55" i="8"/>
  <c r="D37" i="8"/>
  <c r="E37" i="8"/>
  <c r="D38" i="8"/>
  <c r="E38" i="8"/>
  <c r="D11" i="8"/>
  <c r="E11" i="8"/>
  <c r="D50" i="8"/>
  <c r="E50" i="8"/>
  <c r="D39" i="8"/>
  <c r="E39" i="8"/>
  <c r="D28" i="8"/>
  <c r="E28" i="8"/>
  <c r="D42" i="8"/>
  <c r="E42" i="8"/>
  <c r="D7" i="8"/>
  <c r="E7" i="8"/>
  <c r="D14" i="8"/>
  <c r="E14" i="8"/>
  <c r="D31" i="8"/>
  <c r="E31" i="8"/>
  <c r="D19" i="8"/>
  <c r="E19" i="8"/>
  <c r="D24" i="8"/>
  <c r="E24" i="8"/>
  <c r="D26" i="8"/>
  <c r="E26" i="8"/>
  <c r="D51" i="8"/>
  <c r="E51" i="8"/>
  <c r="D25" i="8"/>
  <c r="E25" i="8"/>
  <c r="D32" i="8"/>
  <c r="E32" i="8"/>
  <c r="D56" i="8"/>
  <c r="E56" i="8"/>
  <c r="D29" i="8"/>
  <c r="E29" i="8"/>
  <c r="D15" i="8"/>
  <c r="E15" i="8"/>
  <c r="D30" i="8"/>
  <c r="E30" i="8"/>
  <c r="D34" i="8"/>
  <c r="E34" i="8"/>
  <c r="D10" i="8"/>
  <c r="E10" i="8"/>
  <c r="D43" i="8"/>
  <c r="E43" i="8"/>
  <c r="D35" i="8"/>
  <c r="E35" i="8"/>
  <c r="D36" i="8"/>
  <c r="E36" i="8"/>
  <c r="D41" i="8"/>
  <c r="E41" i="8"/>
  <c r="D22" i="8"/>
  <c r="E22" i="8"/>
  <c r="D23" i="8"/>
  <c r="E23" i="8"/>
  <c r="D57" i="8"/>
  <c r="E57" i="8"/>
  <c r="E98" i="1"/>
  <c r="D98" i="1"/>
</calcChain>
</file>

<file path=xl/sharedStrings.xml><?xml version="1.0" encoding="utf-8"?>
<sst xmlns="http://schemas.openxmlformats.org/spreadsheetml/2006/main" count="708" uniqueCount="343">
  <si>
    <t>;Florideophyceae;Gigartinales;Peyssonneliaceae;Ramicrusta;</t>
  </si>
  <si>
    <t>;Florideophyceae;Gracilariales;Gracilariaceae;Gracilaria;Gracilaria vermiculophylla</t>
  </si>
  <si>
    <t>Annelida;Polychaeta;Eunicida;Amphinomidae;Hermodice;Hermodice carunculata</t>
  </si>
  <si>
    <t>Annelida;Polychaeta;Phyllodocida;Polynoidae;Lepidonotus;Lepidonotus humilis</t>
  </si>
  <si>
    <t>Annelida;Polychaeta;Sabellida;Sabellidae;Branchiomma;Branchiomma bairdi</t>
  </si>
  <si>
    <t>Arthropoda;Insecta;Lepidoptera;Geometridae;Pero;Pero morrisonaria</t>
  </si>
  <si>
    <t>Arthropoda;Malacostraca;Amphipoda;Niphargidae;Niphargus;Niphargus gallicus</t>
  </si>
  <si>
    <t>Arthropoda;Malacostraca;Decapoda;Alpheidae;Alpheus;</t>
  </si>
  <si>
    <t>Arthropoda;Malacostraca;Decapoda;Alpheidae;Alpheus;Alpheus colombiensis</t>
  </si>
  <si>
    <t>Arthropoda;Malacostraca;Decapoda;Alpheidae;Alpheus;Alpheus sp. BOLD:ACQ2777</t>
  </si>
  <si>
    <t>Arthropoda;Malacostraca;Decapoda;Alpheidae;Alpheus;Alpheus sp. BOLD:ACQ4373</t>
  </si>
  <si>
    <t>Arthropoda;Malacostraca;Decapoda;Alpheidae;Alpheus;Alpheus sp. BOLD:ACQ6887</t>
  </si>
  <si>
    <t>Arthropoda;Malacostraca;Decapoda;Alpheidae;Synalpheus;Synalpheus hemphilli</t>
  </si>
  <si>
    <t>Arthropoda;Malacostraca;Decapoda;Atelecyclidae;Atelecyclus;Atelecyclus sp. BOLD:ACA3968</t>
  </si>
  <si>
    <t>Arthropoda;Malacostraca;Decapoda;Eriphiidae;Menippe;</t>
  </si>
  <si>
    <t>Arthropoda;Malacostraca;Decapoda;Eriphiidae;Menippe;Menippe mercenaria</t>
  </si>
  <si>
    <t>Arthropoda;Malacostraca;Decapoda;Majidae;Microphrys;Microphrys bicornutus</t>
  </si>
  <si>
    <t>Arthropoda;Malacostraca;Decapoda;Mithracidae;Mithraculus;Mithraculus forceps</t>
  </si>
  <si>
    <t>Arthropoda;Malacostraca;Decapoda;Ocypodidae;Ocypode;Ocypode ceratophthalmus</t>
  </si>
  <si>
    <t>Arthropoda;Malacostraca;Decapoda;Panopeidae;Dyspanopeus;Dyspanopeus sayi</t>
  </si>
  <si>
    <t>Arthropoda;Malacostraca;Decapoda;Panopeidae;Panopeus;Panopeus occidentalis</t>
  </si>
  <si>
    <t>Arthropoda;Malacostraca;Decapoda;Porcellanidae;Petrolisthes;Petrolisthes armatus</t>
  </si>
  <si>
    <t>Arthropoda;Malacostraca;Decapoda;Portunidae;Charybdis;</t>
  </si>
  <si>
    <t>Arthropoda;Malacostraca;Decapoda;Portunidae;Charybdis;Charybdis hellerii</t>
  </si>
  <si>
    <t>Arthropoda;Malacostraca;Decapoda;Portunidae;Charybdis;Charybdis lucifera</t>
  </si>
  <si>
    <t>Arthropoda;Malacostraca;Isopoda;Sphaeromatidae;Cilicaea;Cilicaea sp. BOLD:AAR9230</t>
  </si>
  <si>
    <t>Arthropoda;Maxillopoda;Sessilia;Balanidae;Amphibalanus;Amphibalanus improvisus</t>
  </si>
  <si>
    <t>Bacillariophyta;Coscinodiscophyceae;Thalassiosirales;Skeletonemataceae;Skeletonema;</t>
  </si>
  <si>
    <t>Bryozoa;Gymnolaemata;Cheilostomatida;Bugulidae;Bugula;Bugula neritina</t>
  </si>
  <si>
    <t>Chordata;Actinopteri;Batrachoidiformes;Batrachoididae;Opsanus;</t>
  </si>
  <si>
    <t>Chordata;Actinopteri;Batrachoidiformes;Batrachoididae;Opsanus;Opsanus beta</t>
  </si>
  <si>
    <t>Chordata;Actinopteri;Batrachoidiformes;Batrachoididae;Opsanus;Opsanus pardus</t>
  </si>
  <si>
    <t>Chordata;Actinopteri;Batrachoidiformes;Batrachoididae;Opsanus;Opsanus tau</t>
  </si>
  <si>
    <t>Chordata;Actinopteri;Cypriniformes;Cyprinidae;Pseudorasbora;Pseudorasbora parva</t>
  </si>
  <si>
    <t>Chordata;Actinopteri;Gobiiformes;Gobiidae;Coryphopterus;Coryphopterus glaucofraenum</t>
  </si>
  <si>
    <t>Chordata;Ascidiacea;Stolidobranchia;Styelidae;Botrylloides;Botrylloides nigrum</t>
  </si>
  <si>
    <t>Chordata;Ascidiacea;Stolidobranchia;Styelidae;Symplegma;Symplegma brakenhielmi</t>
  </si>
  <si>
    <t>Chordata;Mammalia;Primates;Hominidae;Homo;Homo sapiens</t>
  </si>
  <si>
    <t>Cnidaria;Hydrozoa;Leptothecata;Campanulariidae;Campanularia;Campanularia hincksii</t>
  </si>
  <si>
    <t>Cnidaria;Hydrozoa;Leptothecata;Campanulariidae;Obelia;Obelia bidentata</t>
  </si>
  <si>
    <t>Echinodermata;Ophiuroidea;Ophiurida;Amphiuridae;Amphipholis;Amphipholis squamata</t>
  </si>
  <si>
    <t>Echinodermata;Ophiuroidea;Ophiurida;Ophiactidae;Ophiactis;Ophiactis savignyi</t>
  </si>
  <si>
    <t>Porifera;Demospongiae;Poecilosclerida;Microcionidae;Clathria;Clathria schoenus</t>
  </si>
  <si>
    <t>;;;;;</t>
  </si>
  <si>
    <t>Arthropoda;Malacostraca;Decapoda;Hippolytidae;;Hippolytidae sp. BOLD:AAF4969</t>
  </si>
  <si>
    <t>Chordata;Actinopteri;Blenniiformes;Blenniidae;;Blenniidae sp. BOLD:ACP9792</t>
  </si>
  <si>
    <t>Mollusca;Gastropoda;;Placobranchidae;Elysia;Elysia subornata</t>
  </si>
  <si>
    <t>Annelida;Polychaeta;;;;</t>
  </si>
  <si>
    <t>Arthropoda;Malacostraca;Decapoda;;;</t>
  </si>
  <si>
    <t>Arthropoda;Malacostraca;;;;Malacostraca sp. BOLD:ACQ1097</t>
  </si>
  <si>
    <t>Arthropoda;Malacostraca;Decapoda;Alpheidae;;Alpheidae sp. BOLD:ACQ5750</t>
  </si>
  <si>
    <t>Arthropoda;;;;;</t>
  </si>
  <si>
    <t>Arthropoda;Malacostraca;Decapoda;Hippolytidae;;Hippolytidae sp. BOLD:ACQ6165</t>
  </si>
  <si>
    <t>Arthropoda;Malacostraca;Decapoda;Hippolytidae;;</t>
  </si>
  <si>
    <t>Annelida;;;;;</t>
  </si>
  <si>
    <t>Mollusca;Gastropoda;;Bithyniidae;Bithynia;Bithynia siamensis</t>
  </si>
  <si>
    <t>Arthropoda;Insecta;;;;</t>
  </si>
  <si>
    <t>Arthropoda;Insecta;Diptera;;;</t>
  </si>
  <si>
    <t>;Florideophyceae;;;;</t>
  </si>
  <si>
    <t>Porifera;Demospongiae;Poecilosclerida;;;</t>
  </si>
  <si>
    <t>Chordata;;;;;</t>
  </si>
  <si>
    <t>Chordata;Actinopteri;;;;</t>
  </si>
  <si>
    <t>Arthropoda;Malacostraca;Decapoda;Alpheidae;;</t>
  </si>
  <si>
    <t>Arthropoda;Malacostraca;Amphipoda;;;Amphipoda sp. BOLD:ACQ1440</t>
  </si>
  <si>
    <t>Mollusca;Gastropoda;;;;</t>
  </si>
  <si>
    <t>Mollusca;Gastropoda;;;;Gastropoda sp. BOLD:ACQ5764</t>
  </si>
  <si>
    <t>Mollusca;Gastropoda;;Semisulcospiridae;Semisulcospira;</t>
  </si>
  <si>
    <t>Arthropoda;Malacostraca;Decapoda;Palaemonidae;;Palaemonidae sp. BOLD:AAI2206</t>
  </si>
  <si>
    <t>Chordata;Aves;;;;</t>
  </si>
  <si>
    <t>Annelida;Clitellata;Haplotaxida;Megascolecidae;Metaphire;Metaphire bununa</t>
  </si>
  <si>
    <t>Chordata;Actinopteri;Cypriniformes;Cyprinidae;Poropuntius;</t>
  </si>
  <si>
    <t>Grand Total</t>
  </si>
  <si>
    <t>(blank)</t>
  </si>
  <si>
    <t>Arthropoda;Malacostraca;Decapoda;Alpheidae;Alpheus;Alpheus schmitti</t>
  </si>
  <si>
    <t>Platyhelminthes;;Polycladida;Pseudocerotidae;Pseudoceros;Pseudoceros sp. m SCK-2017</t>
  </si>
  <si>
    <t>Annelida;;;;;Annelida sp. BOLD:ACQ1281</t>
  </si>
  <si>
    <t>Annelida;;;;;Annelida sp. BOLD:ACR0235</t>
  </si>
  <si>
    <t>Echinodermata;Ophiuroidea;Ophiurida;;;Ophiurida sp. BOLD:ACQ3159</t>
  </si>
  <si>
    <t>Annelida;Polychaeta;;;;Polychaeta sp. BOLD:AAG4515</t>
  </si>
  <si>
    <t>Annelida;Polychaeta;;;;Polychaeta sp. BOLD:ACQ1281</t>
  </si>
  <si>
    <t>Annelida;Polychaeta;Phyllodocida;Hesionidae;;Hesionidae sp. BOLD:AAG1042</t>
  </si>
  <si>
    <t>Arthropoda;Arachnida;Araneae;Lycosidae;Hog;Hogna radiata</t>
  </si>
  <si>
    <t>Arthropoda;Malacostraca;Decapoda;Palaemonidae;;Palaemonidae sp. BOLD:ACG8330</t>
  </si>
  <si>
    <t>Platyhelminthes;;;;;Platyhelminthes sp. FLTWO228-14</t>
  </si>
  <si>
    <t>Platyhelminthes;;;;;Platyhelminthes sp. FLTWO043-14</t>
  </si>
  <si>
    <t>Platyhelminthes;;;;;Platyhelminthes sp. FLTWO130-14</t>
  </si>
  <si>
    <t>Echinodermata;Ophiuroidea;Ophiurida;;;Ophiurida sp. FLTWO134-14</t>
  </si>
  <si>
    <t>Chordata;Actinopteri;Batrachoidiformes;Batrachoididae;;Batrachoididae sp. BOLD:AAF9668</t>
  </si>
  <si>
    <t>;Florideophyceae;Gigartinales;Kallymeniaceae;Leiomenia;Leiomenia sp. _1Nor</t>
  </si>
  <si>
    <t>Arthropoda;Malacostraca;Amphipoda;;;Amphipoda sp. BOLD:ACQ7829</t>
  </si>
  <si>
    <t>HiSeq_Length</t>
  </si>
  <si>
    <t>MiSeq_Length</t>
  </si>
  <si>
    <t>Read Counts</t>
  </si>
  <si>
    <t>Percent Read Counts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</si>
  <si>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</si>
  <si>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</si>
  <si>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</si>
  <si>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</si>
  <si>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</si>
  <si>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</si>
  <si>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a Hiseq length Unidentified reads likely derived from Annelida;Polychaeta;;;;Polychaeta sp. BOLD:ACM6964 a</t>
  </si>
  <si>
    <t>b Hiseq length Annelida;Polychaeta;Phyllodocida;Polynoidae likely derived from Annelida;Polychaeta;Phyllodocida;Polynoidae;Harmothoe;Harmothoe longidentis</t>
  </si>
  <si>
    <t>c Hiseq length Annelida;Polychaeta;Eunicida;Amphinomidae;Eurythoe likely derived from Annelida;Polychaeta;Eunicida;Amphinomidae;Eurythoe;Eurythoe complanata</t>
  </si>
  <si>
    <t>Forward</t>
  </si>
  <si>
    <t>Reverse</t>
  </si>
  <si>
    <t>Sum of ASV in MiSeq Length Taxonomic Assignments</t>
  </si>
  <si>
    <t>Merged</t>
  </si>
  <si>
    <t>UnMerged</t>
  </si>
  <si>
    <t>Count of ASV in MiSeq Length Taxonomic Assignments</t>
  </si>
  <si>
    <t>Count of ASV in HiSeq Length Taxonomic Assignments</t>
  </si>
  <si>
    <t>Sum of ASV in HiSeq Length Taxonomic Assignments</t>
  </si>
  <si>
    <t>Assigned Taxonomic Path</t>
  </si>
  <si>
    <t>Firmicutes;Clostridia;Clostridiales;Clostridiaceae;Clostridium;</t>
  </si>
  <si>
    <t>Bacteroidetes;Bacteroidia;Bacteroidales;Tannerellaceae;Parabacteroides;Parabacteroides distasonis</t>
  </si>
  <si>
    <t>Bacteroidetes;Bacteroidia;Bacteroidales;Tannerellaceae;Parabacteroides;Parabacteroides merdae</t>
  </si>
  <si>
    <t>Bacteroidetes;Bacteroidia;Bacteroidales;Bacteroidaceae;Bacteroides;Bacteroides uniformis</t>
  </si>
  <si>
    <t>Firmicutes;Bacilli;Lactobacillales;Enterococcaceae;Enterococcus;</t>
  </si>
  <si>
    <t>Bacteroidetes;Sphingobacteriia;Sphingobacteriales;Sphingobacteriaceae;Sphingobacterium;Sphingobacterium sp. 309-37</t>
  </si>
  <si>
    <t>Firmicutes;Erysipelotrichia;Erysipelotrichales;Erysipelotrichaceae;Erysipelatoclostridium;[Clostridium] cocleatum</t>
  </si>
  <si>
    <t>Firmicutes;Clostridia;Clostridiales;Clostridiaceae;;</t>
  </si>
  <si>
    <t>Bacteroidetes;Bacteroidia;Bacteroidales;;;</t>
  </si>
  <si>
    <t>Firmicutes;Clostridia;Clostridiales;;;</t>
  </si>
  <si>
    <t>Bacteroidetes;Bacteroidia;Bacteroidales;Bacteroidaceae;Bacteroides;Bacteroides caccae</t>
  </si>
  <si>
    <t>Bacteroidetes;Bacteroidia;Bacteroidales;Muribaculaceae;Muribaculum;Muribaculum intestinale</t>
  </si>
  <si>
    <t>Bacteroidetes;Bacteroidia;Bacteroidales;Bacteroidaceae;Bacteroides;Bacteroides sp. BLBE-6</t>
  </si>
  <si>
    <t>Streptophyta;;Fabales;Fabaceae;;</t>
  </si>
  <si>
    <t>Bacteroidetes;Bacteroidia;Bacteroidales;Bacteroidaceae;Bacteroides;Bacteroides fragilis</t>
  </si>
  <si>
    <t>Firmicutes;Clostridia;Clostridiales;Lachnospiraceae;;</t>
  </si>
  <si>
    <t>Bacteroidetes;Bacteroidia;Bacteroidales;Bacteroidaceae;Bacteroides;Bacteroides sp.</t>
  </si>
  <si>
    <t>Streptophyta;;;;;</t>
  </si>
  <si>
    <t>Bacteroidetes;Bacteroidia;Bacteroidales;Prevotellaceae;Paraprevotella;Paraprevotella clara</t>
  </si>
  <si>
    <t>Firmicutes;Clostridia;Clostridiales;Clostridiaceae;Clostridium;Clostridium sp. enrichment culture</t>
  </si>
  <si>
    <t>Bacteroidetes;Bacteroidia;Bacteroidales;Bacteroidaceae;Bacteroides;Bacteroides thetaiotaomicron</t>
  </si>
  <si>
    <t>Bacteroidetes;Bacteroidia;Bacteroidales;Bacteroidaceae;Bacteroides;Bacteroides dorei</t>
  </si>
  <si>
    <t>Firmicutes;Clostridia;Clostridiales;;Flavonifractor;Flavonifractor plautii</t>
  </si>
  <si>
    <t>Tenericutes;Mollicutes;Anaeroplasmatales;Anaeroplasmataceae;Anaeroplasma;</t>
  </si>
  <si>
    <t>Firmicutes;Erysipelotrichia;Erysipelotrichales;Erysipelotrichaceae;Erysipelatoclostridium;[Clostridium] innocuum</t>
  </si>
  <si>
    <t>Firmicutes;Bacilli;Lactobacillales;Lactobacillaceae;Lactobacillus;Lactobacillus gasseri</t>
  </si>
  <si>
    <t>Firmicutes;Clostridia;Clostridiales;Lachnospiraceae;Roseburia;Roseburia inulinivorans</t>
  </si>
  <si>
    <t>Firmicutes;Clostridia;Clostridiales;Lachnospiraceae;Blautia;</t>
  </si>
  <si>
    <t>Firmicutes;Clostridia;Clostridiales;Lachnospiraceae;Anaerostipes;</t>
  </si>
  <si>
    <t>Bacteroidetes;Bacteroidia;Bacteroidales;Bacteroidaceae;Bacteroides;Bacteroides massiliensis</t>
  </si>
  <si>
    <t>Firmicutes;Clostridia;Clostridiales;Lachnospiraceae;Lachnoclostridium;</t>
  </si>
  <si>
    <t>Bacteroidetes;Bacteroidia;Bacteroidales;;;Bacteroidales bacterium</t>
  </si>
  <si>
    <t>Bacteroidetes;Bacteroidia;Bacteroidales;Prevotellaceae;Prevotella;Prevotella buccalis</t>
  </si>
  <si>
    <t>Bacteroidetes;Bacteroidia;Bacteroidales;Prevotellaceae;Prevotella;Prevotella copri</t>
  </si>
  <si>
    <t>Bacteroidetes;Bacteroidia;Bacteroidales;Barnesiellaceae;Barnesiella;Barnesiella intestinihominis</t>
  </si>
  <si>
    <t>Firmicutes;Clostridia;Clostridiales;Ruminococcaceae;Ruminiclostridium;[Clostridium] methylpentosum</t>
  </si>
  <si>
    <t>Firmicutes;Clostridia;Clostridiales;Lachnospiraceae;Blautia;[Ruminococcus] gnavus</t>
  </si>
  <si>
    <t>Firmicutes;Clostridia;Clostridiales;Lachnospiraceae;Lachnoclostridium;Lachnoclostridium phytofermentans</t>
  </si>
  <si>
    <t>Firmicutes;Clostridia;Clostridiales;Peptostreptococcaceae;Clostridioides;Clostridioides difficile</t>
  </si>
  <si>
    <t>Proteobacteria;Betaproteobacteria;Rhodocyclales;Azonexaceae;Dechloromonas;Dechloromonas sp. enrichment culture</t>
  </si>
  <si>
    <t>Bacteroidetes;Sphingobacteriia;Sphingobacteriales;Filobacteriaceae;Filobacterium;Filobacterium rodentium</t>
  </si>
  <si>
    <t>Firmicutes;Bacilli;Lactobacillales;Streptococcaceae;Streptococcus;Streptococcus thermophilus</t>
  </si>
  <si>
    <t>Firmicutes;Erysipelotrichia;Erysipelotrichales;Erysipelotrichaceae;Turicibacter;</t>
  </si>
  <si>
    <t>Firmicutes;Clostridia;Clostridiales;;Flintibacter;Flintibacter butyricus</t>
  </si>
  <si>
    <t>Firmicutes;Bacilli;Lactobacillales;Lactobacillaceae;Lactobacillus;Lactobacillus rhamnosus</t>
  </si>
  <si>
    <t>Bacteroidetes;Bacteroidia;Bacteroidales;Bacteroidaceae;Bacteroides;Bacteroides intestinalis</t>
  </si>
  <si>
    <t>Firmicutes;Clostridia;Clostridiales;;Howardella;Howardella ureilytica</t>
  </si>
  <si>
    <t>Firmicutes;Clostridia;Clostridiales;;;Clostridiales bacterium canine oral taxon 162</t>
  </si>
  <si>
    <t>Bacteroidetes;Bacteroidia;Bacteroidales;Porphyromonadaceae;;Porphyromonadaceae bacterium DJF_B175</t>
  </si>
  <si>
    <t>Firmicutes;Clostridia;Clostridiales;Lachnospiraceae;;Lachnospiraceae bacterium KNHs209</t>
  </si>
  <si>
    <t>Firmicutes;Clostridia;Clostridiales;Lachnospiraceae;;Lachnospiraceae bacterium G11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</si>
  <si>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</si>
  <si>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t>Taxonomy</t>
  </si>
  <si>
    <t>Table X. Comparison of the taxonomic assignment  (blca 60% confidence cut off) for the Extreme data set of 25 pooled isolates at MiSeq Length and truncated to HiSeq Length</t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</si>
  <si>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</si>
  <si>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Table X. Taxonomy assigned for Extreme 16S Mock data set seqeunced at MiSeq length (2 x 250) and truncated to HiSeq Length (2 x 150) at blca cut off of 60</t>
  </si>
  <si>
    <t>Identity of Mock Isolate</t>
  </si>
  <si>
    <t>Species</t>
  </si>
  <si>
    <t>Genera</t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</si>
  <si>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</si>
  <si>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</si>
  <si>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</si>
  <si>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</si>
  <si>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</si>
  <si>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</si>
  <si>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</si>
  <si>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</si>
  <si>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</si>
  <si>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</si>
  <si>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</si>
  <si>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</si>
  <si>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</si>
  <si>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</si>
  <si>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</si>
  <si>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</si>
  <si>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</si>
  <si>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</si>
  <si>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</si>
  <si>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</si>
  <si>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</si>
  <si>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 xml:space="preserve">Parabacteroides distasonis JCM 13400 </t>
  </si>
  <si>
    <t xml:space="preserve">Prevotella buccalis ATCC 35310 </t>
  </si>
  <si>
    <t xml:space="preserve">Prevotella copri DSM 18205 </t>
  </si>
  <si>
    <t>Ruminococcus gnavus ATCC 29149</t>
  </si>
  <si>
    <t>Percent in Mock Community</t>
  </si>
  <si>
    <t xml:space="preserve">Bacteroidetes;Bacteroidia;Bacteroidales;Bacteroidaceae;Bacteroides;Bacteroides ovatus </t>
  </si>
  <si>
    <t xml:space="preserve">Bacteroidetes;Bacteroidia;Bacteroidales;Bacteroidaceae;Bacteroides; </t>
  </si>
  <si>
    <t>Parabacteroides sp. D13 BEI HM-77 b</t>
  </si>
  <si>
    <t>* DNA was added in equal proportions</t>
  </si>
  <si>
    <t xml:space="preserve">Read Counts </t>
  </si>
  <si>
    <t>Table X. Comparison of the taxonomic assignment  (blca 60% confidence cut off) for the CO1 data set of 34 pooled * species at MiSeq Length and truncated to HiSeq Length</t>
  </si>
  <si>
    <t>Bacillariophyta;Coscinodiscophyceae;Thalassiosirales;Thalassiosiraceae;Thalassiosira;Thalassiosira pseudonana</t>
  </si>
  <si>
    <t>;Cryptophyta;Cryptomonadales;Cryptomonadaceae;Cryptomonas;</t>
  </si>
  <si>
    <t>Chlorophyta;Trebouxiophyceae;Microthamniales;;Asterochloris;</t>
  </si>
  <si>
    <t>;Synurophyceae;Ochromonadales;Ochromonadaceae;Poterioochromonas;</t>
  </si>
  <si>
    <t>Chlorophyta;Trebouxiophyceae;Chlorellales;Chlorellaceae;Chlorella;Chlorella vulgaris</t>
  </si>
  <si>
    <t>;Cryptophyta;Pyrenomonadales;Pyrenomonadaceae;Rhodomonas;</t>
  </si>
  <si>
    <t>;Cryptophyta;Cryptomonadales;Cryptomonadaceae;Cryptomonas;Cryptomonas pyrenoidifera</t>
  </si>
  <si>
    <t>Chlorophyta;Chlorophyceae;Sphaeropleales;Scenedesmaceae;;</t>
  </si>
  <si>
    <t>Chlorophyta;Trebouxiophyceae;Chlorellales;Chlorellaceae;Chlorella;</t>
  </si>
  <si>
    <t>;;Isochrysidales;Isochrysidaceae;Isochrysis;Isochrysis galbana</t>
  </si>
  <si>
    <t>Eustigmatophyceae;;Eustigmatales;Monodopsidaceae;Nannochloropsis;Nannochloropsis oculata</t>
  </si>
  <si>
    <t>;Dinophyceae;Suessiales;Symbiodiniaceae;Symbiodinium;</t>
  </si>
  <si>
    <t>;Dinophyceae;Peridiniales;Heterocapsaceae;Heterocapsa;</t>
  </si>
  <si>
    <t>Bacillariophyta;Coscinodiscophyceae;Thalassiosirales;Thalassiosiraceae;;</t>
  </si>
  <si>
    <t>;;Prymnesiales;Prymnesiaceae;Prymnesium;</t>
  </si>
  <si>
    <t>;;Isochrysidales;Noelaerhabdaceae;;</t>
  </si>
  <si>
    <t>Chlorophyta;Trebouxiophyceae;Chlorellales;Chlorellaceae;;</t>
  </si>
  <si>
    <t>NA;NA;Isochrysidales;Isochrysidaceae;Isochrysis;Isochrysis sp. RCC1956</t>
  </si>
  <si>
    <t>Chlorophyta;;;;;</t>
  </si>
  <si>
    <t>Chlorophyta;Trebouxiophyceae;;;;</t>
  </si>
  <si>
    <t>;Dinophyceae;Peridiniales;Heterocapsaceae;Heterocapsa;Heterocapsa triquetra</t>
  </si>
  <si>
    <t>;Dinophyceae;Peridiniales;;;</t>
  </si>
  <si>
    <t>Chlorophyta;Chlorophyceae;;;;</t>
  </si>
  <si>
    <t>Chlorophyta;Trebouxiophyceae;Microthamniales;;;</t>
  </si>
  <si>
    <t>;;Isochrysidales;;;</t>
  </si>
  <si>
    <t>;Dinophyceae;;;;</t>
  </si>
  <si>
    <t>;Cryptophyta;Pyrenomonadales;;;</t>
  </si>
  <si>
    <t>;Cryptophyta;Pyrenomonadales;Chroomonadaceae;Chroomonas;</t>
  </si>
  <si>
    <t>Bacillariophyta;;;;;</t>
  </si>
  <si>
    <t>;;Prymnesiales;Prymnesiaceae;;</t>
  </si>
  <si>
    <t>;;Prymnesiales;Prymnesiaceae;Prymnesium;Prymnesium parvum</t>
  </si>
  <si>
    <t>;;Prymnesiales;;;</t>
  </si>
  <si>
    <t>;;Prymnesiales;Prymnesiaceae;Imantonia;Imantonia rotunda</t>
  </si>
  <si>
    <t>Bacillariophyta;Coscinodiscophyceae;Thalassiosirales;;;</t>
  </si>
  <si>
    <t>;Oligohymenophorea;Sessilida;Epistylidae;Epistylis;</t>
  </si>
  <si>
    <t>;;Pavlovales;Pavlovaceae;;</t>
  </si>
  <si>
    <t>Bacillariophyta;Coscinodiscophyceae;Thalassiosirales;Thalassiosiraceae;Thalassiosira;</t>
  </si>
  <si>
    <t>;;Zygodiscales;Braarudosphaeraceae;Braarudosphaera;Braarudosphaera bigelowii</t>
  </si>
  <si>
    <t>Eustigmatophyceae;;Eustigmatales;Monodopsidaceae;Nannochloropsis;</t>
  </si>
  <si>
    <t>;Dinophyceae;Peridiniales;Heterocapsaceae;;</t>
  </si>
  <si>
    <t>Chlorophyta;Chlorophyceae;Sphaeropleales;Hydrodictyaceae;;</t>
  </si>
  <si>
    <t>MC21</t>
  </si>
  <si>
    <t>MC11</t>
  </si>
  <si>
    <t>MC61</t>
  </si>
  <si>
    <t>MC51</t>
  </si>
  <si>
    <t>MiSeq_Length Read Counts</t>
  </si>
  <si>
    <t>MiSeq_Length Percent Read Counts</t>
  </si>
  <si>
    <t>Count of Total ASV in MiSeq Length Taxonomic Assignments</t>
  </si>
  <si>
    <t>Sum of Total ASV in MiSeq Length Taxonomic Assignments</t>
  </si>
  <si>
    <t>Count of Total ASV in HiSeq Length Taxonomic Assignments</t>
  </si>
  <si>
    <t>Sum of Total ASV in HiSeq Length Taxonomic Assignments</t>
  </si>
  <si>
    <t>HiSeq_Length Read Counts</t>
  </si>
  <si>
    <t>HiSeq_Length Percent Read Counts</t>
  </si>
  <si>
    <t>Chlorophyta;Trebouxiophyceae;Chlorellales;Chlorellaceae;Chlorella;Chlorella sp. KMMCC 38</t>
  </si>
  <si>
    <t>;Dinophyceae;Gonyaulacales;Amphidomataceae;;</t>
  </si>
  <si>
    <t>;;Coccolithales;Calcidiscaceae;Tergestiella;Tergestiella adriatica</t>
  </si>
  <si>
    <t>;Raphidophyceae;Chattonellales;Vacuolariaceae;Merotricha;Merotricha bacillata</t>
  </si>
  <si>
    <t>;Cryptophyta;Pyrenomonadales;Pyrenomonadaceae;Rhinomonas;Rhinomonas nottbecki</t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</si>
  <si>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</si>
  <si>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</si>
  <si>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</si>
  <si>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</si>
  <si>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</si>
  <si>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</si>
  <si>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</si>
  <si>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</si>
  <si>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NA;Chrysophyceae;Chromulinales;Chromulinaceae;Ochromonas;Ochromonas sp. UTEX LB 2575</t>
  </si>
  <si>
    <t>Eustigmatophyceae;NA;Eustigmatales;Monodopsidaceae;Nannochloropsis;Nannochloropsis oculata</t>
  </si>
  <si>
    <t>NA;Cryptophyta;Cryptomonadales;Cryptomonadaceae;Cryptomonas;Cryptomonas pyrenoidifera</t>
  </si>
  <si>
    <t>NA;Dinophyceae;Suessiales;Symbiodiniaceae;Symbiodinium;Symbiodinium microadriaticum</t>
  </si>
  <si>
    <t>NA;NA;Isochrysidales;Isochrysidaceae;Isochrysis;Isochrysis galbana</t>
  </si>
  <si>
    <t>NA;Cryptophyta;Pyrenomonadales;Pyrenomonadaceae;Rhodomonas;Rhodomonas sp. CCAP 995/5</t>
  </si>
  <si>
    <t>NA;NA;Prymnesiales;Prymnesiaceae;Prymnesium;Prymnesium parvum</t>
  </si>
  <si>
    <t>Chlorophyta;Trebouxiophyceae;Microthamniales;NA;Trebouxia;Trebouxia sp. CCAP 213/3</t>
  </si>
  <si>
    <t>Chlorophyta;Chlorophyceae;Sphaeropleales;Scenedesmaceae;Tetradesmus;Tetradesmus obliquus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</si>
  <si>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</si>
  <si>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</si>
  <si>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</si>
  <si>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t>Table X. Comparison of the taxonomic assignment  (blca 60% confidence cut off) for the 18S V4 data set of 6 or 12 pooled isolates at MiSeq Length and truncated to HiSeq Length</t>
  </si>
  <si>
    <t>Table X. Comparison of the taxonomic assignment  (blca 60% confidence cut off) for the 18S V8-9 data set of 6 or 12 pooled isolates at MiSeq Length and truncated to HiSeq Length</t>
  </si>
  <si>
    <t xml:space="preserve">a Hiseq length Bacteroidetes;Bacteroidia;Bacteroidales;Bacteroidaceae;Bacteroides; reads likely derived from Bacteroides vulgatus, Bacteroides ovatus, </t>
  </si>
  <si>
    <t>Bold indicates taxonomic paths to the species for organisms/isolates included in the pool</t>
  </si>
  <si>
    <t>a Hiseq length ;Dinophyceae;Peridiniales;Heterocapsaceae;Heterocapsa;  reads likely derived from ;Dinophyceae;Peridiniales;Heterocapsaceae;Heterocapsa;Heterocapsa niei</t>
  </si>
  <si>
    <t>b Hiseq length ;;Isochrysidales reads likely derived from ;;Isochrysidales;Isochrysidaceae;Isochrysis;Isochrysis galbana</t>
  </si>
  <si>
    <t>a Hiseq length ;Dinophyceae;Peridiniales; reads likely derived from ;Dinophyceae;Peridiniales;Heterocapsaceae;Heterocapsa</t>
  </si>
  <si>
    <t>Table X. Taxonomy assigned for 18S V4 Mock data set seqeunced at MiSeq length (2 x 250) and truncated to HiSeq Length (2 x 150) at blca cut off of 60</t>
  </si>
  <si>
    <t>Genus</t>
  </si>
  <si>
    <t>Chlorophyta;Chlorophyceae;Sphaeropleales;Scenedesmaceae;</t>
  </si>
  <si>
    <t>NA;Cryptophyta;Pyrenomonadales;Pyrenomonadaceae;Rhodomonas;</t>
  </si>
  <si>
    <t>NA;NA;Prymnesiales;Prymnesiaceae;Prymnesium;</t>
  </si>
  <si>
    <t>NA;Dinophyceae;Suessiales;Symbiodiniaceae;Symbiodinium;</t>
  </si>
  <si>
    <t xml:space="preserve">NA;Dinophyceae;Peridiniales;Heterocapsaceae;Heterocapsa;Heterocapsa niei </t>
  </si>
  <si>
    <t>Percent in HiSeq_Length Reads</t>
  </si>
  <si>
    <t>Percent in MiSeq_Length Reads</t>
  </si>
  <si>
    <t>Total  percent</t>
  </si>
  <si>
    <t xml:space="preserve">Speces </t>
  </si>
  <si>
    <t xml:space="preserve">Species </t>
  </si>
  <si>
    <t>Eustigmatophyceae;;Eustigmatales;Monodopsidaceae;Nannochloropsi</t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</si>
  <si>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</si>
  <si>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b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</si>
  <si>
    <t xml:space="preserve">Bacillariophyta;Coscinodiscophyceae;Thalassiosirales;Thalassiosiraceae;Thalassiosira;Thalassiosira pseudonana </t>
  </si>
  <si>
    <t>Table X. Taxonomy assigned for 18S V8-9 Mock data set seqeunced at MiSeq length (2 x 250) and truncated to HiSeq Length (2 x 150) at blca cut off of 60</t>
  </si>
  <si>
    <r>
      <rPr>
        <vertAlign val="superscript"/>
        <sz val="12"/>
        <color theme="1"/>
        <rFont val="Calibri (Body)"/>
      </rPr>
      <t xml:space="preserve">a </t>
    </r>
    <r>
      <rPr>
        <sz val="12"/>
        <color theme="1"/>
        <rFont val="Calibri"/>
        <family val="2"/>
        <scheme val="minor"/>
      </rPr>
      <t>taxonomy assigned the most likely dervied from known organims in pool</t>
    </r>
  </si>
  <si>
    <t>Anacapa Taxonomy</t>
  </si>
  <si>
    <t>Annelida;Polychaeta;Phyllodocida;Polynoidae;Harmothoe;Harmothoe longidentis</t>
  </si>
  <si>
    <t>Annelida;Polychaeta;Eunicida;Amphinomidae;Eurythoe;Eurythoe complanata</t>
  </si>
  <si>
    <t>Platyhelminthes;;;;;</t>
  </si>
  <si>
    <t>Phylum</t>
  </si>
  <si>
    <t>Platyhelminthes;;;;;Platyhelminthes sp. BOLD:ACQ0238</t>
  </si>
  <si>
    <t>Arthropoda;Malacostraca;Mysida;Mysidae;;Mysidae sp. BOLD:ACQ1097</t>
  </si>
  <si>
    <t>Annelida;Polychaeta;;;;Polychaeta sp. BOLD:ACM6964</t>
  </si>
  <si>
    <t>Ambigous</t>
  </si>
  <si>
    <t>Table X. Taxonomy assigned for CO1 Mock data set seqeunced at MiSeq length (2 x 250) and truncated to HiSeq Length (2 x 150) at blca cut off of 60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</si>
  <si>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</si>
  <si>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</si>
  <si>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</si>
  <si>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</si>
  <si>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</si>
  <si>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</si>
  <si>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</si>
  <si>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</si>
  <si>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</si>
  <si>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</si>
  <si>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</si>
  <si>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NA;Dinophyceae;Peridiniales;Heterocapsaceae;Heterocapsa;Heterocapsa niei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</si>
  <si>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</si>
  <si>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</si>
  <si>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</si>
  <si>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</si>
  <si>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</si>
  <si>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</si>
  <si>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</si>
  <si>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Bacteroides cellulosilyticus  merged into Bacteroidetes;Bacteroidia;Bacteroidales;Bacteroidaceae;Bacteroides; </t>
    </r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</si>
  <si>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</si>
  <si>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</si>
  <si>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</si>
  <si>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</si>
  <si>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reads likely derived from Annelida;Polychaeta;Eunicida;Amphinomidae;Eurythoe;Eurythoe complanata</t>
    </r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</si>
  <si>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</si>
  <si>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reads likely derived from Annelida;Polychaeta;;;;Polychaeta sp. BOLD:ACM6964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</si>
</sst>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vertAlign val="superscript"/>
      <sz val="12"/>
      <color rgb="FF000000"/>
      <name val="Calibri (Body)"/>
    </font>
    <font>
      <b/>
      <vertAlign val="superscript"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/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6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NumberFormat="1" applyFont="1" applyBorder="1"/>
    <xf numFmtId="2" fontId="0" fillId="0" borderId="0" xfId="0" applyNumberFormat="1" applyBorder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Font="1" applyFill="1" applyBorder="1"/>
    <xf numFmtId="0" fontId="0" fillId="0" borderId="14" xfId="0" applyNumberFormat="1" applyFont="1" applyBorder="1"/>
    <xf numFmtId="0" fontId="1" fillId="0" borderId="14" xfId="0" applyNumberFormat="1" applyFont="1" applyBorder="1"/>
    <xf numFmtId="0" fontId="1" fillId="0" borderId="7" xfId="0" applyFont="1" applyBorder="1"/>
    <xf numFmtId="0" fontId="0" fillId="0" borderId="15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11" xfId="0" applyBorder="1"/>
    <xf numFmtId="0" fontId="1" fillId="0" borderId="11" xfId="0" applyFont="1" applyBorder="1"/>
    <xf numFmtId="0" fontId="0" fillId="0" borderId="12" xfId="0" applyFont="1" applyBorder="1"/>
    <xf numFmtId="0" fontId="0" fillId="0" borderId="16" xfId="0" applyNumberFormat="1" applyFont="1" applyBorder="1"/>
    <xf numFmtId="0" fontId="1" fillId="0" borderId="16" xfId="0" applyNumberFormat="1" applyFont="1" applyBorder="1"/>
    <xf numFmtId="0" fontId="0" fillId="0" borderId="17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Fill="1" applyBorder="1"/>
    <xf numFmtId="0" fontId="0" fillId="0" borderId="7" xfId="0" applyBorder="1"/>
    <xf numFmtId="0" fontId="6" fillId="0" borderId="18" xfId="0" applyFont="1" applyBorder="1"/>
    <xf numFmtId="0" fontId="0" fillId="0" borderId="8" xfId="0" applyFont="1" applyBorder="1"/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9" xfId="0" applyFont="1" applyBorder="1"/>
    <xf numFmtId="0" fontId="0" fillId="0" borderId="19" xfId="0" applyFont="1" applyBorder="1" applyAlignment="1">
      <alignment horizontal="center"/>
    </xf>
    <xf numFmtId="165" fontId="0" fillId="0" borderId="0" xfId="0" applyNumberFormat="1" applyBorder="1"/>
    <xf numFmtId="165" fontId="1" fillId="0" borderId="0" xfId="0" applyNumberFormat="1" applyFont="1" applyBorder="1"/>
    <xf numFmtId="0" fontId="0" fillId="0" borderId="11" xfId="0" applyFont="1" applyBorder="1"/>
    <xf numFmtId="165" fontId="0" fillId="0" borderId="0" xfId="0" applyNumberFormat="1" applyFont="1" applyBorder="1"/>
    <xf numFmtId="165" fontId="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4" xfId="0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Border="1"/>
    <xf numFmtId="0" fontId="0" fillId="0" borderId="0" xfId="0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4" xfId="0" applyNumberFormat="1" applyFont="1" applyFill="1" applyBorder="1" applyAlignment="1">
      <alignment horizontal="center"/>
    </xf>
    <xf numFmtId="0" fontId="7" fillId="0" borderId="0" xfId="0" applyFont="1" applyBorder="1"/>
    <xf numFmtId="2" fontId="0" fillId="0" borderId="4" xfId="0" applyNumberFormat="1" applyBorder="1"/>
    <xf numFmtId="0" fontId="0" fillId="0" borderId="19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2" fontId="7" fillId="0" borderId="28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0" fontId="0" fillId="0" borderId="28" xfId="0" applyBorder="1"/>
    <xf numFmtId="2" fontId="0" fillId="0" borderId="29" xfId="0" applyNumberFormat="1" applyBorder="1"/>
    <xf numFmtId="0" fontId="0" fillId="0" borderId="27" xfId="0" applyNumberFormat="1" applyFont="1" applyFill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/>
    <xf numFmtId="0" fontId="6" fillId="0" borderId="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5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'CO1'!$AC$3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'CO1'!$AB$4:$AB$97</c:f>
              <c:numCache>
                <c:formatCode>0.00</c:formatCode>
                <c:ptCount val="94"/>
              </c:numCache>
            </c:numRef>
          </c:xVal>
          <c:yVal>
            <c:numRef>
              <c:f>'CO1'!$AC$4:$AC$97</c:f>
              <c:numCache>
                <c:formatCode>0.00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91744"/>
        <c:axId val="321031840"/>
      </c:scatterChart>
      <c:valAx>
        <c:axId val="2321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31840"/>
        <c:crosses val="autoZero"/>
        <c:crossBetween val="midCat"/>
      </c:valAx>
      <c:valAx>
        <c:axId val="3210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B1" workbookViewId="0">
      <selection activeCell="G18" sqref="G18"/>
    </sheetView>
  </sheetViews>
  <sheetFormatPr baseColWidth="10" defaultRowHeight="16" x14ac:dyDescent="0.2"/>
  <cols>
    <col min="1" max="1" width="75.6640625" customWidth="1"/>
    <col min="2" max="2" width="22.83203125" style="5" customWidth="1"/>
    <col min="3" max="3" width="75.83203125" customWidth="1"/>
    <col min="4" max="6" width="20.1640625" customWidth="1"/>
    <col min="10" max="10" width="73.1640625" style="9" customWidth="1"/>
    <col min="11" max="14" width="10.83203125" style="9"/>
  </cols>
  <sheetData>
    <row r="1" spans="1:14" x14ac:dyDescent="0.2">
      <c r="A1" s="38" t="s">
        <v>315</v>
      </c>
      <c r="B1" s="72"/>
      <c r="C1" s="4"/>
      <c r="D1" s="155"/>
      <c r="E1" s="122"/>
      <c r="F1" s="122"/>
      <c r="G1" s="9"/>
    </row>
    <row r="2" spans="1:14" s="9" customFormat="1" ht="36" thickBot="1" x14ac:dyDescent="0.25">
      <c r="A2" s="70" t="s">
        <v>168</v>
      </c>
      <c r="B2" s="71" t="s">
        <v>316</v>
      </c>
      <c r="C2" s="82" t="s">
        <v>306</v>
      </c>
      <c r="D2" s="189" t="s">
        <v>196</v>
      </c>
      <c r="E2" s="184" t="s">
        <v>295</v>
      </c>
      <c r="F2" s="183" t="s">
        <v>296</v>
      </c>
      <c r="J2" s="127"/>
      <c r="K2" s="107"/>
      <c r="L2" s="107"/>
      <c r="M2" s="107"/>
      <c r="N2" s="107"/>
    </row>
    <row r="3" spans="1:14" s="91" customFormat="1" ht="17" thickTop="1" x14ac:dyDescent="0.2">
      <c r="A3" t="s">
        <v>34</v>
      </c>
      <c r="B3" s="14" t="s">
        <v>169</v>
      </c>
      <c r="C3" t="s">
        <v>34</v>
      </c>
      <c r="D3" s="190">
        <f>(1/34)*100</f>
        <v>2.9411764705882351</v>
      </c>
      <c r="E3" s="185">
        <v>3.8</v>
      </c>
      <c r="F3" s="120">
        <v>3.61</v>
      </c>
      <c r="J3" s="181"/>
      <c r="K3" s="118"/>
      <c r="L3" s="118"/>
      <c r="M3" s="120"/>
      <c r="N3" s="120"/>
    </row>
    <row r="4" spans="1:14" s="91" customFormat="1" x14ac:dyDescent="0.2">
      <c r="A4" t="s">
        <v>44</v>
      </c>
      <c r="B4" s="14" t="s">
        <v>169</v>
      </c>
      <c r="C4" t="s">
        <v>44</v>
      </c>
      <c r="D4" s="190">
        <f t="shared" ref="D4:D35" si="0">(1/34)*100</f>
        <v>2.9411764705882351</v>
      </c>
      <c r="E4" s="185">
        <v>4.08</v>
      </c>
      <c r="F4" s="120">
        <v>3.95</v>
      </c>
      <c r="J4" s="181"/>
      <c r="K4" s="118"/>
      <c r="L4" s="118"/>
      <c r="M4" s="120"/>
      <c r="N4" s="120"/>
    </row>
    <row r="5" spans="1:14" s="91" customFormat="1" x14ac:dyDescent="0.2">
      <c r="A5" t="s">
        <v>79</v>
      </c>
      <c r="B5" s="14" t="s">
        <v>314</v>
      </c>
      <c r="C5" t="s">
        <v>75</v>
      </c>
      <c r="D5" s="190">
        <f t="shared" si="0"/>
        <v>2.9411764705882351</v>
      </c>
      <c r="E5" s="185">
        <v>2.99</v>
      </c>
      <c r="F5" s="120">
        <v>2.99</v>
      </c>
      <c r="J5" s="181"/>
      <c r="K5" s="118"/>
      <c r="L5" s="118"/>
      <c r="M5" s="120"/>
      <c r="N5" s="120"/>
    </row>
    <row r="6" spans="1:14" s="91" customFormat="1" x14ac:dyDescent="0.2">
      <c r="A6" t="s">
        <v>40</v>
      </c>
      <c r="B6" s="14" t="s">
        <v>169</v>
      </c>
      <c r="C6" t="s">
        <v>40</v>
      </c>
      <c r="D6" s="190">
        <f t="shared" si="0"/>
        <v>2.9411764705882351</v>
      </c>
      <c r="E6" s="185">
        <v>1.65</v>
      </c>
      <c r="F6" s="120">
        <v>1.61</v>
      </c>
      <c r="J6" s="127"/>
      <c r="K6" s="107"/>
      <c r="L6" s="107"/>
      <c r="M6" s="119"/>
      <c r="N6" s="119"/>
    </row>
    <row r="7" spans="1:14" s="9" customFormat="1" x14ac:dyDescent="0.2">
      <c r="A7" t="s">
        <v>65</v>
      </c>
      <c r="B7" s="14" t="s">
        <v>169</v>
      </c>
      <c r="C7" t="s">
        <v>65</v>
      </c>
      <c r="D7" s="190">
        <f t="shared" si="0"/>
        <v>2.9411764705882351</v>
      </c>
      <c r="E7" s="185">
        <v>0.28999999999999998</v>
      </c>
      <c r="F7" s="120">
        <v>0.3</v>
      </c>
      <c r="J7" s="181"/>
      <c r="K7" s="118"/>
      <c r="L7" s="118"/>
      <c r="M7" s="120"/>
      <c r="N7" s="120"/>
    </row>
    <row r="8" spans="1:14" s="9" customFormat="1" x14ac:dyDescent="0.2">
      <c r="A8" t="s">
        <v>32</v>
      </c>
      <c r="B8" s="14" t="s">
        <v>169</v>
      </c>
      <c r="C8" t="s">
        <v>32</v>
      </c>
      <c r="D8" s="190">
        <f t="shared" si="0"/>
        <v>2.9411764705882351</v>
      </c>
      <c r="E8" s="185">
        <v>10.039999999999999</v>
      </c>
      <c r="F8" s="120">
        <v>9.8699999999999992</v>
      </c>
      <c r="J8" s="181"/>
      <c r="K8" s="118"/>
      <c r="L8" s="118"/>
      <c r="M8" s="120"/>
      <c r="N8" s="120"/>
    </row>
    <row r="9" spans="1:14" s="9" customFormat="1" x14ac:dyDescent="0.2">
      <c r="A9" t="s">
        <v>41</v>
      </c>
      <c r="B9" s="14" t="s">
        <v>169</v>
      </c>
      <c r="C9" t="s">
        <v>41</v>
      </c>
      <c r="D9" s="190">
        <f t="shared" si="0"/>
        <v>2.9411764705882351</v>
      </c>
      <c r="E9" s="185">
        <v>1.67</v>
      </c>
      <c r="F9" s="120">
        <v>1.61</v>
      </c>
      <c r="J9" s="181"/>
      <c r="K9" s="118"/>
      <c r="L9" s="118"/>
      <c r="M9" s="120"/>
      <c r="N9" s="120"/>
    </row>
    <row r="10" spans="1:14" s="9" customFormat="1" x14ac:dyDescent="0.2">
      <c r="A10" t="s">
        <v>9</v>
      </c>
      <c r="B10" s="14" t="s">
        <v>169</v>
      </c>
      <c r="C10" t="s">
        <v>9</v>
      </c>
      <c r="D10" s="190">
        <f t="shared" si="0"/>
        <v>2.9411764705882351</v>
      </c>
      <c r="E10" s="185">
        <v>0.01</v>
      </c>
      <c r="F10" s="120">
        <v>0</v>
      </c>
      <c r="J10" s="181"/>
      <c r="K10" s="118"/>
      <c r="L10" s="118"/>
      <c r="M10" s="120"/>
      <c r="N10" s="120"/>
    </row>
    <row r="11" spans="1:14" s="9" customFormat="1" x14ac:dyDescent="0.2">
      <c r="A11" t="s">
        <v>45</v>
      </c>
      <c r="B11" s="14" t="s">
        <v>169</v>
      </c>
      <c r="C11" t="s">
        <v>45</v>
      </c>
      <c r="D11" s="190">
        <f t="shared" si="0"/>
        <v>2.9411764705882351</v>
      </c>
      <c r="E11" s="185">
        <v>6.74</v>
      </c>
      <c r="F11" s="120">
        <v>6.65</v>
      </c>
      <c r="J11" s="181"/>
      <c r="K11" s="118"/>
      <c r="L11" s="118"/>
      <c r="M11" s="120"/>
      <c r="N11" s="120"/>
    </row>
    <row r="12" spans="1:14" s="9" customFormat="1" x14ac:dyDescent="0.2">
      <c r="A12" t="s">
        <v>77</v>
      </c>
      <c r="B12" s="14" t="s">
        <v>169</v>
      </c>
      <c r="C12" t="s">
        <v>77</v>
      </c>
      <c r="D12" s="190">
        <f t="shared" si="0"/>
        <v>2.9411764705882351</v>
      </c>
      <c r="E12" s="185">
        <v>5.14</v>
      </c>
      <c r="F12" s="120">
        <v>5.24</v>
      </c>
      <c r="J12" s="181"/>
      <c r="K12" s="118"/>
      <c r="L12" s="118"/>
      <c r="M12" s="120"/>
      <c r="N12" s="120"/>
    </row>
    <row r="13" spans="1:14" s="9" customFormat="1" x14ac:dyDescent="0.2">
      <c r="A13" t="s">
        <v>25</v>
      </c>
      <c r="B13" s="14" t="s">
        <v>169</v>
      </c>
      <c r="C13" t="s">
        <v>25</v>
      </c>
      <c r="D13" s="190">
        <f t="shared" si="0"/>
        <v>2.9411764705882351</v>
      </c>
      <c r="E13" s="185">
        <v>4.83</v>
      </c>
      <c r="F13" s="120">
        <v>5.24</v>
      </c>
      <c r="J13" s="181"/>
      <c r="K13" s="118"/>
      <c r="L13" s="118"/>
      <c r="M13" s="120"/>
      <c r="N13" s="120"/>
    </row>
    <row r="14" spans="1:14" s="9" customFormat="1" x14ac:dyDescent="0.2">
      <c r="A14" t="s">
        <v>20</v>
      </c>
      <c r="B14" s="14" t="s">
        <v>169</v>
      </c>
      <c r="C14" t="s">
        <v>20</v>
      </c>
      <c r="D14" s="190">
        <f t="shared" si="0"/>
        <v>2.9411764705882351</v>
      </c>
      <c r="E14" s="185">
        <v>3.02</v>
      </c>
      <c r="F14" s="120">
        <v>3.05</v>
      </c>
      <c r="J14" s="181"/>
      <c r="K14" s="118"/>
      <c r="L14" s="118"/>
      <c r="M14" s="120"/>
      <c r="N14" s="120"/>
    </row>
    <row r="15" spans="1:14" s="9" customFormat="1" x14ac:dyDescent="0.2">
      <c r="A15" t="s">
        <v>16</v>
      </c>
      <c r="B15" s="14" t="s">
        <v>169</v>
      </c>
      <c r="C15" t="s">
        <v>16</v>
      </c>
      <c r="D15" s="190">
        <f t="shared" si="0"/>
        <v>2.9411764705882351</v>
      </c>
      <c r="E15" s="185">
        <v>3.7</v>
      </c>
      <c r="F15" s="120">
        <v>4.03</v>
      </c>
      <c r="J15" s="181"/>
      <c r="K15" s="118"/>
      <c r="L15" s="118"/>
      <c r="M15" s="120"/>
      <c r="N15" s="120"/>
    </row>
    <row r="16" spans="1:14" s="9" customFormat="1" ht="19" x14ac:dyDescent="0.2">
      <c r="A16" t="s">
        <v>307</v>
      </c>
      <c r="B16" s="14" t="s">
        <v>169</v>
      </c>
      <c r="C16" s="38" t="s">
        <v>336</v>
      </c>
      <c r="D16" s="190">
        <f t="shared" si="0"/>
        <v>2.9411764705882351</v>
      </c>
      <c r="E16" s="185">
        <v>0.03</v>
      </c>
      <c r="F16" s="120">
        <v>1.49</v>
      </c>
      <c r="J16" s="181"/>
      <c r="K16" s="118"/>
      <c r="L16" s="118"/>
      <c r="M16" s="120"/>
      <c r="N16" s="120"/>
    </row>
    <row r="17" spans="1:14" s="9" customFormat="1" ht="19" x14ac:dyDescent="0.2">
      <c r="A17"/>
      <c r="B17" s="14"/>
      <c r="C17" s="38" t="s">
        <v>337</v>
      </c>
      <c r="D17" s="190"/>
      <c r="E17" s="186">
        <v>1.44</v>
      </c>
      <c r="F17" s="119">
        <v>0</v>
      </c>
      <c r="J17" s="181"/>
      <c r="K17" s="118"/>
      <c r="L17" s="118"/>
      <c r="M17" s="120"/>
      <c r="N17" s="120"/>
    </row>
    <row r="18" spans="1:14" s="12" customFormat="1" x14ac:dyDescent="0.2">
      <c r="A18" t="s">
        <v>10</v>
      </c>
      <c r="B18" s="14" t="s">
        <v>169</v>
      </c>
      <c r="C18" s="9" t="s">
        <v>10</v>
      </c>
      <c r="D18" s="190">
        <f t="shared" si="0"/>
        <v>2.9411764705882351</v>
      </c>
      <c r="E18" s="185">
        <v>1.28</v>
      </c>
      <c r="F18" s="120">
        <v>1.39</v>
      </c>
      <c r="J18" s="181"/>
      <c r="K18" s="118"/>
      <c r="L18" s="118"/>
      <c r="M18" s="120"/>
      <c r="N18" s="120"/>
    </row>
    <row r="19" spans="1:14" s="9" customFormat="1" x14ac:dyDescent="0.2">
      <c r="A19" t="s">
        <v>85</v>
      </c>
      <c r="B19" s="14" t="s">
        <v>169</v>
      </c>
      <c r="C19" s="9" t="s">
        <v>85</v>
      </c>
      <c r="D19" s="190">
        <f t="shared" si="0"/>
        <v>2.9411764705882351</v>
      </c>
      <c r="E19" s="185">
        <v>0</v>
      </c>
      <c r="F19" s="120">
        <v>0.03</v>
      </c>
      <c r="J19" s="181"/>
      <c r="K19" s="118"/>
      <c r="L19" s="118"/>
      <c r="M19" s="120"/>
      <c r="N19" s="120"/>
    </row>
    <row r="20" spans="1:14" s="9" customFormat="1" x14ac:dyDescent="0.2">
      <c r="A20" t="s">
        <v>311</v>
      </c>
      <c r="B20" s="14" t="s">
        <v>310</v>
      </c>
      <c r="C20" s="9" t="s">
        <v>309</v>
      </c>
      <c r="D20" s="190">
        <f t="shared" si="0"/>
        <v>2.9411764705882351</v>
      </c>
      <c r="E20" s="185">
        <v>0</v>
      </c>
      <c r="F20" s="120">
        <v>0</v>
      </c>
      <c r="J20" s="181"/>
      <c r="K20" s="118"/>
      <c r="L20" s="118"/>
      <c r="M20" s="120"/>
      <c r="N20" s="120"/>
    </row>
    <row r="21" spans="1:14" x14ac:dyDescent="0.2">
      <c r="A21" t="s">
        <v>50</v>
      </c>
      <c r="B21" s="14" t="s">
        <v>169</v>
      </c>
      <c r="C21" s="9" t="s">
        <v>50</v>
      </c>
      <c r="D21" s="190">
        <f t="shared" si="0"/>
        <v>2.9411764705882351</v>
      </c>
      <c r="E21" s="185">
        <v>0.13</v>
      </c>
      <c r="F21" s="120">
        <v>0.12</v>
      </c>
      <c r="G21" s="9"/>
      <c r="H21" s="9"/>
      <c r="J21" s="181"/>
      <c r="K21" s="118"/>
      <c r="L21" s="118"/>
      <c r="M21" s="120"/>
      <c r="N21" s="120"/>
    </row>
    <row r="22" spans="1:14" x14ac:dyDescent="0.2">
      <c r="A22" t="s">
        <v>19</v>
      </c>
      <c r="B22" s="14" t="s">
        <v>169</v>
      </c>
      <c r="C22" s="9" t="s">
        <v>19</v>
      </c>
      <c r="D22" s="190">
        <f t="shared" si="0"/>
        <v>2.9411764705882351</v>
      </c>
      <c r="E22" s="185">
        <v>2.67</v>
      </c>
      <c r="F22" s="120">
        <v>2.8</v>
      </c>
      <c r="G22" s="9"/>
      <c r="H22" s="9"/>
      <c r="J22" s="181"/>
      <c r="K22" s="118"/>
      <c r="L22" s="118"/>
      <c r="M22" s="120"/>
      <c r="N22" s="120"/>
    </row>
    <row r="23" spans="1:14" x14ac:dyDescent="0.2">
      <c r="A23" t="s">
        <v>17</v>
      </c>
      <c r="B23" s="14" t="s">
        <v>169</v>
      </c>
      <c r="C23" s="9" t="s">
        <v>17</v>
      </c>
      <c r="D23" s="190">
        <f t="shared" si="0"/>
        <v>2.9411764705882351</v>
      </c>
      <c r="E23" s="185">
        <v>1.71</v>
      </c>
      <c r="F23" s="120">
        <v>1.71</v>
      </c>
      <c r="G23" s="9"/>
      <c r="H23" s="9"/>
      <c r="J23" s="181"/>
      <c r="K23" s="118"/>
      <c r="L23" s="118"/>
      <c r="M23" s="120"/>
      <c r="N23" s="120"/>
    </row>
    <row r="24" spans="1:14" x14ac:dyDescent="0.2">
      <c r="A24" t="s">
        <v>84</v>
      </c>
      <c r="B24" s="14" t="s">
        <v>314</v>
      </c>
      <c r="C24" s="9" t="s">
        <v>83</v>
      </c>
      <c r="D24" s="190">
        <f t="shared" si="0"/>
        <v>2.9411764705882351</v>
      </c>
      <c r="E24" s="186">
        <v>0.41</v>
      </c>
      <c r="F24" s="119">
        <v>0.43</v>
      </c>
      <c r="G24" s="9"/>
      <c r="H24" s="9"/>
      <c r="J24" s="181"/>
      <c r="K24" s="118"/>
      <c r="L24" s="118"/>
      <c r="M24" s="120"/>
      <c r="N24" s="120"/>
    </row>
    <row r="25" spans="1:14" x14ac:dyDescent="0.2">
      <c r="A25" t="s">
        <v>78</v>
      </c>
      <c r="B25" s="14" t="s">
        <v>169</v>
      </c>
      <c r="C25" t="s">
        <v>78</v>
      </c>
      <c r="D25" s="190">
        <f t="shared" si="0"/>
        <v>2.9411764705882351</v>
      </c>
      <c r="E25" s="185">
        <v>3.49</v>
      </c>
      <c r="F25" s="120">
        <v>3.47</v>
      </c>
      <c r="G25" s="9"/>
      <c r="J25" s="181"/>
      <c r="K25" s="118"/>
      <c r="L25" s="118"/>
      <c r="M25" s="120"/>
      <c r="N25" s="120"/>
    </row>
    <row r="26" spans="1:14" x14ac:dyDescent="0.2">
      <c r="A26" t="s">
        <v>12</v>
      </c>
      <c r="B26" s="14" t="s">
        <v>169</v>
      </c>
      <c r="C26" t="s">
        <v>12</v>
      </c>
      <c r="D26" s="190">
        <f t="shared" si="0"/>
        <v>2.9411764705882351</v>
      </c>
      <c r="E26" s="185">
        <v>1.1200000000000001</v>
      </c>
      <c r="F26" s="120">
        <v>1.08</v>
      </c>
      <c r="G26" s="9"/>
      <c r="J26" s="181"/>
      <c r="K26" s="118"/>
      <c r="L26" s="118"/>
      <c r="M26" s="120"/>
      <c r="N26" s="120"/>
    </row>
    <row r="27" spans="1:14" x14ac:dyDescent="0.2">
      <c r="A27" t="s">
        <v>67</v>
      </c>
      <c r="B27" s="14" t="s">
        <v>169</v>
      </c>
      <c r="C27" t="s">
        <v>67</v>
      </c>
      <c r="D27" s="190">
        <f t="shared" si="0"/>
        <v>2.9411764705882351</v>
      </c>
      <c r="E27" s="185">
        <v>0.03</v>
      </c>
      <c r="F27" s="120">
        <v>0.03</v>
      </c>
      <c r="G27" s="9"/>
      <c r="J27" s="181"/>
      <c r="K27" s="118"/>
      <c r="L27" s="118"/>
      <c r="M27" s="120"/>
      <c r="N27" s="120"/>
    </row>
    <row r="28" spans="1:14" x14ac:dyDescent="0.2">
      <c r="A28" t="s">
        <v>15</v>
      </c>
      <c r="B28" s="14" t="s">
        <v>169</v>
      </c>
      <c r="C28" t="s">
        <v>15</v>
      </c>
      <c r="D28" s="190">
        <f t="shared" si="0"/>
        <v>2.9411764705882351</v>
      </c>
      <c r="E28" s="185">
        <v>3.73</v>
      </c>
      <c r="F28" s="120">
        <v>3.83</v>
      </c>
      <c r="G28" s="9"/>
      <c r="J28" s="181"/>
      <c r="K28" s="118"/>
      <c r="L28" s="118"/>
      <c r="M28" s="120"/>
      <c r="N28" s="120"/>
    </row>
    <row r="29" spans="1:14" x14ac:dyDescent="0.2">
      <c r="A29" t="s">
        <v>46</v>
      </c>
      <c r="B29" s="14" t="s">
        <v>169</v>
      </c>
      <c r="C29" t="s">
        <v>46</v>
      </c>
      <c r="D29" s="190">
        <f t="shared" si="0"/>
        <v>2.9411764705882351</v>
      </c>
      <c r="E29" s="185">
        <v>1.68</v>
      </c>
      <c r="F29" s="120">
        <v>1.71</v>
      </c>
      <c r="G29" s="9"/>
      <c r="J29" s="181"/>
      <c r="K29" s="118"/>
      <c r="L29" s="118"/>
      <c r="M29" s="120"/>
      <c r="N29" s="120"/>
    </row>
    <row r="30" spans="1:14" x14ac:dyDescent="0.2">
      <c r="A30" t="s">
        <v>308</v>
      </c>
      <c r="B30" s="14" t="s">
        <v>169</v>
      </c>
      <c r="C30" s="38" t="s">
        <v>308</v>
      </c>
      <c r="D30" s="190">
        <f t="shared" si="0"/>
        <v>2.9411764705882351</v>
      </c>
      <c r="E30" s="185">
        <v>0.01</v>
      </c>
      <c r="F30" s="120">
        <v>1.37</v>
      </c>
      <c r="G30" s="9"/>
      <c r="J30" s="127"/>
      <c r="K30" s="107"/>
      <c r="L30" s="107"/>
      <c r="M30" s="119"/>
      <c r="N30" s="119"/>
    </row>
    <row r="31" spans="1:14" ht="19" x14ac:dyDescent="0.2">
      <c r="C31" s="38" t="s">
        <v>339</v>
      </c>
      <c r="D31" s="187"/>
      <c r="E31" s="186">
        <v>1.37</v>
      </c>
      <c r="F31" s="119">
        <v>0</v>
      </c>
      <c r="G31" s="9"/>
    </row>
    <row r="32" spans="1:14" x14ac:dyDescent="0.2">
      <c r="A32" t="s">
        <v>11</v>
      </c>
      <c r="B32" s="14" t="s">
        <v>169</v>
      </c>
      <c r="C32" t="s">
        <v>11</v>
      </c>
      <c r="D32" s="190">
        <f t="shared" si="0"/>
        <v>2.9411764705882351</v>
      </c>
      <c r="E32" s="185">
        <v>3.76</v>
      </c>
      <c r="F32" s="120">
        <v>4.05</v>
      </c>
      <c r="G32" s="9"/>
      <c r="J32" s="181"/>
      <c r="K32" s="118"/>
      <c r="L32" s="118"/>
      <c r="M32" s="120"/>
      <c r="N32" s="120"/>
    </row>
    <row r="33" spans="1:16" x14ac:dyDescent="0.2">
      <c r="A33" t="s">
        <v>23</v>
      </c>
      <c r="B33" s="14" t="s">
        <v>169</v>
      </c>
      <c r="C33" t="s">
        <v>23</v>
      </c>
      <c r="D33" s="190">
        <f t="shared" si="0"/>
        <v>2.9411764705882351</v>
      </c>
      <c r="E33" s="185">
        <v>1.32</v>
      </c>
      <c r="F33" s="120">
        <v>1.33</v>
      </c>
      <c r="G33" s="9"/>
      <c r="J33" s="127"/>
      <c r="K33" s="107"/>
      <c r="L33" s="107"/>
      <c r="M33" s="119"/>
      <c r="N33" s="119"/>
    </row>
    <row r="34" spans="1:16" x14ac:dyDescent="0.2">
      <c r="A34" t="s">
        <v>312</v>
      </c>
      <c r="B34" s="14" t="s">
        <v>314</v>
      </c>
      <c r="C34" t="s">
        <v>49</v>
      </c>
      <c r="D34" s="190">
        <f t="shared" si="0"/>
        <v>2.9411764705882351</v>
      </c>
      <c r="E34" s="186">
        <v>0.15</v>
      </c>
      <c r="F34" s="119">
        <v>0.15</v>
      </c>
      <c r="G34" s="9"/>
      <c r="J34" s="127"/>
      <c r="K34" s="107"/>
      <c r="L34" s="107"/>
      <c r="M34" s="119"/>
      <c r="N34" s="119"/>
    </row>
    <row r="35" spans="1:16" x14ac:dyDescent="0.2">
      <c r="A35" t="s">
        <v>313</v>
      </c>
      <c r="B35" s="14" t="s">
        <v>169</v>
      </c>
      <c r="C35" s="38" t="s">
        <v>313</v>
      </c>
      <c r="D35" s="190">
        <f t="shared" si="0"/>
        <v>2.9411764705882351</v>
      </c>
      <c r="E35" s="185">
        <v>0.13</v>
      </c>
      <c r="F35" s="120">
        <v>13.11</v>
      </c>
      <c r="G35" s="9"/>
      <c r="J35" s="181"/>
      <c r="K35" s="118"/>
      <c r="L35" s="118"/>
      <c r="M35" s="120"/>
      <c r="N35" s="120"/>
    </row>
    <row r="36" spans="1:16" ht="19" x14ac:dyDescent="0.2">
      <c r="B36" s="14"/>
      <c r="C36" s="38" t="s">
        <v>341</v>
      </c>
      <c r="D36" s="190"/>
      <c r="E36" s="186">
        <v>12.95</v>
      </c>
      <c r="F36" s="119">
        <v>0</v>
      </c>
      <c r="G36" s="9"/>
      <c r="J36" s="181"/>
      <c r="K36" s="118"/>
      <c r="L36" s="118"/>
      <c r="M36" s="120"/>
      <c r="N36" s="120"/>
    </row>
    <row r="37" spans="1:16" x14ac:dyDescent="0.2">
      <c r="A37" t="s">
        <v>21</v>
      </c>
      <c r="B37" s="14" t="s">
        <v>169</v>
      </c>
      <c r="C37" t="s">
        <v>21</v>
      </c>
      <c r="D37" s="190">
        <f>(1/34)*100</f>
        <v>2.9411764705882351</v>
      </c>
      <c r="E37" s="185">
        <v>2.1800000000000002</v>
      </c>
      <c r="F37" s="120">
        <v>2.21</v>
      </c>
      <c r="G37" s="9"/>
      <c r="J37" s="127"/>
      <c r="K37" s="107"/>
      <c r="L37" s="107"/>
      <c r="M37" s="119"/>
      <c r="N37" s="119"/>
    </row>
    <row r="38" spans="1:16" x14ac:dyDescent="0.2">
      <c r="A38" t="s">
        <v>3</v>
      </c>
      <c r="B38" s="14" t="s">
        <v>169</v>
      </c>
      <c r="C38" t="s">
        <v>3</v>
      </c>
      <c r="D38" s="190">
        <f>(1/34)*100</f>
        <v>2.9411764705882351</v>
      </c>
      <c r="E38" s="185">
        <v>6.77</v>
      </c>
      <c r="F38" s="120">
        <v>6.28</v>
      </c>
      <c r="G38" s="9"/>
      <c r="J38" s="127"/>
      <c r="K38" s="107"/>
      <c r="L38" s="107"/>
      <c r="M38" s="119"/>
      <c r="N38" s="119"/>
    </row>
    <row r="39" spans="1:16" x14ac:dyDescent="0.2">
      <c r="A39" t="s">
        <v>80</v>
      </c>
      <c r="B39" s="14" t="s">
        <v>169</v>
      </c>
      <c r="C39" t="s">
        <v>80</v>
      </c>
      <c r="D39" s="190">
        <f>(1/34)*100</f>
        <v>2.9411764705882351</v>
      </c>
      <c r="E39" s="185">
        <v>3.96</v>
      </c>
      <c r="F39" s="120">
        <v>3.97</v>
      </c>
      <c r="G39" s="9"/>
      <c r="J39" s="127"/>
      <c r="K39" s="107"/>
      <c r="L39" s="107"/>
      <c r="M39" s="119"/>
      <c r="N39" s="119"/>
    </row>
    <row r="40" spans="1:16" x14ac:dyDescent="0.2">
      <c r="A40" s="9"/>
      <c r="B40" s="14"/>
      <c r="C40" s="9"/>
      <c r="D40" s="187"/>
      <c r="E40" s="187"/>
      <c r="F40" s="9"/>
      <c r="G40" s="9"/>
      <c r="J40" s="127"/>
      <c r="K40" s="107"/>
      <c r="L40" s="107"/>
      <c r="M40" s="119"/>
      <c r="N40" s="119"/>
    </row>
    <row r="41" spans="1:16" x14ac:dyDescent="0.2">
      <c r="A41" s="128"/>
      <c r="B41" s="98"/>
      <c r="C41" s="137" t="s">
        <v>297</v>
      </c>
      <c r="D41" s="188">
        <f>SUM(D3:D40)</f>
        <v>99.999999999999929</v>
      </c>
      <c r="E41" s="188">
        <f>SUM(E3:E40)</f>
        <v>98.28000000000003</v>
      </c>
      <c r="F41" s="182">
        <f>SUM(F3:F40)</f>
        <v>98.71</v>
      </c>
      <c r="G41" s="9"/>
      <c r="J41" s="127"/>
      <c r="K41" s="107"/>
      <c r="L41" s="107"/>
      <c r="M41" s="119"/>
      <c r="N41" s="119"/>
    </row>
    <row r="42" spans="1:16" ht="19" x14ac:dyDescent="0.2">
      <c r="A42" s="91" t="s">
        <v>305</v>
      </c>
      <c r="B42" s="107"/>
      <c r="C42" s="107"/>
      <c r="D42" s="123"/>
      <c r="E42" s="123"/>
      <c r="F42" s="123"/>
      <c r="G42" s="123"/>
      <c r="H42" s="160"/>
      <c r="I42" s="160"/>
      <c r="J42" s="160"/>
      <c r="K42" s="160"/>
      <c r="L42" s="160"/>
      <c r="M42" s="160"/>
      <c r="N42" s="160"/>
      <c r="O42" s="160"/>
      <c r="P42" s="9"/>
    </row>
    <row r="43" spans="1:16" ht="19" x14ac:dyDescent="0.2">
      <c r="A43" s="91" t="s">
        <v>338</v>
      </c>
      <c r="D43" s="165"/>
      <c r="E43" s="165"/>
      <c r="F43" s="123"/>
      <c r="G43" s="123"/>
      <c r="H43" s="126"/>
      <c r="I43" s="142"/>
      <c r="J43" s="126"/>
      <c r="K43" s="126"/>
      <c r="L43" s="126"/>
      <c r="M43" s="126"/>
      <c r="N43" s="126"/>
      <c r="O43" s="126"/>
      <c r="P43" s="9"/>
    </row>
    <row r="44" spans="1:16" ht="19" x14ac:dyDescent="0.2">
      <c r="A44" s="91" t="s">
        <v>340</v>
      </c>
      <c r="D44" s="166"/>
      <c r="E44" s="166"/>
      <c r="F44" s="166"/>
      <c r="G44" s="166"/>
      <c r="H44" s="126"/>
      <c r="I44" s="142"/>
      <c r="J44" s="126"/>
      <c r="K44" s="126"/>
      <c r="L44" s="126"/>
      <c r="M44" s="126"/>
      <c r="N44" s="126"/>
      <c r="O44" s="126"/>
      <c r="P44" s="9"/>
    </row>
    <row r="45" spans="1:16" ht="19" x14ac:dyDescent="0.2">
      <c r="A45" s="91" t="s">
        <v>342</v>
      </c>
      <c r="J45" s="127"/>
      <c r="K45" s="107"/>
      <c r="L45" s="107"/>
      <c r="M45" s="119"/>
      <c r="N45" s="119"/>
    </row>
    <row r="46" spans="1:16" x14ac:dyDescent="0.2">
      <c r="J46" s="127"/>
      <c r="K46" s="107"/>
      <c r="L46" s="107"/>
      <c r="M46" s="119"/>
      <c r="N46" s="119"/>
    </row>
    <row r="47" spans="1:16" x14ac:dyDescent="0.2">
      <c r="J47" s="127"/>
      <c r="K47" s="107"/>
      <c r="L47" s="107"/>
      <c r="M47" s="119"/>
      <c r="N47" s="119"/>
    </row>
    <row r="48" spans="1:16" x14ac:dyDescent="0.2">
      <c r="J48" s="127"/>
      <c r="K48" s="107"/>
      <c r="L48" s="107"/>
      <c r="M48" s="119"/>
      <c r="N48" s="119"/>
    </row>
    <row r="49" spans="10:14" x14ac:dyDescent="0.2">
      <c r="J49" s="181"/>
      <c r="K49" s="118"/>
      <c r="L49" s="118"/>
      <c r="M49" s="120"/>
      <c r="N49" s="120"/>
    </row>
    <row r="50" spans="10:14" x14ac:dyDescent="0.2">
      <c r="J50" s="127"/>
      <c r="K50" s="107"/>
      <c r="L50" s="107"/>
      <c r="M50" s="119"/>
      <c r="N50" s="119"/>
    </row>
    <row r="51" spans="10:14" x14ac:dyDescent="0.2">
      <c r="J51" s="127"/>
      <c r="K51" s="107"/>
      <c r="L51" s="107"/>
      <c r="M51" s="119"/>
      <c r="N51" s="119"/>
    </row>
    <row r="52" spans="10:14" x14ac:dyDescent="0.2">
      <c r="J52" s="127"/>
      <c r="K52" s="107"/>
      <c r="L52" s="107"/>
      <c r="M52" s="119"/>
      <c r="N52" s="119"/>
    </row>
    <row r="53" spans="10:14" x14ac:dyDescent="0.2">
      <c r="J53" s="181"/>
      <c r="K53" s="118"/>
      <c r="L53" s="118"/>
      <c r="M53" s="120"/>
      <c r="N53" s="120"/>
    </row>
    <row r="54" spans="10:14" x14ac:dyDescent="0.2">
      <c r="J54" s="127"/>
      <c r="K54" s="107"/>
      <c r="L54" s="107"/>
      <c r="M54" s="119"/>
      <c r="N54" s="119"/>
    </row>
    <row r="55" spans="10:14" x14ac:dyDescent="0.2">
      <c r="J55" s="127"/>
      <c r="K55" s="107"/>
      <c r="L55" s="107"/>
      <c r="M55" s="119"/>
      <c r="N55" s="119"/>
    </row>
    <row r="56" spans="10:14" x14ac:dyDescent="0.2">
      <c r="J56" s="127"/>
      <c r="K56" s="107"/>
      <c r="L56" s="107"/>
      <c r="M56" s="119"/>
      <c r="N56" s="119"/>
    </row>
    <row r="57" spans="10:14" x14ac:dyDescent="0.2">
      <c r="J57" s="127"/>
      <c r="K57" s="107"/>
      <c r="L57" s="107"/>
      <c r="M57" s="119"/>
      <c r="N57" s="119"/>
    </row>
    <row r="58" spans="10:14" x14ac:dyDescent="0.2">
      <c r="J58" s="127"/>
      <c r="K58" s="107"/>
      <c r="L58" s="107"/>
      <c r="M58" s="119"/>
      <c r="N58" s="119"/>
    </row>
    <row r="59" spans="10:14" x14ac:dyDescent="0.2">
      <c r="J59" s="127"/>
      <c r="K59" s="107"/>
      <c r="L59" s="107"/>
      <c r="M59" s="119"/>
      <c r="N59" s="119"/>
    </row>
    <row r="60" spans="10:14" x14ac:dyDescent="0.2">
      <c r="J60" s="127"/>
      <c r="K60" s="107"/>
      <c r="L60" s="107"/>
      <c r="M60" s="119"/>
      <c r="N60" s="119"/>
    </row>
    <row r="61" spans="10:14" x14ac:dyDescent="0.2">
      <c r="J61" s="181"/>
      <c r="K61" s="118"/>
      <c r="L61" s="118"/>
      <c r="M61" s="120"/>
      <c r="N61" s="120"/>
    </row>
    <row r="62" spans="10:14" x14ac:dyDescent="0.2">
      <c r="J62" s="127"/>
      <c r="K62" s="107"/>
      <c r="L62" s="107"/>
      <c r="M62" s="119"/>
      <c r="N62" s="119"/>
    </row>
    <row r="63" spans="10:14" x14ac:dyDescent="0.2">
      <c r="J63" s="127"/>
      <c r="K63" s="107"/>
      <c r="L63" s="107"/>
      <c r="M63" s="119"/>
      <c r="N63" s="119"/>
    </row>
    <row r="64" spans="10:14" x14ac:dyDescent="0.2">
      <c r="J64" s="127"/>
      <c r="K64" s="107"/>
      <c r="L64" s="107"/>
      <c r="M64" s="119"/>
      <c r="N64" s="119"/>
    </row>
    <row r="65" spans="10:14" x14ac:dyDescent="0.2">
      <c r="J65" s="127"/>
      <c r="K65" s="107"/>
      <c r="L65" s="107"/>
      <c r="M65" s="119"/>
      <c r="N65" s="119"/>
    </row>
    <row r="66" spans="10:14" x14ac:dyDescent="0.2">
      <c r="J66" s="127"/>
      <c r="K66" s="107"/>
      <c r="L66" s="107"/>
      <c r="M66" s="119"/>
      <c r="N66" s="119"/>
    </row>
    <row r="67" spans="10:14" x14ac:dyDescent="0.2">
      <c r="J67" s="127"/>
      <c r="K67" s="107"/>
      <c r="L67" s="107"/>
      <c r="M67" s="119"/>
      <c r="N67" s="119"/>
    </row>
    <row r="68" spans="10:14" x14ac:dyDescent="0.2">
      <c r="J68" s="181"/>
      <c r="K68" s="118"/>
      <c r="L68" s="118"/>
      <c r="M68" s="120"/>
      <c r="N68" s="120"/>
    </row>
    <row r="69" spans="10:14" x14ac:dyDescent="0.2">
      <c r="J69" s="127"/>
      <c r="K69" s="107"/>
      <c r="L69" s="107"/>
      <c r="M69" s="119"/>
      <c r="N69" s="119"/>
    </row>
    <row r="70" spans="10:14" x14ac:dyDescent="0.2">
      <c r="J70" s="127"/>
      <c r="K70" s="107"/>
      <c r="L70" s="107"/>
      <c r="M70" s="119"/>
      <c r="N70" s="119"/>
    </row>
    <row r="71" spans="10:14" x14ac:dyDescent="0.2">
      <c r="J71" s="127"/>
      <c r="K71" s="107"/>
      <c r="L71" s="107"/>
      <c r="M71" s="119"/>
      <c r="N71" s="119"/>
    </row>
    <row r="72" spans="10:14" x14ac:dyDescent="0.2">
      <c r="J72" s="127"/>
      <c r="K72" s="107"/>
      <c r="L72" s="107"/>
      <c r="M72" s="119"/>
      <c r="N72" s="119"/>
    </row>
    <row r="73" spans="10:14" x14ac:dyDescent="0.2">
      <c r="J73" s="127"/>
      <c r="K73" s="107"/>
      <c r="L73" s="107"/>
      <c r="M73" s="119"/>
      <c r="N73" s="119"/>
    </row>
    <row r="74" spans="10:14" x14ac:dyDescent="0.2">
      <c r="J74" s="127"/>
      <c r="K74" s="107"/>
      <c r="L74" s="107"/>
      <c r="M74" s="119"/>
      <c r="N74" s="119"/>
    </row>
    <row r="75" spans="10:14" x14ac:dyDescent="0.2">
      <c r="J75" s="127"/>
      <c r="K75" s="107"/>
      <c r="L75" s="107"/>
      <c r="M75" s="119"/>
      <c r="N75" s="119"/>
    </row>
    <row r="76" spans="10:14" x14ac:dyDescent="0.2">
      <c r="J76" s="127"/>
      <c r="K76" s="107"/>
      <c r="L76" s="107"/>
      <c r="M76" s="119"/>
      <c r="N76" s="119"/>
    </row>
    <row r="77" spans="10:14" x14ac:dyDescent="0.2">
      <c r="J77" s="127"/>
      <c r="K77" s="107"/>
      <c r="L77" s="107"/>
      <c r="M77" s="119"/>
      <c r="N77" s="119"/>
    </row>
    <row r="78" spans="10:14" x14ac:dyDescent="0.2">
      <c r="J78" s="127"/>
      <c r="K78" s="107"/>
      <c r="L78" s="107"/>
      <c r="M78" s="119"/>
      <c r="N78" s="119"/>
    </row>
    <row r="79" spans="10:14" x14ac:dyDescent="0.2">
      <c r="J79" s="127"/>
      <c r="K79" s="107"/>
      <c r="L79" s="107"/>
      <c r="M79" s="119"/>
      <c r="N79" s="119"/>
    </row>
    <row r="80" spans="10:14" x14ac:dyDescent="0.2">
      <c r="J80" s="127"/>
      <c r="K80" s="107"/>
      <c r="L80" s="107"/>
      <c r="M80" s="119"/>
      <c r="N80" s="119"/>
    </row>
    <row r="81" spans="10:14" x14ac:dyDescent="0.2">
      <c r="J81" s="127"/>
      <c r="K81" s="107"/>
      <c r="L81" s="107"/>
      <c r="M81" s="119"/>
      <c r="N81" s="119"/>
    </row>
    <row r="82" spans="10:14" x14ac:dyDescent="0.2">
      <c r="J82" s="127"/>
      <c r="K82" s="107"/>
      <c r="L82" s="107"/>
      <c r="M82" s="119"/>
      <c r="N82" s="119"/>
    </row>
    <row r="83" spans="10:14" x14ac:dyDescent="0.2">
      <c r="J83" s="127"/>
      <c r="K83" s="107"/>
      <c r="L83" s="107"/>
      <c r="M83" s="119"/>
      <c r="N83" s="119"/>
    </row>
    <row r="84" spans="10:14" x14ac:dyDescent="0.2">
      <c r="J84" s="127"/>
      <c r="K84" s="107"/>
      <c r="L84" s="107"/>
      <c r="M84" s="119"/>
      <c r="N84" s="119"/>
    </row>
    <row r="85" spans="10:14" x14ac:dyDescent="0.2">
      <c r="J85" s="127"/>
      <c r="K85" s="107"/>
      <c r="L85" s="107"/>
      <c r="M85" s="119"/>
      <c r="N85" s="119"/>
    </row>
    <row r="86" spans="10:14" x14ac:dyDescent="0.2">
      <c r="J86" s="127"/>
      <c r="K86" s="107"/>
      <c r="L86" s="107"/>
      <c r="M86" s="119"/>
      <c r="N86" s="119"/>
    </row>
    <row r="87" spans="10:14" x14ac:dyDescent="0.2">
      <c r="J87" s="127"/>
      <c r="K87" s="107"/>
      <c r="L87" s="107"/>
      <c r="M87" s="119"/>
      <c r="N87" s="119"/>
    </row>
    <row r="88" spans="10:14" x14ac:dyDescent="0.2">
      <c r="J88" s="127"/>
      <c r="K88" s="107"/>
      <c r="L88" s="107"/>
      <c r="M88" s="119"/>
      <c r="N88" s="119"/>
    </row>
    <row r="89" spans="10:14" x14ac:dyDescent="0.2">
      <c r="J89" s="127"/>
      <c r="K89" s="107"/>
      <c r="L89" s="107"/>
      <c r="M89" s="119"/>
      <c r="N89" s="119"/>
    </row>
    <row r="90" spans="10:14" x14ac:dyDescent="0.2">
      <c r="J90" s="127"/>
      <c r="K90" s="107"/>
      <c r="L90" s="107"/>
      <c r="M90" s="119"/>
      <c r="N90" s="119"/>
    </row>
    <row r="91" spans="10:14" x14ac:dyDescent="0.2">
      <c r="J91" s="127"/>
      <c r="K91" s="107"/>
      <c r="L91" s="107"/>
      <c r="M91" s="119"/>
      <c r="N91" s="119"/>
    </row>
    <row r="92" spans="10:14" x14ac:dyDescent="0.2">
      <c r="J92" s="127"/>
      <c r="K92" s="107"/>
      <c r="L92" s="107"/>
      <c r="M92" s="119"/>
      <c r="N92" s="119"/>
    </row>
    <row r="93" spans="10:14" x14ac:dyDescent="0.2">
      <c r="J93" s="127"/>
      <c r="K93" s="107"/>
      <c r="L93" s="107"/>
      <c r="M93" s="119"/>
      <c r="N93" s="119"/>
    </row>
    <row r="94" spans="10:14" x14ac:dyDescent="0.2">
      <c r="J94" s="127"/>
      <c r="K94" s="107"/>
      <c r="L94" s="107"/>
      <c r="M94" s="119"/>
      <c r="N94" s="119"/>
    </row>
    <row r="95" spans="10:14" x14ac:dyDescent="0.2">
      <c r="J95" s="127"/>
      <c r="K95" s="107"/>
      <c r="L95" s="107"/>
      <c r="M95" s="119"/>
      <c r="N95" s="119"/>
    </row>
    <row r="96" spans="10:14" x14ac:dyDescent="0.2">
      <c r="J96" s="127"/>
      <c r="K96" s="107"/>
      <c r="L96" s="107"/>
      <c r="M96" s="119"/>
      <c r="N96" s="119"/>
    </row>
    <row r="97" spans="10:14" x14ac:dyDescent="0.2">
      <c r="J97" s="127"/>
      <c r="K97" s="107"/>
      <c r="L97" s="107"/>
      <c r="M97" s="119"/>
      <c r="N97" s="119"/>
    </row>
    <row r="98" spans="10:14" x14ac:dyDescent="0.2">
      <c r="J98" s="127"/>
      <c r="K98" s="107"/>
      <c r="L98" s="107"/>
      <c r="M98" s="119"/>
      <c r="N98" s="119"/>
    </row>
    <row r="99" spans="10:14" x14ac:dyDescent="0.2">
      <c r="J99" s="127"/>
      <c r="K99" s="107"/>
      <c r="L99" s="107"/>
      <c r="M99" s="119"/>
      <c r="N99" s="119"/>
    </row>
    <row r="100" spans="10:14" x14ac:dyDescent="0.2">
      <c r="J100" s="127"/>
      <c r="K100" s="107"/>
      <c r="L100" s="107"/>
      <c r="M100" s="119"/>
      <c r="N100" s="119"/>
    </row>
  </sheetData>
  <conditionalFormatting sqref="C2">
    <cfRule type="duplicateValues" dxfId="45" priority="6"/>
  </conditionalFormatting>
  <conditionalFormatting sqref="C2">
    <cfRule type="duplicateValues" dxfId="44" priority="5"/>
  </conditionalFormatting>
  <conditionalFormatting sqref="C4">
    <cfRule type="duplicateValues" dxfId="43" priority="4"/>
  </conditionalFormatting>
  <conditionalFormatting sqref="A18">
    <cfRule type="duplicateValues" dxfId="42" priority="3"/>
  </conditionalFormatting>
  <conditionalFormatting sqref="C14">
    <cfRule type="duplicateValues" dxfId="41" priority="2"/>
  </conditionalFormatting>
  <conditionalFormatting sqref="A41">
    <cfRule type="duplicateValues" dxfId="4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abSelected="1" workbookViewId="0">
      <selection activeCell="C6" sqref="C6"/>
    </sheetView>
  </sheetViews>
  <sheetFormatPr baseColWidth="10" defaultRowHeight="16" x14ac:dyDescent="0.2"/>
  <cols>
    <col min="1" max="1" width="78.83203125" customWidth="1"/>
    <col min="2" max="5" width="17.1640625" style="5" customWidth="1"/>
    <col min="6" max="21" width="13" style="5" customWidth="1"/>
    <col min="26" max="26" width="2" customWidth="1"/>
  </cols>
  <sheetData>
    <row r="1" spans="1:29" x14ac:dyDescent="0.2">
      <c r="A1" t="s">
        <v>202</v>
      </c>
    </row>
    <row r="2" spans="1:29" x14ac:dyDescent="0.2">
      <c r="A2" s="37"/>
      <c r="B2" s="197" t="s">
        <v>201</v>
      </c>
      <c r="C2" s="197"/>
      <c r="D2" s="196" t="s">
        <v>93</v>
      </c>
      <c r="E2" s="198"/>
      <c r="F2" s="197" t="s">
        <v>109</v>
      </c>
      <c r="G2" s="197"/>
      <c r="H2" s="197"/>
      <c r="I2" s="197"/>
      <c r="J2" s="196" t="s">
        <v>110</v>
      </c>
      <c r="K2" s="197"/>
      <c r="L2" s="197"/>
      <c r="M2" s="198"/>
      <c r="N2" s="197" t="s">
        <v>108</v>
      </c>
      <c r="O2" s="197"/>
      <c r="P2" s="197"/>
      <c r="Q2" s="197"/>
      <c r="R2" s="196" t="s">
        <v>105</v>
      </c>
      <c r="S2" s="197"/>
      <c r="T2" s="197"/>
      <c r="U2" s="198"/>
      <c r="V2" s="195"/>
      <c r="W2" s="195"/>
      <c r="X2" s="195"/>
      <c r="Y2" s="195"/>
    </row>
    <row r="3" spans="1:29" ht="17" thickBot="1" x14ac:dyDescent="0.25">
      <c r="A3" s="10" t="s">
        <v>111</v>
      </c>
      <c r="B3" s="11" t="s">
        <v>90</v>
      </c>
      <c r="C3" s="11" t="s">
        <v>91</v>
      </c>
      <c r="D3" s="20" t="s">
        <v>90</v>
      </c>
      <c r="E3" s="25" t="s">
        <v>91</v>
      </c>
      <c r="F3" s="11" t="s">
        <v>106</v>
      </c>
      <c r="G3" s="11" t="s">
        <v>107</v>
      </c>
      <c r="H3" s="11" t="s">
        <v>103</v>
      </c>
      <c r="I3" s="11" t="s">
        <v>104</v>
      </c>
      <c r="J3" s="20" t="s">
        <v>106</v>
      </c>
      <c r="K3" s="11" t="s">
        <v>107</v>
      </c>
      <c r="L3" s="11" t="s">
        <v>103</v>
      </c>
      <c r="M3" s="25" t="s">
        <v>104</v>
      </c>
      <c r="N3" s="11" t="s">
        <v>106</v>
      </c>
      <c r="O3" s="11" t="s">
        <v>107</v>
      </c>
      <c r="P3" s="11" t="s">
        <v>103</v>
      </c>
      <c r="Q3" s="11" t="s">
        <v>104</v>
      </c>
      <c r="R3" s="20" t="s">
        <v>106</v>
      </c>
      <c r="S3" s="11" t="s">
        <v>107</v>
      </c>
      <c r="T3" s="11" t="s">
        <v>103</v>
      </c>
      <c r="U3" s="25" t="s">
        <v>104</v>
      </c>
      <c r="AB3" s="5"/>
      <c r="AC3" s="5"/>
    </row>
    <row r="4" spans="1:29" s="3" customFormat="1" ht="17" thickTop="1" x14ac:dyDescent="0.2">
      <c r="A4" s="12" t="s">
        <v>32</v>
      </c>
      <c r="B4" s="13">
        <v>37122</v>
      </c>
      <c r="C4" s="13">
        <v>33199</v>
      </c>
      <c r="D4" s="21">
        <v>10.0361194320382</v>
      </c>
      <c r="E4" s="26">
        <v>9.869492835483678</v>
      </c>
      <c r="F4" s="6">
        <v>0</v>
      </c>
      <c r="G4" s="6">
        <v>8</v>
      </c>
      <c r="H4" s="6">
        <v>35</v>
      </c>
      <c r="I4" s="6">
        <v>18</v>
      </c>
      <c r="J4" s="6">
        <v>0</v>
      </c>
      <c r="K4" s="13">
        <v>36222</v>
      </c>
      <c r="L4" s="13">
        <v>596</v>
      </c>
      <c r="M4" s="34">
        <v>304</v>
      </c>
      <c r="N4" s="6">
        <v>5</v>
      </c>
      <c r="O4" s="6">
        <v>0</v>
      </c>
      <c r="P4" s="6">
        <v>27</v>
      </c>
      <c r="Q4" s="6">
        <v>26</v>
      </c>
      <c r="R4" s="35">
        <v>32963</v>
      </c>
      <c r="S4" s="13">
        <v>0</v>
      </c>
      <c r="T4" s="13">
        <v>154</v>
      </c>
      <c r="U4" s="34">
        <v>82</v>
      </c>
      <c r="AB4" s="36"/>
      <c r="AC4" s="36"/>
    </row>
    <row r="5" spans="1:29" s="3" customFormat="1" x14ac:dyDescent="0.2">
      <c r="A5" s="12" t="s">
        <v>45</v>
      </c>
      <c r="B5" s="13">
        <v>24932</v>
      </c>
      <c r="C5" s="13">
        <v>22376</v>
      </c>
      <c r="D5" s="21">
        <v>6.740491613586963</v>
      </c>
      <c r="E5" s="26">
        <v>6.6520007134788033</v>
      </c>
      <c r="F5" s="6">
        <v>0</v>
      </c>
      <c r="G5" s="6">
        <v>3</v>
      </c>
      <c r="H5" s="6">
        <v>18</v>
      </c>
      <c r="I5" s="6">
        <v>9</v>
      </c>
      <c r="J5" s="6">
        <v>0</v>
      </c>
      <c r="K5" s="13">
        <v>24467</v>
      </c>
      <c r="L5" s="13">
        <v>310</v>
      </c>
      <c r="M5" s="34">
        <v>155</v>
      </c>
      <c r="N5" s="6">
        <v>2</v>
      </c>
      <c r="O5" s="6">
        <v>0</v>
      </c>
      <c r="P5" s="6">
        <v>20</v>
      </c>
      <c r="Q5" s="6">
        <v>19</v>
      </c>
      <c r="R5" s="35">
        <v>22248</v>
      </c>
      <c r="S5" s="13">
        <v>0</v>
      </c>
      <c r="T5" s="13">
        <v>69</v>
      </c>
      <c r="U5" s="34">
        <v>59</v>
      </c>
      <c r="AB5" s="36"/>
      <c r="AC5" s="36"/>
    </row>
    <row r="6" spans="1:29" s="3" customFormat="1" ht="19" x14ac:dyDescent="0.2">
      <c r="A6" s="12" t="s">
        <v>94</v>
      </c>
      <c r="B6" s="13">
        <v>486</v>
      </c>
      <c r="C6" s="13">
        <v>44115</v>
      </c>
      <c r="D6" s="21">
        <v>0.13139254468968647</v>
      </c>
      <c r="E6" s="26">
        <v>13.114632261133242</v>
      </c>
      <c r="F6" s="6">
        <v>0</v>
      </c>
      <c r="G6" s="6">
        <v>6</v>
      </c>
      <c r="H6" s="6">
        <v>3</v>
      </c>
      <c r="I6" s="6">
        <v>23</v>
      </c>
      <c r="J6" s="6">
        <v>0</v>
      </c>
      <c r="K6" s="13">
        <v>20</v>
      </c>
      <c r="L6" s="13">
        <v>133</v>
      </c>
      <c r="M6" s="34">
        <v>333</v>
      </c>
      <c r="N6" s="6">
        <v>1</v>
      </c>
      <c r="O6" s="6">
        <v>1</v>
      </c>
      <c r="P6" s="6">
        <v>47</v>
      </c>
      <c r="Q6" s="6">
        <v>33</v>
      </c>
      <c r="R6" s="35">
        <v>43792</v>
      </c>
      <c r="S6" s="13">
        <v>4</v>
      </c>
      <c r="T6" s="13">
        <v>202</v>
      </c>
      <c r="U6" s="34">
        <v>121</v>
      </c>
      <c r="AB6" s="36"/>
      <c r="AC6" s="36"/>
    </row>
    <row r="7" spans="1:29" s="3" customFormat="1" ht="19" x14ac:dyDescent="0.2">
      <c r="A7" s="9" t="s">
        <v>95</v>
      </c>
      <c r="B7" s="14">
        <v>47909</v>
      </c>
      <c r="C7" s="14">
        <v>0</v>
      </c>
      <c r="D7" s="22">
        <v>12.952439143082698</v>
      </c>
      <c r="E7" s="27">
        <v>0</v>
      </c>
      <c r="F7" s="5">
        <v>0</v>
      </c>
      <c r="G7" s="5">
        <v>4</v>
      </c>
      <c r="H7" s="5">
        <v>26</v>
      </c>
      <c r="I7" s="5">
        <v>1</v>
      </c>
      <c r="J7" s="5">
        <v>0</v>
      </c>
      <c r="K7" s="14">
        <v>47403</v>
      </c>
      <c r="L7" s="14">
        <v>491</v>
      </c>
      <c r="M7" s="30">
        <v>15</v>
      </c>
      <c r="N7" s="5">
        <v>0</v>
      </c>
      <c r="O7" s="5">
        <v>0</v>
      </c>
      <c r="P7" s="5">
        <v>0</v>
      </c>
      <c r="Q7" s="5">
        <v>0</v>
      </c>
      <c r="R7" s="31">
        <v>0</v>
      </c>
      <c r="S7" s="14">
        <v>0</v>
      </c>
      <c r="T7" s="14">
        <v>0</v>
      </c>
      <c r="U7" s="30">
        <v>0</v>
      </c>
      <c r="V7"/>
      <c r="W7"/>
      <c r="X7"/>
      <c r="Y7"/>
      <c r="AB7" s="2"/>
      <c r="AC7" s="2"/>
    </row>
    <row r="8" spans="1:29" s="3" customFormat="1" x14ac:dyDescent="0.2">
      <c r="A8" s="12" t="s">
        <v>3</v>
      </c>
      <c r="B8" s="13">
        <v>25053</v>
      </c>
      <c r="C8" s="13">
        <v>21141</v>
      </c>
      <c r="D8" s="21">
        <v>6.7732045722442704</v>
      </c>
      <c r="E8" s="26">
        <v>6.2848564123907487</v>
      </c>
      <c r="F8" s="6">
        <v>0</v>
      </c>
      <c r="G8" s="6">
        <v>1</v>
      </c>
      <c r="H8" s="6">
        <v>18</v>
      </c>
      <c r="I8" s="6">
        <v>14</v>
      </c>
      <c r="J8" s="6">
        <v>0</v>
      </c>
      <c r="K8" s="13">
        <v>24564</v>
      </c>
      <c r="L8" s="13">
        <v>275</v>
      </c>
      <c r="M8" s="34">
        <v>214</v>
      </c>
      <c r="N8" s="6">
        <v>1</v>
      </c>
      <c r="O8" s="6">
        <v>0</v>
      </c>
      <c r="P8" s="6">
        <v>17</v>
      </c>
      <c r="Q8" s="6">
        <v>23</v>
      </c>
      <c r="R8" s="35">
        <v>21031</v>
      </c>
      <c r="S8" s="13">
        <v>0</v>
      </c>
      <c r="T8" s="13">
        <v>38</v>
      </c>
      <c r="U8" s="34">
        <v>72</v>
      </c>
      <c r="AB8" s="36"/>
      <c r="AC8" s="36"/>
    </row>
    <row r="9" spans="1:29" s="3" customFormat="1" x14ac:dyDescent="0.2">
      <c r="A9" s="12" t="s">
        <v>77</v>
      </c>
      <c r="B9" s="13">
        <v>19009</v>
      </c>
      <c r="C9" s="13">
        <v>17633</v>
      </c>
      <c r="D9" s="21">
        <v>5.1391787695601865</v>
      </c>
      <c r="E9" s="26">
        <v>5.2419882275997383</v>
      </c>
      <c r="F9" s="6">
        <v>2</v>
      </c>
      <c r="G9" s="6">
        <v>3</v>
      </c>
      <c r="H9" s="6">
        <v>13</v>
      </c>
      <c r="I9" s="6">
        <v>8</v>
      </c>
      <c r="J9" s="35">
        <v>133</v>
      </c>
      <c r="K9" s="13">
        <v>18441</v>
      </c>
      <c r="L9" s="13">
        <v>275</v>
      </c>
      <c r="M9" s="34">
        <v>160</v>
      </c>
      <c r="N9" s="6">
        <v>2</v>
      </c>
      <c r="O9" s="6">
        <v>0</v>
      </c>
      <c r="P9" s="6">
        <v>17</v>
      </c>
      <c r="Q9" s="6">
        <v>22</v>
      </c>
      <c r="R9" s="35">
        <v>17523</v>
      </c>
      <c r="S9" s="13">
        <v>0</v>
      </c>
      <c r="T9" s="13">
        <v>52</v>
      </c>
      <c r="U9" s="34">
        <v>58</v>
      </c>
      <c r="AB9" s="36"/>
      <c r="AC9" s="36"/>
    </row>
    <row r="10" spans="1:29" s="3" customFormat="1" x14ac:dyDescent="0.2">
      <c r="A10" s="12" t="s">
        <v>25</v>
      </c>
      <c r="B10" s="13">
        <v>17868</v>
      </c>
      <c r="C10" s="13">
        <v>17641</v>
      </c>
      <c r="D10" s="21">
        <v>4.8307036800726708</v>
      </c>
      <c r="E10" s="26">
        <v>5.2443664902788516</v>
      </c>
      <c r="F10" s="6">
        <v>0</v>
      </c>
      <c r="G10" s="6">
        <v>2</v>
      </c>
      <c r="H10" s="6">
        <v>10</v>
      </c>
      <c r="I10" s="6">
        <v>10</v>
      </c>
      <c r="J10" s="6">
        <v>0</v>
      </c>
      <c r="K10" s="13">
        <v>17431</v>
      </c>
      <c r="L10" s="13">
        <v>258</v>
      </c>
      <c r="M10" s="34">
        <v>179</v>
      </c>
      <c r="N10" s="6">
        <v>2</v>
      </c>
      <c r="O10" s="6">
        <v>0</v>
      </c>
      <c r="P10" s="6">
        <v>18</v>
      </c>
      <c r="Q10" s="6">
        <v>17</v>
      </c>
      <c r="R10" s="35">
        <v>17475</v>
      </c>
      <c r="S10" s="13">
        <v>0</v>
      </c>
      <c r="T10" s="13">
        <v>101</v>
      </c>
      <c r="U10" s="34">
        <v>65</v>
      </c>
      <c r="AB10" s="36"/>
      <c r="AC10" s="36"/>
    </row>
    <row r="11" spans="1:29" s="3" customFormat="1" x14ac:dyDescent="0.2">
      <c r="A11" s="12" t="s">
        <v>44</v>
      </c>
      <c r="B11" s="13">
        <v>15088</v>
      </c>
      <c r="C11" s="13">
        <v>13295</v>
      </c>
      <c r="D11" s="21">
        <v>4.0791166960452463</v>
      </c>
      <c r="E11" s="26">
        <v>3.9523752898507638</v>
      </c>
      <c r="F11" s="6">
        <v>0</v>
      </c>
      <c r="G11" s="6">
        <v>15</v>
      </c>
      <c r="H11" s="6">
        <v>11</v>
      </c>
      <c r="I11" s="6">
        <v>3</v>
      </c>
      <c r="J11" s="6">
        <v>0</v>
      </c>
      <c r="K11" s="13">
        <v>14759</v>
      </c>
      <c r="L11" s="13">
        <v>194</v>
      </c>
      <c r="M11" s="34">
        <v>135</v>
      </c>
      <c r="N11" s="6">
        <v>3</v>
      </c>
      <c r="O11" s="6">
        <v>0</v>
      </c>
      <c r="P11" s="6">
        <v>13</v>
      </c>
      <c r="Q11" s="6">
        <v>19</v>
      </c>
      <c r="R11" s="35">
        <v>13160</v>
      </c>
      <c r="S11" s="13">
        <v>0</v>
      </c>
      <c r="T11" s="13">
        <v>68</v>
      </c>
      <c r="U11" s="34">
        <v>67</v>
      </c>
      <c r="AB11" s="36"/>
      <c r="AC11" s="36"/>
    </row>
    <row r="12" spans="1:29" s="3" customFormat="1" x14ac:dyDescent="0.2">
      <c r="A12" s="12" t="s">
        <v>80</v>
      </c>
      <c r="B12" s="13">
        <v>14658</v>
      </c>
      <c r="C12" s="13">
        <v>13364</v>
      </c>
      <c r="D12" s="21">
        <v>3.962864033048199</v>
      </c>
      <c r="E12" s="26">
        <v>3.9728878054581127</v>
      </c>
      <c r="F12" s="6">
        <v>0</v>
      </c>
      <c r="G12" s="6">
        <v>2</v>
      </c>
      <c r="H12" s="6">
        <v>12</v>
      </c>
      <c r="I12" s="6">
        <v>7</v>
      </c>
      <c r="J12" s="6">
        <v>0</v>
      </c>
      <c r="K12" s="13">
        <v>14293</v>
      </c>
      <c r="L12" s="13">
        <v>218</v>
      </c>
      <c r="M12" s="34">
        <v>147</v>
      </c>
      <c r="N12" s="6">
        <v>1</v>
      </c>
      <c r="O12" s="6">
        <v>0</v>
      </c>
      <c r="P12" s="6">
        <v>17</v>
      </c>
      <c r="Q12" s="6">
        <v>18</v>
      </c>
      <c r="R12" s="35">
        <v>13252</v>
      </c>
      <c r="S12" s="13">
        <v>0</v>
      </c>
      <c r="T12" s="13">
        <v>59</v>
      </c>
      <c r="U12" s="34">
        <v>53</v>
      </c>
      <c r="AB12" s="36"/>
      <c r="AC12" s="36"/>
    </row>
    <row r="13" spans="1:29" s="3" customFormat="1" x14ac:dyDescent="0.2">
      <c r="A13" s="12" t="s">
        <v>11</v>
      </c>
      <c r="B13" s="13">
        <v>13904</v>
      </c>
      <c r="C13" s="13">
        <v>13612</v>
      </c>
      <c r="D13" s="21">
        <v>3.759016340258027</v>
      </c>
      <c r="E13" s="26">
        <v>4.046613948510613</v>
      </c>
      <c r="F13" s="6">
        <v>0</v>
      </c>
      <c r="G13" s="6">
        <v>8</v>
      </c>
      <c r="H13" s="6">
        <v>9</v>
      </c>
      <c r="I13" s="6">
        <v>9</v>
      </c>
      <c r="J13" s="6">
        <v>0</v>
      </c>
      <c r="K13" s="13">
        <v>13579</v>
      </c>
      <c r="L13" s="13">
        <v>211</v>
      </c>
      <c r="M13" s="34">
        <v>114</v>
      </c>
      <c r="N13" s="6">
        <v>4</v>
      </c>
      <c r="O13" s="6">
        <v>0</v>
      </c>
      <c r="P13" s="6">
        <v>15</v>
      </c>
      <c r="Q13" s="6">
        <v>13</v>
      </c>
      <c r="R13" s="35">
        <v>13506</v>
      </c>
      <c r="S13" s="13">
        <v>0</v>
      </c>
      <c r="T13" s="13">
        <v>73</v>
      </c>
      <c r="U13" s="34">
        <v>33</v>
      </c>
      <c r="AB13" s="36"/>
      <c r="AC13" s="36"/>
    </row>
    <row r="14" spans="1:29" s="3" customFormat="1" x14ac:dyDescent="0.2">
      <c r="A14" s="12" t="s">
        <v>16</v>
      </c>
      <c r="B14" s="13">
        <v>13669</v>
      </c>
      <c r="C14" s="13">
        <v>13540</v>
      </c>
      <c r="D14" s="21">
        <v>3.6954829081549891</v>
      </c>
      <c r="E14" s="26">
        <v>4.0252095843985964</v>
      </c>
      <c r="F14" s="6">
        <v>0</v>
      </c>
      <c r="G14" s="6">
        <v>1</v>
      </c>
      <c r="H14" s="6">
        <v>6</v>
      </c>
      <c r="I14" s="6">
        <v>6</v>
      </c>
      <c r="J14" s="6">
        <v>0</v>
      </c>
      <c r="K14" s="13">
        <v>13389</v>
      </c>
      <c r="L14" s="13">
        <v>149</v>
      </c>
      <c r="M14" s="34">
        <v>131</v>
      </c>
      <c r="N14" s="6">
        <v>1</v>
      </c>
      <c r="O14" s="6">
        <v>0</v>
      </c>
      <c r="P14" s="6">
        <v>9</v>
      </c>
      <c r="Q14" s="6">
        <v>18</v>
      </c>
      <c r="R14" s="35">
        <v>13434</v>
      </c>
      <c r="S14" s="13">
        <v>0</v>
      </c>
      <c r="T14" s="13">
        <v>58</v>
      </c>
      <c r="U14" s="34">
        <v>48</v>
      </c>
      <c r="AB14" s="36"/>
      <c r="AC14" s="36"/>
    </row>
    <row r="15" spans="1:29" s="3" customFormat="1" x14ac:dyDescent="0.2">
      <c r="A15" s="12" t="s">
        <v>15</v>
      </c>
      <c r="B15" s="13">
        <v>13787</v>
      </c>
      <c r="C15" s="13">
        <v>12889</v>
      </c>
      <c r="D15" s="21">
        <v>3.7273848017216205</v>
      </c>
      <c r="E15" s="26">
        <v>3.8316784588857837</v>
      </c>
      <c r="F15" s="6">
        <v>0</v>
      </c>
      <c r="G15" s="6">
        <v>2</v>
      </c>
      <c r="H15" s="6">
        <v>6</v>
      </c>
      <c r="I15" s="6">
        <v>5</v>
      </c>
      <c r="J15" s="6">
        <v>0</v>
      </c>
      <c r="K15" s="13">
        <v>13533</v>
      </c>
      <c r="L15" s="13">
        <v>150</v>
      </c>
      <c r="M15" s="34">
        <v>104</v>
      </c>
      <c r="N15" s="6">
        <v>1</v>
      </c>
      <c r="O15" s="6">
        <v>0</v>
      </c>
      <c r="P15" s="6">
        <v>12</v>
      </c>
      <c r="Q15" s="6">
        <v>9</v>
      </c>
      <c r="R15" s="35">
        <v>12820</v>
      </c>
      <c r="S15" s="13">
        <v>0</v>
      </c>
      <c r="T15" s="13">
        <v>43</v>
      </c>
      <c r="U15" s="34">
        <v>26</v>
      </c>
      <c r="AB15" s="36"/>
      <c r="AC15" s="36"/>
    </row>
    <row r="16" spans="1:29" s="3" customFormat="1" x14ac:dyDescent="0.2">
      <c r="A16" s="12" t="s">
        <v>34</v>
      </c>
      <c r="B16" s="13">
        <v>14046</v>
      </c>
      <c r="C16" s="13">
        <v>12139</v>
      </c>
      <c r="D16" s="21">
        <v>3.7974067545500749</v>
      </c>
      <c r="E16" s="26">
        <v>3.6087163327189491</v>
      </c>
      <c r="F16" s="6">
        <v>0</v>
      </c>
      <c r="G16" s="6">
        <v>1</v>
      </c>
      <c r="H16" s="6">
        <v>15</v>
      </c>
      <c r="I16" s="6">
        <v>14</v>
      </c>
      <c r="J16" s="6">
        <v>0</v>
      </c>
      <c r="K16" s="13">
        <v>13683</v>
      </c>
      <c r="L16" s="13">
        <v>239</v>
      </c>
      <c r="M16" s="34">
        <v>124</v>
      </c>
      <c r="N16" s="6">
        <v>1</v>
      </c>
      <c r="O16" s="6">
        <v>0</v>
      </c>
      <c r="P16" s="6">
        <v>16</v>
      </c>
      <c r="Q16" s="6">
        <v>17</v>
      </c>
      <c r="R16" s="35">
        <v>12029</v>
      </c>
      <c r="S16" s="13">
        <v>0</v>
      </c>
      <c r="T16" s="13">
        <v>58</v>
      </c>
      <c r="U16" s="34">
        <v>52</v>
      </c>
      <c r="AB16" s="36"/>
      <c r="AC16" s="36"/>
    </row>
    <row r="17" spans="1:29" s="3" customFormat="1" x14ac:dyDescent="0.2">
      <c r="A17" s="12" t="s">
        <v>78</v>
      </c>
      <c r="B17" s="13">
        <v>12919</v>
      </c>
      <c r="C17" s="13">
        <v>11657</v>
      </c>
      <c r="D17" s="21">
        <v>3.4927166354857202</v>
      </c>
      <c r="E17" s="26">
        <v>3.4654260063023958</v>
      </c>
      <c r="F17" s="6">
        <v>0</v>
      </c>
      <c r="G17" s="6">
        <v>2</v>
      </c>
      <c r="H17" s="6">
        <v>4</v>
      </c>
      <c r="I17" s="6">
        <v>6</v>
      </c>
      <c r="J17" s="6">
        <v>0</v>
      </c>
      <c r="K17" s="13">
        <v>12619</v>
      </c>
      <c r="L17" s="13">
        <v>170</v>
      </c>
      <c r="M17" s="34">
        <v>130</v>
      </c>
      <c r="N17" s="6">
        <v>2</v>
      </c>
      <c r="O17" s="6">
        <v>0</v>
      </c>
      <c r="P17" s="6">
        <v>18</v>
      </c>
      <c r="Q17" s="6">
        <v>16</v>
      </c>
      <c r="R17" s="35">
        <v>11523</v>
      </c>
      <c r="S17" s="13">
        <v>0</v>
      </c>
      <c r="T17" s="13">
        <v>75</v>
      </c>
      <c r="U17" s="34">
        <v>59</v>
      </c>
      <c r="AB17" s="36"/>
      <c r="AC17" s="36"/>
    </row>
    <row r="18" spans="1:29" s="3" customFormat="1" x14ac:dyDescent="0.2">
      <c r="A18" s="12" t="s">
        <v>20</v>
      </c>
      <c r="B18" s="13">
        <v>11163</v>
      </c>
      <c r="C18" s="13">
        <v>10257</v>
      </c>
      <c r="D18" s="21">
        <v>3.0179732024094039</v>
      </c>
      <c r="E18" s="26">
        <v>3.0492300374576375</v>
      </c>
      <c r="F18" s="6">
        <v>0</v>
      </c>
      <c r="G18" s="6">
        <v>2</v>
      </c>
      <c r="H18" s="6">
        <v>8</v>
      </c>
      <c r="I18" s="6">
        <v>7</v>
      </c>
      <c r="J18" s="6">
        <v>0</v>
      </c>
      <c r="K18" s="13">
        <v>10925</v>
      </c>
      <c r="L18" s="13">
        <v>139</v>
      </c>
      <c r="M18" s="34">
        <v>99</v>
      </c>
      <c r="N18" s="6">
        <v>3</v>
      </c>
      <c r="O18" s="6">
        <v>0</v>
      </c>
      <c r="P18" s="6">
        <v>15</v>
      </c>
      <c r="Q18" s="6">
        <v>12</v>
      </c>
      <c r="R18" s="35">
        <v>10166</v>
      </c>
      <c r="S18" s="13">
        <v>0</v>
      </c>
      <c r="T18" s="13">
        <v>60</v>
      </c>
      <c r="U18" s="34">
        <v>31</v>
      </c>
      <c r="AB18" s="36"/>
      <c r="AC18" s="36"/>
    </row>
    <row r="19" spans="1:29" s="3" customFormat="1" x14ac:dyDescent="0.2">
      <c r="A19" s="12" t="s">
        <v>75</v>
      </c>
      <c r="B19" s="13">
        <v>11045</v>
      </c>
      <c r="C19" s="13">
        <v>10047</v>
      </c>
      <c r="D19" s="21">
        <v>2.9860713088427726</v>
      </c>
      <c r="E19" s="26">
        <v>2.9868006421309232</v>
      </c>
      <c r="F19" s="6">
        <v>0</v>
      </c>
      <c r="G19" s="6">
        <v>1</v>
      </c>
      <c r="H19" s="6">
        <v>8</v>
      </c>
      <c r="I19" s="6">
        <v>0</v>
      </c>
      <c r="J19" s="6">
        <v>0</v>
      </c>
      <c r="K19" s="13">
        <v>10899</v>
      </c>
      <c r="L19" s="13">
        <v>146</v>
      </c>
      <c r="M19" s="6">
        <v>0</v>
      </c>
      <c r="N19" s="6">
        <v>1</v>
      </c>
      <c r="O19" s="6">
        <v>0</v>
      </c>
      <c r="P19" s="6">
        <v>13</v>
      </c>
      <c r="Q19" s="6">
        <v>0</v>
      </c>
      <c r="R19" s="35">
        <v>10005</v>
      </c>
      <c r="S19" s="13">
        <v>0</v>
      </c>
      <c r="T19" s="13">
        <v>42</v>
      </c>
      <c r="U19" s="34">
        <v>0</v>
      </c>
      <c r="AB19" s="36"/>
      <c r="AC19" s="36"/>
    </row>
    <row r="20" spans="1:29" s="3" customFormat="1" x14ac:dyDescent="0.2">
      <c r="A20" s="12" t="s">
        <v>19</v>
      </c>
      <c r="B20" s="13">
        <v>9891</v>
      </c>
      <c r="C20" s="13">
        <v>9409</v>
      </c>
      <c r="D20" s="21">
        <v>2.6740816039623234</v>
      </c>
      <c r="E20" s="26">
        <v>2.7971341934716691</v>
      </c>
      <c r="F20" s="6">
        <v>0</v>
      </c>
      <c r="G20" s="6">
        <v>2</v>
      </c>
      <c r="H20" s="6">
        <v>7</v>
      </c>
      <c r="I20" s="6">
        <v>6</v>
      </c>
      <c r="J20" s="6">
        <v>0</v>
      </c>
      <c r="K20" s="13">
        <v>9639</v>
      </c>
      <c r="L20" s="13">
        <v>166</v>
      </c>
      <c r="M20" s="34">
        <v>86</v>
      </c>
      <c r="N20" s="6">
        <v>1</v>
      </c>
      <c r="O20" s="6">
        <v>0</v>
      </c>
      <c r="P20" s="6">
        <v>10</v>
      </c>
      <c r="Q20" s="6">
        <v>12</v>
      </c>
      <c r="R20" s="35">
        <v>9309</v>
      </c>
      <c r="S20" s="13">
        <v>0</v>
      </c>
      <c r="T20" s="13">
        <v>67</v>
      </c>
      <c r="U20" s="34">
        <v>33</v>
      </c>
      <c r="AB20" s="36"/>
      <c r="AC20" s="36"/>
    </row>
    <row r="21" spans="1:29" s="3" customFormat="1" x14ac:dyDescent="0.2">
      <c r="A21" s="12" t="s">
        <v>21</v>
      </c>
      <c r="B21" s="13">
        <v>8064</v>
      </c>
      <c r="C21" s="13">
        <v>7443</v>
      </c>
      <c r="D21" s="21">
        <v>2.1801429637399834</v>
      </c>
      <c r="E21" s="26">
        <v>2.2126761400796715</v>
      </c>
      <c r="F21" s="6">
        <v>0</v>
      </c>
      <c r="G21" s="6">
        <v>8</v>
      </c>
      <c r="H21" s="6">
        <v>8</v>
      </c>
      <c r="I21" s="6">
        <v>7</v>
      </c>
      <c r="J21" s="6">
        <v>0</v>
      </c>
      <c r="K21" s="13">
        <v>7884</v>
      </c>
      <c r="L21" s="13">
        <v>111</v>
      </c>
      <c r="M21" s="34">
        <v>69</v>
      </c>
      <c r="N21" s="6">
        <v>6</v>
      </c>
      <c r="O21" s="6">
        <v>0</v>
      </c>
      <c r="P21" s="6">
        <v>7</v>
      </c>
      <c r="Q21" s="6">
        <v>11</v>
      </c>
      <c r="R21" s="35">
        <v>7387</v>
      </c>
      <c r="S21" s="13">
        <v>0</v>
      </c>
      <c r="T21" s="13">
        <v>30</v>
      </c>
      <c r="U21" s="34">
        <v>26</v>
      </c>
      <c r="AB21" s="36"/>
      <c r="AC21" s="36"/>
    </row>
    <row r="22" spans="1:29" s="3" customFormat="1" x14ac:dyDescent="0.2">
      <c r="A22" s="12" t="s">
        <v>17</v>
      </c>
      <c r="B22" s="13">
        <v>6330</v>
      </c>
      <c r="C22" s="13">
        <v>5748</v>
      </c>
      <c r="D22" s="21">
        <v>1.7113473413286326</v>
      </c>
      <c r="E22" s="26">
        <v>1.7087817349426242</v>
      </c>
      <c r="F22" s="6">
        <v>0</v>
      </c>
      <c r="G22" s="6">
        <v>3</v>
      </c>
      <c r="H22" s="6">
        <v>4</v>
      </c>
      <c r="I22" s="6">
        <v>2</v>
      </c>
      <c r="J22" s="6">
        <v>0</v>
      </c>
      <c r="K22" s="13">
        <v>6227</v>
      </c>
      <c r="L22" s="13">
        <v>75</v>
      </c>
      <c r="M22" s="34">
        <v>28</v>
      </c>
      <c r="N22" s="6">
        <v>1</v>
      </c>
      <c r="O22" s="6">
        <v>0</v>
      </c>
      <c r="P22" s="6">
        <v>7</v>
      </c>
      <c r="Q22" s="6">
        <v>2</v>
      </c>
      <c r="R22" s="35">
        <v>5715</v>
      </c>
      <c r="S22" s="13">
        <v>0</v>
      </c>
      <c r="T22" s="13">
        <v>29</v>
      </c>
      <c r="U22" s="34">
        <v>4</v>
      </c>
      <c r="AB22" s="36"/>
      <c r="AC22" s="36"/>
    </row>
    <row r="23" spans="1:29" s="3" customFormat="1" x14ac:dyDescent="0.2">
      <c r="A23" s="12" t="s">
        <v>46</v>
      </c>
      <c r="B23" s="13">
        <v>6214</v>
      </c>
      <c r="C23" s="13">
        <v>5763</v>
      </c>
      <c r="D23" s="21">
        <v>1.6799861578224524</v>
      </c>
      <c r="E23" s="26">
        <v>1.7132409774659612</v>
      </c>
      <c r="F23" s="6">
        <v>0</v>
      </c>
      <c r="G23" s="6">
        <v>1</v>
      </c>
      <c r="H23" s="6">
        <v>5</v>
      </c>
      <c r="I23" s="6">
        <v>4</v>
      </c>
      <c r="J23" s="6">
        <v>0</v>
      </c>
      <c r="K23" s="13">
        <v>6069</v>
      </c>
      <c r="L23" s="13">
        <v>77</v>
      </c>
      <c r="M23" s="34">
        <v>68</v>
      </c>
      <c r="N23" s="6">
        <v>1</v>
      </c>
      <c r="O23" s="6">
        <v>0</v>
      </c>
      <c r="P23" s="6">
        <v>8</v>
      </c>
      <c r="Q23" s="6">
        <v>7</v>
      </c>
      <c r="R23" s="35">
        <v>5703</v>
      </c>
      <c r="S23" s="13">
        <v>0</v>
      </c>
      <c r="T23" s="13">
        <v>44</v>
      </c>
      <c r="U23" s="34">
        <v>16</v>
      </c>
      <c r="AB23" s="36"/>
      <c r="AC23" s="36"/>
    </row>
    <row r="24" spans="1:29" s="3" customFormat="1" x14ac:dyDescent="0.2">
      <c r="A24" s="12" t="s">
        <v>41</v>
      </c>
      <c r="B24" s="13">
        <v>6190</v>
      </c>
      <c r="C24" s="13">
        <v>5404</v>
      </c>
      <c r="D24" s="21">
        <v>1.6734976370970358</v>
      </c>
      <c r="E24" s="26">
        <v>1.6065164397407694</v>
      </c>
      <c r="F24" s="6">
        <v>0</v>
      </c>
      <c r="G24" s="6">
        <v>3</v>
      </c>
      <c r="H24" s="6">
        <v>8</v>
      </c>
      <c r="I24" s="6">
        <v>5</v>
      </c>
      <c r="J24" s="6">
        <v>0</v>
      </c>
      <c r="K24" s="13">
        <v>6045</v>
      </c>
      <c r="L24" s="13">
        <v>98</v>
      </c>
      <c r="M24" s="34">
        <v>47</v>
      </c>
      <c r="N24" s="6">
        <v>1</v>
      </c>
      <c r="O24" s="6">
        <v>0</v>
      </c>
      <c r="P24" s="6">
        <v>2</v>
      </c>
      <c r="Q24" s="6">
        <v>4</v>
      </c>
      <c r="R24" s="35">
        <v>5392</v>
      </c>
      <c r="S24" s="13">
        <v>0</v>
      </c>
      <c r="T24" s="13">
        <v>4</v>
      </c>
      <c r="U24" s="34">
        <v>8</v>
      </c>
      <c r="AB24" s="36"/>
      <c r="AC24" s="36"/>
    </row>
    <row r="25" spans="1:29" s="3" customFormat="1" x14ac:dyDescent="0.2">
      <c r="A25" s="12" t="s">
        <v>40</v>
      </c>
      <c r="B25" s="13">
        <v>6087</v>
      </c>
      <c r="C25" s="13">
        <v>5413</v>
      </c>
      <c r="D25" s="21">
        <v>1.6456510689837895</v>
      </c>
      <c r="E25" s="26">
        <v>1.6091919852547714</v>
      </c>
      <c r="F25" s="6">
        <v>0</v>
      </c>
      <c r="G25" s="6">
        <v>1</v>
      </c>
      <c r="H25" s="6">
        <v>7</v>
      </c>
      <c r="I25" s="6">
        <v>4</v>
      </c>
      <c r="J25" s="6">
        <v>0</v>
      </c>
      <c r="K25" s="13">
        <v>5964</v>
      </c>
      <c r="L25" s="13">
        <v>82</v>
      </c>
      <c r="M25" s="34">
        <v>41</v>
      </c>
      <c r="N25" s="6">
        <v>1</v>
      </c>
      <c r="O25" s="6">
        <v>0</v>
      </c>
      <c r="P25" s="6">
        <v>4</v>
      </c>
      <c r="Q25" s="6">
        <v>1</v>
      </c>
      <c r="R25" s="35">
        <v>5401</v>
      </c>
      <c r="S25" s="13">
        <v>0</v>
      </c>
      <c r="T25" s="13">
        <v>10</v>
      </c>
      <c r="U25" s="34">
        <v>2</v>
      </c>
      <c r="AB25" s="36"/>
      <c r="AC25" s="36"/>
    </row>
    <row r="26" spans="1:29" s="3" customFormat="1" x14ac:dyDescent="0.2">
      <c r="A26" s="12" t="s">
        <v>10</v>
      </c>
      <c r="B26" s="13">
        <v>4746</v>
      </c>
      <c r="C26" s="13">
        <v>4660</v>
      </c>
      <c r="D26" s="21">
        <v>1.2831049734511359</v>
      </c>
      <c r="E26" s="26">
        <v>1.3853380105832691</v>
      </c>
      <c r="F26" s="6">
        <v>0</v>
      </c>
      <c r="G26" s="6">
        <v>3</v>
      </c>
      <c r="H26" s="6">
        <v>4</v>
      </c>
      <c r="I26" s="6">
        <v>2</v>
      </c>
      <c r="J26" s="6">
        <v>0</v>
      </c>
      <c r="K26" s="13">
        <v>4654</v>
      </c>
      <c r="L26" s="13">
        <v>48</v>
      </c>
      <c r="M26" s="34">
        <v>44</v>
      </c>
      <c r="N26" s="6">
        <v>2</v>
      </c>
      <c r="O26" s="6">
        <v>0</v>
      </c>
      <c r="P26" s="6">
        <v>4</v>
      </c>
      <c r="Q26" s="6">
        <v>4</v>
      </c>
      <c r="R26" s="35">
        <v>4639</v>
      </c>
      <c r="S26" s="13">
        <v>0</v>
      </c>
      <c r="T26" s="13">
        <v>13</v>
      </c>
      <c r="U26" s="34">
        <v>8</v>
      </c>
      <c r="AB26" s="36"/>
      <c r="AC26" s="36"/>
    </row>
    <row r="27" spans="1:29" s="3" customFormat="1" x14ac:dyDescent="0.2">
      <c r="A27" s="12" t="s">
        <v>23</v>
      </c>
      <c r="B27" s="13">
        <v>4865</v>
      </c>
      <c r="C27" s="13">
        <v>4482</v>
      </c>
      <c r="D27" s="21">
        <v>1.3152772220479936</v>
      </c>
      <c r="E27" s="26">
        <v>1.3324216659730068</v>
      </c>
      <c r="F27" s="6">
        <v>0</v>
      </c>
      <c r="G27" s="6">
        <v>4</v>
      </c>
      <c r="H27" s="6">
        <v>4</v>
      </c>
      <c r="I27" s="6">
        <v>4</v>
      </c>
      <c r="J27" s="6">
        <v>0</v>
      </c>
      <c r="K27" s="13">
        <v>4771</v>
      </c>
      <c r="L27" s="13">
        <v>51</v>
      </c>
      <c r="M27" s="34">
        <v>43</v>
      </c>
      <c r="N27" s="6">
        <v>4</v>
      </c>
      <c r="O27" s="6">
        <v>0</v>
      </c>
      <c r="P27" s="6">
        <v>3</v>
      </c>
      <c r="Q27" s="6">
        <v>6</v>
      </c>
      <c r="R27" s="35">
        <v>4457</v>
      </c>
      <c r="S27" s="13">
        <v>0</v>
      </c>
      <c r="T27" s="13">
        <v>11</v>
      </c>
      <c r="U27" s="34">
        <v>14</v>
      </c>
      <c r="AB27" s="36"/>
      <c r="AC27" s="36"/>
    </row>
    <row r="28" spans="1:29" s="3" customFormat="1" x14ac:dyDescent="0.2">
      <c r="A28" s="12" t="s">
        <v>12</v>
      </c>
      <c r="B28" s="13">
        <v>4139</v>
      </c>
      <c r="C28" s="13">
        <v>3631</v>
      </c>
      <c r="D28" s="21">
        <v>1.1189994701041408</v>
      </c>
      <c r="E28" s="26">
        <v>1.079433973482371</v>
      </c>
      <c r="F28" s="6">
        <v>0</v>
      </c>
      <c r="G28" s="6">
        <v>12</v>
      </c>
      <c r="H28" s="6">
        <v>8</v>
      </c>
      <c r="I28" s="6">
        <v>4</v>
      </c>
      <c r="J28" s="6">
        <v>0</v>
      </c>
      <c r="K28" s="13">
        <v>4040</v>
      </c>
      <c r="L28" s="13">
        <v>65</v>
      </c>
      <c r="M28" s="34">
        <v>34</v>
      </c>
      <c r="N28" s="6">
        <v>3</v>
      </c>
      <c r="O28" s="6">
        <v>0</v>
      </c>
      <c r="P28" s="6">
        <v>4</v>
      </c>
      <c r="Q28" s="6">
        <v>1</v>
      </c>
      <c r="R28" s="35">
        <v>3618</v>
      </c>
      <c r="S28" s="13">
        <v>0</v>
      </c>
      <c r="T28" s="13">
        <v>11</v>
      </c>
      <c r="U28" s="34">
        <v>2</v>
      </c>
      <c r="AB28" s="36"/>
      <c r="AC28" s="36"/>
    </row>
    <row r="29" spans="1:29" s="3" customFormat="1" ht="19" x14ac:dyDescent="0.2">
      <c r="A29" s="12" t="s">
        <v>97</v>
      </c>
      <c r="B29" s="13">
        <v>109</v>
      </c>
      <c r="C29" s="13">
        <v>5000</v>
      </c>
      <c r="D29" s="21">
        <v>2.9468698294600471E-2</v>
      </c>
      <c r="E29" s="26">
        <v>1.4864141744455674</v>
      </c>
      <c r="F29" s="6">
        <v>0</v>
      </c>
      <c r="G29" s="6">
        <v>0</v>
      </c>
      <c r="H29" s="6">
        <v>2</v>
      </c>
      <c r="I29" s="6">
        <v>3</v>
      </c>
      <c r="J29" s="6">
        <v>0</v>
      </c>
      <c r="K29" s="6">
        <v>0</v>
      </c>
      <c r="L29" s="13">
        <v>65</v>
      </c>
      <c r="M29" s="34">
        <v>44</v>
      </c>
      <c r="N29" s="6">
        <v>1</v>
      </c>
      <c r="O29" s="6">
        <v>0</v>
      </c>
      <c r="P29" s="6">
        <v>6</v>
      </c>
      <c r="Q29" s="6">
        <v>9</v>
      </c>
      <c r="R29" s="35">
        <v>4955</v>
      </c>
      <c r="S29" s="13">
        <v>0</v>
      </c>
      <c r="T29" s="13">
        <v>25</v>
      </c>
      <c r="U29" s="34">
        <v>20</v>
      </c>
      <c r="AB29" s="36"/>
      <c r="AC29" s="36"/>
    </row>
    <row r="30" spans="1:29" ht="19" x14ac:dyDescent="0.2">
      <c r="A30" s="9" t="s">
        <v>96</v>
      </c>
      <c r="B30" s="14">
        <v>5321</v>
      </c>
      <c r="C30" s="14">
        <v>0</v>
      </c>
      <c r="D30" s="22">
        <v>1.438559115830909</v>
      </c>
      <c r="E30" s="27">
        <v>0</v>
      </c>
      <c r="F30" s="5">
        <v>0</v>
      </c>
      <c r="G30" s="5">
        <v>1</v>
      </c>
      <c r="H30" s="5">
        <v>2</v>
      </c>
      <c r="I30" s="5">
        <v>0</v>
      </c>
      <c r="J30" s="5">
        <v>0</v>
      </c>
      <c r="K30" s="14">
        <v>5314</v>
      </c>
      <c r="L30" s="14">
        <v>7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31">
        <v>0</v>
      </c>
      <c r="S30" s="14">
        <v>0</v>
      </c>
      <c r="T30" s="14">
        <v>0</v>
      </c>
      <c r="U30" s="30">
        <v>0</v>
      </c>
      <c r="AB30" s="2"/>
      <c r="AC30" s="2"/>
    </row>
    <row r="31" spans="1:29" s="3" customFormat="1" ht="19" x14ac:dyDescent="0.2">
      <c r="A31" s="12" t="s">
        <v>98</v>
      </c>
      <c r="B31" s="13">
        <v>31</v>
      </c>
      <c r="C31" s="13">
        <v>4592</v>
      </c>
      <c r="D31" s="21">
        <v>8.3810059369964635E-3</v>
      </c>
      <c r="E31" s="26">
        <v>1.3651227778108093</v>
      </c>
      <c r="F31" s="6">
        <v>0</v>
      </c>
      <c r="G31" s="6">
        <v>0</v>
      </c>
      <c r="H31" s="6">
        <v>0</v>
      </c>
      <c r="I31" s="6">
        <v>5</v>
      </c>
      <c r="J31" s="6">
        <v>0</v>
      </c>
      <c r="K31" s="6">
        <v>0</v>
      </c>
      <c r="L31" s="6">
        <v>0</v>
      </c>
      <c r="M31" s="34">
        <v>31</v>
      </c>
      <c r="N31" s="6">
        <v>1</v>
      </c>
      <c r="O31" s="6">
        <v>0</v>
      </c>
      <c r="P31" s="6">
        <v>5</v>
      </c>
      <c r="Q31" s="6">
        <v>3</v>
      </c>
      <c r="R31" s="35">
        <v>4571</v>
      </c>
      <c r="S31" s="13">
        <v>0</v>
      </c>
      <c r="T31" s="13">
        <v>15</v>
      </c>
      <c r="U31" s="34">
        <v>6</v>
      </c>
      <c r="AB31" s="36"/>
      <c r="AC31" s="36"/>
    </row>
    <row r="32" spans="1:29" s="3" customFormat="1" ht="19" x14ac:dyDescent="0.2">
      <c r="A32" s="9" t="s">
        <v>99</v>
      </c>
      <c r="B32" s="14">
        <v>5076</v>
      </c>
      <c r="C32" s="14">
        <v>0</v>
      </c>
      <c r="D32" s="22">
        <v>1.3723221334256144</v>
      </c>
      <c r="E32" s="27">
        <v>0</v>
      </c>
      <c r="F32" s="5">
        <v>0</v>
      </c>
      <c r="G32" s="5">
        <v>1</v>
      </c>
      <c r="H32" s="5">
        <v>6</v>
      </c>
      <c r="I32" s="5">
        <v>0</v>
      </c>
      <c r="J32" s="5">
        <v>0</v>
      </c>
      <c r="K32" s="14">
        <v>5009</v>
      </c>
      <c r="L32" s="14">
        <v>67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31">
        <v>0</v>
      </c>
      <c r="S32" s="14">
        <v>0</v>
      </c>
      <c r="T32" s="14">
        <v>0</v>
      </c>
      <c r="U32" s="30">
        <v>0</v>
      </c>
      <c r="V32"/>
      <c r="W32"/>
      <c r="X32"/>
      <c r="Y32"/>
      <c r="AB32" s="2"/>
      <c r="AC32" s="2"/>
    </row>
    <row r="33" spans="1:29" x14ac:dyDescent="0.2">
      <c r="A33" s="9" t="s">
        <v>83</v>
      </c>
      <c r="B33" s="14">
        <v>1534</v>
      </c>
      <c r="C33" s="14">
        <v>1436</v>
      </c>
      <c r="D33" s="22">
        <v>0.41472461636621216</v>
      </c>
      <c r="E33" s="27">
        <v>0.42689815090076699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1492</v>
      </c>
      <c r="L33" s="14">
        <v>42</v>
      </c>
      <c r="M33" s="5">
        <v>0</v>
      </c>
      <c r="N33" s="5">
        <v>1</v>
      </c>
      <c r="O33" s="5">
        <v>0</v>
      </c>
      <c r="P33" s="5">
        <v>7</v>
      </c>
      <c r="Q33" s="5">
        <v>0</v>
      </c>
      <c r="R33" s="31">
        <v>1411</v>
      </c>
      <c r="S33" s="14">
        <v>0</v>
      </c>
      <c r="T33" s="14">
        <v>25</v>
      </c>
      <c r="U33" s="30">
        <v>0</v>
      </c>
      <c r="AB33" s="2"/>
      <c r="AC33" s="2"/>
    </row>
    <row r="34" spans="1:29" s="3" customFormat="1" x14ac:dyDescent="0.2">
      <c r="A34" s="12" t="s">
        <v>65</v>
      </c>
      <c r="B34" s="13">
        <v>1071</v>
      </c>
      <c r="C34" s="13">
        <v>1004</v>
      </c>
      <c r="D34" s="21">
        <v>0.28955023737171653</v>
      </c>
      <c r="E34" s="26">
        <v>0.29847196622866995</v>
      </c>
      <c r="F34" s="6">
        <v>0</v>
      </c>
      <c r="G34" s="6">
        <v>1</v>
      </c>
      <c r="H34" s="6">
        <v>1</v>
      </c>
      <c r="I34" s="6">
        <v>1</v>
      </c>
      <c r="J34" s="6">
        <v>0</v>
      </c>
      <c r="K34" s="13">
        <v>1054</v>
      </c>
      <c r="L34" s="13">
        <v>10</v>
      </c>
      <c r="M34" s="34">
        <v>7</v>
      </c>
      <c r="N34" s="6">
        <v>1</v>
      </c>
      <c r="O34" s="6">
        <v>0</v>
      </c>
      <c r="P34" s="6">
        <v>1</v>
      </c>
      <c r="Q34" s="6">
        <v>0</v>
      </c>
      <c r="R34" s="35">
        <v>1002</v>
      </c>
      <c r="S34" s="13">
        <v>0</v>
      </c>
      <c r="T34" s="13">
        <v>2</v>
      </c>
      <c r="U34" s="34">
        <v>0</v>
      </c>
      <c r="AB34" s="36"/>
      <c r="AC34" s="36"/>
    </row>
    <row r="35" spans="1:29" x14ac:dyDescent="0.2">
      <c r="A35" s="9" t="s">
        <v>30</v>
      </c>
      <c r="B35" s="14">
        <v>1561</v>
      </c>
      <c r="C35" s="14">
        <v>299</v>
      </c>
      <c r="D35" s="22">
        <v>0.4220242021823058</v>
      </c>
      <c r="E35" s="27">
        <v>8.8887567631844938E-2</v>
      </c>
      <c r="F35" s="5">
        <v>0</v>
      </c>
      <c r="G35" s="5">
        <v>4</v>
      </c>
      <c r="H35" s="5">
        <v>3</v>
      </c>
      <c r="I35" s="5">
        <v>3</v>
      </c>
      <c r="J35" s="5">
        <v>0</v>
      </c>
      <c r="K35" s="14">
        <v>1537</v>
      </c>
      <c r="L35" s="14">
        <v>16</v>
      </c>
      <c r="M35" s="30">
        <v>8</v>
      </c>
      <c r="N35" s="5">
        <v>1</v>
      </c>
      <c r="O35" s="5">
        <v>0</v>
      </c>
      <c r="P35" s="5">
        <v>0</v>
      </c>
      <c r="Q35" s="5">
        <v>0</v>
      </c>
      <c r="R35" s="31">
        <v>299</v>
      </c>
      <c r="S35" s="14">
        <v>0</v>
      </c>
      <c r="T35" s="14">
        <v>0</v>
      </c>
      <c r="U35" s="30">
        <v>0</v>
      </c>
      <c r="AB35" s="2"/>
      <c r="AC35" s="2"/>
    </row>
    <row r="36" spans="1:29" x14ac:dyDescent="0.2">
      <c r="A36" s="9" t="s">
        <v>72</v>
      </c>
      <c r="B36" s="14">
        <v>579</v>
      </c>
      <c r="C36" s="14">
        <v>1010</v>
      </c>
      <c r="D36" s="22">
        <v>0.15653556250067588</v>
      </c>
      <c r="E36" s="27">
        <v>0.30025566323800462</v>
      </c>
      <c r="F36" s="5">
        <v>1</v>
      </c>
      <c r="G36" s="5">
        <v>4</v>
      </c>
      <c r="H36" s="5">
        <v>4</v>
      </c>
      <c r="I36" s="5">
        <v>2</v>
      </c>
      <c r="J36" s="31">
        <v>5</v>
      </c>
      <c r="K36" s="14">
        <v>538</v>
      </c>
      <c r="L36" s="14">
        <v>32</v>
      </c>
      <c r="M36" s="30">
        <v>4</v>
      </c>
      <c r="N36" s="5">
        <v>3</v>
      </c>
      <c r="O36" s="5">
        <v>0</v>
      </c>
      <c r="P36" s="5">
        <v>5</v>
      </c>
      <c r="Q36" s="5">
        <v>1</v>
      </c>
      <c r="R36" s="31">
        <v>995</v>
      </c>
      <c r="S36" s="14">
        <v>0</v>
      </c>
      <c r="T36" s="14">
        <v>13</v>
      </c>
      <c r="U36" s="30">
        <v>2</v>
      </c>
      <c r="AB36" s="2"/>
      <c r="AC36" s="2"/>
    </row>
    <row r="37" spans="1:29" s="4" customFormat="1" x14ac:dyDescent="0.2">
      <c r="A37" s="9" t="s">
        <v>74</v>
      </c>
      <c r="B37" s="14">
        <v>0</v>
      </c>
      <c r="C37" s="14">
        <v>1113</v>
      </c>
      <c r="D37" s="22">
        <v>0</v>
      </c>
      <c r="E37" s="27">
        <v>0.33087579523158334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2</v>
      </c>
      <c r="R37" s="31">
        <v>1109</v>
      </c>
      <c r="S37" s="14">
        <v>0</v>
      </c>
      <c r="T37" s="14">
        <v>0</v>
      </c>
      <c r="U37" s="30">
        <v>4</v>
      </c>
      <c r="V37"/>
      <c r="W37"/>
      <c r="X37"/>
      <c r="Y37"/>
      <c r="AB37" s="2"/>
      <c r="AC37" s="2"/>
    </row>
    <row r="38" spans="1:29" x14ac:dyDescent="0.2">
      <c r="A38" s="9" t="s">
        <v>70</v>
      </c>
      <c r="B38" s="14">
        <v>1157</v>
      </c>
      <c r="C38" s="14">
        <v>0</v>
      </c>
      <c r="D38" s="22">
        <v>0.31280076997112605</v>
      </c>
      <c r="E38" s="27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14">
        <v>1157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31">
        <v>0</v>
      </c>
      <c r="S38" s="14">
        <v>0</v>
      </c>
      <c r="T38" s="14">
        <v>0</v>
      </c>
      <c r="U38" s="30">
        <v>0</v>
      </c>
      <c r="AB38" s="2"/>
      <c r="AC38" s="2"/>
    </row>
    <row r="39" spans="1:29" x14ac:dyDescent="0.2">
      <c r="A39" s="15" t="s">
        <v>49</v>
      </c>
      <c r="B39" s="16">
        <v>544</v>
      </c>
      <c r="C39" s="16">
        <v>501</v>
      </c>
      <c r="D39" s="23">
        <v>0.14707313644277664</v>
      </c>
      <c r="E39" s="28">
        <v>0.14893870027944586</v>
      </c>
      <c r="F39" s="5">
        <v>0</v>
      </c>
      <c r="G39" s="5">
        <v>2</v>
      </c>
      <c r="H39" s="5">
        <v>2</v>
      </c>
      <c r="I39" s="5">
        <v>2</v>
      </c>
      <c r="J39" s="5">
        <v>0</v>
      </c>
      <c r="K39" s="14">
        <v>529</v>
      </c>
      <c r="L39" s="14">
        <v>11</v>
      </c>
      <c r="M39" s="30">
        <v>4</v>
      </c>
      <c r="N39" s="5">
        <v>2</v>
      </c>
      <c r="O39" s="5">
        <v>0</v>
      </c>
      <c r="P39" s="5">
        <v>2</v>
      </c>
      <c r="Q39" s="5">
        <v>0</v>
      </c>
      <c r="R39" s="31">
        <v>496</v>
      </c>
      <c r="S39" s="14">
        <v>0</v>
      </c>
      <c r="T39" s="14">
        <v>5</v>
      </c>
      <c r="U39" s="30">
        <v>0</v>
      </c>
      <c r="AB39" s="2"/>
      <c r="AC39" s="2"/>
    </row>
    <row r="40" spans="1:29" s="3" customFormat="1" x14ac:dyDescent="0.2">
      <c r="A40" s="9" t="s">
        <v>51</v>
      </c>
      <c r="B40" s="14">
        <v>990</v>
      </c>
      <c r="C40" s="14">
        <v>0</v>
      </c>
      <c r="D40" s="22">
        <v>0.26765147992343546</v>
      </c>
      <c r="E40" s="27">
        <v>0</v>
      </c>
      <c r="F40" s="5">
        <v>0</v>
      </c>
      <c r="G40" s="5">
        <v>3</v>
      </c>
      <c r="H40" s="5">
        <v>1</v>
      </c>
      <c r="I40" s="5">
        <v>4</v>
      </c>
      <c r="J40" s="5">
        <v>0</v>
      </c>
      <c r="K40" s="14">
        <v>965</v>
      </c>
      <c r="L40" s="14">
        <v>2</v>
      </c>
      <c r="M40" s="30">
        <v>23</v>
      </c>
      <c r="N40" s="5">
        <v>0</v>
      </c>
      <c r="O40" s="5">
        <v>0</v>
      </c>
      <c r="P40" s="5">
        <v>0</v>
      </c>
      <c r="Q40" s="5">
        <v>0</v>
      </c>
      <c r="R40" s="31">
        <v>0</v>
      </c>
      <c r="S40" s="14">
        <v>0</v>
      </c>
      <c r="T40" s="14">
        <v>0</v>
      </c>
      <c r="U40" s="30">
        <v>0</v>
      </c>
      <c r="V40"/>
      <c r="W40"/>
      <c r="X40"/>
      <c r="Y40"/>
      <c r="AB40" s="2"/>
      <c r="AC40" s="2"/>
    </row>
    <row r="41" spans="1:29" x14ac:dyDescent="0.2">
      <c r="A41" s="9" t="s">
        <v>29</v>
      </c>
      <c r="B41" s="14">
        <v>3</v>
      </c>
      <c r="C41" s="14">
        <v>895</v>
      </c>
      <c r="D41" s="22">
        <v>8.1106509067707709E-4</v>
      </c>
      <c r="E41" s="27">
        <v>0.26606813722575656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14">
        <v>3</v>
      </c>
      <c r="L41" s="5">
        <v>0</v>
      </c>
      <c r="M41" s="5">
        <v>0</v>
      </c>
      <c r="N41" s="5">
        <v>2</v>
      </c>
      <c r="O41" s="5">
        <v>0</v>
      </c>
      <c r="P41" s="5">
        <v>0</v>
      </c>
      <c r="Q41" s="5">
        <v>0</v>
      </c>
      <c r="R41" s="31">
        <v>895</v>
      </c>
      <c r="S41" s="14">
        <v>0</v>
      </c>
      <c r="T41" s="14">
        <v>0</v>
      </c>
      <c r="U41" s="30">
        <v>0</v>
      </c>
      <c r="AB41" s="2"/>
      <c r="AC41" s="2"/>
    </row>
    <row r="42" spans="1:29" s="3" customFormat="1" x14ac:dyDescent="0.2">
      <c r="A42" s="12" t="s">
        <v>50</v>
      </c>
      <c r="B42" s="13">
        <v>464</v>
      </c>
      <c r="C42" s="13">
        <v>417</v>
      </c>
      <c r="D42" s="21">
        <v>0.12544473402472126</v>
      </c>
      <c r="E42" s="26">
        <v>0.12396694214876033</v>
      </c>
      <c r="F42" s="6">
        <v>0</v>
      </c>
      <c r="G42" s="6">
        <v>2</v>
      </c>
      <c r="H42" s="6">
        <v>3</v>
      </c>
      <c r="I42" s="6">
        <v>1</v>
      </c>
      <c r="J42" s="6">
        <v>0</v>
      </c>
      <c r="K42" s="13">
        <v>449</v>
      </c>
      <c r="L42" s="13">
        <v>12</v>
      </c>
      <c r="M42" s="34">
        <v>3</v>
      </c>
      <c r="N42" s="6">
        <v>2</v>
      </c>
      <c r="O42" s="6">
        <v>0</v>
      </c>
      <c r="P42" s="6">
        <v>1</v>
      </c>
      <c r="Q42" s="6">
        <v>0</v>
      </c>
      <c r="R42" s="35">
        <v>415</v>
      </c>
      <c r="S42" s="13">
        <v>0</v>
      </c>
      <c r="T42" s="13">
        <v>2</v>
      </c>
      <c r="U42" s="34">
        <v>0</v>
      </c>
      <c r="AB42" s="36"/>
      <c r="AC42" s="36"/>
    </row>
    <row r="43" spans="1:29" x14ac:dyDescent="0.2">
      <c r="A43" s="9" t="s">
        <v>52</v>
      </c>
      <c r="B43" s="14">
        <v>292</v>
      </c>
      <c r="C43" s="14">
        <v>415</v>
      </c>
      <c r="D43" s="22">
        <v>7.8943668825902175E-2</v>
      </c>
      <c r="E43" s="27">
        <v>0.12337237647898211</v>
      </c>
      <c r="F43" s="5">
        <v>0</v>
      </c>
      <c r="G43" s="5">
        <v>4</v>
      </c>
      <c r="H43" s="5">
        <v>1</v>
      </c>
      <c r="I43" s="5">
        <v>0</v>
      </c>
      <c r="J43" s="5">
        <v>0</v>
      </c>
      <c r="K43" s="14">
        <v>288</v>
      </c>
      <c r="L43" s="14">
        <v>4</v>
      </c>
      <c r="M43" s="5">
        <v>0</v>
      </c>
      <c r="N43" s="5">
        <v>5</v>
      </c>
      <c r="O43" s="5">
        <v>0</v>
      </c>
      <c r="P43" s="5">
        <v>1</v>
      </c>
      <c r="Q43" s="5">
        <v>0</v>
      </c>
      <c r="R43" s="31">
        <v>413</v>
      </c>
      <c r="S43" s="14">
        <v>0</v>
      </c>
      <c r="T43" s="14">
        <v>2</v>
      </c>
      <c r="U43" s="30">
        <v>0</v>
      </c>
      <c r="AB43" s="2"/>
      <c r="AC43" s="2"/>
    </row>
    <row r="44" spans="1:29" x14ac:dyDescent="0.2">
      <c r="A44" s="9" t="s">
        <v>53</v>
      </c>
      <c r="B44" s="14">
        <v>46</v>
      </c>
      <c r="C44" s="14">
        <v>378</v>
      </c>
      <c r="D44" s="22">
        <v>1.243633139038185E-2</v>
      </c>
      <c r="E44" s="27">
        <v>0.11237291158808492</v>
      </c>
      <c r="F44" s="5">
        <v>0</v>
      </c>
      <c r="G44" s="5">
        <v>1</v>
      </c>
      <c r="H44" s="5">
        <v>2</v>
      </c>
      <c r="I44" s="5">
        <v>0</v>
      </c>
      <c r="J44" s="5">
        <v>0</v>
      </c>
      <c r="K44" s="14">
        <v>42</v>
      </c>
      <c r="L44" s="14">
        <v>4</v>
      </c>
      <c r="M44" s="5">
        <v>0</v>
      </c>
      <c r="N44" s="5">
        <v>3</v>
      </c>
      <c r="O44" s="5">
        <v>0</v>
      </c>
      <c r="P44" s="5">
        <v>1</v>
      </c>
      <c r="Q44" s="5">
        <v>0</v>
      </c>
      <c r="R44" s="31">
        <v>376</v>
      </c>
      <c r="S44" s="14">
        <v>0</v>
      </c>
      <c r="T44" s="14">
        <v>2</v>
      </c>
      <c r="U44" s="30">
        <v>0</v>
      </c>
      <c r="AB44" s="2"/>
      <c r="AC44" s="2"/>
    </row>
    <row r="45" spans="1:29" s="3" customFormat="1" x14ac:dyDescent="0.2">
      <c r="A45" s="9" t="s">
        <v>60</v>
      </c>
      <c r="B45" s="14">
        <v>332</v>
      </c>
      <c r="C45" s="14">
        <v>0</v>
      </c>
      <c r="D45" s="22">
        <v>8.9757870034929868E-2</v>
      </c>
      <c r="E45" s="27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14">
        <v>328</v>
      </c>
      <c r="L45" s="5">
        <v>0</v>
      </c>
      <c r="M45" s="30">
        <v>4</v>
      </c>
      <c r="N45" s="5">
        <v>0</v>
      </c>
      <c r="O45" s="5">
        <v>0</v>
      </c>
      <c r="P45" s="5">
        <v>0</v>
      </c>
      <c r="Q45" s="5">
        <v>0</v>
      </c>
      <c r="R45" s="31">
        <v>0</v>
      </c>
      <c r="S45" s="14">
        <v>0</v>
      </c>
      <c r="T45" s="14">
        <v>0</v>
      </c>
      <c r="U45" s="30">
        <v>0</v>
      </c>
      <c r="V45"/>
      <c r="W45"/>
      <c r="X45"/>
      <c r="Y45"/>
      <c r="AB45" s="2"/>
      <c r="AC45" s="2"/>
    </row>
    <row r="46" spans="1:29" x14ac:dyDescent="0.2">
      <c r="A46" s="9" t="s">
        <v>57</v>
      </c>
      <c r="B46" s="14">
        <v>258</v>
      </c>
      <c r="C46" s="14">
        <v>0</v>
      </c>
      <c r="D46" s="22">
        <v>6.9751597798228634E-2</v>
      </c>
      <c r="E46" s="27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14">
        <v>258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31">
        <v>0</v>
      </c>
      <c r="S46" s="14">
        <v>0</v>
      </c>
      <c r="T46" s="14">
        <v>0</v>
      </c>
      <c r="U46" s="30">
        <v>0</v>
      </c>
      <c r="AB46" s="2"/>
      <c r="AC46" s="2"/>
    </row>
    <row r="47" spans="1:29" s="3" customFormat="1" x14ac:dyDescent="0.2">
      <c r="A47" s="12" t="s">
        <v>67</v>
      </c>
      <c r="B47" s="13">
        <v>127</v>
      </c>
      <c r="C47" s="13">
        <v>116</v>
      </c>
      <c r="D47" s="21">
        <v>3.433508883866293E-2</v>
      </c>
      <c r="E47" s="26">
        <v>3.4484808847137165E-2</v>
      </c>
      <c r="F47" s="6">
        <v>0</v>
      </c>
      <c r="G47" s="6">
        <v>2</v>
      </c>
      <c r="H47" s="6">
        <v>0</v>
      </c>
      <c r="I47" s="6">
        <v>0</v>
      </c>
      <c r="J47" s="6">
        <v>0</v>
      </c>
      <c r="K47" s="13">
        <v>127</v>
      </c>
      <c r="L47" s="6">
        <v>0</v>
      </c>
      <c r="M47" s="6">
        <v>0</v>
      </c>
      <c r="N47" s="6">
        <v>1</v>
      </c>
      <c r="O47" s="6">
        <v>0</v>
      </c>
      <c r="P47" s="6">
        <v>0</v>
      </c>
      <c r="Q47" s="6">
        <v>0</v>
      </c>
      <c r="R47" s="35">
        <v>116</v>
      </c>
      <c r="S47" s="13">
        <v>0</v>
      </c>
      <c r="T47" s="13">
        <v>0</v>
      </c>
      <c r="U47" s="34">
        <v>0</v>
      </c>
      <c r="AB47" s="36"/>
      <c r="AC47" s="36"/>
    </row>
    <row r="48" spans="1:29" x14ac:dyDescent="0.2">
      <c r="A48" s="9" t="s">
        <v>48</v>
      </c>
      <c r="B48" s="14">
        <v>242</v>
      </c>
      <c r="C48" s="14">
        <v>0</v>
      </c>
      <c r="D48" s="22">
        <v>6.5425917314617554E-2</v>
      </c>
      <c r="E48" s="27">
        <v>0</v>
      </c>
      <c r="F48" s="5">
        <v>0</v>
      </c>
      <c r="G48" s="5">
        <v>7</v>
      </c>
      <c r="H48" s="5">
        <v>2</v>
      </c>
      <c r="I48" s="5">
        <v>0</v>
      </c>
      <c r="J48" s="5">
        <v>0</v>
      </c>
      <c r="K48" s="14">
        <v>225</v>
      </c>
      <c r="L48" s="14">
        <v>17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31">
        <v>0</v>
      </c>
      <c r="S48" s="14">
        <v>0</v>
      </c>
      <c r="T48" s="14">
        <v>0</v>
      </c>
      <c r="U48" s="30">
        <v>0</v>
      </c>
      <c r="AB48" s="2"/>
      <c r="AC48" s="2"/>
    </row>
    <row r="49" spans="1:29" s="3" customFormat="1" x14ac:dyDescent="0.2">
      <c r="A49" s="9" t="s">
        <v>54</v>
      </c>
      <c r="B49" s="14">
        <v>205</v>
      </c>
      <c r="C49" s="14">
        <v>10</v>
      </c>
      <c r="D49" s="22">
        <v>5.5422781196266944E-2</v>
      </c>
      <c r="E49" s="27">
        <v>2.972828348891135E-3</v>
      </c>
      <c r="F49" s="5">
        <v>1</v>
      </c>
      <c r="G49" s="5">
        <v>0</v>
      </c>
      <c r="H49" s="5">
        <v>1</v>
      </c>
      <c r="I49" s="5">
        <v>6</v>
      </c>
      <c r="J49" s="31">
        <v>104</v>
      </c>
      <c r="K49" s="5">
        <v>0</v>
      </c>
      <c r="L49" s="14">
        <v>2</v>
      </c>
      <c r="M49" s="30">
        <v>99</v>
      </c>
      <c r="N49" s="5">
        <v>1</v>
      </c>
      <c r="O49" s="5">
        <v>0</v>
      </c>
      <c r="P49" s="5">
        <v>0</v>
      </c>
      <c r="Q49" s="5">
        <v>0</v>
      </c>
      <c r="R49" s="31">
        <v>0</v>
      </c>
      <c r="S49" s="14">
        <v>0</v>
      </c>
      <c r="T49" s="14">
        <v>2</v>
      </c>
      <c r="U49" s="30">
        <v>8</v>
      </c>
      <c r="V49"/>
      <c r="W49"/>
      <c r="X49"/>
      <c r="Y49"/>
      <c r="AB49" s="2"/>
      <c r="AC49" s="2"/>
    </row>
    <row r="50" spans="1:29" x14ac:dyDescent="0.2">
      <c r="A50" s="9" t="s">
        <v>66</v>
      </c>
      <c r="B50" s="14">
        <v>121</v>
      </c>
      <c r="C50" s="14">
        <v>0</v>
      </c>
      <c r="D50" s="22">
        <v>3.2712958657308777E-2</v>
      </c>
      <c r="E50" s="27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14">
        <v>121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31">
        <v>0</v>
      </c>
      <c r="S50" s="14">
        <v>0</v>
      </c>
      <c r="T50" s="14">
        <v>0</v>
      </c>
      <c r="U50" s="30">
        <v>0</v>
      </c>
      <c r="AB50" s="2"/>
      <c r="AC50" s="2"/>
    </row>
    <row r="51" spans="1:29" s="3" customFormat="1" x14ac:dyDescent="0.2">
      <c r="A51" s="12" t="s">
        <v>85</v>
      </c>
      <c r="B51" s="13">
        <v>0</v>
      </c>
      <c r="C51" s="13">
        <v>96</v>
      </c>
      <c r="D51" s="21">
        <v>0</v>
      </c>
      <c r="E51" s="26">
        <v>2.8539152149354895E-2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35">
        <v>96</v>
      </c>
      <c r="S51" s="13">
        <v>0</v>
      </c>
      <c r="T51" s="13">
        <v>0</v>
      </c>
      <c r="U51" s="34">
        <v>0</v>
      </c>
      <c r="AB51" s="36"/>
      <c r="AC51" s="36"/>
    </row>
    <row r="52" spans="1:29" x14ac:dyDescent="0.2">
      <c r="A52" s="9" t="s">
        <v>73</v>
      </c>
      <c r="B52" s="14">
        <v>0</v>
      </c>
      <c r="C52" s="14">
        <v>77</v>
      </c>
      <c r="D52" s="22">
        <v>0</v>
      </c>
      <c r="E52" s="27">
        <v>2.289077828646174E-2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31">
        <v>77</v>
      </c>
      <c r="S52" s="14">
        <v>0</v>
      </c>
      <c r="T52" s="14">
        <v>0</v>
      </c>
      <c r="U52" s="30">
        <v>0</v>
      </c>
      <c r="AB52" s="2"/>
      <c r="AC52" s="2"/>
    </row>
    <row r="53" spans="1:29" x14ac:dyDescent="0.2">
      <c r="A53" s="9" t="s">
        <v>38</v>
      </c>
      <c r="B53" s="14">
        <v>37</v>
      </c>
      <c r="C53" s="14">
        <v>34</v>
      </c>
      <c r="D53" s="22">
        <v>1.0003136118350619E-2</v>
      </c>
      <c r="E53" s="27">
        <v>1.0107616386229859E-2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14">
        <v>37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31">
        <v>34</v>
      </c>
      <c r="S53" s="14">
        <v>0</v>
      </c>
      <c r="T53" s="14">
        <v>0</v>
      </c>
      <c r="U53" s="30">
        <v>0</v>
      </c>
      <c r="AB53" s="2"/>
      <c r="AC53" s="2"/>
    </row>
    <row r="54" spans="1:29" x14ac:dyDescent="0.2">
      <c r="A54" s="9" t="s">
        <v>8</v>
      </c>
      <c r="B54" s="14">
        <v>70</v>
      </c>
      <c r="C54" s="14">
        <v>0</v>
      </c>
      <c r="D54" s="22">
        <v>1.8924852115798467E-2</v>
      </c>
      <c r="E54" s="27">
        <v>0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14">
        <v>70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31">
        <v>0</v>
      </c>
      <c r="S54" s="14">
        <v>0</v>
      </c>
      <c r="T54" s="14">
        <v>0</v>
      </c>
      <c r="U54" s="30">
        <v>0</v>
      </c>
      <c r="AB54" s="2"/>
      <c r="AC54" s="2"/>
    </row>
    <row r="55" spans="1:29" x14ac:dyDescent="0.2">
      <c r="A55" s="9" t="s">
        <v>14</v>
      </c>
      <c r="B55" s="14">
        <v>70</v>
      </c>
      <c r="C55" s="14">
        <v>0</v>
      </c>
      <c r="D55" s="22">
        <v>1.8924852115798467E-2</v>
      </c>
      <c r="E55" s="27">
        <v>0</v>
      </c>
      <c r="F55" s="5">
        <v>0</v>
      </c>
      <c r="G55" s="5">
        <v>2</v>
      </c>
      <c r="H55" s="5">
        <v>0</v>
      </c>
      <c r="I55" s="5">
        <v>0</v>
      </c>
      <c r="J55" s="5">
        <v>0</v>
      </c>
      <c r="K55" s="14">
        <v>70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31">
        <v>0</v>
      </c>
      <c r="S55" s="14">
        <v>0</v>
      </c>
      <c r="T55" s="14">
        <v>0</v>
      </c>
      <c r="U55" s="30">
        <v>0</v>
      </c>
      <c r="AB55" s="2"/>
      <c r="AC55" s="2"/>
    </row>
    <row r="56" spans="1:29" x14ac:dyDescent="0.2">
      <c r="A56" s="9" t="s">
        <v>7</v>
      </c>
      <c r="B56" s="14">
        <v>54</v>
      </c>
      <c r="C56" s="14">
        <v>0</v>
      </c>
      <c r="D56" s="22">
        <v>1.4599171632187389E-2</v>
      </c>
      <c r="E56" s="27">
        <v>0</v>
      </c>
      <c r="F56" s="5">
        <v>0</v>
      </c>
      <c r="G56" s="5">
        <v>3</v>
      </c>
      <c r="H56" s="5">
        <v>1</v>
      </c>
      <c r="I56" s="5">
        <v>0</v>
      </c>
      <c r="J56" s="5">
        <v>0</v>
      </c>
      <c r="K56" s="14">
        <v>52</v>
      </c>
      <c r="L56" s="14">
        <v>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31">
        <v>0</v>
      </c>
      <c r="S56" s="14">
        <v>0</v>
      </c>
      <c r="T56" s="14">
        <v>0</v>
      </c>
      <c r="U56" s="30">
        <v>0</v>
      </c>
      <c r="AB56" s="2"/>
      <c r="AC56" s="2"/>
    </row>
    <row r="57" spans="1:29" s="3" customFormat="1" x14ac:dyDescent="0.2">
      <c r="A57" s="9" t="s">
        <v>76</v>
      </c>
      <c r="B57" s="14">
        <v>26</v>
      </c>
      <c r="C57" s="14">
        <v>24</v>
      </c>
      <c r="D57" s="22">
        <v>7.0292307858680018E-3</v>
      </c>
      <c r="E57" s="27">
        <v>7.1347880373387237E-3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14">
        <v>24</v>
      </c>
      <c r="L57" s="14">
        <v>2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31">
        <v>24</v>
      </c>
      <c r="S57" s="14">
        <v>0</v>
      </c>
      <c r="T57" s="14">
        <v>0</v>
      </c>
      <c r="U57" s="30">
        <v>0</v>
      </c>
      <c r="V57"/>
      <c r="W57"/>
      <c r="X57"/>
      <c r="Y57"/>
      <c r="AB57" s="2"/>
      <c r="AC57" s="2"/>
    </row>
    <row r="58" spans="1:29" x14ac:dyDescent="0.2">
      <c r="A58" s="9" t="s">
        <v>47</v>
      </c>
      <c r="B58" s="14">
        <v>43</v>
      </c>
      <c r="C58" s="14">
        <v>0</v>
      </c>
      <c r="D58" s="22">
        <v>1.1625266299704772E-2</v>
      </c>
      <c r="E58" s="27">
        <v>0</v>
      </c>
      <c r="F58" s="5">
        <v>0</v>
      </c>
      <c r="G58" s="5">
        <v>0</v>
      </c>
      <c r="H58" s="5">
        <v>6</v>
      </c>
      <c r="I58" s="5">
        <v>0</v>
      </c>
      <c r="J58" s="5">
        <v>0</v>
      </c>
      <c r="K58" s="5">
        <v>0</v>
      </c>
      <c r="L58" s="14">
        <v>43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31">
        <v>0</v>
      </c>
      <c r="S58" s="14">
        <v>0</v>
      </c>
      <c r="T58" s="14">
        <v>0</v>
      </c>
      <c r="U58" s="30">
        <v>0</v>
      </c>
      <c r="AB58" s="2"/>
      <c r="AC58" s="2"/>
    </row>
    <row r="59" spans="1:29" s="3" customFormat="1" x14ac:dyDescent="0.2">
      <c r="A59" s="12" t="s">
        <v>9</v>
      </c>
      <c r="B59" s="13">
        <v>38</v>
      </c>
      <c r="C59" s="13">
        <v>0</v>
      </c>
      <c r="D59" s="21">
        <v>1.027349114857631E-2</v>
      </c>
      <c r="E59" s="2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13">
        <v>38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35">
        <v>0</v>
      </c>
      <c r="S59" s="13">
        <v>0</v>
      </c>
      <c r="T59" s="13">
        <v>0</v>
      </c>
      <c r="U59" s="34">
        <v>0</v>
      </c>
      <c r="AB59" s="36"/>
      <c r="AC59" s="36"/>
    </row>
    <row r="60" spans="1:29" x14ac:dyDescent="0.2">
      <c r="A60" s="9" t="s">
        <v>28</v>
      </c>
      <c r="B60" s="14">
        <v>33</v>
      </c>
      <c r="C60" s="14">
        <v>2</v>
      </c>
      <c r="D60" s="22">
        <v>8.9217159974478485E-3</v>
      </c>
      <c r="E60" s="27">
        <v>5.9456566977822705E-4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14">
        <v>29</v>
      </c>
      <c r="L60" s="14">
        <v>4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31">
        <v>0</v>
      </c>
      <c r="S60" s="14">
        <v>0</v>
      </c>
      <c r="T60" s="14">
        <v>2</v>
      </c>
      <c r="U60" s="30">
        <v>0</v>
      </c>
      <c r="AB60" s="2"/>
      <c r="AC60" s="2"/>
    </row>
    <row r="61" spans="1:29" x14ac:dyDescent="0.2">
      <c r="A61" s="9" t="s">
        <v>22</v>
      </c>
      <c r="B61" s="14">
        <v>24</v>
      </c>
      <c r="C61" s="14">
        <v>10</v>
      </c>
      <c r="D61" s="22">
        <v>6.4885207254166168E-3</v>
      </c>
      <c r="E61" s="27">
        <v>2.972828348891135E-3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14">
        <v>24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4</v>
      </c>
      <c r="R61" s="31">
        <v>10</v>
      </c>
      <c r="S61" s="14">
        <v>0</v>
      </c>
      <c r="T61" s="14">
        <v>0</v>
      </c>
      <c r="U61" s="30">
        <v>0</v>
      </c>
      <c r="AB61" s="2"/>
      <c r="AC61" s="2"/>
    </row>
    <row r="62" spans="1:29" x14ac:dyDescent="0.2">
      <c r="A62" s="9" t="s">
        <v>87</v>
      </c>
      <c r="B62" s="14">
        <v>33</v>
      </c>
      <c r="C62" s="14">
        <v>0</v>
      </c>
      <c r="D62" s="22">
        <v>8.9217159974478485E-3</v>
      </c>
      <c r="E62" s="27">
        <v>0</v>
      </c>
      <c r="F62" s="5">
        <v>0</v>
      </c>
      <c r="G62" s="5">
        <v>1</v>
      </c>
      <c r="H62" s="5">
        <v>0</v>
      </c>
      <c r="I62" s="5">
        <v>0</v>
      </c>
      <c r="J62" s="5">
        <v>0</v>
      </c>
      <c r="K62" s="14">
        <v>33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31">
        <v>0</v>
      </c>
      <c r="S62" s="14">
        <v>0</v>
      </c>
      <c r="T62" s="14">
        <v>0</v>
      </c>
      <c r="U62" s="30">
        <v>0</v>
      </c>
      <c r="AB62" s="2"/>
      <c r="AC62" s="2"/>
    </row>
    <row r="63" spans="1:29" x14ac:dyDescent="0.2">
      <c r="A63" s="9" t="s">
        <v>39</v>
      </c>
      <c r="B63" s="14">
        <v>30</v>
      </c>
      <c r="C63" s="14">
        <v>0</v>
      </c>
      <c r="D63" s="22">
        <v>8.1106509067707718E-3</v>
      </c>
      <c r="E63" s="27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14">
        <v>26</v>
      </c>
      <c r="L63" s="14">
        <v>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1">
        <v>0</v>
      </c>
      <c r="S63" s="14">
        <v>0</v>
      </c>
      <c r="T63" s="14">
        <v>0</v>
      </c>
      <c r="U63" s="30">
        <v>0</v>
      </c>
      <c r="AB63" s="2"/>
      <c r="AC63" s="2"/>
    </row>
    <row r="64" spans="1:29" s="3" customFormat="1" x14ac:dyDescent="0.2">
      <c r="A64" s="9" t="s">
        <v>31</v>
      </c>
      <c r="B64" s="14">
        <v>0</v>
      </c>
      <c r="C64" s="14">
        <v>26</v>
      </c>
      <c r="D64" s="22">
        <v>0</v>
      </c>
      <c r="E64" s="27">
        <v>7.7293537071169514E-3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31">
        <v>26</v>
      </c>
      <c r="S64" s="14">
        <v>0</v>
      </c>
      <c r="T64" s="14">
        <v>0</v>
      </c>
      <c r="U64" s="30">
        <v>0</v>
      </c>
      <c r="V64"/>
      <c r="W64"/>
      <c r="X64"/>
      <c r="Y64"/>
      <c r="AB64" s="2"/>
      <c r="AC64" s="2"/>
    </row>
    <row r="65" spans="1:29" x14ac:dyDescent="0.2">
      <c r="A65" s="9" t="s">
        <v>24</v>
      </c>
      <c r="B65" s="14">
        <v>0</v>
      </c>
      <c r="C65" s="14">
        <v>21</v>
      </c>
      <c r="D65" s="22">
        <v>0</v>
      </c>
      <c r="E65" s="27">
        <v>6.2429395326713839E-3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31">
        <v>21</v>
      </c>
      <c r="S65" s="14">
        <v>0</v>
      </c>
      <c r="T65" s="14">
        <v>0</v>
      </c>
      <c r="U65" s="30">
        <v>0</v>
      </c>
      <c r="AB65" s="2"/>
      <c r="AC65" s="2"/>
    </row>
    <row r="66" spans="1:29" s="3" customFormat="1" x14ac:dyDescent="0.2">
      <c r="A66" s="12" t="s">
        <v>84</v>
      </c>
      <c r="B66" s="13">
        <v>18</v>
      </c>
      <c r="C66" s="13">
        <v>4</v>
      </c>
      <c r="D66" s="21">
        <v>4.8663905440624626E-3</v>
      </c>
      <c r="E66" s="26">
        <v>1.1891313395564541E-3</v>
      </c>
      <c r="F66" s="6">
        <v>0</v>
      </c>
      <c r="G66" s="6">
        <v>0</v>
      </c>
      <c r="H66" s="6">
        <v>0</v>
      </c>
      <c r="I66" s="6">
        <v>2</v>
      </c>
      <c r="J66" s="6">
        <v>0</v>
      </c>
      <c r="K66" s="6">
        <v>0</v>
      </c>
      <c r="L66" s="6">
        <v>0</v>
      </c>
      <c r="M66" s="34">
        <v>18</v>
      </c>
      <c r="N66" s="6">
        <v>0</v>
      </c>
      <c r="O66" s="6">
        <v>0</v>
      </c>
      <c r="P66" s="6">
        <v>0</v>
      </c>
      <c r="Q66" s="6">
        <v>2</v>
      </c>
      <c r="R66" s="35">
        <v>0</v>
      </c>
      <c r="S66" s="13">
        <v>0</v>
      </c>
      <c r="T66" s="13">
        <v>0</v>
      </c>
      <c r="U66" s="34">
        <v>4</v>
      </c>
      <c r="AB66" s="36"/>
      <c r="AC66" s="36"/>
    </row>
    <row r="67" spans="1:29" x14ac:dyDescent="0.2">
      <c r="A67" s="9" t="s">
        <v>62</v>
      </c>
      <c r="B67" s="14">
        <v>22</v>
      </c>
      <c r="C67" s="14">
        <v>0</v>
      </c>
      <c r="D67" s="22">
        <v>5.9478106649652317E-3</v>
      </c>
      <c r="E67" s="27">
        <v>0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14">
        <v>22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31">
        <v>0</v>
      </c>
      <c r="S67" s="14">
        <v>0</v>
      </c>
      <c r="T67" s="14">
        <v>0</v>
      </c>
      <c r="U67" s="30">
        <v>0</v>
      </c>
      <c r="AB67" s="2"/>
      <c r="AC67" s="2"/>
    </row>
    <row r="68" spans="1:29" x14ac:dyDescent="0.2">
      <c r="A68" s="9" t="s">
        <v>82</v>
      </c>
      <c r="B68" s="14">
        <v>0</v>
      </c>
      <c r="C68" s="14">
        <v>20</v>
      </c>
      <c r="D68" s="22">
        <v>0</v>
      </c>
      <c r="E68" s="27">
        <v>5.94565669778227E-3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31">
        <v>20</v>
      </c>
      <c r="S68" s="14">
        <v>0</v>
      </c>
      <c r="T68" s="14">
        <v>0</v>
      </c>
      <c r="U68" s="30">
        <v>0</v>
      </c>
      <c r="AB68" s="2"/>
      <c r="AC68" s="2"/>
    </row>
    <row r="69" spans="1:29" x14ac:dyDescent="0.2">
      <c r="A69" s="9" t="s">
        <v>79</v>
      </c>
      <c r="B69" s="14">
        <v>0</v>
      </c>
      <c r="C69" s="14">
        <v>19</v>
      </c>
      <c r="D69" s="22">
        <v>0</v>
      </c>
      <c r="E69" s="27">
        <v>5.6483738628931562E-3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8</v>
      </c>
      <c r="R69" s="31">
        <v>0</v>
      </c>
      <c r="S69" s="14">
        <v>0</v>
      </c>
      <c r="T69" s="14">
        <v>0</v>
      </c>
      <c r="U69" s="30">
        <v>19</v>
      </c>
      <c r="AB69" s="2"/>
      <c r="AC69" s="2"/>
    </row>
    <row r="70" spans="1:29" x14ac:dyDescent="0.2">
      <c r="A70" s="9" t="s">
        <v>37</v>
      </c>
      <c r="B70" s="14">
        <v>17</v>
      </c>
      <c r="C70" s="14">
        <v>0</v>
      </c>
      <c r="D70" s="22">
        <v>4.5960355138367701E-3</v>
      </c>
      <c r="E70" s="27">
        <v>0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14">
        <v>17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31">
        <v>0</v>
      </c>
      <c r="S70" s="14">
        <v>0</v>
      </c>
      <c r="T70" s="14">
        <v>0</v>
      </c>
      <c r="U70" s="30">
        <v>0</v>
      </c>
      <c r="AB70" s="2"/>
      <c r="AC70" s="2"/>
    </row>
    <row r="71" spans="1:29" x14ac:dyDescent="0.2">
      <c r="A71" s="9" t="s">
        <v>13</v>
      </c>
      <c r="B71" s="14">
        <v>10</v>
      </c>
      <c r="C71" s="14">
        <v>0</v>
      </c>
      <c r="D71" s="22">
        <v>2.7035503022569238E-3</v>
      </c>
      <c r="E71" s="27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14">
        <v>10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31">
        <v>0</v>
      </c>
      <c r="S71" s="14">
        <v>0</v>
      </c>
      <c r="T71" s="14">
        <v>0</v>
      </c>
      <c r="U71" s="30">
        <v>0</v>
      </c>
      <c r="AB71" s="2"/>
      <c r="AC71" s="2"/>
    </row>
    <row r="72" spans="1:29" x14ac:dyDescent="0.2">
      <c r="A72" s="9" t="s">
        <v>59</v>
      </c>
      <c r="B72" s="14">
        <v>10</v>
      </c>
      <c r="C72" s="14">
        <v>0</v>
      </c>
      <c r="D72" s="22">
        <v>2.7035503022569238E-3</v>
      </c>
      <c r="E72" s="27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14">
        <v>10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1">
        <v>0</v>
      </c>
      <c r="S72" s="14">
        <v>0</v>
      </c>
      <c r="T72" s="14">
        <v>0</v>
      </c>
      <c r="U72" s="30">
        <v>0</v>
      </c>
      <c r="AB72" s="2"/>
      <c r="AC72" s="2"/>
    </row>
    <row r="73" spans="1:29" x14ac:dyDescent="0.2">
      <c r="A73" s="9" t="s">
        <v>2</v>
      </c>
      <c r="B73" s="14">
        <v>7</v>
      </c>
      <c r="C73" s="14">
        <v>0</v>
      </c>
      <c r="D73" s="22">
        <v>1.8924852115798469E-3</v>
      </c>
      <c r="E73" s="27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14">
        <v>7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31">
        <v>0</v>
      </c>
      <c r="S73" s="14">
        <v>0</v>
      </c>
      <c r="T73" s="14">
        <v>0</v>
      </c>
      <c r="U73" s="30">
        <v>0</v>
      </c>
      <c r="AB73" s="2"/>
      <c r="AC73" s="2"/>
    </row>
    <row r="74" spans="1:29" x14ac:dyDescent="0.2">
      <c r="A74" s="9" t="s">
        <v>4</v>
      </c>
      <c r="B74" s="14">
        <v>7</v>
      </c>
      <c r="C74" s="14">
        <v>0</v>
      </c>
      <c r="D74" s="22">
        <v>1.8924852115798469E-3</v>
      </c>
      <c r="E74" s="27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14">
        <v>7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31">
        <v>0</v>
      </c>
      <c r="S74" s="14">
        <v>0</v>
      </c>
      <c r="T74" s="14">
        <v>0</v>
      </c>
      <c r="U74" s="30">
        <v>0</v>
      </c>
      <c r="AB74" s="2"/>
      <c r="AC74" s="2"/>
    </row>
    <row r="75" spans="1:29" x14ac:dyDescent="0.2">
      <c r="A75" s="9" t="s">
        <v>36</v>
      </c>
      <c r="B75" s="14">
        <v>7</v>
      </c>
      <c r="C75" s="14">
        <v>0</v>
      </c>
      <c r="D75" s="22">
        <v>1.8924852115798469E-3</v>
      </c>
      <c r="E75" s="27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14">
        <v>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31">
        <v>0</v>
      </c>
      <c r="S75" s="14">
        <v>0</v>
      </c>
      <c r="T75" s="14">
        <v>0</v>
      </c>
      <c r="U75" s="30">
        <v>0</v>
      </c>
      <c r="AB75" s="2"/>
      <c r="AC75" s="2"/>
    </row>
    <row r="76" spans="1:29" x14ac:dyDescent="0.2">
      <c r="A76" s="9" t="s">
        <v>68</v>
      </c>
      <c r="B76" s="14">
        <v>7</v>
      </c>
      <c r="C76" s="14">
        <v>0</v>
      </c>
      <c r="D76" s="22">
        <v>1.8924852115798469E-3</v>
      </c>
      <c r="E76" s="27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14">
        <v>7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31">
        <v>0</v>
      </c>
      <c r="S76" s="14">
        <v>0</v>
      </c>
      <c r="T76" s="14">
        <v>0</v>
      </c>
      <c r="U76" s="30">
        <v>0</v>
      </c>
      <c r="AB76" s="2"/>
      <c r="AC76" s="2"/>
    </row>
    <row r="77" spans="1:29" x14ac:dyDescent="0.2">
      <c r="A77" s="9" t="s">
        <v>86</v>
      </c>
      <c r="B77" s="14">
        <v>7</v>
      </c>
      <c r="C77" s="14">
        <v>0</v>
      </c>
      <c r="D77" s="22">
        <v>1.8924852115798469E-3</v>
      </c>
      <c r="E77" s="27">
        <v>0</v>
      </c>
      <c r="F77" s="5">
        <v>0</v>
      </c>
      <c r="G77" s="5">
        <v>1</v>
      </c>
      <c r="H77" s="5">
        <v>0</v>
      </c>
      <c r="I77" s="5">
        <v>0</v>
      </c>
      <c r="J77" s="5">
        <v>0</v>
      </c>
      <c r="K77" s="14">
        <v>7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31">
        <v>0</v>
      </c>
      <c r="S77" s="14">
        <v>0</v>
      </c>
      <c r="T77" s="14">
        <v>0</v>
      </c>
      <c r="U77" s="30">
        <v>0</v>
      </c>
      <c r="AB77" s="2"/>
      <c r="AC77" s="2"/>
    </row>
    <row r="78" spans="1:29" x14ac:dyDescent="0.2">
      <c r="A78" s="9" t="s">
        <v>63</v>
      </c>
      <c r="B78" s="14">
        <v>6</v>
      </c>
      <c r="C78" s="14">
        <v>0</v>
      </c>
      <c r="D78" s="22">
        <v>1.6221301813541542E-3</v>
      </c>
      <c r="E78" s="27">
        <v>0</v>
      </c>
      <c r="F78" s="5">
        <v>0</v>
      </c>
      <c r="G78" s="5">
        <v>1</v>
      </c>
      <c r="H78" s="5">
        <v>0</v>
      </c>
      <c r="I78" s="5">
        <v>0</v>
      </c>
      <c r="J78" s="5">
        <v>0</v>
      </c>
      <c r="K78" s="14">
        <v>6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31">
        <v>0</v>
      </c>
      <c r="S78" s="14">
        <v>0</v>
      </c>
      <c r="T78" s="14">
        <v>0</v>
      </c>
      <c r="U78" s="30">
        <v>0</v>
      </c>
      <c r="AB78" s="2"/>
      <c r="AC78" s="2"/>
    </row>
    <row r="79" spans="1:29" x14ac:dyDescent="0.2">
      <c r="A79" s="9" t="s">
        <v>6</v>
      </c>
      <c r="B79" s="14">
        <v>6</v>
      </c>
      <c r="C79" s="14">
        <v>0</v>
      </c>
      <c r="D79" s="22">
        <v>1.6221301813541542E-3</v>
      </c>
      <c r="E79" s="27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14">
        <v>6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31">
        <v>0</v>
      </c>
      <c r="S79" s="14">
        <v>0</v>
      </c>
      <c r="T79" s="14">
        <v>0</v>
      </c>
      <c r="U79" s="30">
        <v>0</v>
      </c>
      <c r="AB79" s="2"/>
      <c r="AC79" s="2"/>
    </row>
    <row r="80" spans="1:29" x14ac:dyDescent="0.2">
      <c r="A80" s="9" t="s">
        <v>35</v>
      </c>
      <c r="B80" s="14">
        <v>6</v>
      </c>
      <c r="C80" s="14">
        <v>0</v>
      </c>
      <c r="D80" s="22">
        <v>1.6221301813541542E-3</v>
      </c>
      <c r="E80" s="27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14">
        <v>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31">
        <v>0</v>
      </c>
      <c r="S80" s="14">
        <v>0</v>
      </c>
      <c r="T80" s="14">
        <v>0</v>
      </c>
      <c r="U80" s="30">
        <v>0</v>
      </c>
      <c r="AB80" s="2"/>
      <c r="AC80" s="2"/>
    </row>
    <row r="81" spans="1:29" x14ac:dyDescent="0.2">
      <c r="A81" s="9" t="s">
        <v>58</v>
      </c>
      <c r="B81" s="14">
        <v>5</v>
      </c>
      <c r="C81" s="14">
        <v>0</v>
      </c>
      <c r="D81" s="22">
        <v>1.3517751511284619E-3</v>
      </c>
      <c r="E81" s="27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14">
        <v>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31">
        <v>0</v>
      </c>
      <c r="S81" s="14">
        <v>0</v>
      </c>
      <c r="T81" s="14">
        <v>0</v>
      </c>
      <c r="U81" s="30">
        <v>0</v>
      </c>
      <c r="AB81" s="2"/>
      <c r="AC81" s="2"/>
    </row>
    <row r="82" spans="1:29" x14ac:dyDescent="0.2">
      <c r="A82" s="9" t="s">
        <v>5</v>
      </c>
      <c r="B82" s="14">
        <v>5</v>
      </c>
      <c r="C82" s="14">
        <v>0</v>
      </c>
      <c r="D82" s="22">
        <v>1.3517751511284619E-3</v>
      </c>
      <c r="E82" s="27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30">
        <v>5</v>
      </c>
      <c r="N82" s="5">
        <v>0</v>
      </c>
      <c r="O82" s="5">
        <v>0</v>
      </c>
      <c r="P82" s="5">
        <v>0</v>
      </c>
      <c r="Q82" s="5">
        <v>0</v>
      </c>
      <c r="R82" s="31">
        <v>0</v>
      </c>
      <c r="S82" s="14">
        <v>0</v>
      </c>
      <c r="T82" s="14">
        <v>0</v>
      </c>
      <c r="U82" s="30">
        <v>0</v>
      </c>
      <c r="AB82" s="2"/>
      <c r="AC82" s="2"/>
    </row>
    <row r="83" spans="1:29" x14ac:dyDescent="0.2">
      <c r="A83" s="9" t="s">
        <v>69</v>
      </c>
      <c r="B83" s="14">
        <v>4</v>
      </c>
      <c r="C83" s="14">
        <v>0</v>
      </c>
      <c r="D83" s="22">
        <v>1.0814201209027696E-3</v>
      </c>
      <c r="E83" s="27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14">
        <v>4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31">
        <v>0</v>
      </c>
      <c r="S83" s="14">
        <v>0</v>
      </c>
      <c r="T83" s="14">
        <v>0</v>
      </c>
      <c r="U83" s="30">
        <v>0</v>
      </c>
      <c r="AB83" s="2"/>
      <c r="AC83" s="2"/>
    </row>
    <row r="84" spans="1:29" x14ac:dyDescent="0.2">
      <c r="A84" s="9" t="s">
        <v>27</v>
      </c>
      <c r="B84" s="14">
        <v>4</v>
      </c>
      <c r="C84" s="14">
        <v>0</v>
      </c>
      <c r="D84" s="22">
        <v>1.0814201209027696E-3</v>
      </c>
      <c r="E84" s="27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14">
        <v>4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31">
        <v>0</v>
      </c>
      <c r="S84" s="14">
        <v>0</v>
      </c>
      <c r="T84" s="14">
        <v>0</v>
      </c>
      <c r="U84" s="30">
        <v>0</v>
      </c>
      <c r="AB84" s="2"/>
      <c r="AC84" s="2"/>
    </row>
    <row r="85" spans="1:29" x14ac:dyDescent="0.2">
      <c r="A85" s="9" t="s">
        <v>55</v>
      </c>
      <c r="B85" s="14">
        <v>4</v>
      </c>
      <c r="C85" s="14">
        <v>0</v>
      </c>
      <c r="D85" s="22">
        <v>1.0814201209027696E-3</v>
      </c>
      <c r="E85" s="27">
        <v>0</v>
      </c>
      <c r="F85" s="5">
        <v>0</v>
      </c>
      <c r="G85" s="5">
        <v>0</v>
      </c>
      <c r="H85" s="5">
        <v>2</v>
      </c>
      <c r="I85" s="5">
        <v>0</v>
      </c>
      <c r="J85" s="5">
        <v>0</v>
      </c>
      <c r="K85" s="5">
        <v>0</v>
      </c>
      <c r="L85" s="14">
        <v>4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31">
        <v>0</v>
      </c>
      <c r="S85" s="14">
        <v>0</v>
      </c>
      <c r="T85" s="14">
        <v>0</v>
      </c>
      <c r="U85" s="30">
        <v>0</v>
      </c>
      <c r="AB85" s="2"/>
      <c r="AC85" s="2"/>
    </row>
    <row r="86" spans="1:29" x14ac:dyDescent="0.2">
      <c r="A86" s="9" t="s">
        <v>81</v>
      </c>
      <c r="B86" s="14">
        <v>0</v>
      </c>
      <c r="C86" s="14">
        <v>3</v>
      </c>
      <c r="D86" s="22">
        <v>0</v>
      </c>
      <c r="E86" s="27">
        <v>8.9184850466734046E-4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14">
        <v>0</v>
      </c>
      <c r="O86" s="14">
        <v>0</v>
      </c>
      <c r="P86" s="14">
        <v>0</v>
      </c>
      <c r="Q86" s="14">
        <v>1</v>
      </c>
      <c r="R86" s="31">
        <v>0</v>
      </c>
      <c r="S86" s="14">
        <v>0</v>
      </c>
      <c r="T86" s="14">
        <v>0</v>
      </c>
      <c r="U86" s="30">
        <v>3</v>
      </c>
      <c r="AB86" s="2"/>
      <c r="AC86" s="2"/>
    </row>
    <row r="87" spans="1:29" x14ac:dyDescent="0.2">
      <c r="A87" s="9" t="s">
        <v>88</v>
      </c>
      <c r="B87" s="14">
        <v>3</v>
      </c>
      <c r="C87" s="14">
        <v>0</v>
      </c>
      <c r="D87" s="22">
        <v>8.1106509067707709E-4</v>
      </c>
      <c r="E87" s="27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14">
        <v>3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31">
        <v>0</v>
      </c>
      <c r="S87" s="14">
        <v>0</v>
      </c>
      <c r="T87" s="14">
        <v>0</v>
      </c>
      <c r="U87" s="30">
        <v>0</v>
      </c>
      <c r="AB87" s="2"/>
      <c r="AC87" s="2"/>
    </row>
    <row r="88" spans="1:29" x14ac:dyDescent="0.2">
      <c r="A88" s="9" t="s">
        <v>1</v>
      </c>
      <c r="B88" s="14">
        <v>3</v>
      </c>
      <c r="C88" s="14">
        <v>0</v>
      </c>
      <c r="D88" s="22">
        <v>8.1106509067707709E-4</v>
      </c>
      <c r="E88" s="27">
        <v>0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30">
        <v>3</v>
      </c>
      <c r="N88" s="5">
        <v>0</v>
      </c>
      <c r="O88" s="5">
        <v>0</v>
      </c>
      <c r="P88" s="5">
        <v>0</v>
      </c>
      <c r="Q88" s="5">
        <v>0</v>
      </c>
      <c r="R88" s="31">
        <v>0</v>
      </c>
      <c r="S88" s="14">
        <v>0</v>
      </c>
      <c r="T88" s="14">
        <v>0</v>
      </c>
      <c r="U88" s="30">
        <v>0</v>
      </c>
      <c r="AB88" s="2"/>
      <c r="AC88" s="2"/>
    </row>
    <row r="89" spans="1:29" x14ac:dyDescent="0.2">
      <c r="A89" s="9" t="s">
        <v>56</v>
      </c>
      <c r="B89" s="14">
        <v>3</v>
      </c>
      <c r="C89" s="14">
        <v>0</v>
      </c>
      <c r="D89" s="22">
        <v>8.1106509067707709E-4</v>
      </c>
      <c r="E89" s="27">
        <v>0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3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31">
        <v>0</v>
      </c>
      <c r="S89" s="14">
        <v>0</v>
      </c>
      <c r="T89" s="14">
        <v>0</v>
      </c>
      <c r="U89" s="30">
        <v>0</v>
      </c>
      <c r="AB89" s="2"/>
      <c r="AC89" s="2"/>
    </row>
    <row r="90" spans="1:29" x14ac:dyDescent="0.2">
      <c r="A90" s="9" t="s">
        <v>89</v>
      </c>
      <c r="B90" s="14">
        <v>3</v>
      </c>
      <c r="C90" s="14">
        <v>0</v>
      </c>
      <c r="D90" s="22">
        <v>8.1106509067707709E-4</v>
      </c>
      <c r="E90" s="27">
        <v>0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14">
        <v>3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31">
        <v>0</v>
      </c>
      <c r="S90" s="14">
        <v>0</v>
      </c>
      <c r="T90" s="14">
        <v>0</v>
      </c>
      <c r="U90" s="30">
        <v>0</v>
      </c>
      <c r="AB90" s="2"/>
      <c r="AC90" s="2"/>
    </row>
    <row r="91" spans="1:29" x14ac:dyDescent="0.2">
      <c r="A91" s="9" t="s">
        <v>18</v>
      </c>
      <c r="B91" s="14">
        <v>3</v>
      </c>
      <c r="C91" s="14">
        <v>0</v>
      </c>
      <c r="D91" s="22">
        <v>8.1106509067707709E-4</v>
      </c>
      <c r="E91" s="27">
        <v>0</v>
      </c>
      <c r="F91" s="5">
        <v>0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14"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31">
        <v>0</v>
      </c>
      <c r="S91" s="14">
        <v>0</v>
      </c>
      <c r="T91" s="14">
        <v>0</v>
      </c>
      <c r="U91" s="30">
        <v>0</v>
      </c>
      <c r="AB91" s="2"/>
      <c r="AC91" s="2"/>
    </row>
    <row r="92" spans="1:29" x14ac:dyDescent="0.2">
      <c r="A92" s="9" t="s">
        <v>0</v>
      </c>
      <c r="B92" s="14">
        <v>2</v>
      </c>
      <c r="C92" s="14">
        <v>0</v>
      </c>
      <c r="D92" s="22">
        <v>5.407100604513848E-4</v>
      </c>
      <c r="E92" s="27">
        <v>0</v>
      </c>
      <c r="F92" s="5">
        <v>0</v>
      </c>
      <c r="G92" s="5">
        <v>1</v>
      </c>
      <c r="H92" s="5">
        <v>0</v>
      </c>
      <c r="I92" s="5">
        <v>0</v>
      </c>
      <c r="J92" s="5">
        <v>0</v>
      </c>
      <c r="K92" s="14">
        <v>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31">
        <v>0</v>
      </c>
      <c r="S92" s="14">
        <v>0</v>
      </c>
      <c r="T92" s="14">
        <v>0</v>
      </c>
      <c r="U92" s="30">
        <v>0</v>
      </c>
      <c r="AB92" s="2"/>
      <c r="AC92" s="2"/>
    </row>
    <row r="93" spans="1:29" x14ac:dyDescent="0.2">
      <c r="A93" s="9" t="s">
        <v>26</v>
      </c>
      <c r="B93" s="14">
        <v>2</v>
      </c>
      <c r="C93" s="14">
        <v>0</v>
      </c>
      <c r="D93" s="22">
        <v>5.407100604513848E-4</v>
      </c>
      <c r="E93" s="27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14">
        <v>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31">
        <v>0</v>
      </c>
      <c r="S93" s="14">
        <v>0</v>
      </c>
      <c r="T93" s="14">
        <v>0</v>
      </c>
      <c r="U93" s="30">
        <v>0</v>
      </c>
      <c r="AB93" s="2"/>
      <c r="AC93" s="2"/>
    </row>
    <row r="94" spans="1:29" x14ac:dyDescent="0.2">
      <c r="A94" s="9" t="s">
        <v>61</v>
      </c>
      <c r="B94" s="14">
        <v>2</v>
      </c>
      <c r="C94" s="14">
        <v>0</v>
      </c>
      <c r="D94" s="22">
        <v>5.407100604513848E-4</v>
      </c>
      <c r="E94" s="27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14">
        <v>2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31">
        <v>0</v>
      </c>
      <c r="S94" s="14">
        <v>0</v>
      </c>
      <c r="T94" s="14">
        <v>0</v>
      </c>
      <c r="U94" s="30">
        <v>0</v>
      </c>
      <c r="AB94" s="2"/>
      <c r="AC94" s="2"/>
    </row>
    <row r="95" spans="1:29" x14ac:dyDescent="0.2">
      <c r="A95" s="9" t="s">
        <v>33</v>
      </c>
      <c r="B95" s="14">
        <v>2</v>
      </c>
      <c r="C95" s="14">
        <v>0</v>
      </c>
      <c r="D95" s="22">
        <v>5.407100604513848E-4</v>
      </c>
      <c r="E95" s="27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14"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31">
        <v>0</v>
      </c>
      <c r="S95" s="14">
        <v>0</v>
      </c>
      <c r="T95" s="14">
        <v>0</v>
      </c>
      <c r="U95" s="30">
        <v>0</v>
      </c>
      <c r="AB95" s="2"/>
      <c r="AC95" s="2"/>
    </row>
    <row r="96" spans="1:29" x14ac:dyDescent="0.2">
      <c r="A96" s="9" t="s">
        <v>64</v>
      </c>
      <c r="B96" s="14">
        <v>2</v>
      </c>
      <c r="C96" s="14">
        <v>0</v>
      </c>
      <c r="D96" s="22">
        <v>5.407100604513848E-4</v>
      </c>
      <c r="E96" s="27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14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31">
        <v>0</v>
      </c>
      <c r="S96" s="14">
        <v>0</v>
      </c>
      <c r="T96" s="14">
        <v>0</v>
      </c>
      <c r="U96" s="30">
        <v>0</v>
      </c>
      <c r="AB96" s="2"/>
      <c r="AC96" s="2"/>
    </row>
    <row r="97" spans="1:29" x14ac:dyDescent="0.2">
      <c r="A97" s="9" t="s">
        <v>42</v>
      </c>
      <c r="B97" s="14">
        <v>2</v>
      </c>
      <c r="C97" s="14">
        <v>0</v>
      </c>
      <c r="D97" s="22">
        <v>5.407100604513848E-4</v>
      </c>
      <c r="E97" s="27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14">
        <v>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31">
        <v>0</v>
      </c>
      <c r="S97" s="14">
        <v>0</v>
      </c>
      <c r="T97" s="14">
        <v>0</v>
      </c>
      <c r="U97" s="30">
        <v>0</v>
      </c>
      <c r="AB97" s="2"/>
      <c r="AC97" s="2"/>
    </row>
    <row r="98" spans="1:29" x14ac:dyDescent="0.2">
      <c r="A98" s="17" t="s">
        <v>71</v>
      </c>
      <c r="B98" s="18">
        <v>369884</v>
      </c>
      <c r="C98" s="18">
        <v>336380</v>
      </c>
      <c r="D98" s="24">
        <f>SUM(D95:D97)</f>
        <v>1.6221301813541544E-3</v>
      </c>
      <c r="E98" s="29">
        <f>SUM(E95:E97)</f>
        <v>0</v>
      </c>
      <c r="F98" s="32">
        <v>4</v>
      </c>
      <c r="G98" s="18">
        <v>169</v>
      </c>
      <c r="H98" s="18">
        <v>305</v>
      </c>
      <c r="I98" s="18">
        <v>210</v>
      </c>
      <c r="J98" s="32">
        <v>242</v>
      </c>
      <c r="K98" s="18">
        <v>361496</v>
      </c>
      <c r="L98" s="18">
        <v>5089</v>
      </c>
      <c r="M98" s="33">
        <v>3057</v>
      </c>
      <c r="N98" s="18">
        <v>82</v>
      </c>
      <c r="O98" s="18">
        <v>1</v>
      </c>
      <c r="P98" s="18">
        <v>354</v>
      </c>
      <c r="Q98" s="18">
        <v>340</v>
      </c>
      <c r="R98" s="32">
        <v>333909</v>
      </c>
      <c r="S98" s="18">
        <v>4</v>
      </c>
      <c r="T98" s="18">
        <v>1466</v>
      </c>
      <c r="U98" s="33">
        <v>1005</v>
      </c>
    </row>
    <row r="99" spans="1:29" x14ac:dyDescent="0.2">
      <c r="A99" s="91" t="s">
        <v>200</v>
      </c>
    </row>
    <row r="100" spans="1:29" x14ac:dyDescent="0.2">
      <c r="A100" t="s">
        <v>100</v>
      </c>
    </row>
    <row r="101" spans="1:29" x14ac:dyDescent="0.2">
      <c r="A101" t="s">
        <v>101</v>
      </c>
    </row>
    <row r="102" spans="1:29" x14ac:dyDescent="0.2">
      <c r="A102" t="s">
        <v>102</v>
      </c>
    </row>
    <row r="103" spans="1:29" x14ac:dyDescent="0.2">
      <c r="A103" s="3" t="s">
        <v>284</v>
      </c>
    </row>
  </sheetData>
  <autoFilter ref="V1:AB1">
    <sortState ref="V2:AO96">
      <sortCondition descending="1" ref="AB1:AB96"/>
    </sortState>
  </autoFilter>
  <mergeCells count="7">
    <mergeCell ref="V2:Y2"/>
    <mergeCell ref="R2:U2"/>
    <mergeCell ref="B2:C2"/>
    <mergeCell ref="D2:E2"/>
    <mergeCell ref="F2:I2"/>
    <mergeCell ref="J2:M2"/>
    <mergeCell ref="N2:Q2"/>
  </mergeCells>
  <conditionalFormatting sqref="AA1:AA1048576">
    <cfRule type="duplicateValues" dxfId="39" priority="3"/>
  </conditionalFormatting>
  <conditionalFormatting sqref="A3:A1048576">
    <cfRule type="duplicateValues" dxfId="38" priority="2"/>
  </conditionalFormatting>
  <conditionalFormatting sqref="A3:A1048576">
    <cfRule type="duplicateValues" dxfId="37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6" workbookViewId="0">
      <selection activeCell="A33" sqref="A33"/>
    </sheetView>
  </sheetViews>
  <sheetFormatPr baseColWidth="10" defaultRowHeight="16" x14ac:dyDescent="0.2"/>
  <cols>
    <col min="1" max="1" width="38.83203125" customWidth="1"/>
    <col min="2" max="2" width="19.1640625" customWidth="1"/>
    <col min="3" max="3" width="87.5" style="4" customWidth="1"/>
    <col min="4" max="4" width="18.5" style="75" customWidth="1"/>
    <col min="5" max="6" width="13" style="80" customWidth="1"/>
  </cols>
  <sheetData>
    <row r="1" spans="1:6" x14ac:dyDescent="0.2">
      <c r="A1" s="38" t="s">
        <v>167</v>
      </c>
      <c r="B1" s="38"/>
    </row>
    <row r="2" spans="1:6" ht="52" thickBot="1" x14ac:dyDescent="0.25">
      <c r="A2" s="71" t="s">
        <v>168</v>
      </c>
      <c r="B2" s="71" t="s">
        <v>316</v>
      </c>
      <c r="C2" s="194" t="s">
        <v>164</v>
      </c>
      <c r="D2" s="76" t="s">
        <v>196</v>
      </c>
      <c r="E2" s="83" t="s">
        <v>90</v>
      </c>
      <c r="F2" s="83" t="s">
        <v>91</v>
      </c>
    </row>
    <row r="3" spans="1:6" ht="20" thickTop="1" x14ac:dyDescent="0.2">
      <c r="A3" s="38" t="s">
        <v>331</v>
      </c>
      <c r="B3" s="72" t="s">
        <v>169</v>
      </c>
      <c r="C3" s="81" t="s">
        <v>197</v>
      </c>
      <c r="D3" s="77">
        <v>42.653017701002341</v>
      </c>
      <c r="E3" s="88">
        <v>0.13980000000000001</v>
      </c>
      <c r="F3" s="88">
        <v>39.6203</v>
      </c>
    </row>
    <row r="4" spans="1:6" ht="19" x14ac:dyDescent="0.2">
      <c r="A4" s="38" t="s">
        <v>332</v>
      </c>
      <c r="B4" s="72" t="s">
        <v>170</v>
      </c>
      <c r="C4" s="7" t="s">
        <v>198</v>
      </c>
      <c r="D4" s="77">
        <v>42.653017701002341</v>
      </c>
      <c r="E4" s="88">
        <v>89.712100000000007</v>
      </c>
      <c r="F4" s="88">
        <v>50.335999999999999</v>
      </c>
    </row>
    <row r="5" spans="1:6" ht="19" x14ac:dyDescent="0.2">
      <c r="A5" s="38" t="s">
        <v>333</v>
      </c>
      <c r="B5" s="72" t="s">
        <v>170</v>
      </c>
      <c r="D5" s="77">
        <v>4.2653017701002351</v>
      </c>
      <c r="E5" s="89"/>
      <c r="F5" s="89"/>
    </row>
    <row r="6" spans="1:6" x14ac:dyDescent="0.2">
      <c r="A6" s="38" t="s">
        <v>171</v>
      </c>
      <c r="B6" s="72" t="s">
        <v>172</v>
      </c>
      <c r="C6" s="7" t="s">
        <v>119</v>
      </c>
      <c r="D6" s="77">
        <v>4.2653017701002351</v>
      </c>
      <c r="E6" s="88">
        <v>3.7658999999999998</v>
      </c>
      <c r="F6" s="88">
        <v>4.1191000000000004</v>
      </c>
    </row>
    <row r="7" spans="1:6" x14ac:dyDescent="0.2">
      <c r="A7" s="38" t="s">
        <v>173</v>
      </c>
      <c r="B7" s="72" t="s">
        <v>169</v>
      </c>
      <c r="C7" s="7" t="s">
        <v>113</v>
      </c>
      <c r="D7" s="77">
        <v>4.2653017701002351</v>
      </c>
      <c r="E7" s="88">
        <v>4.4062999999999999</v>
      </c>
      <c r="F7" s="88">
        <v>4.0458999999999996</v>
      </c>
    </row>
    <row r="8" spans="1:6" x14ac:dyDescent="0.2">
      <c r="A8" s="38" t="s">
        <v>174</v>
      </c>
      <c r="B8" s="72" t="s">
        <v>169</v>
      </c>
      <c r="C8" s="7" t="s">
        <v>114</v>
      </c>
      <c r="D8" s="77">
        <v>0.42653017701002344</v>
      </c>
      <c r="E8" s="88">
        <v>0.52610000000000001</v>
      </c>
      <c r="F8" s="88">
        <v>0.50829999999999997</v>
      </c>
    </row>
    <row r="9" spans="1:6" x14ac:dyDescent="0.2">
      <c r="A9" s="38" t="s">
        <v>175</v>
      </c>
      <c r="B9" s="72" t="s">
        <v>169</v>
      </c>
      <c r="C9" s="7" t="s">
        <v>115</v>
      </c>
      <c r="D9" s="77">
        <v>0.42653017701002344</v>
      </c>
      <c r="E9" s="88">
        <v>0.42820000000000003</v>
      </c>
      <c r="F9" s="88">
        <v>0.44990000000000002</v>
      </c>
    </row>
    <row r="10" spans="1:6" x14ac:dyDescent="0.2">
      <c r="A10" s="38" t="s">
        <v>176</v>
      </c>
      <c r="B10" s="72" t="s">
        <v>169</v>
      </c>
      <c r="C10" s="7" t="s">
        <v>118</v>
      </c>
      <c r="D10" s="77">
        <v>0.42653017701002344</v>
      </c>
      <c r="E10" s="88">
        <v>0.36780000000000002</v>
      </c>
      <c r="F10" s="88">
        <v>0.36359999999999998</v>
      </c>
    </row>
    <row r="11" spans="1:6" x14ac:dyDescent="0.2">
      <c r="A11" s="38" t="s">
        <v>177</v>
      </c>
      <c r="B11" s="72" t="s">
        <v>178</v>
      </c>
      <c r="C11" s="7" t="s">
        <v>121</v>
      </c>
      <c r="D11" s="77">
        <v>0.42653017701002344</v>
      </c>
      <c r="E11" s="88">
        <v>0.2918</v>
      </c>
      <c r="F11" s="88">
        <v>0.31069999999999998</v>
      </c>
    </row>
    <row r="12" spans="1:6" x14ac:dyDescent="0.2">
      <c r="A12" s="38" t="s">
        <v>179</v>
      </c>
      <c r="B12" s="72" t="s">
        <v>169</v>
      </c>
      <c r="C12" s="7" t="s">
        <v>138</v>
      </c>
      <c r="D12" s="77">
        <v>4.2653017701002341E-2</v>
      </c>
      <c r="E12" s="88">
        <v>3.4099999999999998E-2</v>
      </c>
      <c r="F12" s="88">
        <v>3.7699999999999997E-2</v>
      </c>
    </row>
    <row r="13" spans="1:6" x14ac:dyDescent="0.2">
      <c r="A13" s="38" t="s">
        <v>180</v>
      </c>
      <c r="B13" s="72" t="s">
        <v>170</v>
      </c>
      <c r="C13" s="7" t="s">
        <v>112</v>
      </c>
      <c r="D13" s="77">
        <v>4.2653017701002341E-2</v>
      </c>
      <c r="E13" s="88">
        <v>4.53E-2</v>
      </c>
      <c r="F13" s="88">
        <v>4.0399999999999998E-2</v>
      </c>
    </row>
    <row r="14" spans="1:6" x14ac:dyDescent="0.2">
      <c r="A14" s="38" t="s">
        <v>181</v>
      </c>
      <c r="B14" s="72" t="s">
        <v>169</v>
      </c>
      <c r="C14" s="7" t="s">
        <v>132</v>
      </c>
      <c r="D14" s="77">
        <v>4.2653017701002341E-2</v>
      </c>
      <c r="E14" s="88">
        <v>4.3499999999999997E-2</v>
      </c>
      <c r="F14" s="88">
        <v>4.3099999999999999E-2</v>
      </c>
    </row>
    <row r="15" spans="1:6" x14ac:dyDescent="0.2">
      <c r="A15" s="38" t="s">
        <v>182</v>
      </c>
      <c r="B15" s="72" t="s">
        <v>169</v>
      </c>
      <c r="C15" s="7" t="s">
        <v>126</v>
      </c>
      <c r="D15" s="77">
        <v>4.2653017701002341E-2</v>
      </c>
      <c r="E15" s="88">
        <v>3.04E-2</v>
      </c>
      <c r="F15" s="88">
        <v>2.75E-2</v>
      </c>
    </row>
    <row r="16" spans="1:6" x14ac:dyDescent="0.2">
      <c r="A16" s="38" t="s">
        <v>183</v>
      </c>
      <c r="B16" s="72" t="s">
        <v>169</v>
      </c>
      <c r="C16" s="7" t="s">
        <v>141</v>
      </c>
      <c r="D16" s="78">
        <v>4.2653017701002344E-3</v>
      </c>
      <c r="E16" s="88">
        <v>0</v>
      </c>
      <c r="F16" s="88">
        <v>4.7999999999999996E-3</v>
      </c>
    </row>
    <row r="17" spans="1:6" x14ac:dyDescent="0.2">
      <c r="A17" s="38" t="s">
        <v>184</v>
      </c>
      <c r="B17" s="72" t="s">
        <v>172</v>
      </c>
      <c r="C17" s="7" t="s">
        <v>116</v>
      </c>
      <c r="D17" s="78">
        <v>4.2653017701002344E-3</v>
      </c>
      <c r="E17" s="88">
        <v>2.07E-2</v>
      </c>
      <c r="F17" s="88">
        <v>1.6500000000000001E-2</v>
      </c>
    </row>
    <row r="18" spans="1:6" x14ac:dyDescent="0.2">
      <c r="A18" s="38" t="s">
        <v>185</v>
      </c>
      <c r="B18" s="72" t="s">
        <v>169</v>
      </c>
      <c r="C18" s="7" t="s">
        <v>130</v>
      </c>
      <c r="D18" s="78">
        <v>4.2653017701002344E-3</v>
      </c>
      <c r="E18" s="88">
        <v>4.3E-3</v>
      </c>
      <c r="F18" s="88">
        <v>4.4999999999999997E-3</v>
      </c>
    </row>
    <row r="19" spans="1:6" x14ac:dyDescent="0.2">
      <c r="A19" s="38" t="s">
        <v>186</v>
      </c>
      <c r="B19" s="72" t="s">
        <v>170</v>
      </c>
      <c r="D19" s="78">
        <v>4.2653017701002344E-3</v>
      </c>
      <c r="E19" s="89"/>
      <c r="F19" s="89"/>
    </row>
    <row r="20" spans="1:6" x14ac:dyDescent="0.2">
      <c r="A20" s="38" t="s">
        <v>187</v>
      </c>
      <c r="B20" s="72" t="s">
        <v>170</v>
      </c>
      <c r="D20" s="78">
        <v>4.2653017701002355E-4</v>
      </c>
      <c r="E20" s="89"/>
      <c r="F20" s="89"/>
    </row>
    <row r="21" spans="1:6" x14ac:dyDescent="0.2">
      <c r="A21" s="38" t="s">
        <v>188</v>
      </c>
      <c r="B21" s="72" t="s">
        <v>169</v>
      </c>
      <c r="C21" s="7" t="s">
        <v>146</v>
      </c>
      <c r="D21" s="78">
        <v>4.2653017701002355E-4</v>
      </c>
      <c r="E21" s="88">
        <v>2.0000000000000001E-4</v>
      </c>
      <c r="F21" s="88">
        <v>0</v>
      </c>
    </row>
    <row r="22" spans="1:6" x14ac:dyDescent="0.2">
      <c r="A22" s="38" t="s">
        <v>189</v>
      </c>
      <c r="B22" s="72" t="s">
        <v>169</v>
      </c>
      <c r="C22" s="7" t="s">
        <v>147</v>
      </c>
      <c r="D22" s="78">
        <v>4.2653017701002355E-4</v>
      </c>
      <c r="E22" s="88">
        <v>5.9999999999999995E-4</v>
      </c>
      <c r="F22" s="88">
        <v>0</v>
      </c>
    </row>
    <row r="23" spans="1:6" x14ac:dyDescent="0.2">
      <c r="A23" s="38" t="s">
        <v>190</v>
      </c>
      <c r="B23" s="72" t="s">
        <v>169</v>
      </c>
      <c r="C23" s="7" t="s">
        <v>149</v>
      </c>
      <c r="D23" s="78">
        <v>4.2653017701002355E-4</v>
      </c>
      <c r="E23" s="88">
        <v>8.0000000000000004E-4</v>
      </c>
      <c r="F23" s="88">
        <v>0</v>
      </c>
    </row>
    <row r="24" spans="1:6" x14ac:dyDescent="0.2">
      <c r="A24" s="38" t="s">
        <v>191</v>
      </c>
      <c r="B24" s="72" t="s">
        <v>169</v>
      </c>
      <c r="C24" s="7" t="s">
        <v>158</v>
      </c>
      <c r="D24" s="78">
        <v>4.2653017701002355E-4</v>
      </c>
      <c r="E24" s="88">
        <v>2.9999999999999997E-4</v>
      </c>
      <c r="F24" s="88">
        <v>0</v>
      </c>
    </row>
    <row r="25" spans="1:6" x14ac:dyDescent="0.2">
      <c r="A25" s="38" t="s">
        <v>192</v>
      </c>
      <c r="B25" s="72" t="s">
        <v>169</v>
      </c>
      <c r="D25" s="78">
        <v>4.2653017701002355E-4</v>
      </c>
      <c r="E25" s="89"/>
      <c r="F25" s="89"/>
    </row>
    <row r="26" spans="1:6" x14ac:dyDescent="0.2">
      <c r="A26" s="38" t="s">
        <v>199</v>
      </c>
      <c r="B26" s="72" t="s">
        <v>170</v>
      </c>
      <c r="D26" s="78">
        <v>4.2653017701002355E-4</v>
      </c>
      <c r="E26" s="89"/>
      <c r="F26" s="89"/>
    </row>
    <row r="27" spans="1:6" x14ac:dyDescent="0.2">
      <c r="A27" s="38" t="s">
        <v>193</v>
      </c>
      <c r="B27" s="72" t="s">
        <v>169</v>
      </c>
      <c r="C27" s="7" t="s">
        <v>144</v>
      </c>
      <c r="D27" s="78">
        <v>4.2653017701002355E-4</v>
      </c>
      <c r="E27" s="88">
        <v>4.0000000000000002E-4</v>
      </c>
      <c r="F27" s="88">
        <v>0</v>
      </c>
    </row>
    <row r="28" spans="1:6" x14ac:dyDescent="0.2">
      <c r="A28" s="38" t="s">
        <v>194</v>
      </c>
      <c r="B28" s="72" t="s">
        <v>169</v>
      </c>
      <c r="C28" s="7" t="s">
        <v>145</v>
      </c>
      <c r="D28" s="78">
        <v>4.2653017701002355E-4</v>
      </c>
      <c r="E28" s="88">
        <v>2.9999999999999997E-4</v>
      </c>
      <c r="F28" s="88">
        <v>0</v>
      </c>
    </row>
    <row r="29" spans="1:6" x14ac:dyDescent="0.2">
      <c r="A29" s="38" t="s">
        <v>195</v>
      </c>
      <c r="B29" s="72" t="s">
        <v>169</v>
      </c>
      <c r="C29" s="7" t="s">
        <v>148</v>
      </c>
      <c r="D29" s="78">
        <v>4.2653017701002355E-4</v>
      </c>
      <c r="E29" s="88">
        <v>6.9999999999999999E-4</v>
      </c>
      <c r="F29" s="88">
        <v>0</v>
      </c>
    </row>
    <row r="30" spans="1:6" x14ac:dyDescent="0.2">
      <c r="A30" s="38"/>
      <c r="B30" s="72"/>
      <c r="C30" s="42"/>
      <c r="D30" s="78"/>
      <c r="E30" s="88"/>
      <c r="F30" s="88"/>
    </row>
    <row r="31" spans="1:6" x14ac:dyDescent="0.2">
      <c r="A31" s="73"/>
      <c r="B31" s="74"/>
      <c r="C31" s="137" t="s">
        <v>297</v>
      </c>
      <c r="D31" s="180">
        <f>SUM(D3:D29)</f>
        <v>99.999999999999986</v>
      </c>
      <c r="E31" s="180">
        <f>SUM(E3:E29)</f>
        <v>99.819599999999994</v>
      </c>
      <c r="F31" s="180">
        <f>SUM(F3:F29)</f>
        <v>99.928300000000007</v>
      </c>
    </row>
    <row r="32" spans="1:6" ht="19" x14ac:dyDescent="0.2">
      <c r="A32" s="91" t="s">
        <v>330</v>
      </c>
      <c r="B32" s="38"/>
    </row>
    <row r="33" spans="1:6" ht="19" x14ac:dyDescent="0.2">
      <c r="A33" s="191" t="s">
        <v>334</v>
      </c>
      <c r="B33" s="72"/>
      <c r="C33" s="7"/>
      <c r="E33" s="89"/>
      <c r="F33" s="89"/>
    </row>
    <row r="34" spans="1:6" ht="19" x14ac:dyDescent="0.2">
      <c r="A34" s="91" t="s">
        <v>335</v>
      </c>
      <c r="B34" s="72"/>
    </row>
    <row r="35" spans="1:6" x14ac:dyDescent="0.2">
      <c r="A35" s="38"/>
      <c r="B35" s="72"/>
      <c r="C35" s="7"/>
      <c r="E35" s="89"/>
      <c r="F35" s="89"/>
    </row>
    <row r="36" spans="1:6" x14ac:dyDescent="0.2">
      <c r="B36" s="72"/>
    </row>
    <row r="37" spans="1:6" x14ac:dyDescent="0.2">
      <c r="B37" s="72"/>
      <c r="C37" s="7"/>
      <c r="D37" s="79"/>
      <c r="E37" s="89"/>
      <c r="F37" s="89"/>
    </row>
    <row r="38" spans="1:6" x14ac:dyDescent="0.2">
      <c r="B38" s="72"/>
    </row>
    <row r="39" spans="1:6" x14ac:dyDescent="0.2">
      <c r="A39" s="38"/>
      <c r="B39" s="72"/>
    </row>
    <row r="40" spans="1:6" x14ac:dyDescent="0.2">
      <c r="A40" s="38"/>
      <c r="B40" s="72"/>
    </row>
    <row r="41" spans="1:6" x14ac:dyDescent="0.2">
      <c r="A41" s="38"/>
      <c r="B41" s="72"/>
      <c r="C41" s="7"/>
      <c r="E41" s="89"/>
      <c r="F41" s="89"/>
    </row>
    <row r="42" spans="1:6" x14ac:dyDescent="0.2">
      <c r="A42" s="38"/>
      <c r="B42" s="72"/>
      <c r="C42" s="7"/>
    </row>
    <row r="43" spans="1:6" x14ac:dyDescent="0.2">
      <c r="A43" s="38"/>
      <c r="B43" s="72"/>
      <c r="C43" s="7"/>
      <c r="E43" s="89"/>
      <c r="F43" s="89"/>
    </row>
    <row r="44" spans="1:6" x14ac:dyDescent="0.2">
      <c r="A44" s="38"/>
      <c r="B44" s="72"/>
      <c r="C44" s="7"/>
      <c r="E44" s="89"/>
      <c r="F44" s="89"/>
    </row>
    <row r="45" spans="1:6" x14ac:dyDescent="0.2">
      <c r="A45" s="38"/>
      <c r="B45" s="72"/>
      <c r="C45" s="7"/>
      <c r="E45" s="89"/>
      <c r="F45" s="89"/>
    </row>
    <row r="46" spans="1:6" x14ac:dyDescent="0.2">
      <c r="A46" s="38"/>
      <c r="B46" s="72"/>
      <c r="C46" s="7"/>
      <c r="E46" s="89"/>
      <c r="F46" s="89"/>
    </row>
    <row r="47" spans="1:6" x14ac:dyDescent="0.2">
      <c r="A47" s="38"/>
      <c r="B47" s="72"/>
      <c r="C47" s="7"/>
      <c r="E47" s="89"/>
      <c r="F47" s="89"/>
    </row>
    <row r="48" spans="1:6" x14ac:dyDescent="0.2">
      <c r="A48" s="38"/>
      <c r="B48" s="72"/>
      <c r="C48" s="7"/>
      <c r="E48" s="89"/>
      <c r="F48" s="89"/>
    </row>
    <row r="49" spans="1:6" x14ac:dyDescent="0.2">
      <c r="A49" s="38"/>
      <c r="B49" s="72"/>
      <c r="C49" s="7"/>
      <c r="E49" s="89"/>
      <c r="F49" s="89"/>
    </row>
    <row r="50" spans="1:6" x14ac:dyDescent="0.2">
      <c r="A50" s="38"/>
      <c r="B50" s="72"/>
      <c r="C50" s="7"/>
      <c r="E50" s="89"/>
      <c r="F50" s="89"/>
    </row>
    <row r="51" spans="1:6" x14ac:dyDescent="0.2">
      <c r="A51" s="38"/>
      <c r="B51" s="72"/>
      <c r="C51" s="7"/>
      <c r="E51" s="89"/>
      <c r="F51" s="89"/>
    </row>
    <row r="52" spans="1:6" x14ac:dyDescent="0.2">
      <c r="A52" s="38"/>
      <c r="B52" s="72"/>
      <c r="C52" s="7"/>
      <c r="E52" s="89"/>
      <c r="F52" s="89"/>
    </row>
    <row r="53" spans="1:6" x14ac:dyDescent="0.2">
      <c r="A53" s="38"/>
      <c r="B53" s="72"/>
      <c r="C53" s="7"/>
      <c r="E53" s="89"/>
      <c r="F53" s="89"/>
    </row>
    <row r="54" spans="1:6" x14ac:dyDescent="0.2">
      <c r="A54" s="38"/>
      <c r="B54" s="72"/>
      <c r="C54" s="7"/>
      <c r="E54" s="89"/>
      <c r="F54" s="89"/>
    </row>
    <row r="55" spans="1:6" x14ac:dyDescent="0.2">
      <c r="A55" s="38"/>
      <c r="B55" s="72"/>
      <c r="C55" s="7"/>
      <c r="E55" s="89"/>
      <c r="F55" s="89"/>
    </row>
    <row r="56" spans="1:6" x14ac:dyDescent="0.2">
      <c r="A56" s="38"/>
      <c r="B56" s="72"/>
      <c r="C56" s="7"/>
      <c r="E56" s="89"/>
      <c r="F56" s="89"/>
    </row>
    <row r="57" spans="1:6" x14ac:dyDescent="0.2">
      <c r="A57" s="38"/>
      <c r="B57" s="72"/>
      <c r="C57" s="7"/>
      <c r="E57" s="89"/>
      <c r="F57" s="89"/>
    </row>
    <row r="58" spans="1:6" x14ac:dyDescent="0.2">
      <c r="A58" s="38"/>
      <c r="B58" s="72"/>
      <c r="C58" s="7"/>
      <c r="E58" s="89"/>
      <c r="F58" s="89"/>
    </row>
    <row r="59" spans="1:6" x14ac:dyDescent="0.2">
      <c r="A59" s="38"/>
      <c r="B59" s="72"/>
      <c r="C59" s="7"/>
      <c r="E59" s="89"/>
      <c r="F59" s="89"/>
    </row>
    <row r="60" spans="1:6" x14ac:dyDescent="0.2">
      <c r="A60" s="38"/>
      <c r="B60" s="72"/>
      <c r="C60" s="7"/>
      <c r="E60" s="89"/>
      <c r="F60" s="89"/>
    </row>
    <row r="61" spans="1:6" x14ac:dyDescent="0.2">
      <c r="A61" s="38"/>
      <c r="B61" s="72"/>
      <c r="C61" s="7"/>
      <c r="E61" s="89"/>
      <c r="F61" s="89"/>
    </row>
    <row r="62" spans="1:6" x14ac:dyDescent="0.2">
      <c r="A62" s="38"/>
      <c r="B62" s="72"/>
      <c r="C62" s="7"/>
      <c r="E62" s="89"/>
      <c r="F62" s="89"/>
    </row>
    <row r="63" spans="1:6" x14ac:dyDescent="0.2">
      <c r="A63" s="38"/>
      <c r="B63" s="72"/>
      <c r="C63" s="7"/>
      <c r="E63" s="89"/>
      <c r="F63" s="89"/>
    </row>
    <row r="64" spans="1:6" x14ac:dyDescent="0.2">
      <c r="A64" s="38"/>
      <c r="B64" s="72"/>
    </row>
    <row r="65" spans="1:6" x14ac:dyDescent="0.2">
      <c r="A65" s="38"/>
      <c r="B65" s="72"/>
      <c r="C65" s="7"/>
      <c r="E65" s="89"/>
      <c r="F65" s="89"/>
    </row>
    <row r="66" spans="1:6" x14ac:dyDescent="0.2">
      <c r="A66" s="38"/>
      <c r="B66" s="72"/>
      <c r="C66" s="7"/>
      <c r="E66" s="89"/>
      <c r="F66" s="89"/>
    </row>
    <row r="67" spans="1:6" x14ac:dyDescent="0.2">
      <c r="A67" s="38"/>
      <c r="B67" s="72"/>
      <c r="C67" s="7"/>
      <c r="E67" s="89"/>
      <c r="F67" s="89"/>
    </row>
    <row r="68" spans="1:6" x14ac:dyDescent="0.2">
      <c r="A68" s="38"/>
      <c r="B68" s="72"/>
      <c r="C68" s="7"/>
      <c r="E68" s="89"/>
      <c r="F68" s="89"/>
    </row>
    <row r="69" spans="1:6" x14ac:dyDescent="0.2">
      <c r="A69" s="38"/>
      <c r="B69" s="72"/>
      <c r="C69" s="7"/>
      <c r="E69" s="89"/>
      <c r="F69" s="89"/>
    </row>
    <row r="70" spans="1:6" x14ac:dyDescent="0.2">
      <c r="A70" s="38"/>
      <c r="B70" s="72"/>
      <c r="C70" s="7"/>
      <c r="E70" s="89"/>
      <c r="F70" s="89"/>
    </row>
    <row r="71" spans="1:6" x14ac:dyDescent="0.2">
      <c r="A71" s="38"/>
      <c r="B71" s="72"/>
      <c r="C71" s="7"/>
      <c r="E71" s="89"/>
      <c r="F71" s="89"/>
    </row>
    <row r="72" spans="1:6" x14ac:dyDescent="0.2">
      <c r="A72" s="38"/>
      <c r="B72" s="72"/>
      <c r="C72" s="7"/>
      <c r="E72" s="89"/>
      <c r="F72" s="89"/>
    </row>
    <row r="73" spans="1:6" x14ac:dyDescent="0.2">
      <c r="A73" s="38"/>
      <c r="B73" s="72"/>
      <c r="C73" s="7"/>
      <c r="E73" s="89"/>
      <c r="F73" s="89"/>
    </row>
    <row r="74" spans="1:6" x14ac:dyDescent="0.2">
      <c r="A74" s="38"/>
      <c r="B74" s="72"/>
      <c r="C74" s="44"/>
      <c r="E74" s="89"/>
      <c r="F74" s="89"/>
    </row>
    <row r="75" spans="1:6" x14ac:dyDescent="0.2">
      <c r="A75" s="38"/>
      <c r="B75" s="72"/>
      <c r="C75" s="42"/>
      <c r="E75" s="90"/>
      <c r="F75" s="90"/>
    </row>
    <row r="76" spans="1:6" x14ac:dyDescent="0.2">
      <c r="A76" s="38"/>
      <c r="B76" s="72"/>
      <c r="C76" s="42"/>
      <c r="E76" s="90"/>
      <c r="F76" s="90"/>
    </row>
    <row r="77" spans="1:6" x14ac:dyDescent="0.2">
      <c r="A77" s="38"/>
      <c r="B77" s="72"/>
    </row>
    <row r="78" spans="1:6" x14ac:dyDescent="0.2">
      <c r="A78" s="38"/>
      <c r="B78" s="72"/>
    </row>
    <row r="79" spans="1:6" x14ac:dyDescent="0.2">
      <c r="A79" s="38"/>
      <c r="B79" s="72"/>
    </row>
    <row r="80" spans="1:6" x14ac:dyDescent="0.2">
      <c r="A80" s="38"/>
      <c r="B80" s="72"/>
    </row>
    <row r="81" spans="1:2" x14ac:dyDescent="0.2">
      <c r="A81" s="38"/>
      <c r="B81" s="72"/>
    </row>
    <row r="82" spans="1:2" x14ac:dyDescent="0.2">
      <c r="A82" s="38"/>
      <c r="B82" s="72"/>
    </row>
    <row r="83" spans="1:2" x14ac:dyDescent="0.2">
      <c r="A83" s="38"/>
      <c r="B83" s="72"/>
    </row>
    <row r="84" spans="1:2" x14ac:dyDescent="0.2">
      <c r="A84" s="38"/>
      <c r="B84" s="72"/>
    </row>
    <row r="85" spans="1:2" x14ac:dyDescent="0.2">
      <c r="A85" s="38"/>
      <c r="B85" s="72"/>
    </row>
    <row r="86" spans="1:2" x14ac:dyDescent="0.2">
      <c r="A86" s="38"/>
      <c r="B86" s="72"/>
    </row>
    <row r="87" spans="1:2" x14ac:dyDescent="0.2">
      <c r="A87" s="38"/>
      <c r="B87" s="72"/>
    </row>
    <row r="88" spans="1:2" x14ac:dyDescent="0.2">
      <c r="A88" s="38"/>
      <c r="B88" s="72"/>
    </row>
    <row r="89" spans="1:2" x14ac:dyDescent="0.2">
      <c r="A89" s="38"/>
      <c r="B89" s="72"/>
    </row>
    <row r="90" spans="1:2" x14ac:dyDescent="0.2">
      <c r="A90" s="38"/>
      <c r="B90" s="72"/>
    </row>
    <row r="91" spans="1:2" x14ac:dyDescent="0.2">
      <c r="A91" s="38"/>
      <c r="B91" s="72"/>
    </row>
    <row r="92" spans="1:2" x14ac:dyDescent="0.2">
      <c r="A92" s="38"/>
      <c r="B92" s="72"/>
    </row>
    <row r="93" spans="1:2" x14ac:dyDescent="0.2">
      <c r="A93" s="38"/>
      <c r="B93" s="72"/>
    </row>
    <row r="94" spans="1:2" x14ac:dyDescent="0.2">
      <c r="A94" s="38"/>
      <c r="B94" s="72"/>
    </row>
    <row r="95" spans="1:2" x14ac:dyDescent="0.2">
      <c r="A95" s="38"/>
      <c r="B95" s="72"/>
    </row>
    <row r="96" spans="1:2" x14ac:dyDescent="0.2">
      <c r="A96" s="38"/>
      <c r="B96" s="72"/>
    </row>
    <row r="97" spans="1:2" x14ac:dyDescent="0.2">
      <c r="A97" s="38"/>
      <c r="B97" s="72"/>
    </row>
    <row r="98" spans="1:2" x14ac:dyDescent="0.2">
      <c r="A98" s="38"/>
      <c r="B98" s="72"/>
    </row>
    <row r="99" spans="1:2" x14ac:dyDescent="0.2">
      <c r="A99" s="38"/>
      <c r="B99" s="72"/>
    </row>
    <row r="100" spans="1:2" x14ac:dyDescent="0.2">
      <c r="A100" s="38"/>
      <c r="B100" s="72"/>
    </row>
    <row r="101" spans="1:2" x14ac:dyDescent="0.2">
      <c r="A101" s="38"/>
      <c r="B101" s="72"/>
    </row>
    <row r="102" spans="1:2" x14ac:dyDescent="0.2">
      <c r="A102" s="38"/>
      <c r="B102" s="72"/>
    </row>
    <row r="103" spans="1:2" x14ac:dyDescent="0.2">
      <c r="A103" s="38"/>
      <c r="B103" s="72"/>
    </row>
    <row r="104" spans="1:2" x14ac:dyDescent="0.2">
      <c r="A104" s="38"/>
      <c r="B104" s="72"/>
    </row>
    <row r="105" spans="1:2" x14ac:dyDescent="0.2">
      <c r="A105" s="38"/>
      <c r="B105" s="72"/>
    </row>
    <row r="106" spans="1:2" x14ac:dyDescent="0.2">
      <c r="A106" s="38"/>
      <c r="B106" s="72"/>
    </row>
    <row r="107" spans="1:2" x14ac:dyDescent="0.2">
      <c r="A107" s="38"/>
      <c r="B107" s="72"/>
    </row>
    <row r="108" spans="1:2" x14ac:dyDescent="0.2">
      <c r="A108" s="38"/>
      <c r="B108" s="72"/>
    </row>
    <row r="109" spans="1:2" x14ac:dyDescent="0.2">
      <c r="A109" s="38"/>
      <c r="B109" s="72"/>
    </row>
    <row r="110" spans="1:2" x14ac:dyDescent="0.2">
      <c r="A110" s="38"/>
      <c r="B110" s="72"/>
    </row>
    <row r="111" spans="1:2" x14ac:dyDescent="0.2">
      <c r="A111" s="38"/>
      <c r="B111" s="72"/>
    </row>
    <row r="112" spans="1:2" x14ac:dyDescent="0.2">
      <c r="A112" s="38"/>
      <c r="B112" s="72"/>
    </row>
    <row r="113" spans="1:2" x14ac:dyDescent="0.2">
      <c r="A113" s="38"/>
      <c r="B113" s="72"/>
    </row>
    <row r="114" spans="1:2" x14ac:dyDescent="0.2">
      <c r="A114" s="38"/>
      <c r="B114" s="72"/>
    </row>
    <row r="115" spans="1:2" x14ac:dyDescent="0.2">
      <c r="A115" s="38"/>
      <c r="B115" s="72"/>
    </row>
    <row r="116" spans="1:2" x14ac:dyDescent="0.2">
      <c r="A116" s="38"/>
      <c r="B116" s="72"/>
    </row>
    <row r="117" spans="1:2" x14ac:dyDescent="0.2">
      <c r="A117" s="38"/>
      <c r="B117" s="72"/>
    </row>
    <row r="118" spans="1:2" x14ac:dyDescent="0.2">
      <c r="A118" s="38"/>
      <c r="B118" s="72"/>
    </row>
    <row r="119" spans="1:2" x14ac:dyDescent="0.2">
      <c r="A119" s="38"/>
      <c r="B119" s="72"/>
    </row>
    <row r="120" spans="1:2" x14ac:dyDescent="0.2">
      <c r="A120" s="38"/>
      <c r="B120" s="72"/>
    </row>
    <row r="121" spans="1:2" x14ac:dyDescent="0.2">
      <c r="A121" s="38"/>
      <c r="B121" s="72"/>
    </row>
    <row r="122" spans="1:2" x14ac:dyDescent="0.2">
      <c r="A122" s="38"/>
      <c r="B122" s="72"/>
    </row>
    <row r="123" spans="1:2" x14ac:dyDescent="0.2">
      <c r="A123" s="38"/>
      <c r="B123" s="72"/>
    </row>
    <row r="124" spans="1:2" x14ac:dyDescent="0.2">
      <c r="A124" s="38"/>
      <c r="B124" s="72"/>
    </row>
    <row r="125" spans="1:2" x14ac:dyDescent="0.2">
      <c r="A125" s="38"/>
      <c r="B125" s="72"/>
    </row>
    <row r="126" spans="1:2" x14ac:dyDescent="0.2">
      <c r="A126" s="38"/>
      <c r="B126" s="72"/>
    </row>
    <row r="127" spans="1:2" x14ac:dyDescent="0.2">
      <c r="A127" s="38"/>
      <c r="B127" s="72"/>
    </row>
    <row r="128" spans="1:2" x14ac:dyDescent="0.2">
      <c r="A128" s="38"/>
      <c r="B128" s="72"/>
    </row>
    <row r="129" spans="1:2" x14ac:dyDescent="0.2">
      <c r="A129" s="38"/>
      <c r="B129" s="72"/>
    </row>
    <row r="130" spans="1:2" x14ac:dyDescent="0.2">
      <c r="A130" s="38"/>
      <c r="B130" s="72"/>
    </row>
    <row r="131" spans="1:2" x14ac:dyDescent="0.2">
      <c r="A131" s="38"/>
      <c r="B131" s="72"/>
    </row>
    <row r="132" spans="1:2" x14ac:dyDescent="0.2">
      <c r="A132" s="38"/>
      <c r="B132" s="72"/>
    </row>
    <row r="133" spans="1:2" x14ac:dyDescent="0.2">
      <c r="A133" s="38"/>
      <c r="B133" s="72"/>
    </row>
    <row r="134" spans="1:2" x14ac:dyDescent="0.2">
      <c r="A134" s="38"/>
      <c r="B134" s="72"/>
    </row>
    <row r="135" spans="1:2" x14ac:dyDescent="0.2">
      <c r="A135" s="38"/>
      <c r="B135" s="72"/>
    </row>
    <row r="136" spans="1:2" x14ac:dyDescent="0.2">
      <c r="A136" s="38"/>
      <c r="B136" s="72"/>
    </row>
    <row r="137" spans="1:2" x14ac:dyDescent="0.2">
      <c r="A137" s="38"/>
      <c r="B137" s="72"/>
    </row>
    <row r="138" spans="1:2" x14ac:dyDescent="0.2">
      <c r="A138" s="38"/>
      <c r="B138" s="72"/>
    </row>
    <row r="139" spans="1:2" x14ac:dyDescent="0.2">
      <c r="A139" s="38"/>
      <c r="B139" s="72"/>
    </row>
    <row r="140" spans="1:2" x14ac:dyDescent="0.2">
      <c r="A140" s="38"/>
      <c r="B140" s="72"/>
    </row>
    <row r="141" spans="1:2" x14ac:dyDescent="0.2">
      <c r="A141" s="38"/>
      <c r="B141" s="72"/>
    </row>
    <row r="142" spans="1:2" x14ac:dyDescent="0.2">
      <c r="A142" s="38"/>
      <c r="B142" s="72"/>
    </row>
    <row r="143" spans="1:2" x14ac:dyDescent="0.2">
      <c r="A143" s="38"/>
      <c r="B143" s="72"/>
    </row>
    <row r="144" spans="1:2" x14ac:dyDescent="0.2">
      <c r="A144" s="38"/>
      <c r="B144" s="72"/>
    </row>
    <row r="145" spans="1:2" x14ac:dyDescent="0.2">
      <c r="A145" s="38"/>
      <c r="B145" s="72"/>
    </row>
    <row r="146" spans="1:2" x14ac:dyDescent="0.2">
      <c r="A146" s="38"/>
      <c r="B146" s="72"/>
    </row>
    <row r="147" spans="1:2" x14ac:dyDescent="0.2">
      <c r="A147" s="38"/>
      <c r="B147" s="72"/>
    </row>
    <row r="148" spans="1:2" x14ac:dyDescent="0.2">
      <c r="A148" s="38"/>
      <c r="B148" s="72"/>
    </row>
    <row r="149" spans="1:2" x14ac:dyDescent="0.2">
      <c r="A149" s="38"/>
      <c r="B149" s="72"/>
    </row>
    <row r="150" spans="1:2" x14ac:dyDescent="0.2">
      <c r="A150" s="38"/>
      <c r="B150" s="72"/>
    </row>
    <row r="151" spans="1:2" x14ac:dyDescent="0.2">
      <c r="A151" s="38"/>
      <c r="B151" s="72"/>
    </row>
    <row r="152" spans="1:2" x14ac:dyDescent="0.2">
      <c r="A152" s="38"/>
      <c r="B152" s="72"/>
    </row>
    <row r="153" spans="1:2" x14ac:dyDescent="0.2">
      <c r="A153" s="38"/>
      <c r="B153" s="72"/>
    </row>
    <row r="154" spans="1:2" x14ac:dyDescent="0.2">
      <c r="A154" s="38"/>
      <c r="B154" s="72"/>
    </row>
    <row r="155" spans="1:2" x14ac:dyDescent="0.2">
      <c r="A155" s="38"/>
      <c r="B155" s="72"/>
    </row>
    <row r="156" spans="1:2" x14ac:dyDescent="0.2">
      <c r="A156" s="38"/>
      <c r="B156" s="72"/>
    </row>
    <row r="157" spans="1:2" x14ac:dyDescent="0.2">
      <c r="A157" s="38"/>
      <c r="B157" s="72"/>
    </row>
    <row r="158" spans="1:2" x14ac:dyDescent="0.2">
      <c r="A158" s="38"/>
      <c r="B158" s="72"/>
    </row>
    <row r="159" spans="1:2" x14ac:dyDescent="0.2">
      <c r="A159" s="38"/>
      <c r="B159" s="72"/>
    </row>
    <row r="160" spans="1:2" x14ac:dyDescent="0.2">
      <c r="A160" s="38"/>
      <c r="B160" s="72"/>
    </row>
    <row r="161" spans="1:2" x14ac:dyDescent="0.2">
      <c r="A161" s="38"/>
      <c r="B161" s="72"/>
    </row>
    <row r="162" spans="1:2" x14ac:dyDescent="0.2">
      <c r="A162" s="38"/>
      <c r="B162" s="72"/>
    </row>
    <row r="163" spans="1:2" x14ac:dyDescent="0.2">
      <c r="A163" s="38"/>
      <c r="B163" s="72"/>
    </row>
    <row r="164" spans="1:2" x14ac:dyDescent="0.2">
      <c r="A164" s="38"/>
      <c r="B164" s="72"/>
    </row>
    <row r="165" spans="1:2" x14ac:dyDescent="0.2">
      <c r="A165" s="38"/>
      <c r="B165" s="72"/>
    </row>
    <row r="166" spans="1:2" x14ac:dyDescent="0.2">
      <c r="A166" s="38"/>
      <c r="B166" s="72"/>
    </row>
    <row r="167" spans="1:2" x14ac:dyDescent="0.2">
      <c r="A167" s="38"/>
      <c r="B167" s="72"/>
    </row>
    <row r="168" spans="1:2" x14ac:dyDescent="0.2">
      <c r="A168" s="38"/>
      <c r="B168" s="72"/>
    </row>
    <row r="169" spans="1:2" x14ac:dyDescent="0.2">
      <c r="A169" s="38"/>
      <c r="B169" s="72"/>
    </row>
    <row r="170" spans="1:2" x14ac:dyDescent="0.2">
      <c r="A170" s="38"/>
      <c r="B170" s="72"/>
    </row>
    <row r="171" spans="1:2" x14ac:dyDescent="0.2">
      <c r="A171" s="38"/>
      <c r="B171" s="72"/>
    </row>
    <row r="172" spans="1:2" x14ac:dyDescent="0.2">
      <c r="A172" s="38"/>
      <c r="B172" s="72"/>
    </row>
    <row r="173" spans="1:2" x14ac:dyDescent="0.2">
      <c r="A173" s="38"/>
      <c r="B173" s="72"/>
    </row>
    <row r="174" spans="1:2" x14ac:dyDescent="0.2">
      <c r="A174" s="38"/>
      <c r="B174" s="72"/>
    </row>
    <row r="175" spans="1:2" x14ac:dyDescent="0.2">
      <c r="A175" s="38"/>
      <c r="B175" s="72"/>
    </row>
    <row r="176" spans="1:2" x14ac:dyDescent="0.2">
      <c r="A176" s="38"/>
      <c r="B176" s="72"/>
    </row>
    <row r="177" spans="1:2" x14ac:dyDescent="0.2">
      <c r="A177" s="38"/>
      <c r="B177" s="72"/>
    </row>
    <row r="178" spans="1:2" x14ac:dyDescent="0.2">
      <c r="A178" s="38"/>
      <c r="B178" s="72"/>
    </row>
    <row r="179" spans="1:2" x14ac:dyDescent="0.2">
      <c r="A179" s="38"/>
      <c r="B179" s="72"/>
    </row>
    <row r="180" spans="1:2" x14ac:dyDescent="0.2">
      <c r="A180" s="38"/>
      <c r="B180" s="72"/>
    </row>
    <row r="181" spans="1:2" x14ac:dyDescent="0.2">
      <c r="A181" s="38"/>
      <c r="B181" s="72"/>
    </row>
    <row r="182" spans="1:2" x14ac:dyDescent="0.2">
      <c r="A182" s="38"/>
      <c r="B182" s="72"/>
    </row>
    <row r="183" spans="1:2" x14ac:dyDescent="0.2">
      <c r="A183" s="38"/>
      <c r="B183" s="72"/>
    </row>
    <row r="184" spans="1:2" x14ac:dyDescent="0.2">
      <c r="A184" s="38"/>
      <c r="B184" s="72"/>
    </row>
    <row r="185" spans="1:2" x14ac:dyDescent="0.2">
      <c r="A185" s="38"/>
      <c r="B185" s="72"/>
    </row>
    <row r="186" spans="1:2" x14ac:dyDescent="0.2">
      <c r="A186" s="38"/>
      <c r="B186" s="72"/>
    </row>
    <row r="187" spans="1:2" x14ac:dyDescent="0.2">
      <c r="A187" s="38"/>
      <c r="B187" s="72"/>
    </row>
    <row r="188" spans="1:2" x14ac:dyDescent="0.2">
      <c r="A188" s="38"/>
      <c r="B188" s="72"/>
    </row>
    <row r="189" spans="1:2" x14ac:dyDescent="0.2">
      <c r="A189" s="38"/>
      <c r="B189" s="72"/>
    </row>
    <row r="190" spans="1:2" x14ac:dyDescent="0.2">
      <c r="A190" s="38"/>
      <c r="B190" s="72"/>
    </row>
    <row r="191" spans="1:2" x14ac:dyDescent="0.2">
      <c r="A191" s="38"/>
      <c r="B191" s="72"/>
    </row>
    <row r="192" spans="1:2" x14ac:dyDescent="0.2">
      <c r="A192" s="38"/>
      <c r="B192" s="72"/>
    </row>
    <row r="193" spans="1:2" x14ac:dyDescent="0.2">
      <c r="A193" s="38"/>
      <c r="B193" s="72"/>
    </row>
    <row r="194" spans="1:2" x14ac:dyDescent="0.2">
      <c r="A194" s="38"/>
      <c r="B194" s="72"/>
    </row>
    <row r="195" spans="1:2" x14ac:dyDescent="0.2">
      <c r="A195" s="38"/>
      <c r="B195" s="72"/>
    </row>
    <row r="196" spans="1:2" x14ac:dyDescent="0.2">
      <c r="A196" s="38"/>
      <c r="B196" s="72"/>
    </row>
    <row r="197" spans="1:2" x14ac:dyDescent="0.2">
      <c r="A197" s="38"/>
      <c r="B197" s="72"/>
    </row>
    <row r="198" spans="1:2" x14ac:dyDescent="0.2">
      <c r="A198" s="38"/>
      <c r="B198" s="72"/>
    </row>
    <row r="199" spans="1:2" x14ac:dyDescent="0.2">
      <c r="A199" s="38"/>
      <c r="B199" s="72"/>
    </row>
    <row r="200" spans="1:2" x14ac:dyDescent="0.2">
      <c r="A200" s="38"/>
      <c r="B200" s="72"/>
    </row>
    <row r="201" spans="1:2" x14ac:dyDescent="0.2">
      <c r="A201" s="38"/>
      <c r="B201" s="72"/>
    </row>
    <row r="202" spans="1:2" x14ac:dyDescent="0.2">
      <c r="A202" s="38"/>
      <c r="B202" s="72"/>
    </row>
    <row r="203" spans="1:2" x14ac:dyDescent="0.2">
      <c r="A203" s="38"/>
      <c r="B203" s="72"/>
    </row>
    <row r="204" spans="1:2" x14ac:dyDescent="0.2">
      <c r="A204" s="38"/>
      <c r="B204" s="72"/>
    </row>
    <row r="205" spans="1:2" x14ac:dyDescent="0.2">
      <c r="A205" s="38"/>
      <c r="B205" s="72"/>
    </row>
    <row r="206" spans="1:2" x14ac:dyDescent="0.2">
      <c r="A206" s="38"/>
      <c r="B206" s="72"/>
    </row>
    <row r="207" spans="1:2" x14ac:dyDescent="0.2">
      <c r="A207" s="38"/>
      <c r="B207" s="72"/>
    </row>
    <row r="208" spans="1:2" x14ac:dyDescent="0.2">
      <c r="A208" s="38"/>
      <c r="B208" s="72"/>
    </row>
    <row r="209" spans="1:2" x14ac:dyDescent="0.2">
      <c r="A209" s="38"/>
      <c r="B209" s="72"/>
    </row>
    <row r="210" spans="1:2" x14ac:dyDescent="0.2">
      <c r="A210" s="38"/>
      <c r="B210" s="72"/>
    </row>
    <row r="211" spans="1:2" x14ac:dyDescent="0.2">
      <c r="A211" s="38"/>
      <c r="B211" s="72"/>
    </row>
    <row r="212" spans="1:2" x14ac:dyDescent="0.2">
      <c r="A212" s="38"/>
      <c r="B212" s="72"/>
    </row>
    <row r="213" spans="1:2" x14ac:dyDescent="0.2">
      <c r="A213" s="38"/>
      <c r="B213" s="72"/>
    </row>
    <row r="214" spans="1:2" x14ac:dyDescent="0.2">
      <c r="A214" s="38"/>
      <c r="B214" s="72"/>
    </row>
    <row r="215" spans="1:2" x14ac:dyDescent="0.2">
      <c r="A215" s="38"/>
      <c r="B215" s="72"/>
    </row>
    <row r="216" spans="1:2" x14ac:dyDescent="0.2">
      <c r="A216" s="38"/>
      <c r="B216" s="72"/>
    </row>
    <row r="217" spans="1:2" x14ac:dyDescent="0.2">
      <c r="A217" s="38"/>
      <c r="B217" s="72"/>
    </row>
    <row r="218" spans="1:2" x14ac:dyDescent="0.2">
      <c r="A218" s="38"/>
      <c r="B218" s="72"/>
    </row>
    <row r="219" spans="1:2" x14ac:dyDescent="0.2">
      <c r="A219" s="38"/>
      <c r="B219" s="72"/>
    </row>
    <row r="220" spans="1:2" x14ac:dyDescent="0.2">
      <c r="A220" s="38"/>
      <c r="B220" s="72"/>
    </row>
    <row r="221" spans="1:2" x14ac:dyDescent="0.2">
      <c r="A221" s="38"/>
      <c r="B221" s="72"/>
    </row>
    <row r="222" spans="1:2" x14ac:dyDescent="0.2">
      <c r="A222" s="38"/>
      <c r="B222" s="72"/>
    </row>
    <row r="223" spans="1:2" x14ac:dyDescent="0.2">
      <c r="A223" s="38"/>
      <c r="B223" s="72"/>
    </row>
    <row r="224" spans="1:2" x14ac:dyDescent="0.2">
      <c r="A224" s="38"/>
      <c r="B224" s="72"/>
    </row>
    <row r="225" spans="1:2" x14ac:dyDescent="0.2">
      <c r="A225" s="38"/>
      <c r="B225" s="72"/>
    </row>
    <row r="226" spans="1:2" x14ac:dyDescent="0.2">
      <c r="A226" s="38"/>
      <c r="B226" s="72"/>
    </row>
    <row r="227" spans="1:2" x14ac:dyDescent="0.2">
      <c r="A227" s="38"/>
      <c r="B227" s="72"/>
    </row>
    <row r="228" spans="1:2" x14ac:dyDescent="0.2">
      <c r="A228" s="38"/>
      <c r="B228" s="72"/>
    </row>
    <row r="229" spans="1:2" x14ac:dyDescent="0.2">
      <c r="A229" s="38"/>
      <c r="B229" s="72"/>
    </row>
    <row r="230" spans="1:2" x14ac:dyDescent="0.2">
      <c r="A230" s="38"/>
      <c r="B230" s="72"/>
    </row>
    <row r="231" spans="1:2" x14ac:dyDescent="0.2">
      <c r="A231" s="38"/>
      <c r="B231" s="72"/>
    </row>
    <row r="232" spans="1:2" x14ac:dyDescent="0.2">
      <c r="A232" s="38"/>
      <c r="B232" s="72"/>
    </row>
    <row r="233" spans="1:2" x14ac:dyDescent="0.2">
      <c r="A233" s="38"/>
      <c r="B233" s="72"/>
    </row>
    <row r="234" spans="1:2" x14ac:dyDescent="0.2">
      <c r="A234" s="38"/>
      <c r="B234" s="72"/>
    </row>
    <row r="235" spans="1:2" x14ac:dyDescent="0.2">
      <c r="A235" s="38"/>
      <c r="B235" s="72"/>
    </row>
    <row r="236" spans="1:2" x14ac:dyDescent="0.2">
      <c r="A236" s="38"/>
      <c r="B236" s="72"/>
    </row>
    <row r="237" spans="1:2" x14ac:dyDescent="0.2">
      <c r="A237" s="38"/>
      <c r="B237" s="72"/>
    </row>
    <row r="238" spans="1:2" x14ac:dyDescent="0.2">
      <c r="A238" s="38"/>
      <c r="B238" s="72"/>
    </row>
    <row r="239" spans="1:2" x14ac:dyDescent="0.2">
      <c r="A239" s="38"/>
      <c r="B239" s="72"/>
    </row>
    <row r="240" spans="1:2" x14ac:dyDescent="0.2">
      <c r="A240" s="38"/>
      <c r="B240" s="72"/>
    </row>
    <row r="241" spans="1:2" x14ac:dyDescent="0.2">
      <c r="A241" s="38"/>
      <c r="B241" s="72"/>
    </row>
  </sheetData>
  <sortState ref="I1:I76">
    <sortCondition ref="I1"/>
  </sortState>
  <conditionalFormatting sqref="C2">
    <cfRule type="duplicateValues" dxfId="36" priority="13"/>
  </conditionalFormatting>
  <conditionalFormatting sqref="C2">
    <cfRule type="duplicateValues" dxfId="35" priority="12"/>
  </conditionalFormatting>
  <conditionalFormatting sqref="C29:C30">
    <cfRule type="duplicateValues" dxfId="34" priority="11"/>
  </conditionalFormatting>
  <conditionalFormatting sqref="C28 C41:C63 C65:C76 C21 C3 C33 C35 C37 C6:C18">
    <cfRule type="duplicateValues" dxfId="33" priority="40"/>
  </conditionalFormatting>
  <conditionalFormatting sqref="C22">
    <cfRule type="duplicateValues" dxfId="32" priority="10"/>
  </conditionalFormatting>
  <conditionalFormatting sqref="C23">
    <cfRule type="duplicateValues" dxfId="31" priority="9"/>
  </conditionalFormatting>
  <conditionalFormatting sqref="C24">
    <cfRule type="duplicateValues" dxfId="30" priority="8"/>
  </conditionalFormatting>
  <conditionalFormatting sqref="C27">
    <cfRule type="duplicateValues" dxfId="29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55" workbookViewId="0">
      <selection activeCell="A60" sqref="A60"/>
    </sheetView>
  </sheetViews>
  <sheetFormatPr baseColWidth="10" defaultRowHeight="16" x14ac:dyDescent="0.2"/>
  <cols>
    <col min="1" max="1" width="100.6640625" style="9" customWidth="1"/>
    <col min="2" max="2" width="11.6640625" customWidth="1"/>
    <col min="3" max="3" width="11.5" customWidth="1"/>
    <col min="5" max="12" width="11.6640625" customWidth="1"/>
    <col min="14" max="22" width="11.5" customWidth="1"/>
    <col min="27" max="27" width="78.83203125" style="9" customWidth="1"/>
    <col min="28" max="29" width="10.83203125" style="9"/>
  </cols>
  <sheetData>
    <row r="1" spans="1:29" x14ac:dyDescent="0.2">
      <c r="A1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9" x14ac:dyDescent="0.2">
      <c r="A2" s="37"/>
      <c r="B2" s="196" t="s">
        <v>92</v>
      </c>
      <c r="C2" s="198"/>
      <c r="D2" s="197" t="s">
        <v>93</v>
      </c>
      <c r="E2" s="197"/>
      <c r="F2" s="196" t="s">
        <v>109</v>
      </c>
      <c r="G2" s="197"/>
      <c r="H2" s="197"/>
      <c r="I2" s="198"/>
      <c r="J2" s="197" t="s">
        <v>110</v>
      </c>
      <c r="K2" s="197"/>
      <c r="L2" s="197"/>
      <c r="M2" s="197"/>
      <c r="N2" s="196" t="s">
        <v>108</v>
      </c>
      <c r="O2" s="197"/>
      <c r="P2" s="197"/>
      <c r="Q2" s="198"/>
      <c r="R2" s="197" t="s">
        <v>105</v>
      </c>
      <c r="S2" s="197"/>
      <c r="T2" s="197"/>
      <c r="U2" s="197"/>
      <c r="V2" s="199"/>
      <c r="W2" s="199"/>
      <c r="X2" s="199"/>
      <c r="Y2" s="199"/>
      <c r="AA2" s="12"/>
    </row>
    <row r="3" spans="1:29" ht="17" thickBot="1" x14ac:dyDescent="0.25">
      <c r="A3" s="10" t="s">
        <v>111</v>
      </c>
      <c r="B3" s="20" t="s">
        <v>90</v>
      </c>
      <c r="C3" s="25" t="s">
        <v>91</v>
      </c>
      <c r="D3" s="11" t="s">
        <v>90</v>
      </c>
      <c r="E3" s="11" t="s">
        <v>91</v>
      </c>
      <c r="F3" s="20" t="s">
        <v>106</v>
      </c>
      <c r="G3" s="11" t="s">
        <v>107</v>
      </c>
      <c r="H3" s="11" t="s">
        <v>103</v>
      </c>
      <c r="I3" s="25" t="s">
        <v>104</v>
      </c>
      <c r="J3" s="11" t="s">
        <v>106</v>
      </c>
      <c r="K3" s="11" t="s">
        <v>107</v>
      </c>
      <c r="L3" s="11" t="s">
        <v>103</v>
      </c>
      <c r="M3" s="11" t="s">
        <v>104</v>
      </c>
      <c r="N3" s="20" t="s">
        <v>106</v>
      </c>
      <c r="O3" s="11" t="s">
        <v>107</v>
      </c>
      <c r="P3" s="11" t="s">
        <v>103</v>
      </c>
      <c r="Q3" s="25" t="s">
        <v>104</v>
      </c>
      <c r="R3" s="11" t="s">
        <v>106</v>
      </c>
      <c r="S3" s="11" t="s">
        <v>107</v>
      </c>
      <c r="T3" s="11" t="s">
        <v>103</v>
      </c>
      <c r="U3" s="11" t="s">
        <v>104</v>
      </c>
      <c r="V3" s="9"/>
      <c r="W3" s="9"/>
      <c r="X3" s="9"/>
      <c r="Y3" s="9"/>
      <c r="AB3" s="14"/>
      <c r="AC3" s="14"/>
    </row>
    <row r="4" spans="1:29" ht="20" thickTop="1" x14ac:dyDescent="0.2">
      <c r="A4" s="7" t="s">
        <v>163</v>
      </c>
      <c r="B4" s="53">
        <v>1750547</v>
      </c>
      <c r="C4" s="59">
        <v>785480</v>
      </c>
      <c r="D4" s="84">
        <f t="shared" ref="D4:D35" si="0">(B4/$B$58)*100</f>
        <v>89.712063014562133</v>
      </c>
      <c r="E4" s="84">
        <f t="shared" ref="E4:E35" si="1">(C4/$C$58)*100</f>
        <v>50.336019911911322</v>
      </c>
      <c r="F4" s="53">
        <v>14</v>
      </c>
      <c r="G4" s="8">
        <v>373</v>
      </c>
      <c r="H4" s="8">
        <v>87</v>
      </c>
      <c r="I4" s="62">
        <v>0</v>
      </c>
      <c r="J4" s="9">
        <v>1744871</v>
      </c>
      <c r="K4" s="9">
        <v>5297</v>
      </c>
      <c r="L4" s="9">
        <v>379</v>
      </c>
      <c r="M4" s="8">
        <v>0</v>
      </c>
      <c r="N4" s="67">
        <v>5</v>
      </c>
      <c r="O4" s="8">
        <v>0</v>
      </c>
      <c r="P4" s="9">
        <v>113</v>
      </c>
      <c r="Q4" s="59">
        <v>24</v>
      </c>
      <c r="R4" s="9">
        <v>784677</v>
      </c>
      <c r="S4" s="8">
        <v>0</v>
      </c>
      <c r="T4" s="9">
        <v>744</v>
      </c>
      <c r="U4" s="9">
        <v>59</v>
      </c>
      <c r="AA4" s="42"/>
      <c r="AB4" s="46"/>
      <c r="AC4" s="46"/>
    </row>
    <row r="5" spans="1:29" s="3" customFormat="1" ht="19" x14ac:dyDescent="0.2">
      <c r="A5" s="39" t="s">
        <v>166</v>
      </c>
      <c r="B5" s="54">
        <v>2728</v>
      </c>
      <c r="C5" s="60">
        <v>618264</v>
      </c>
      <c r="D5" s="85">
        <f t="shared" si="0"/>
        <v>0.13980459130987369</v>
      </c>
      <c r="E5" s="85">
        <f t="shared" si="1"/>
        <v>39.620294615799182</v>
      </c>
      <c r="F5" s="54">
        <v>8</v>
      </c>
      <c r="G5" s="40">
        <v>0</v>
      </c>
      <c r="H5" s="40">
        <v>15</v>
      </c>
      <c r="I5" s="63">
        <v>0</v>
      </c>
      <c r="J5" s="12">
        <v>2622</v>
      </c>
      <c r="K5" s="40">
        <v>0</v>
      </c>
      <c r="L5" s="12">
        <v>106</v>
      </c>
      <c r="M5" s="40">
        <v>0</v>
      </c>
      <c r="N5" s="55">
        <v>1</v>
      </c>
      <c r="O5" s="40">
        <v>0</v>
      </c>
      <c r="P5" s="12">
        <v>6</v>
      </c>
      <c r="Q5" s="60">
        <v>13</v>
      </c>
      <c r="R5" s="12">
        <v>618012</v>
      </c>
      <c r="S5" s="40">
        <v>0</v>
      </c>
      <c r="T5" s="12">
        <v>215</v>
      </c>
      <c r="U5" s="12">
        <v>37</v>
      </c>
      <c r="AA5" s="42"/>
      <c r="AB5" s="46"/>
      <c r="AC5" s="46"/>
    </row>
    <row r="6" spans="1:29" s="3" customFormat="1" x14ac:dyDescent="0.2">
      <c r="A6" s="39" t="s">
        <v>113</v>
      </c>
      <c r="B6" s="54">
        <v>85980</v>
      </c>
      <c r="C6" s="60">
        <v>63135</v>
      </c>
      <c r="D6" s="85">
        <f t="shared" si="0"/>
        <v>4.4063045310934532</v>
      </c>
      <c r="E6" s="85">
        <f t="shared" si="1"/>
        <v>4.0458886504284282</v>
      </c>
      <c r="F6" s="54">
        <v>2</v>
      </c>
      <c r="G6" s="40">
        <v>24</v>
      </c>
      <c r="H6" s="40">
        <v>1</v>
      </c>
      <c r="I6" s="63">
        <v>0</v>
      </c>
      <c r="J6" s="12">
        <v>85740</v>
      </c>
      <c r="K6" s="12">
        <v>238</v>
      </c>
      <c r="L6" s="12">
        <v>2</v>
      </c>
      <c r="M6" s="40">
        <v>0</v>
      </c>
      <c r="N6" s="55">
        <v>2</v>
      </c>
      <c r="O6" s="40">
        <v>0</v>
      </c>
      <c r="P6" s="12">
        <v>17</v>
      </c>
      <c r="Q6" s="63">
        <v>0</v>
      </c>
      <c r="R6" s="12">
        <v>63053</v>
      </c>
      <c r="S6" s="40">
        <v>0</v>
      </c>
      <c r="T6" s="12">
        <v>82</v>
      </c>
      <c r="U6" s="40">
        <v>0</v>
      </c>
      <c r="AA6" s="42"/>
      <c r="AB6" s="46"/>
      <c r="AC6" s="46"/>
    </row>
    <row r="7" spans="1:29" x14ac:dyDescent="0.2">
      <c r="A7" s="7" t="s">
        <v>119</v>
      </c>
      <c r="B7" s="53">
        <v>73483</v>
      </c>
      <c r="C7" s="59">
        <v>64277</v>
      </c>
      <c r="D7" s="84">
        <f t="shared" si="0"/>
        <v>3.765858058366367</v>
      </c>
      <c r="E7" s="84">
        <f t="shared" si="1"/>
        <v>4.1190715891912264</v>
      </c>
      <c r="F7" s="53">
        <v>3</v>
      </c>
      <c r="G7" s="8">
        <v>3</v>
      </c>
      <c r="H7" s="8">
        <v>0</v>
      </c>
      <c r="I7" s="62">
        <v>0</v>
      </c>
      <c r="J7" s="9">
        <v>73469</v>
      </c>
      <c r="K7" s="9">
        <v>14</v>
      </c>
      <c r="L7" s="8">
        <v>0</v>
      </c>
      <c r="M7" s="8">
        <v>0</v>
      </c>
      <c r="N7" s="67">
        <v>1</v>
      </c>
      <c r="O7" s="8">
        <v>0</v>
      </c>
      <c r="P7" s="9">
        <v>11</v>
      </c>
      <c r="Q7" s="62">
        <v>0</v>
      </c>
      <c r="R7" s="9">
        <v>64230</v>
      </c>
      <c r="S7" s="8">
        <v>0</v>
      </c>
      <c r="T7" s="9">
        <v>47</v>
      </c>
      <c r="U7" s="8">
        <v>0</v>
      </c>
      <c r="AA7" s="42"/>
      <c r="AB7" s="46"/>
      <c r="AC7" s="46"/>
    </row>
    <row r="8" spans="1:29" s="3" customFormat="1" x14ac:dyDescent="0.2">
      <c r="A8" s="39" t="s">
        <v>114</v>
      </c>
      <c r="B8" s="54">
        <v>10265</v>
      </c>
      <c r="C8" s="60">
        <v>7932</v>
      </c>
      <c r="D8" s="85">
        <f t="shared" si="0"/>
        <v>0.52606089801900791</v>
      </c>
      <c r="E8" s="85">
        <f t="shared" si="1"/>
        <v>0.50830741704598548</v>
      </c>
      <c r="F8" s="54">
        <v>1</v>
      </c>
      <c r="G8" s="40">
        <v>10</v>
      </c>
      <c r="H8" s="40">
        <v>0</v>
      </c>
      <c r="I8" s="63">
        <v>0</v>
      </c>
      <c r="J8" s="12">
        <v>10179</v>
      </c>
      <c r="K8" s="12">
        <v>86</v>
      </c>
      <c r="L8" s="40">
        <v>0</v>
      </c>
      <c r="M8" s="40">
        <v>0</v>
      </c>
      <c r="N8" s="55">
        <v>1</v>
      </c>
      <c r="O8" s="40">
        <v>0</v>
      </c>
      <c r="P8" s="12">
        <v>3</v>
      </c>
      <c r="Q8" s="63">
        <v>0</v>
      </c>
      <c r="R8" s="12">
        <v>7926</v>
      </c>
      <c r="S8" s="40">
        <v>0</v>
      </c>
      <c r="T8" s="12">
        <v>6</v>
      </c>
      <c r="U8" s="40">
        <v>0</v>
      </c>
      <c r="AA8" s="42"/>
      <c r="AB8" s="46"/>
      <c r="AC8" s="46"/>
    </row>
    <row r="9" spans="1:29" s="3" customFormat="1" x14ac:dyDescent="0.2">
      <c r="A9" s="39" t="s">
        <v>115</v>
      </c>
      <c r="B9" s="54">
        <v>8355</v>
      </c>
      <c r="C9" s="60">
        <v>7021</v>
      </c>
      <c r="D9" s="85">
        <f t="shared" si="0"/>
        <v>0.42817718489515944</v>
      </c>
      <c r="E9" s="85">
        <f t="shared" si="1"/>
        <v>0.44992768218354307</v>
      </c>
      <c r="F9" s="54">
        <v>1</v>
      </c>
      <c r="G9" s="40">
        <v>7</v>
      </c>
      <c r="H9" s="40">
        <v>2</v>
      </c>
      <c r="I9" s="63">
        <v>0</v>
      </c>
      <c r="J9" s="12">
        <v>8317</v>
      </c>
      <c r="K9" s="12">
        <v>34</v>
      </c>
      <c r="L9" s="12">
        <v>4</v>
      </c>
      <c r="M9" s="40">
        <v>0</v>
      </c>
      <c r="N9" s="55">
        <v>1</v>
      </c>
      <c r="O9" s="40">
        <v>0</v>
      </c>
      <c r="P9" s="12">
        <v>1</v>
      </c>
      <c r="Q9" s="63">
        <v>0</v>
      </c>
      <c r="R9" s="12">
        <v>7019</v>
      </c>
      <c r="S9" s="40">
        <v>0</v>
      </c>
      <c r="T9" s="12">
        <v>2</v>
      </c>
      <c r="U9" s="40">
        <v>0</v>
      </c>
      <c r="AA9" s="43"/>
      <c r="AB9" s="48"/>
      <c r="AC9" s="48"/>
    </row>
    <row r="10" spans="1:29" s="3" customFormat="1" x14ac:dyDescent="0.2">
      <c r="A10" s="39" t="s">
        <v>118</v>
      </c>
      <c r="B10" s="54">
        <v>7176</v>
      </c>
      <c r="C10" s="60">
        <v>5674</v>
      </c>
      <c r="D10" s="85">
        <f t="shared" si="0"/>
        <v>0.3677557724485534</v>
      </c>
      <c r="E10" s="85">
        <f t="shared" si="1"/>
        <v>0.36360770099835116</v>
      </c>
      <c r="F10" s="54">
        <v>1</v>
      </c>
      <c r="G10" s="40">
        <v>5</v>
      </c>
      <c r="H10" s="40">
        <v>0</v>
      </c>
      <c r="I10" s="63">
        <v>0</v>
      </c>
      <c r="J10" s="12">
        <v>7158</v>
      </c>
      <c r="K10" s="12">
        <v>18</v>
      </c>
      <c r="L10" s="40">
        <v>0</v>
      </c>
      <c r="M10" s="40">
        <v>0</v>
      </c>
      <c r="N10" s="55">
        <v>1</v>
      </c>
      <c r="O10" s="40">
        <v>0</v>
      </c>
      <c r="P10" s="12">
        <v>1</v>
      </c>
      <c r="Q10" s="63">
        <v>0</v>
      </c>
      <c r="R10" s="12">
        <v>5671</v>
      </c>
      <c r="S10" s="40">
        <v>0</v>
      </c>
      <c r="T10" s="12">
        <v>3</v>
      </c>
      <c r="U10" s="40">
        <v>0</v>
      </c>
      <c r="AA10" s="42"/>
      <c r="AB10" s="46"/>
      <c r="AC10" s="46"/>
    </row>
    <row r="11" spans="1:29" x14ac:dyDescent="0.2">
      <c r="A11" s="7" t="s">
        <v>121</v>
      </c>
      <c r="B11" s="53">
        <v>5694</v>
      </c>
      <c r="C11" s="59">
        <v>4848</v>
      </c>
      <c r="D11" s="84">
        <f t="shared" si="0"/>
        <v>0.29180621074722174</v>
      </c>
      <c r="E11" s="84">
        <f t="shared" si="1"/>
        <v>0.31067503250616962</v>
      </c>
      <c r="F11" s="53">
        <v>5</v>
      </c>
      <c r="G11" s="8">
        <v>4</v>
      </c>
      <c r="H11" s="8">
        <v>1</v>
      </c>
      <c r="I11" s="62">
        <v>0</v>
      </c>
      <c r="J11" s="9">
        <v>5674</v>
      </c>
      <c r="K11" s="9">
        <v>18</v>
      </c>
      <c r="L11" s="9">
        <v>2</v>
      </c>
      <c r="M11" s="8">
        <v>0</v>
      </c>
      <c r="N11" s="67">
        <v>1</v>
      </c>
      <c r="O11" s="8">
        <v>0</v>
      </c>
      <c r="P11" s="8">
        <v>0</v>
      </c>
      <c r="Q11" s="62">
        <v>0</v>
      </c>
      <c r="R11" s="9">
        <v>4848</v>
      </c>
      <c r="S11" s="8">
        <v>0</v>
      </c>
      <c r="T11" s="8">
        <v>0</v>
      </c>
      <c r="U11" s="8">
        <v>0</v>
      </c>
      <c r="AA11" s="43"/>
      <c r="AB11" s="48"/>
      <c r="AC11" s="48"/>
    </row>
    <row r="12" spans="1:29" x14ac:dyDescent="0.2">
      <c r="A12" s="7" t="s">
        <v>143</v>
      </c>
      <c r="B12" s="53">
        <v>2005</v>
      </c>
      <c r="C12" s="59">
        <v>779</v>
      </c>
      <c r="D12" s="84">
        <f t="shared" si="0"/>
        <v>0.10275227477136979</v>
      </c>
      <c r="E12" s="84">
        <f t="shared" si="1"/>
        <v>4.9920761205096142E-2</v>
      </c>
      <c r="F12" s="53">
        <v>4</v>
      </c>
      <c r="G12" s="8">
        <v>6</v>
      </c>
      <c r="H12" s="8">
        <v>0</v>
      </c>
      <c r="I12" s="62">
        <v>0</v>
      </c>
      <c r="J12" s="9">
        <v>1960</v>
      </c>
      <c r="K12" s="9">
        <v>45</v>
      </c>
      <c r="L12" s="8">
        <v>0</v>
      </c>
      <c r="M12" s="8">
        <v>0</v>
      </c>
      <c r="N12" s="67">
        <v>1</v>
      </c>
      <c r="O12" s="8">
        <v>0</v>
      </c>
      <c r="P12" s="9">
        <v>6</v>
      </c>
      <c r="Q12" s="62">
        <v>0</v>
      </c>
      <c r="R12" s="9">
        <v>759</v>
      </c>
      <c r="S12" s="8">
        <v>0</v>
      </c>
      <c r="T12" s="9">
        <v>20</v>
      </c>
      <c r="U12" s="8">
        <v>0</v>
      </c>
      <c r="AA12" s="42"/>
      <c r="AB12" s="46"/>
      <c r="AC12" s="46"/>
    </row>
    <row r="13" spans="1:29" s="3" customFormat="1" x14ac:dyDescent="0.2">
      <c r="A13" s="39" t="s">
        <v>132</v>
      </c>
      <c r="B13" s="54">
        <v>848</v>
      </c>
      <c r="C13" s="60">
        <v>672</v>
      </c>
      <c r="D13" s="85">
        <f t="shared" si="0"/>
        <v>4.3458318706295053E-2</v>
      </c>
      <c r="E13" s="85">
        <f t="shared" si="1"/>
        <v>4.3063865891944303E-2</v>
      </c>
      <c r="F13" s="54">
        <v>1</v>
      </c>
      <c r="G13" s="40">
        <v>0</v>
      </c>
      <c r="H13" s="40">
        <v>0</v>
      </c>
      <c r="I13" s="63">
        <v>0</v>
      </c>
      <c r="J13" s="12">
        <v>848</v>
      </c>
      <c r="K13" s="40">
        <v>0</v>
      </c>
      <c r="L13" s="40">
        <v>0</v>
      </c>
      <c r="M13" s="40">
        <v>0</v>
      </c>
      <c r="N13" s="55">
        <v>1</v>
      </c>
      <c r="O13" s="40">
        <v>0</v>
      </c>
      <c r="P13" s="40">
        <v>0</v>
      </c>
      <c r="Q13" s="63">
        <v>0</v>
      </c>
      <c r="R13" s="12">
        <v>672</v>
      </c>
      <c r="S13" s="40">
        <v>0</v>
      </c>
      <c r="T13" s="40">
        <v>0</v>
      </c>
      <c r="U13" s="40">
        <v>0</v>
      </c>
      <c r="AA13" s="43"/>
      <c r="AB13" s="48"/>
      <c r="AC13" s="48"/>
    </row>
    <row r="14" spans="1:29" x14ac:dyDescent="0.2">
      <c r="A14" s="7" t="s">
        <v>112</v>
      </c>
      <c r="B14" s="53">
        <v>883</v>
      </c>
      <c r="C14" s="59">
        <v>631</v>
      </c>
      <c r="D14" s="84">
        <f t="shared" si="0"/>
        <v>4.5251999313276565E-2</v>
      </c>
      <c r="E14" s="84">
        <f t="shared" si="1"/>
        <v>4.0436457407465556E-2</v>
      </c>
      <c r="F14" s="53">
        <v>2</v>
      </c>
      <c r="G14" s="8">
        <v>6</v>
      </c>
      <c r="H14" s="8">
        <v>0</v>
      </c>
      <c r="I14" s="62">
        <v>0</v>
      </c>
      <c r="J14" s="9">
        <v>765</v>
      </c>
      <c r="K14" s="9">
        <v>118</v>
      </c>
      <c r="L14" s="8">
        <v>0</v>
      </c>
      <c r="M14" s="8">
        <v>0</v>
      </c>
      <c r="N14" s="67">
        <v>1</v>
      </c>
      <c r="O14" s="8">
        <v>0</v>
      </c>
      <c r="P14" s="8">
        <v>0</v>
      </c>
      <c r="Q14" s="62">
        <v>0</v>
      </c>
      <c r="R14" s="9">
        <v>631</v>
      </c>
      <c r="S14" s="8">
        <v>0</v>
      </c>
      <c r="T14" s="8">
        <v>0</v>
      </c>
      <c r="U14" s="8">
        <v>0</v>
      </c>
      <c r="AA14" s="42"/>
      <c r="AB14" s="46"/>
      <c r="AC14" s="46"/>
    </row>
    <row r="15" spans="1:29" s="3" customFormat="1" x14ac:dyDescent="0.2">
      <c r="A15" s="39" t="s">
        <v>138</v>
      </c>
      <c r="B15" s="54">
        <v>666</v>
      </c>
      <c r="C15" s="60">
        <v>588</v>
      </c>
      <c r="D15" s="85">
        <f t="shared" si="0"/>
        <v>3.4131179549991161E-2</v>
      </c>
      <c r="E15" s="85">
        <f t="shared" si="1"/>
        <v>3.7680882655451262E-2</v>
      </c>
      <c r="F15" s="54">
        <v>1</v>
      </c>
      <c r="G15" s="40">
        <v>0</v>
      </c>
      <c r="H15" s="40">
        <v>0</v>
      </c>
      <c r="I15" s="63">
        <v>0</v>
      </c>
      <c r="J15" s="12">
        <v>666</v>
      </c>
      <c r="K15" s="40">
        <v>0</v>
      </c>
      <c r="L15" s="40">
        <v>0</v>
      </c>
      <c r="M15" s="40">
        <v>0</v>
      </c>
      <c r="N15" s="55">
        <v>1</v>
      </c>
      <c r="O15" s="40">
        <v>0</v>
      </c>
      <c r="P15" s="40">
        <v>0</v>
      </c>
      <c r="Q15" s="63">
        <v>0</v>
      </c>
      <c r="R15" s="12">
        <v>588</v>
      </c>
      <c r="S15" s="40">
        <v>0</v>
      </c>
      <c r="T15" s="40">
        <v>0</v>
      </c>
      <c r="U15" s="40">
        <v>0</v>
      </c>
      <c r="AA15" s="43"/>
      <c r="AB15" s="48"/>
      <c r="AC15" s="48"/>
    </row>
    <row r="16" spans="1:29" s="3" customFormat="1" x14ac:dyDescent="0.2">
      <c r="A16" s="39" t="s">
        <v>126</v>
      </c>
      <c r="B16" s="54">
        <v>594</v>
      </c>
      <c r="C16" s="60">
        <v>429</v>
      </c>
      <c r="D16" s="85">
        <f t="shared" si="0"/>
        <v>3.0441322301343467E-2</v>
      </c>
      <c r="E16" s="85">
        <f t="shared" si="1"/>
        <v>2.749166438637516E-2</v>
      </c>
      <c r="F16" s="54">
        <v>1</v>
      </c>
      <c r="G16" s="40">
        <v>1</v>
      </c>
      <c r="H16" s="40">
        <v>0</v>
      </c>
      <c r="I16" s="63">
        <v>0</v>
      </c>
      <c r="J16" s="12">
        <v>592</v>
      </c>
      <c r="K16" s="12">
        <v>2</v>
      </c>
      <c r="L16" s="40">
        <v>0</v>
      </c>
      <c r="M16" s="40">
        <v>0</v>
      </c>
      <c r="N16" s="55">
        <v>1</v>
      </c>
      <c r="O16" s="40">
        <v>0</v>
      </c>
      <c r="P16" s="40">
        <v>0</v>
      </c>
      <c r="Q16" s="63">
        <v>0</v>
      </c>
      <c r="R16" s="12">
        <v>429</v>
      </c>
      <c r="S16" s="40">
        <v>0</v>
      </c>
      <c r="T16" s="40">
        <v>0</v>
      </c>
      <c r="U16" s="40">
        <v>0</v>
      </c>
      <c r="AA16" s="43"/>
      <c r="AB16" s="48"/>
      <c r="AC16" s="48"/>
    </row>
    <row r="17" spans="1:29" x14ac:dyDescent="0.2">
      <c r="A17" s="7" t="s">
        <v>120</v>
      </c>
      <c r="B17" s="53">
        <v>537</v>
      </c>
      <c r="C17" s="59">
        <v>275</v>
      </c>
      <c r="D17" s="84">
        <f t="shared" si="0"/>
        <v>2.7520185312830708E-2</v>
      </c>
      <c r="E17" s="84">
        <f t="shared" si="1"/>
        <v>1.7622861786137919E-2</v>
      </c>
      <c r="F17" s="53">
        <v>2</v>
      </c>
      <c r="G17" s="8">
        <v>5</v>
      </c>
      <c r="H17" s="8">
        <v>0</v>
      </c>
      <c r="I17" s="62">
        <v>0</v>
      </c>
      <c r="J17" s="9">
        <v>519</v>
      </c>
      <c r="K17" s="9">
        <v>18</v>
      </c>
      <c r="L17" s="8">
        <v>0</v>
      </c>
      <c r="M17" s="8">
        <v>0</v>
      </c>
      <c r="N17" s="67">
        <v>1</v>
      </c>
      <c r="O17" s="8">
        <v>0</v>
      </c>
      <c r="P17" s="9">
        <v>1</v>
      </c>
      <c r="Q17" s="62">
        <v>0</v>
      </c>
      <c r="R17" s="9">
        <v>272</v>
      </c>
      <c r="S17" s="8">
        <v>0</v>
      </c>
      <c r="T17" s="9">
        <v>3</v>
      </c>
      <c r="U17" s="8">
        <v>0</v>
      </c>
      <c r="AA17" s="43"/>
      <c r="AB17" s="48"/>
      <c r="AC17" s="48"/>
    </row>
    <row r="18" spans="1:29" x14ac:dyDescent="0.2">
      <c r="A18" s="7" t="s">
        <v>116</v>
      </c>
      <c r="B18" s="53">
        <v>403</v>
      </c>
      <c r="C18" s="59">
        <v>258</v>
      </c>
      <c r="D18" s="84">
        <f t="shared" si="0"/>
        <v>2.0652950988958616E-2</v>
      </c>
      <c r="E18" s="84">
        <f t="shared" si="1"/>
        <v>1.6533448512085758E-2</v>
      </c>
      <c r="F18" s="53">
        <v>2</v>
      </c>
      <c r="G18" s="8">
        <v>1</v>
      </c>
      <c r="H18" s="8">
        <v>0</v>
      </c>
      <c r="I18" s="62">
        <v>0</v>
      </c>
      <c r="J18" s="9">
        <v>386</v>
      </c>
      <c r="K18" s="9">
        <v>17</v>
      </c>
      <c r="L18" s="8">
        <v>0</v>
      </c>
      <c r="M18" s="8">
        <v>0</v>
      </c>
      <c r="N18" s="67">
        <v>1</v>
      </c>
      <c r="O18" s="8">
        <v>0</v>
      </c>
      <c r="P18" s="9">
        <v>1</v>
      </c>
      <c r="Q18" s="62">
        <v>0</v>
      </c>
      <c r="R18" s="9">
        <v>254</v>
      </c>
      <c r="S18" s="8">
        <v>0</v>
      </c>
      <c r="T18" s="9">
        <v>4</v>
      </c>
      <c r="U18" s="8">
        <v>0</v>
      </c>
      <c r="AA18" s="42"/>
      <c r="AB18" s="46"/>
      <c r="AC18" s="46"/>
    </row>
    <row r="19" spans="1:29" x14ac:dyDescent="0.2">
      <c r="A19" s="7" t="s">
        <v>127</v>
      </c>
      <c r="B19" s="53">
        <v>452</v>
      </c>
      <c r="C19" s="59">
        <v>0</v>
      </c>
      <c r="D19" s="84">
        <f t="shared" si="0"/>
        <v>2.3164103838732741E-2</v>
      </c>
      <c r="E19" s="84">
        <f t="shared" si="1"/>
        <v>0</v>
      </c>
      <c r="F19" s="53">
        <v>15</v>
      </c>
      <c r="G19" s="8">
        <v>1</v>
      </c>
      <c r="H19" s="8">
        <v>0</v>
      </c>
      <c r="I19" s="62">
        <v>0</v>
      </c>
      <c r="J19" s="9">
        <v>450</v>
      </c>
      <c r="K19" s="9">
        <v>2</v>
      </c>
      <c r="L19" s="8">
        <v>0</v>
      </c>
      <c r="M19" s="8">
        <v>0</v>
      </c>
      <c r="N19" s="53">
        <v>0</v>
      </c>
      <c r="O19" s="8">
        <v>0</v>
      </c>
      <c r="P19" s="8">
        <v>0</v>
      </c>
      <c r="Q19" s="62">
        <v>0</v>
      </c>
      <c r="R19" s="8">
        <v>0</v>
      </c>
      <c r="S19" s="8">
        <v>0</v>
      </c>
      <c r="T19" s="8">
        <v>0</v>
      </c>
      <c r="U19" s="8">
        <v>0</v>
      </c>
      <c r="AA19" s="42"/>
      <c r="AB19" s="46"/>
      <c r="AC19" s="46"/>
    </row>
    <row r="20" spans="1:29" s="3" customFormat="1" x14ac:dyDescent="0.2">
      <c r="A20" s="39" t="s">
        <v>130</v>
      </c>
      <c r="B20" s="54">
        <v>84</v>
      </c>
      <c r="C20" s="60">
        <v>71</v>
      </c>
      <c r="D20" s="85">
        <f t="shared" si="0"/>
        <v>4.3048334567556421E-3</v>
      </c>
      <c r="E20" s="85">
        <f t="shared" si="1"/>
        <v>4.5499024975119724E-3</v>
      </c>
      <c r="F20" s="54">
        <v>1</v>
      </c>
      <c r="G20" s="40">
        <v>0</v>
      </c>
      <c r="H20" s="40">
        <v>0</v>
      </c>
      <c r="I20" s="63">
        <v>0</v>
      </c>
      <c r="J20" s="12">
        <v>84</v>
      </c>
      <c r="K20" s="40">
        <v>0</v>
      </c>
      <c r="L20" s="40">
        <v>0</v>
      </c>
      <c r="M20" s="40">
        <v>0</v>
      </c>
      <c r="N20" s="55">
        <v>1</v>
      </c>
      <c r="O20" s="40">
        <v>0</v>
      </c>
      <c r="P20" s="40">
        <v>0</v>
      </c>
      <c r="Q20" s="63">
        <v>0</v>
      </c>
      <c r="R20" s="12">
        <v>71</v>
      </c>
      <c r="S20" s="40">
        <v>0</v>
      </c>
      <c r="T20" s="40">
        <v>0</v>
      </c>
      <c r="U20" s="40">
        <v>0</v>
      </c>
      <c r="AA20" s="43"/>
      <c r="AB20" s="48"/>
      <c r="AC20" s="48"/>
    </row>
    <row r="21" spans="1:29" s="3" customFormat="1" x14ac:dyDescent="0.2">
      <c r="A21" s="39" t="s">
        <v>141</v>
      </c>
      <c r="B21" s="55">
        <v>0</v>
      </c>
      <c r="C21" s="60">
        <v>75</v>
      </c>
      <c r="D21" s="85">
        <f t="shared" si="0"/>
        <v>0</v>
      </c>
      <c r="E21" s="85">
        <f t="shared" si="1"/>
        <v>4.8062350325830689E-3</v>
      </c>
      <c r="F21" s="54">
        <v>0</v>
      </c>
      <c r="G21" s="40">
        <v>0</v>
      </c>
      <c r="H21" s="40">
        <v>0</v>
      </c>
      <c r="I21" s="63">
        <v>0</v>
      </c>
      <c r="J21" s="40">
        <v>0</v>
      </c>
      <c r="K21" s="40">
        <v>0</v>
      </c>
      <c r="L21" s="40">
        <v>0</v>
      </c>
      <c r="M21" s="40">
        <v>0</v>
      </c>
      <c r="N21" s="55">
        <v>1</v>
      </c>
      <c r="O21" s="40">
        <v>0</v>
      </c>
      <c r="P21" s="40">
        <v>0</v>
      </c>
      <c r="Q21" s="63">
        <v>0</v>
      </c>
      <c r="R21" s="12">
        <v>75</v>
      </c>
      <c r="S21" s="40">
        <v>0</v>
      </c>
      <c r="T21" s="40">
        <v>0</v>
      </c>
      <c r="U21" s="40">
        <v>0</v>
      </c>
      <c r="AA21" s="42"/>
      <c r="AB21" s="46"/>
      <c r="AC21" s="46"/>
    </row>
    <row r="22" spans="1:29" x14ac:dyDescent="0.2">
      <c r="A22" s="7" t="s">
        <v>125</v>
      </c>
      <c r="B22" s="53">
        <v>87</v>
      </c>
      <c r="C22" s="59">
        <v>0</v>
      </c>
      <c r="D22" s="84">
        <f t="shared" si="0"/>
        <v>4.4585775087826289E-3</v>
      </c>
      <c r="E22" s="84">
        <f t="shared" si="1"/>
        <v>0</v>
      </c>
      <c r="F22" s="53">
        <v>1</v>
      </c>
      <c r="G22" s="8">
        <v>2</v>
      </c>
      <c r="H22" s="8">
        <v>0</v>
      </c>
      <c r="I22" s="62">
        <v>0</v>
      </c>
      <c r="J22" s="9">
        <v>83</v>
      </c>
      <c r="K22" s="9">
        <v>4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62">
        <v>0</v>
      </c>
      <c r="R22" s="8">
        <v>0</v>
      </c>
      <c r="S22" s="8">
        <v>0</v>
      </c>
      <c r="T22" s="8">
        <v>0</v>
      </c>
      <c r="U22" s="8">
        <v>0</v>
      </c>
      <c r="AA22" s="43"/>
      <c r="AB22" s="48"/>
      <c r="AC22" s="48"/>
    </row>
    <row r="23" spans="1:29" x14ac:dyDescent="0.2">
      <c r="A23" s="7" t="s">
        <v>135</v>
      </c>
      <c r="B23" s="53">
        <v>3</v>
      </c>
      <c r="C23" s="59">
        <v>54</v>
      </c>
      <c r="D23" s="84">
        <f t="shared" si="0"/>
        <v>1.5374405202698719E-4</v>
      </c>
      <c r="E23" s="84">
        <f t="shared" si="1"/>
        <v>3.4604892234598099E-3</v>
      </c>
      <c r="F23" s="53">
        <v>1</v>
      </c>
      <c r="G23" s="8">
        <v>0</v>
      </c>
      <c r="H23" s="8">
        <v>0</v>
      </c>
      <c r="I23" s="62">
        <v>0</v>
      </c>
      <c r="J23" s="9">
        <v>3</v>
      </c>
      <c r="K23" s="8">
        <v>0</v>
      </c>
      <c r="L23" s="8">
        <v>0</v>
      </c>
      <c r="M23" s="8">
        <v>0</v>
      </c>
      <c r="N23" s="67">
        <v>1</v>
      </c>
      <c r="O23" s="8">
        <v>0</v>
      </c>
      <c r="P23" s="8">
        <v>0</v>
      </c>
      <c r="Q23" s="62">
        <v>0</v>
      </c>
      <c r="R23" s="9">
        <v>54</v>
      </c>
      <c r="S23" s="8">
        <v>0</v>
      </c>
      <c r="T23" s="8">
        <v>0</v>
      </c>
      <c r="U23" s="8">
        <v>0</v>
      </c>
      <c r="AA23" s="43"/>
      <c r="AB23" s="48"/>
      <c r="AC23" s="48"/>
    </row>
    <row r="24" spans="1:29" x14ac:dyDescent="0.2">
      <c r="A24" s="7" t="s">
        <v>162</v>
      </c>
      <c r="B24" s="53">
        <v>32</v>
      </c>
      <c r="C24" s="59">
        <v>0</v>
      </c>
      <c r="D24" s="84">
        <f t="shared" si="0"/>
        <v>1.6399365549545301E-3</v>
      </c>
      <c r="E24" s="84">
        <f t="shared" si="1"/>
        <v>0</v>
      </c>
      <c r="F24" s="53">
        <v>1</v>
      </c>
      <c r="G24" s="8">
        <v>0</v>
      </c>
      <c r="H24" s="8">
        <v>0</v>
      </c>
      <c r="I24" s="62">
        <v>0</v>
      </c>
      <c r="J24" s="9">
        <v>32</v>
      </c>
      <c r="K24" s="8">
        <v>0</v>
      </c>
      <c r="L24" s="8">
        <v>0</v>
      </c>
      <c r="M24" s="8">
        <v>0</v>
      </c>
      <c r="N24" s="68">
        <v>0</v>
      </c>
      <c r="O24" s="8">
        <v>0</v>
      </c>
      <c r="P24" s="8">
        <v>0</v>
      </c>
      <c r="Q24" s="62">
        <v>0</v>
      </c>
      <c r="R24" s="8">
        <v>0</v>
      </c>
      <c r="S24" s="8">
        <v>0</v>
      </c>
      <c r="T24" s="8">
        <v>0</v>
      </c>
      <c r="U24" s="8">
        <v>0</v>
      </c>
      <c r="AA24" s="42"/>
      <c r="AB24" s="46"/>
      <c r="AC24" s="46"/>
    </row>
    <row r="25" spans="1:29" x14ac:dyDescent="0.2">
      <c r="A25" s="7" t="s">
        <v>139</v>
      </c>
      <c r="B25" s="53">
        <v>22</v>
      </c>
      <c r="C25" s="59">
        <v>0</v>
      </c>
      <c r="D25" s="84">
        <f t="shared" si="0"/>
        <v>1.1274563815312395E-3</v>
      </c>
      <c r="E25" s="84">
        <f t="shared" si="1"/>
        <v>0</v>
      </c>
      <c r="F25" s="53">
        <v>2</v>
      </c>
      <c r="G25" s="8">
        <v>0</v>
      </c>
      <c r="H25" s="8">
        <v>0</v>
      </c>
      <c r="I25" s="62">
        <v>0</v>
      </c>
      <c r="J25" s="9">
        <v>22</v>
      </c>
      <c r="K25" s="8">
        <v>0</v>
      </c>
      <c r="L25" s="8">
        <v>0</v>
      </c>
      <c r="M25" s="8">
        <v>0</v>
      </c>
      <c r="N25" s="53">
        <v>0</v>
      </c>
      <c r="O25" s="8">
        <v>0</v>
      </c>
      <c r="P25" s="8">
        <v>0</v>
      </c>
      <c r="Q25" s="62">
        <v>0</v>
      </c>
      <c r="R25" s="8">
        <v>0</v>
      </c>
      <c r="S25" s="8">
        <v>0</v>
      </c>
      <c r="T25" s="8">
        <v>0</v>
      </c>
      <c r="U25" s="8">
        <v>0</v>
      </c>
      <c r="AA25" s="42"/>
      <c r="AB25" s="46"/>
      <c r="AC25" s="46"/>
    </row>
    <row r="26" spans="1:29" x14ac:dyDescent="0.2">
      <c r="A26" s="7" t="s">
        <v>161</v>
      </c>
      <c r="B26" s="53">
        <v>19</v>
      </c>
      <c r="C26" s="59">
        <v>0</v>
      </c>
      <c r="D26" s="84">
        <f t="shared" si="0"/>
        <v>9.7371232950425228E-4</v>
      </c>
      <c r="E26" s="84">
        <f t="shared" si="1"/>
        <v>0</v>
      </c>
      <c r="F26" s="53">
        <v>1</v>
      </c>
      <c r="G26" s="8">
        <v>0</v>
      </c>
      <c r="H26" s="8">
        <v>0</v>
      </c>
      <c r="I26" s="62">
        <v>0</v>
      </c>
      <c r="J26" s="9">
        <v>19</v>
      </c>
      <c r="K26" s="8">
        <v>0</v>
      </c>
      <c r="L26" s="8">
        <v>0</v>
      </c>
      <c r="M26" s="8">
        <v>0</v>
      </c>
      <c r="N26" s="53">
        <v>0</v>
      </c>
      <c r="O26" s="8">
        <v>0</v>
      </c>
      <c r="P26" s="8">
        <v>0</v>
      </c>
      <c r="Q26" s="62">
        <v>0</v>
      </c>
      <c r="R26" s="8">
        <v>0</v>
      </c>
      <c r="S26" s="8">
        <v>0</v>
      </c>
      <c r="T26" s="8">
        <v>0</v>
      </c>
      <c r="U26" s="8">
        <v>0</v>
      </c>
      <c r="AA26" s="42"/>
      <c r="AB26" s="46"/>
      <c r="AC26" s="46"/>
    </row>
    <row r="27" spans="1:29" x14ac:dyDescent="0.2">
      <c r="A27" s="7" t="s">
        <v>117</v>
      </c>
      <c r="B27" s="53">
        <v>10</v>
      </c>
      <c r="C27" s="59">
        <v>6</v>
      </c>
      <c r="D27" s="84">
        <f t="shared" si="0"/>
        <v>5.1248017342329076E-4</v>
      </c>
      <c r="E27" s="84">
        <f t="shared" si="1"/>
        <v>3.8449880260664558E-4</v>
      </c>
      <c r="F27" s="53">
        <v>0</v>
      </c>
      <c r="G27" s="8">
        <v>1</v>
      </c>
      <c r="H27" s="8">
        <v>0</v>
      </c>
      <c r="I27" s="62">
        <v>0</v>
      </c>
      <c r="J27" s="8">
        <v>0</v>
      </c>
      <c r="K27" s="9">
        <v>10</v>
      </c>
      <c r="L27" s="8">
        <v>0</v>
      </c>
      <c r="M27" s="8">
        <v>0</v>
      </c>
      <c r="N27" s="53">
        <v>0</v>
      </c>
      <c r="O27" s="8">
        <v>0</v>
      </c>
      <c r="P27" s="9">
        <v>1</v>
      </c>
      <c r="Q27" s="62">
        <v>0</v>
      </c>
      <c r="R27" s="8">
        <v>0</v>
      </c>
      <c r="S27" s="8">
        <v>0</v>
      </c>
      <c r="T27" s="9">
        <v>6</v>
      </c>
      <c r="U27" s="8">
        <v>0</v>
      </c>
      <c r="AA27" s="42"/>
      <c r="AB27" s="46"/>
      <c r="AC27" s="46"/>
    </row>
    <row r="28" spans="1:29" x14ac:dyDescent="0.2">
      <c r="A28" s="7" t="s">
        <v>155</v>
      </c>
      <c r="B28" s="53">
        <v>16</v>
      </c>
      <c r="C28" s="59">
        <v>0</v>
      </c>
      <c r="D28" s="84">
        <f t="shared" si="0"/>
        <v>8.1996827747726504E-4</v>
      </c>
      <c r="E28" s="84">
        <f t="shared" si="1"/>
        <v>0</v>
      </c>
      <c r="F28" s="53">
        <v>1</v>
      </c>
      <c r="G28" s="8">
        <v>0</v>
      </c>
      <c r="H28" s="8">
        <v>0</v>
      </c>
      <c r="I28" s="62">
        <v>0</v>
      </c>
      <c r="J28" s="9">
        <v>16</v>
      </c>
      <c r="K28" s="8">
        <v>0</v>
      </c>
      <c r="L28" s="8">
        <v>0</v>
      </c>
      <c r="M28" s="8">
        <v>0</v>
      </c>
      <c r="N28" s="53">
        <v>0</v>
      </c>
      <c r="O28" s="8">
        <v>0</v>
      </c>
      <c r="P28" s="8">
        <v>0</v>
      </c>
      <c r="Q28" s="62">
        <v>0</v>
      </c>
      <c r="R28" s="8">
        <v>0</v>
      </c>
      <c r="S28" s="8">
        <v>0</v>
      </c>
      <c r="T28" s="8">
        <v>0</v>
      </c>
      <c r="U28" s="8">
        <v>0</v>
      </c>
      <c r="AA28" s="42"/>
      <c r="AB28" s="46"/>
      <c r="AC28" s="46"/>
    </row>
    <row r="29" spans="1:29" s="3" customFormat="1" x14ac:dyDescent="0.2">
      <c r="A29" s="39" t="s">
        <v>149</v>
      </c>
      <c r="B29" s="54">
        <v>16</v>
      </c>
      <c r="C29" s="60">
        <v>0</v>
      </c>
      <c r="D29" s="85">
        <f t="shared" si="0"/>
        <v>8.1996827747726504E-4</v>
      </c>
      <c r="E29" s="85">
        <f t="shared" si="1"/>
        <v>0</v>
      </c>
      <c r="F29" s="54">
        <v>1</v>
      </c>
      <c r="G29" s="40">
        <v>0</v>
      </c>
      <c r="H29" s="40">
        <v>0</v>
      </c>
      <c r="I29" s="63">
        <v>0</v>
      </c>
      <c r="J29" s="12">
        <v>16</v>
      </c>
      <c r="K29" s="40">
        <v>0</v>
      </c>
      <c r="L29" s="40">
        <v>0</v>
      </c>
      <c r="M29" s="40">
        <v>0</v>
      </c>
      <c r="N29" s="54">
        <v>0</v>
      </c>
      <c r="O29" s="40">
        <v>0</v>
      </c>
      <c r="P29" s="40">
        <v>0</v>
      </c>
      <c r="Q29" s="63">
        <v>0</v>
      </c>
      <c r="R29" s="40">
        <v>0</v>
      </c>
      <c r="S29" s="40">
        <v>0</v>
      </c>
      <c r="T29" s="40">
        <v>0</v>
      </c>
      <c r="U29" s="40">
        <v>0</v>
      </c>
      <c r="AA29" s="42"/>
      <c r="AB29" s="46"/>
      <c r="AC29" s="46"/>
    </row>
    <row r="30" spans="1:29" x14ac:dyDescent="0.2">
      <c r="A30" s="7" t="s">
        <v>150</v>
      </c>
      <c r="B30" s="53">
        <v>15</v>
      </c>
      <c r="C30" s="59">
        <v>0</v>
      </c>
      <c r="D30" s="84">
        <f t="shared" si="0"/>
        <v>7.6872026013493602E-4</v>
      </c>
      <c r="E30" s="84">
        <f t="shared" si="1"/>
        <v>0</v>
      </c>
      <c r="F30" s="53">
        <v>2</v>
      </c>
      <c r="G30" s="8">
        <v>0</v>
      </c>
      <c r="H30" s="8">
        <v>0</v>
      </c>
      <c r="I30" s="62">
        <v>0</v>
      </c>
      <c r="J30" s="9">
        <v>15</v>
      </c>
      <c r="K30" s="8">
        <v>0</v>
      </c>
      <c r="L30" s="8">
        <v>0</v>
      </c>
      <c r="M30" s="8">
        <v>0</v>
      </c>
      <c r="N30" s="53">
        <v>0</v>
      </c>
      <c r="O30" s="8">
        <v>0</v>
      </c>
      <c r="P30" s="8">
        <v>0</v>
      </c>
      <c r="Q30" s="62">
        <v>0</v>
      </c>
      <c r="R30" s="8">
        <v>0</v>
      </c>
      <c r="S30" s="8">
        <v>0</v>
      </c>
      <c r="T30" s="8">
        <v>0</v>
      </c>
      <c r="U30" s="8">
        <v>0</v>
      </c>
      <c r="AA30" s="42"/>
      <c r="AB30" s="46"/>
      <c r="AC30" s="46"/>
    </row>
    <row r="31" spans="1:29" x14ac:dyDescent="0.2">
      <c r="A31" s="7" t="s">
        <v>131</v>
      </c>
      <c r="B31" s="53">
        <v>14</v>
      </c>
      <c r="C31" s="59">
        <v>0</v>
      </c>
      <c r="D31" s="84">
        <f t="shared" si="0"/>
        <v>7.1747224279260701E-4</v>
      </c>
      <c r="E31" s="84">
        <f t="shared" si="1"/>
        <v>0</v>
      </c>
      <c r="F31" s="53">
        <v>1</v>
      </c>
      <c r="G31" s="8">
        <v>0</v>
      </c>
      <c r="H31" s="8">
        <v>0</v>
      </c>
      <c r="I31" s="62">
        <v>0</v>
      </c>
      <c r="J31" s="9">
        <v>14</v>
      </c>
      <c r="K31" s="8">
        <v>0</v>
      </c>
      <c r="L31" s="8">
        <v>0</v>
      </c>
      <c r="M31" s="8">
        <v>0</v>
      </c>
      <c r="N31" s="53">
        <v>0</v>
      </c>
      <c r="O31" s="8">
        <v>0</v>
      </c>
      <c r="P31" s="8">
        <v>0</v>
      </c>
      <c r="Q31" s="62">
        <v>0</v>
      </c>
      <c r="R31" s="8">
        <v>0</v>
      </c>
      <c r="S31" s="8">
        <v>0</v>
      </c>
      <c r="T31" s="8">
        <v>0</v>
      </c>
      <c r="U31" s="8">
        <v>0</v>
      </c>
      <c r="AA31" s="42"/>
      <c r="AB31" s="46"/>
      <c r="AC31" s="46"/>
    </row>
    <row r="32" spans="1:29" s="3" customFormat="1" x14ac:dyDescent="0.2">
      <c r="A32" s="39" t="s">
        <v>148</v>
      </c>
      <c r="B32" s="54">
        <v>14</v>
      </c>
      <c r="C32" s="60">
        <v>0</v>
      </c>
      <c r="D32" s="85">
        <f t="shared" si="0"/>
        <v>7.1747224279260701E-4</v>
      </c>
      <c r="E32" s="85">
        <f t="shared" si="1"/>
        <v>0</v>
      </c>
      <c r="F32" s="54">
        <v>1</v>
      </c>
      <c r="G32" s="40">
        <v>0</v>
      </c>
      <c r="H32" s="40">
        <v>0</v>
      </c>
      <c r="I32" s="63">
        <v>0</v>
      </c>
      <c r="J32" s="12">
        <v>14</v>
      </c>
      <c r="K32" s="40">
        <v>0</v>
      </c>
      <c r="L32" s="40">
        <v>0</v>
      </c>
      <c r="M32" s="40">
        <v>0</v>
      </c>
      <c r="N32" s="54">
        <v>0</v>
      </c>
      <c r="O32" s="40">
        <v>0</v>
      </c>
      <c r="P32" s="40">
        <v>0</v>
      </c>
      <c r="Q32" s="63">
        <v>0</v>
      </c>
      <c r="R32" s="40">
        <v>0</v>
      </c>
      <c r="S32" s="40">
        <v>0</v>
      </c>
      <c r="T32" s="40">
        <v>0</v>
      </c>
      <c r="U32" s="40">
        <v>0</v>
      </c>
      <c r="AA32" s="42"/>
      <c r="AB32" s="46"/>
      <c r="AC32" s="46"/>
    </row>
    <row r="33" spans="1:29" x14ac:dyDescent="0.2">
      <c r="A33" s="7" t="s">
        <v>128</v>
      </c>
      <c r="B33" s="53">
        <v>13</v>
      </c>
      <c r="C33" s="59">
        <v>0</v>
      </c>
      <c r="D33" s="84">
        <f t="shared" si="0"/>
        <v>6.662242254502779E-4</v>
      </c>
      <c r="E33" s="84">
        <f t="shared" si="1"/>
        <v>0</v>
      </c>
      <c r="F33" s="53">
        <v>1</v>
      </c>
      <c r="G33" s="8">
        <v>0</v>
      </c>
      <c r="H33" s="8">
        <v>0</v>
      </c>
      <c r="I33" s="62">
        <v>0</v>
      </c>
      <c r="J33" s="9">
        <v>13</v>
      </c>
      <c r="K33" s="8">
        <v>0</v>
      </c>
      <c r="L33" s="8">
        <v>0</v>
      </c>
      <c r="M33" s="8">
        <v>0</v>
      </c>
      <c r="N33" s="53">
        <v>0</v>
      </c>
      <c r="O33" s="8">
        <v>0</v>
      </c>
      <c r="P33" s="8">
        <v>0</v>
      </c>
      <c r="Q33" s="62">
        <v>0</v>
      </c>
      <c r="R33" s="8">
        <v>0</v>
      </c>
      <c r="S33" s="8">
        <v>0</v>
      </c>
      <c r="T33" s="8">
        <v>0</v>
      </c>
      <c r="U33" s="8">
        <v>0</v>
      </c>
      <c r="AA33" s="43"/>
      <c r="AB33" s="48"/>
      <c r="AC33" s="48"/>
    </row>
    <row r="34" spans="1:29" s="3" customFormat="1" x14ac:dyDescent="0.2">
      <c r="A34" s="39" t="s">
        <v>147</v>
      </c>
      <c r="B34" s="54">
        <v>11</v>
      </c>
      <c r="C34" s="60">
        <v>0</v>
      </c>
      <c r="D34" s="85">
        <f t="shared" si="0"/>
        <v>5.6372819076561977E-4</v>
      </c>
      <c r="E34" s="85">
        <f t="shared" si="1"/>
        <v>0</v>
      </c>
      <c r="F34" s="54">
        <v>2</v>
      </c>
      <c r="G34" s="40">
        <v>0</v>
      </c>
      <c r="H34" s="40">
        <v>0</v>
      </c>
      <c r="I34" s="63">
        <v>0</v>
      </c>
      <c r="J34" s="12">
        <v>11</v>
      </c>
      <c r="K34" s="40">
        <v>0</v>
      </c>
      <c r="L34" s="40">
        <v>0</v>
      </c>
      <c r="M34" s="40">
        <v>0</v>
      </c>
      <c r="N34" s="54">
        <v>0</v>
      </c>
      <c r="O34" s="40">
        <v>0</v>
      </c>
      <c r="P34" s="40">
        <v>0</v>
      </c>
      <c r="Q34" s="63">
        <v>0</v>
      </c>
      <c r="R34" s="40">
        <v>0</v>
      </c>
      <c r="S34" s="40">
        <v>0</v>
      </c>
      <c r="T34" s="40">
        <v>0</v>
      </c>
      <c r="U34" s="40">
        <v>0</v>
      </c>
      <c r="AA34" s="42"/>
      <c r="AB34" s="46"/>
      <c r="AC34" s="46"/>
    </row>
    <row r="35" spans="1:29" x14ac:dyDescent="0.2">
      <c r="A35" s="7" t="s">
        <v>154</v>
      </c>
      <c r="B35" s="53">
        <v>11</v>
      </c>
      <c r="C35" s="59">
        <v>0</v>
      </c>
      <c r="D35" s="84">
        <f t="shared" si="0"/>
        <v>5.6372819076561977E-4</v>
      </c>
      <c r="E35" s="84">
        <f t="shared" si="1"/>
        <v>0</v>
      </c>
      <c r="F35" s="53">
        <v>2</v>
      </c>
      <c r="G35" s="8">
        <v>0</v>
      </c>
      <c r="H35" s="8">
        <v>0</v>
      </c>
      <c r="I35" s="62">
        <v>0</v>
      </c>
      <c r="J35" s="9">
        <v>11</v>
      </c>
      <c r="K35" s="8">
        <v>0</v>
      </c>
      <c r="L35" s="8">
        <v>0</v>
      </c>
      <c r="M35" s="8">
        <v>0</v>
      </c>
      <c r="N35" s="53">
        <v>0</v>
      </c>
      <c r="O35" s="8">
        <v>0</v>
      </c>
      <c r="P35" s="8">
        <v>0</v>
      </c>
      <c r="Q35" s="62">
        <v>0</v>
      </c>
      <c r="R35" s="8">
        <v>0</v>
      </c>
      <c r="S35" s="8">
        <v>0</v>
      </c>
      <c r="T35" s="8">
        <v>0</v>
      </c>
      <c r="U35" s="8">
        <v>0</v>
      </c>
      <c r="AA35" s="42"/>
      <c r="AB35" s="46"/>
      <c r="AC35" s="46"/>
    </row>
    <row r="36" spans="1:29" x14ac:dyDescent="0.2">
      <c r="A36" s="7" t="s">
        <v>151</v>
      </c>
      <c r="B36" s="53">
        <v>11</v>
      </c>
      <c r="C36" s="59">
        <v>0</v>
      </c>
      <c r="D36" s="84">
        <f t="shared" ref="D36:D57" si="2">(B36/$B$58)*100</f>
        <v>5.6372819076561977E-4</v>
      </c>
      <c r="E36" s="84">
        <f t="shared" ref="E36:E57" si="3">(C36/$C$58)*100</f>
        <v>0</v>
      </c>
      <c r="F36" s="53">
        <v>1</v>
      </c>
      <c r="G36" s="8">
        <v>0</v>
      </c>
      <c r="H36" s="8">
        <v>0</v>
      </c>
      <c r="I36" s="62">
        <v>0</v>
      </c>
      <c r="J36" s="9">
        <v>11</v>
      </c>
      <c r="K36" s="8">
        <v>0</v>
      </c>
      <c r="L36" s="8">
        <v>0</v>
      </c>
      <c r="M36" s="8">
        <v>0</v>
      </c>
      <c r="N36" s="53">
        <v>0</v>
      </c>
      <c r="O36" s="8">
        <v>0</v>
      </c>
      <c r="P36" s="8">
        <v>0</v>
      </c>
      <c r="Q36" s="62">
        <v>0</v>
      </c>
      <c r="R36" s="8">
        <v>0</v>
      </c>
      <c r="S36" s="8">
        <v>0</v>
      </c>
      <c r="T36" s="8">
        <v>0</v>
      </c>
      <c r="U36" s="8">
        <v>0</v>
      </c>
      <c r="AA36" s="42"/>
      <c r="AB36" s="46"/>
      <c r="AC36" s="46"/>
    </row>
    <row r="37" spans="1:29" x14ac:dyDescent="0.2">
      <c r="A37" s="7" t="s">
        <v>156</v>
      </c>
      <c r="B37" s="53">
        <v>9</v>
      </c>
      <c r="C37" s="59">
        <v>0</v>
      </c>
      <c r="D37" s="84">
        <f t="shared" si="2"/>
        <v>4.6123215608096164E-4</v>
      </c>
      <c r="E37" s="84">
        <f t="shared" si="3"/>
        <v>0</v>
      </c>
      <c r="F37" s="53">
        <v>1</v>
      </c>
      <c r="G37" s="8">
        <v>0</v>
      </c>
      <c r="H37" s="8">
        <v>0</v>
      </c>
      <c r="I37" s="62">
        <v>0</v>
      </c>
      <c r="J37" s="9">
        <v>9</v>
      </c>
      <c r="K37" s="8">
        <v>0</v>
      </c>
      <c r="L37" s="8">
        <v>0</v>
      </c>
      <c r="M37" s="8">
        <v>0</v>
      </c>
      <c r="N37" s="53">
        <v>0</v>
      </c>
      <c r="O37" s="8">
        <v>0</v>
      </c>
      <c r="P37" s="8">
        <v>0</v>
      </c>
      <c r="Q37" s="62">
        <v>0</v>
      </c>
      <c r="R37" s="8">
        <v>0</v>
      </c>
      <c r="S37" s="8">
        <v>0</v>
      </c>
      <c r="T37" s="8">
        <v>0</v>
      </c>
      <c r="U37" s="8">
        <v>0</v>
      </c>
      <c r="AA37" s="42"/>
      <c r="AB37" s="46"/>
      <c r="AC37" s="46"/>
    </row>
    <row r="38" spans="1:29" x14ac:dyDescent="0.2">
      <c r="A38" s="7" t="s">
        <v>153</v>
      </c>
      <c r="B38" s="53">
        <v>9</v>
      </c>
      <c r="C38" s="59">
        <v>0</v>
      </c>
      <c r="D38" s="84">
        <f t="shared" si="2"/>
        <v>4.6123215608096164E-4</v>
      </c>
      <c r="E38" s="84">
        <f t="shared" si="3"/>
        <v>0</v>
      </c>
      <c r="F38" s="53">
        <v>1</v>
      </c>
      <c r="G38" s="8">
        <v>0</v>
      </c>
      <c r="H38" s="8">
        <v>0</v>
      </c>
      <c r="I38" s="62">
        <v>0</v>
      </c>
      <c r="J38" s="9">
        <v>9</v>
      </c>
      <c r="K38" s="8">
        <v>0</v>
      </c>
      <c r="L38" s="8">
        <v>0</v>
      </c>
      <c r="M38" s="8">
        <v>0</v>
      </c>
      <c r="N38" s="53">
        <v>0</v>
      </c>
      <c r="O38" s="8">
        <v>0</v>
      </c>
      <c r="P38" s="8">
        <v>0</v>
      </c>
      <c r="Q38" s="62">
        <v>0</v>
      </c>
      <c r="R38" s="8">
        <v>0</v>
      </c>
      <c r="S38" s="8">
        <v>0</v>
      </c>
      <c r="T38" s="8">
        <v>0</v>
      </c>
      <c r="U38" s="8">
        <v>0</v>
      </c>
      <c r="AA38" s="42"/>
      <c r="AB38" s="46"/>
      <c r="AC38" s="46"/>
    </row>
    <row r="39" spans="1:29" x14ac:dyDescent="0.2">
      <c r="A39" s="7" t="s">
        <v>134</v>
      </c>
      <c r="B39" s="53">
        <v>9</v>
      </c>
      <c r="C39" s="59">
        <v>0</v>
      </c>
      <c r="D39" s="84">
        <f t="shared" si="2"/>
        <v>4.6123215608096164E-4</v>
      </c>
      <c r="E39" s="84">
        <f t="shared" si="3"/>
        <v>0</v>
      </c>
      <c r="F39" s="53">
        <v>1</v>
      </c>
      <c r="G39" s="8">
        <v>0</v>
      </c>
      <c r="H39" s="8">
        <v>0</v>
      </c>
      <c r="I39" s="62">
        <v>0</v>
      </c>
      <c r="J39" s="9">
        <v>9</v>
      </c>
      <c r="K39" s="8">
        <v>0</v>
      </c>
      <c r="L39" s="8">
        <v>0</v>
      </c>
      <c r="M39" s="8">
        <v>0</v>
      </c>
      <c r="N39" s="53">
        <v>0</v>
      </c>
      <c r="O39" s="8">
        <v>0</v>
      </c>
      <c r="P39" s="8">
        <v>0</v>
      </c>
      <c r="Q39" s="62">
        <v>0</v>
      </c>
      <c r="R39" s="8">
        <v>0</v>
      </c>
      <c r="S39" s="8">
        <v>0</v>
      </c>
      <c r="T39" s="8">
        <v>0</v>
      </c>
      <c r="U39" s="8">
        <v>0</v>
      </c>
      <c r="AA39" s="42"/>
      <c r="AB39" s="46"/>
      <c r="AC39" s="46"/>
    </row>
    <row r="40" spans="1:29" s="3" customFormat="1" x14ac:dyDescent="0.2">
      <c r="A40" s="39" t="s">
        <v>144</v>
      </c>
      <c r="B40" s="54">
        <v>7</v>
      </c>
      <c r="C40" s="60">
        <v>0</v>
      </c>
      <c r="D40" s="85">
        <f t="shared" si="2"/>
        <v>3.5873612139630351E-4</v>
      </c>
      <c r="E40" s="85">
        <f t="shared" si="3"/>
        <v>0</v>
      </c>
      <c r="F40" s="54">
        <v>1</v>
      </c>
      <c r="G40" s="40">
        <v>0</v>
      </c>
      <c r="H40" s="40">
        <v>0</v>
      </c>
      <c r="I40" s="63">
        <v>0</v>
      </c>
      <c r="J40" s="12">
        <v>7</v>
      </c>
      <c r="K40" s="40">
        <v>0</v>
      </c>
      <c r="L40" s="40">
        <v>0</v>
      </c>
      <c r="M40" s="40">
        <v>0</v>
      </c>
      <c r="N40" s="54">
        <v>0</v>
      </c>
      <c r="O40" s="40">
        <v>0</v>
      </c>
      <c r="P40" s="40">
        <v>0</v>
      </c>
      <c r="Q40" s="63">
        <v>0</v>
      </c>
      <c r="R40" s="40">
        <v>0</v>
      </c>
      <c r="S40" s="40">
        <v>0</v>
      </c>
      <c r="T40" s="40">
        <v>0</v>
      </c>
      <c r="U40" s="40">
        <v>0</v>
      </c>
      <c r="AA40" s="42"/>
      <c r="AB40" s="46"/>
      <c r="AC40" s="46"/>
    </row>
    <row r="41" spans="1:29" x14ac:dyDescent="0.2">
      <c r="A41" s="7" t="s">
        <v>129</v>
      </c>
      <c r="B41" s="53">
        <v>7</v>
      </c>
      <c r="C41" s="59">
        <v>0</v>
      </c>
      <c r="D41" s="84">
        <f t="shared" si="2"/>
        <v>3.5873612139630351E-4</v>
      </c>
      <c r="E41" s="84">
        <f t="shared" si="3"/>
        <v>0</v>
      </c>
      <c r="F41" s="53">
        <v>1</v>
      </c>
      <c r="G41" s="8">
        <v>0</v>
      </c>
      <c r="H41" s="8">
        <v>0</v>
      </c>
      <c r="I41" s="62">
        <v>0</v>
      </c>
      <c r="J41" s="9">
        <v>7</v>
      </c>
      <c r="K41" s="8">
        <v>0</v>
      </c>
      <c r="L41" s="8">
        <v>0</v>
      </c>
      <c r="M41" s="8">
        <v>0</v>
      </c>
      <c r="N41" s="53">
        <v>0</v>
      </c>
      <c r="O41" s="8">
        <v>0</v>
      </c>
      <c r="P41" s="8">
        <v>0</v>
      </c>
      <c r="Q41" s="62">
        <v>0</v>
      </c>
      <c r="R41" s="8">
        <v>0</v>
      </c>
      <c r="S41" s="8">
        <v>0</v>
      </c>
      <c r="T41" s="8">
        <v>0</v>
      </c>
      <c r="U41" s="8">
        <v>0</v>
      </c>
      <c r="AA41" s="42"/>
      <c r="AB41" s="46"/>
      <c r="AC41" s="46"/>
    </row>
    <row r="42" spans="1:29" s="3" customFormat="1" x14ac:dyDescent="0.2">
      <c r="A42" s="39" t="s">
        <v>158</v>
      </c>
      <c r="B42" s="54">
        <v>6</v>
      </c>
      <c r="C42" s="60">
        <v>0</v>
      </c>
      <c r="D42" s="85">
        <f t="shared" si="2"/>
        <v>3.0748810405397439E-4</v>
      </c>
      <c r="E42" s="85">
        <f t="shared" si="3"/>
        <v>0</v>
      </c>
      <c r="F42" s="54">
        <v>1</v>
      </c>
      <c r="G42" s="40">
        <v>0</v>
      </c>
      <c r="H42" s="40">
        <v>0</v>
      </c>
      <c r="I42" s="63">
        <v>0</v>
      </c>
      <c r="J42" s="12">
        <v>6</v>
      </c>
      <c r="K42" s="40">
        <v>0</v>
      </c>
      <c r="L42" s="40">
        <v>0</v>
      </c>
      <c r="M42" s="40">
        <v>0</v>
      </c>
      <c r="N42" s="54">
        <v>0</v>
      </c>
      <c r="O42" s="40">
        <v>0</v>
      </c>
      <c r="P42" s="40">
        <v>0</v>
      </c>
      <c r="Q42" s="63">
        <v>0</v>
      </c>
      <c r="R42" s="40">
        <v>0</v>
      </c>
      <c r="S42" s="40">
        <v>0</v>
      </c>
      <c r="T42" s="40">
        <v>0</v>
      </c>
      <c r="U42" s="40">
        <v>0</v>
      </c>
      <c r="AA42" s="43"/>
      <c r="AB42" s="48"/>
      <c r="AC42" s="48"/>
    </row>
    <row r="43" spans="1:29" x14ac:dyDescent="0.2">
      <c r="A43" s="7" t="s">
        <v>136</v>
      </c>
      <c r="B43" s="53">
        <v>6</v>
      </c>
      <c r="C43" s="59">
        <v>0</v>
      </c>
      <c r="D43" s="84">
        <f t="shared" si="2"/>
        <v>3.0748810405397439E-4</v>
      </c>
      <c r="E43" s="84">
        <f t="shared" si="3"/>
        <v>0</v>
      </c>
      <c r="F43" s="53">
        <v>1</v>
      </c>
      <c r="G43" s="8">
        <v>0</v>
      </c>
      <c r="H43" s="8">
        <v>0</v>
      </c>
      <c r="I43" s="62">
        <v>0</v>
      </c>
      <c r="J43" s="9">
        <v>6</v>
      </c>
      <c r="K43" s="8">
        <v>0</v>
      </c>
      <c r="L43" s="8">
        <v>0</v>
      </c>
      <c r="M43" s="8">
        <v>0</v>
      </c>
      <c r="N43" s="53">
        <v>0</v>
      </c>
      <c r="O43" s="8">
        <v>0</v>
      </c>
      <c r="P43" s="8">
        <v>0</v>
      </c>
      <c r="Q43" s="62">
        <v>0</v>
      </c>
      <c r="R43" s="8">
        <v>0</v>
      </c>
      <c r="S43" s="8">
        <v>0</v>
      </c>
      <c r="T43" s="8">
        <v>0</v>
      </c>
      <c r="U43" s="8">
        <v>0</v>
      </c>
      <c r="AA43" s="42"/>
      <c r="AB43" s="46"/>
      <c r="AC43" s="46"/>
    </row>
    <row r="44" spans="1:29" x14ac:dyDescent="0.2">
      <c r="A44" s="7" t="s">
        <v>122</v>
      </c>
      <c r="B44" s="53">
        <v>3</v>
      </c>
      <c r="C44" s="59">
        <v>2</v>
      </c>
      <c r="D44" s="84">
        <f t="shared" si="2"/>
        <v>1.5374405202698719E-4</v>
      </c>
      <c r="E44" s="84">
        <f t="shared" si="3"/>
        <v>1.2816626753554852E-4</v>
      </c>
      <c r="F44" s="53">
        <v>0</v>
      </c>
      <c r="G44" s="8">
        <v>1</v>
      </c>
      <c r="H44" s="8">
        <v>0</v>
      </c>
      <c r="I44" s="62">
        <v>0</v>
      </c>
      <c r="J44" s="8">
        <v>0</v>
      </c>
      <c r="K44" s="9">
        <v>3</v>
      </c>
      <c r="L44" s="8">
        <v>0</v>
      </c>
      <c r="M44" s="8">
        <v>0</v>
      </c>
      <c r="N44" s="53">
        <v>0</v>
      </c>
      <c r="O44" s="8">
        <v>0</v>
      </c>
      <c r="P44" s="9">
        <v>1</v>
      </c>
      <c r="Q44" s="62">
        <v>0</v>
      </c>
      <c r="R44" s="8">
        <v>0</v>
      </c>
      <c r="S44" s="8">
        <v>0</v>
      </c>
      <c r="T44" s="9">
        <v>2</v>
      </c>
      <c r="U44" s="8">
        <v>0</v>
      </c>
      <c r="AA44" s="43"/>
      <c r="AB44" s="48"/>
      <c r="AC44" s="48"/>
    </row>
    <row r="45" spans="1:29" x14ac:dyDescent="0.2">
      <c r="A45" s="7" t="s">
        <v>146</v>
      </c>
      <c r="B45" s="53">
        <v>5</v>
      </c>
      <c r="C45" s="59">
        <v>0</v>
      </c>
      <c r="D45" s="84">
        <f t="shared" si="2"/>
        <v>2.5624008671164538E-4</v>
      </c>
      <c r="E45" s="84">
        <f t="shared" si="3"/>
        <v>0</v>
      </c>
      <c r="F45" s="53">
        <v>2</v>
      </c>
      <c r="G45" s="8">
        <v>0</v>
      </c>
      <c r="H45" s="8">
        <v>0</v>
      </c>
      <c r="I45" s="62">
        <v>0</v>
      </c>
      <c r="J45" s="9">
        <v>5</v>
      </c>
      <c r="K45" s="8">
        <v>0</v>
      </c>
      <c r="L45" s="8">
        <v>0</v>
      </c>
      <c r="M45" s="8">
        <v>0</v>
      </c>
      <c r="N45" s="53">
        <v>0</v>
      </c>
      <c r="O45" s="8">
        <v>0</v>
      </c>
      <c r="P45" s="8">
        <v>0</v>
      </c>
      <c r="Q45" s="62">
        <v>0</v>
      </c>
      <c r="R45" s="8">
        <v>0</v>
      </c>
      <c r="S45" s="8">
        <v>0</v>
      </c>
      <c r="T45" s="8">
        <v>0</v>
      </c>
      <c r="U45" s="8">
        <v>0</v>
      </c>
      <c r="AA45" s="43"/>
      <c r="AB45" s="48"/>
      <c r="AC45" s="48"/>
    </row>
    <row r="46" spans="1:29" s="3" customFormat="1" x14ac:dyDescent="0.2">
      <c r="A46" s="39" t="s">
        <v>145</v>
      </c>
      <c r="B46" s="54">
        <v>5</v>
      </c>
      <c r="C46" s="60">
        <v>0</v>
      </c>
      <c r="D46" s="85">
        <f t="shared" si="2"/>
        <v>2.5624008671164538E-4</v>
      </c>
      <c r="E46" s="85">
        <f t="shared" si="3"/>
        <v>0</v>
      </c>
      <c r="F46" s="54">
        <v>1</v>
      </c>
      <c r="G46" s="40">
        <v>0</v>
      </c>
      <c r="H46" s="40">
        <v>0</v>
      </c>
      <c r="I46" s="63">
        <v>0</v>
      </c>
      <c r="J46" s="12">
        <v>5</v>
      </c>
      <c r="K46" s="40">
        <v>0</v>
      </c>
      <c r="L46" s="40">
        <v>0</v>
      </c>
      <c r="M46" s="40">
        <v>0</v>
      </c>
      <c r="N46" s="54">
        <v>0</v>
      </c>
      <c r="O46" s="40">
        <v>0</v>
      </c>
      <c r="P46" s="40">
        <v>0</v>
      </c>
      <c r="Q46" s="63">
        <v>0</v>
      </c>
      <c r="R46" s="40">
        <v>0</v>
      </c>
      <c r="S46" s="40">
        <v>0</v>
      </c>
      <c r="T46" s="40">
        <v>0</v>
      </c>
      <c r="U46" s="40">
        <v>0</v>
      </c>
      <c r="AA46" s="43"/>
      <c r="AB46" s="48"/>
      <c r="AC46" s="48"/>
    </row>
    <row r="47" spans="1:29" x14ac:dyDescent="0.2">
      <c r="A47" s="7" t="s">
        <v>133</v>
      </c>
      <c r="B47" s="53">
        <v>4</v>
      </c>
      <c r="C47" s="59">
        <v>0</v>
      </c>
      <c r="D47" s="84">
        <f t="shared" si="2"/>
        <v>2.0499206936931626E-4</v>
      </c>
      <c r="E47" s="84">
        <f t="shared" si="3"/>
        <v>0</v>
      </c>
      <c r="F47" s="53">
        <v>0</v>
      </c>
      <c r="G47" s="8">
        <v>0</v>
      </c>
      <c r="H47" s="8">
        <v>2</v>
      </c>
      <c r="I47" s="62">
        <v>0</v>
      </c>
      <c r="J47" s="8">
        <v>0</v>
      </c>
      <c r="K47" s="8">
        <v>0</v>
      </c>
      <c r="L47" s="9">
        <v>4</v>
      </c>
      <c r="M47" s="8">
        <v>0</v>
      </c>
      <c r="N47" s="53">
        <v>0</v>
      </c>
      <c r="O47" s="8">
        <v>0</v>
      </c>
      <c r="P47" s="8">
        <v>0</v>
      </c>
      <c r="Q47" s="62">
        <v>0</v>
      </c>
      <c r="R47" s="8">
        <v>0</v>
      </c>
      <c r="S47" s="8">
        <v>0</v>
      </c>
      <c r="T47" s="8">
        <v>0</v>
      </c>
      <c r="U47" s="8">
        <v>0</v>
      </c>
      <c r="AA47" s="42"/>
      <c r="AB47" s="46"/>
      <c r="AC47" s="46"/>
    </row>
    <row r="48" spans="1:29" s="3" customFormat="1" x14ac:dyDescent="0.2">
      <c r="A48" s="39" t="s">
        <v>157</v>
      </c>
      <c r="B48" s="54">
        <v>3</v>
      </c>
      <c r="C48" s="60">
        <v>0</v>
      </c>
      <c r="D48" s="85">
        <f t="shared" si="2"/>
        <v>1.5374405202698719E-4</v>
      </c>
      <c r="E48" s="85">
        <f t="shared" si="3"/>
        <v>0</v>
      </c>
      <c r="F48" s="54">
        <v>1</v>
      </c>
      <c r="G48" s="40">
        <v>0</v>
      </c>
      <c r="H48" s="40">
        <v>0</v>
      </c>
      <c r="I48" s="63">
        <v>0</v>
      </c>
      <c r="J48" s="12">
        <v>3</v>
      </c>
      <c r="K48" s="40">
        <v>0</v>
      </c>
      <c r="L48" s="40">
        <v>0</v>
      </c>
      <c r="M48" s="40">
        <v>0</v>
      </c>
      <c r="N48" s="54">
        <v>0</v>
      </c>
      <c r="O48" s="40">
        <v>0</v>
      </c>
      <c r="P48" s="40">
        <v>0</v>
      </c>
      <c r="Q48" s="63">
        <v>0</v>
      </c>
      <c r="R48" s="40">
        <v>0</v>
      </c>
      <c r="S48" s="40">
        <v>0</v>
      </c>
      <c r="T48" s="40">
        <v>0</v>
      </c>
      <c r="U48" s="40">
        <v>0</v>
      </c>
      <c r="AA48" s="43"/>
      <c r="AB48" s="48"/>
      <c r="AC48" s="48"/>
    </row>
    <row r="49" spans="1:29" s="4" customFormat="1" x14ac:dyDescent="0.2">
      <c r="A49" s="7" t="s">
        <v>123</v>
      </c>
      <c r="B49" s="53">
        <v>3</v>
      </c>
      <c r="C49" s="86">
        <v>0</v>
      </c>
      <c r="D49" s="87">
        <f t="shared" si="2"/>
        <v>1.5374405202698719E-4</v>
      </c>
      <c r="E49" s="87">
        <f t="shared" si="3"/>
        <v>0</v>
      </c>
      <c r="F49" s="53">
        <v>0</v>
      </c>
      <c r="G49" s="8">
        <v>1</v>
      </c>
      <c r="H49" s="8">
        <v>0</v>
      </c>
      <c r="I49" s="62">
        <v>0</v>
      </c>
      <c r="J49" s="8">
        <v>0</v>
      </c>
      <c r="K49" s="15">
        <v>3</v>
      </c>
      <c r="L49" s="8">
        <v>0</v>
      </c>
      <c r="M49" s="8">
        <v>0</v>
      </c>
      <c r="N49" s="53">
        <v>0</v>
      </c>
      <c r="O49" s="8">
        <v>0</v>
      </c>
      <c r="P49" s="8">
        <v>0</v>
      </c>
      <c r="Q49" s="62">
        <v>0</v>
      </c>
      <c r="R49" s="8">
        <v>0</v>
      </c>
      <c r="S49" s="8">
        <v>0</v>
      </c>
      <c r="T49" s="8">
        <v>0</v>
      </c>
      <c r="U49" s="8">
        <v>0</v>
      </c>
      <c r="AA49" s="42"/>
      <c r="AB49" s="47"/>
      <c r="AC49" s="47"/>
    </row>
    <row r="50" spans="1:29" x14ac:dyDescent="0.2">
      <c r="A50" s="7" t="s">
        <v>159</v>
      </c>
      <c r="B50" s="53">
        <v>3</v>
      </c>
      <c r="C50" s="59">
        <v>0</v>
      </c>
      <c r="D50" s="84">
        <f t="shared" si="2"/>
        <v>1.5374405202698719E-4</v>
      </c>
      <c r="E50" s="84">
        <f t="shared" si="3"/>
        <v>0</v>
      </c>
      <c r="F50" s="53">
        <v>0</v>
      </c>
      <c r="G50" s="8">
        <v>1</v>
      </c>
      <c r="H50" s="8">
        <v>0</v>
      </c>
      <c r="I50" s="62">
        <v>0</v>
      </c>
      <c r="J50" s="8">
        <v>0</v>
      </c>
      <c r="K50" s="9">
        <v>3</v>
      </c>
      <c r="L50" s="8">
        <v>0</v>
      </c>
      <c r="M50" s="8">
        <v>0</v>
      </c>
      <c r="N50" s="53">
        <v>0</v>
      </c>
      <c r="O50" s="8">
        <v>0</v>
      </c>
      <c r="P50" s="8">
        <v>0</v>
      </c>
      <c r="Q50" s="62">
        <v>0</v>
      </c>
      <c r="R50" s="8">
        <v>0</v>
      </c>
      <c r="S50" s="8">
        <v>0</v>
      </c>
      <c r="T50" s="8">
        <v>0</v>
      </c>
      <c r="U50" s="8">
        <v>0</v>
      </c>
      <c r="AA50" s="43"/>
      <c r="AB50" s="48"/>
      <c r="AC50" s="48"/>
    </row>
    <row r="51" spans="1:29" x14ac:dyDescent="0.2">
      <c r="A51" s="7" t="s">
        <v>140</v>
      </c>
      <c r="B51" s="53">
        <v>3</v>
      </c>
      <c r="C51" s="59">
        <v>0</v>
      </c>
      <c r="D51" s="84">
        <f t="shared" si="2"/>
        <v>1.5374405202698719E-4</v>
      </c>
      <c r="E51" s="84">
        <f t="shared" si="3"/>
        <v>0</v>
      </c>
      <c r="F51" s="53">
        <v>1</v>
      </c>
      <c r="G51" s="8">
        <v>0</v>
      </c>
      <c r="H51" s="8">
        <v>0</v>
      </c>
      <c r="I51" s="62">
        <v>0</v>
      </c>
      <c r="J51" s="9">
        <v>3</v>
      </c>
      <c r="K51" s="8">
        <v>0</v>
      </c>
      <c r="L51" s="8">
        <v>0</v>
      </c>
      <c r="M51" s="8">
        <v>0</v>
      </c>
      <c r="N51" s="53">
        <v>0</v>
      </c>
      <c r="O51" s="8">
        <v>0</v>
      </c>
      <c r="P51" s="8">
        <v>0</v>
      </c>
      <c r="Q51" s="62">
        <v>0</v>
      </c>
      <c r="R51" s="8">
        <v>0</v>
      </c>
      <c r="S51" s="8">
        <v>0</v>
      </c>
      <c r="T51" s="8">
        <v>0</v>
      </c>
      <c r="U51" s="8">
        <v>0</v>
      </c>
      <c r="AA51" s="42"/>
      <c r="AB51" s="46"/>
      <c r="AC51" s="46"/>
    </row>
    <row r="52" spans="1:29" x14ac:dyDescent="0.2">
      <c r="A52" s="7" t="s">
        <v>124</v>
      </c>
      <c r="B52" s="53">
        <v>2</v>
      </c>
      <c r="C52" s="59">
        <v>0</v>
      </c>
      <c r="D52" s="84">
        <f t="shared" si="2"/>
        <v>1.0249603468465813E-4</v>
      </c>
      <c r="E52" s="84">
        <f t="shared" si="3"/>
        <v>0</v>
      </c>
      <c r="F52" s="53">
        <v>0</v>
      </c>
      <c r="G52" s="8">
        <v>1</v>
      </c>
      <c r="H52" s="8">
        <v>0</v>
      </c>
      <c r="I52" s="62">
        <v>0</v>
      </c>
      <c r="J52" s="8">
        <v>0</v>
      </c>
      <c r="K52" s="9">
        <v>2</v>
      </c>
      <c r="L52" s="8">
        <v>0</v>
      </c>
      <c r="M52" s="8">
        <v>0</v>
      </c>
      <c r="N52" s="53">
        <v>0</v>
      </c>
      <c r="O52" s="8">
        <v>0</v>
      </c>
      <c r="P52" s="8">
        <v>0</v>
      </c>
      <c r="Q52" s="62">
        <v>0</v>
      </c>
      <c r="R52" s="8">
        <v>0</v>
      </c>
      <c r="S52" s="8">
        <v>0</v>
      </c>
      <c r="T52" s="8">
        <v>0</v>
      </c>
      <c r="U52" s="8">
        <v>0</v>
      </c>
      <c r="AA52" s="42"/>
      <c r="AB52" s="46"/>
      <c r="AC52" s="46"/>
    </row>
    <row r="53" spans="1:29" x14ac:dyDescent="0.2">
      <c r="A53" s="7" t="s">
        <v>160</v>
      </c>
      <c r="B53" s="53">
        <v>2</v>
      </c>
      <c r="C53" s="59">
        <v>0</v>
      </c>
      <c r="D53" s="84">
        <f t="shared" si="2"/>
        <v>1.0249603468465813E-4</v>
      </c>
      <c r="E53" s="84">
        <f t="shared" si="3"/>
        <v>0</v>
      </c>
      <c r="F53" s="53">
        <v>0</v>
      </c>
      <c r="G53" s="8">
        <v>1</v>
      </c>
      <c r="H53" s="8">
        <v>0</v>
      </c>
      <c r="I53" s="62">
        <v>0</v>
      </c>
      <c r="J53" s="8">
        <v>0</v>
      </c>
      <c r="K53" s="9">
        <v>2</v>
      </c>
      <c r="L53" s="8">
        <v>0</v>
      </c>
      <c r="M53" s="8">
        <v>0</v>
      </c>
      <c r="N53" s="53">
        <v>0</v>
      </c>
      <c r="O53" s="8">
        <v>0</v>
      </c>
      <c r="P53" s="8">
        <v>0</v>
      </c>
      <c r="Q53" s="62">
        <v>0</v>
      </c>
      <c r="R53" s="8">
        <v>0</v>
      </c>
      <c r="S53" s="8">
        <v>0</v>
      </c>
      <c r="T53" s="8">
        <v>0</v>
      </c>
      <c r="U53" s="8">
        <v>0</v>
      </c>
      <c r="AA53" s="42"/>
      <c r="AB53" s="46"/>
      <c r="AC53" s="46"/>
    </row>
    <row r="54" spans="1:29" x14ac:dyDescent="0.2">
      <c r="A54" s="7" t="s">
        <v>152</v>
      </c>
      <c r="B54" s="53">
        <v>2</v>
      </c>
      <c r="C54" s="59">
        <v>0</v>
      </c>
      <c r="D54" s="84">
        <f t="shared" si="2"/>
        <v>1.0249603468465813E-4</v>
      </c>
      <c r="E54" s="84">
        <f t="shared" si="3"/>
        <v>0</v>
      </c>
      <c r="F54" s="53">
        <v>1</v>
      </c>
      <c r="G54" s="8">
        <v>0</v>
      </c>
      <c r="H54" s="8">
        <v>0</v>
      </c>
      <c r="I54" s="62">
        <v>0</v>
      </c>
      <c r="J54" s="9">
        <v>2</v>
      </c>
      <c r="K54" s="8">
        <v>0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62">
        <v>0</v>
      </c>
      <c r="R54" s="8">
        <v>0</v>
      </c>
      <c r="S54" s="8">
        <v>0</v>
      </c>
      <c r="T54" s="8">
        <v>0</v>
      </c>
      <c r="U54" s="8">
        <v>0</v>
      </c>
      <c r="AA54" s="42"/>
      <c r="AB54" s="46"/>
      <c r="AC54" s="46"/>
    </row>
    <row r="55" spans="1:29" x14ac:dyDescent="0.2">
      <c r="A55" s="7" t="s">
        <v>137</v>
      </c>
      <c r="B55" s="53">
        <v>2</v>
      </c>
      <c r="C55" s="59">
        <v>0</v>
      </c>
      <c r="D55" s="84">
        <f t="shared" si="2"/>
        <v>1.0249603468465813E-4</v>
      </c>
      <c r="E55" s="84">
        <f t="shared" si="3"/>
        <v>0</v>
      </c>
      <c r="F55" s="53">
        <v>1</v>
      </c>
      <c r="G55" s="8">
        <v>0</v>
      </c>
      <c r="H55" s="8">
        <v>0</v>
      </c>
      <c r="I55" s="62">
        <v>0</v>
      </c>
      <c r="J55" s="9">
        <v>2</v>
      </c>
      <c r="K55" s="8">
        <v>0</v>
      </c>
      <c r="L55" s="8">
        <v>0</v>
      </c>
      <c r="M55" s="8">
        <v>0</v>
      </c>
      <c r="N55" s="53">
        <v>0</v>
      </c>
      <c r="O55" s="8">
        <v>0</v>
      </c>
      <c r="P55" s="8">
        <v>0</v>
      </c>
      <c r="Q55" s="62">
        <v>0</v>
      </c>
      <c r="R55" s="8">
        <v>0</v>
      </c>
      <c r="S55" s="8">
        <v>0</v>
      </c>
      <c r="T55" s="8">
        <v>0</v>
      </c>
      <c r="U55" s="8">
        <v>0</v>
      </c>
      <c r="AA55" s="42"/>
      <c r="AB55" s="47"/>
      <c r="AC55" s="47"/>
    </row>
    <row r="56" spans="1:29" x14ac:dyDescent="0.2">
      <c r="A56" s="44" t="s">
        <v>142</v>
      </c>
      <c r="B56" s="56">
        <v>2</v>
      </c>
      <c r="C56" s="59">
        <v>0</v>
      </c>
      <c r="D56" s="84">
        <f t="shared" si="2"/>
        <v>1.0249603468465813E-4</v>
      </c>
      <c r="E56" s="84">
        <f t="shared" si="3"/>
        <v>0</v>
      </c>
      <c r="F56" s="56">
        <v>1</v>
      </c>
      <c r="G56" s="45">
        <v>0</v>
      </c>
      <c r="H56" s="45">
        <v>0</v>
      </c>
      <c r="I56" s="64">
        <v>0</v>
      </c>
      <c r="J56" s="9">
        <v>2</v>
      </c>
      <c r="K56" s="45">
        <v>0</v>
      </c>
      <c r="L56" s="45">
        <v>0</v>
      </c>
      <c r="M56" s="45">
        <v>0</v>
      </c>
      <c r="N56" s="56">
        <v>0</v>
      </c>
      <c r="O56" s="45">
        <v>0</v>
      </c>
      <c r="P56" s="45">
        <v>0</v>
      </c>
      <c r="Q56" s="64">
        <v>0</v>
      </c>
      <c r="R56" s="45">
        <v>0</v>
      </c>
      <c r="S56" s="45">
        <v>0</v>
      </c>
      <c r="T56" s="45">
        <v>0</v>
      </c>
      <c r="U56" s="45">
        <v>0</v>
      </c>
      <c r="AA56" s="43"/>
      <c r="AB56" s="48"/>
      <c r="AC56" s="48"/>
    </row>
    <row r="57" spans="1:29" s="9" customFormat="1" x14ac:dyDescent="0.2">
      <c r="A57" s="42" t="s">
        <v>72</v>
      </c>
      <c r="B57" s="57">
        <v>209</v>
      </c>
      <c r="C57" s="59">
        <v>2</v>
      </c>
      <c r="D57" s="84">
        <f t="shared" si="2"/>
        <v>1.0710835624546776E-2</v>
      </c>
      <c r="E57" s="84">
        <f t="shared" si="3"/>
        <v>1.2816626753554852E-4</v>
      </c>
      <c r="F57" s="57">
        <v>5</v>
      </c>
      <c r="G57" s="41">
        <v>1</v>
      </c>
      <c r="H57" s="41">
        <v>1</v>
      </c>
      <c r="I57" s="65">
        <v>0</v>
      </c>
      <c r="J57" s="9">
        <v>199</v>
      </c>
      <c r="K57" s="9">
        <v>8</v>
      </c>
      <c r="L57" s="9">
        <v>2</v>
      </c>
      <c r="M57" s="41">
        <v>0</v>
      </c>
      <c r="N57" s="57">
        <v>0</v>
      </c>
      <c r="O57" s="41">
        <v>0</v>
      </c>
      <c r="P57" s="41">
        <v>0</v>
      </c>
      <c r="Q57" s="59">
        <v>1</v>
      </c>
      <c r="R57" s="41">
        <v>0</v>
      </c>
      <c r="S57" s="41">
        <v>0</v>
      </c>
      <c r="T57" s="41">
        <v>0</v>
      </c>
      <c r="U57" s="9">
        <v>2</v>
      </c>
      <c r="AA57" s="42"/>
      <c r="AB57" s="46"/>
      <c r="AC57" s="46"/>
    </row>
    <row r="58" spans="1:29" s="15" customFormat="1" x14ac:dyDescent="0.2">
      <c r="A58" s="49" t="s">
        <v>71</v>
      </c>
      <c r="B58" s="58">
        <v>1951295</v>
      </c>
      <c r="C58" s="61">
        <v>1560473</v>
      </c>
      <c r="D58" s="51"/>
      <c r="E58" s="51"/>
      <c r="F58" s="58">
        <v>102</v>
      </c>
      <c r="G58" s="50">
        <v>455</v>
      </c>
      <c r="H58" s="50">
        <v>109</v>
      </c>
      <c r="I58" s="66">
        <v>0</v>
      </c>
      <c r="J58" s="51">
        <v>1944854</v>
      </c>
      <c r="K58" s="51">
        <v>5942</v>
      </c>
      <c r="L58" s="51">
        <v>499</v>
      </c>
      <c r="M58" s="52">
        <v>0</v>
      </c>
      <c r="N58" s="69">
        <v>23</v>
      </c>
      <c r="O58" s="50">
        <v>0</v>
      </c>
      <c r="P58" s="51">
        <v>162</v>
      </c>
      <c r="Q58" s="61">
        <v>38</v>
      </c>
      <c r="R58" s="51">
        <v>1559241</v>
      </c>
      <c r="S58" s="50">
        <v>0</v>
      </c>
      <c r="T58" s="51">
        <v>1134</v>
      </c>
      <c r="U58" s="51">
        <v>98</v>
      </c>
      <c r="AA58" s="43"/>
      <c r="AB58" s="9"/>
      <c r="AC58" s="9"/>
    </row>
    <row r="59" spans="1:29" x14ac:dyDescent="0.2">
      <c r="A59" t="s">
        <v>283</v>
      </c>
    </row>
    <row r="60" spans="1:29" x14ac:dyDescent="0.2">
      <c r="A60" s="3" t="s">
        <v>284</v>
      </c>
      <c r="AA60" s="12"/>
    </row>
    <row r="67" spans="1:27" x14ac:dyDescent="0.2">
      <c r="A67" s="12"/>
      <c r="AA67" s="12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8" priority="20"/>
  </conditionalFormatting>
  <conditionalFormatting sqref="A3">
    <cfRule type="duplicateValues" dxfId="27" priority="13"/>
  </conditionalFormatting>
  <conditionalFormatting sqref="A3">
    <cfRule type="duplicateValues" dxfId="26" priority="12"/>
  </conditionalFormatting>
  <conditionalFormatting sqref="A5:A58 A61:A1048576">
    <cfRule type="duplicateValues" dxfId="25" priority="21"/>
  </conditionalFormatting>
  <conditionalFormatting sqref="AA5:AA58">
    <cfRule type="duplicateValues" dxfId="24" priority="10"/>
  </conditionalFormatting>
  <conditionalFormatting sqref="AA3">
    <cfRule type="duplicateValues" dxfId="23" priority="9"/>
  </conditionalFormatting>
  <conditionalFormatting sqref="AA3">
    <cfRule type="duplicateValues" dxfId="22" priority="8"/>
  </conditionalFormatting>
  <conditionalFormatting sqref="AA60:AA1048576 AA5:AA58">
    <cfRule type="duplicateValues" dxfId="21" priority="11"/>
  </conditionalFormatting>
  <conditionalFormatting sqref="AA1">
    <cfRule type="duplicateValues" dxfId="20" priority="7"/>
  </conditionalFormatting>
  <conditionalFormatting sqref="A59">
    <cfRule type="duplicateValues" dxfId="19" priority="4"/>
  </conditionalFormatting>
  <conditionalFormatting sqref="A59">
    <cfRule type="duplicateValues" dxfId="18" priority="3"/>
  </conditionalFormatting>
  <conditionalFormatting sqref="A60">
    <cfRule type="duplicateValues" dxfId="17" priority="2"/>
  </conditionalFormatting>
  <conditionalFormatting sqref="A60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A19" sqref="A19:A21"/>
    </sheetView>
  </sheetViews>
  <sheetFormatPr baseColWidth="10" defaultRowHeight="16" x14ac:dyDescent="0.2"/>
  <cols>
    <col min="1" max="1" width="91" customWidth="1"/>
    <col min="2" max="2" width="20.5" style="1" customWidth="1"/>
    <col min="3" max="3" width="95.1640625" customWidth="1"/>
    <col min="4" max="7" width="8.33203125" style="156" customWidth="1"/>
    <col min="8" max="11" width="8.33203125" style="122" customWidth="1"/>
    <col min="12" max="15" width="10.83203125" style="122"/>
  </cols>
  <sheetData>
    <row r="1" spans="1:15" x14ac:dyDescent="0.2">
      <c r="A1" s="38" t="s">
        <v>288</v>
      </c>
      <c r="B1" s="178"/>
      <c r="C1" s="4"/>
      <c r="D1" s="155"/>
      <c r="E1" s="122"/>
      <c r="F1" s="122"/>
    </row>
    <row r="2" spans="1:15" s="9" customFormat="1" x14ac:dyDescent="0.2">
      <c r="A2" s="102"/>
      <c r="B2" s="179"/>
      <c r="C2" s="151"/>
      <c r="D2" s="200" t="s">
        <v>196</v>
      </c>
      <c r="E2" s="201"/>
      <c r="F2" s="201"/>
      <c r="G2" s="202"/>
      <c r="H2" s="203" t="s">
        <v>295</v>
      </c>
      <c r="I2" s="204"/>
      <c r="J2" s="204"/>
      <c r="K2" s="205"/>
      <c r="L2" s="203" t="s">
        <v>296</v>
      </c>
      <c r="M2" s="204"/>
      <c r="N2" s="204"/>
      <c r="O2" s="204"/>
    </row>
    <row r="3" spans="1:15" s="9" customFormat="1" ht="36" thickBot="1" x14ac:dyDescent="0.25">
      <c r="A3" s="129" t="s">
        <v>168</v>
      </c>
      <c r="B3" s="193" t="s">
        <v>316</v>
      </c>
      <c r="C3" s="130" t="s">
        <v>306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1" t="s">
        <v>245</v>
      </c>
      <c r="M3" s="132" t="s">
        <v>244</v>
      </c>
      <c r="N3" s="132" t="s">
        <v>247</v>
      </c>
      <c r="O3" s="132" t="s">
        <v>246</v>
      </c>
    </row>
    <row r="4" spans="1:15" s="91" customFormat="1" ht="17" thickTop="1" x14ac:dyDescent="0.2">
      <c r="A4" s="9" t="s">
        <v>203</v>
      </c>
      <c r="B4" s="141" t="s">
        <v>169</v>
      </c>
      <c r="C4" s="9" t="s">
        <v>203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35">
        <v>0.01</v>
      </c>
      <c r="I4" s="123">
        <v>0.02</v>
      </c>
      <c r="J4" s="123">
        <v>15.82</v>
      </c>
      <c r="K4" s="136">
        <v>15.95</v>
      </c>
      <c r="L4" s="123">
        <v>0</v>
      </c>
      <c r="M4" s="123">
        <v>0</v>
      </c>
      <c r="N4" s="123">
        <v>20.41</v>
      </c>
      <c r="O4" s="123">
        <v>20.309999999999999</v>
      </c>
    </row>
    <row r="5" spans="1:15" s="91" customFormat="1" ht="19" x14ac:dyDescent="0.2">
      <c r="A5" s="9" t="s">
        <v>276</v>
      </c>
      <c r="B5" s="141" t="s">
        <v>317</v>
      </c>
      <c r="C5" s="127" t="s">
        <v>205</v>
      </c>
      <c r="D5" s="159">
        <v>16.666666599999999</v>
      </c>
      <c r="E5" s="160">
        <v>16.501650000000001</v>
      </c>
      <c r="F5" s="160">
        <v>1.51515</v>
      </c>
      <c r="G5" s="161">
        <v>0.16500000000000001</v>
      </c>
      <c r="H5" s="135">
        <v>24.31</v>
      </c>
      <c r="I5" s="123">
        <v>24.24</v>
      </c>
      <c r="J5" s="123">
        <v>1.08</v>
      </c>
      <c r="K5" s="136">
        <v>0.08</v>
      </c>
      <c r="L5" s="123">
        <v>24.14</v>
      </c>
      <c r="M5" s="123">
        <v>23.87</v>
      </c>
      <c r="N5" s="123">
        <v>1.23</v>
      </c>
      <c r="O5" s="123">
        <v>0.12</v>
      </c>
    </row>
    <row r="6" spans="1:15" s="91" customFormat="1" x14ac:dyDescent="0.2">
      <c r="A6" s="9" t="s">
        <v>207</v>
      </c>
      <c r="B6" s="141" t="s">
        <v>169</v>
      </c>
      <c r="C6" s="9" t="s">
        <v>207</v>
      </c>
      <c r="D6" s="159">
        <v>16.666666599999999</v>
      </c>
      <c r="E6" s="160">
        <v>16.501650000000001</v>
      </c>
      <c r="F6" s="160">
        <v>1.51515</v>
      </c>
      <c r="G6" s="161">
        <v>0.16500000000000001</v>
      </c>
      <c r="H6" s="135">
        <v>9.73</v>
      </c>
      <c r="I6" s="123">
        <v>11.98</v>
      </c>
      <c r="J6" s="123">
        <v>0.68</v>
      </c>
      <c r="K6" s="136">
        <v>0.06</v>
      </c>
      <c r="L6" s="123">
        <v>10.4</v>
      </c>
      <c r="M6" s="123">
        <v>12.42</v>
      </c>
      <c r="N6" s="123">
        <v>0.87</v>
      </c>
      <c r="O6" s="123">
        <v>0</v>
      </c>
    </row>
    <row r="7" spans="1:15" s="91" customFormat="1" x14ac:dyDescent="0.2">
      <c r="A7" s="9" t="s">
        <v>277</v>
      </c>
      <c r="B7" s="141" t="s">
        <v>172</v>
      </c>
      <c r="C7" s="9" t="s">
        <v>290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35">
        <v>12.21</v>
      </c>
      <c r="I7" s="123">
        <v>16.09</v>
      </c>
      <c r="J7" s="123">
        <v>0.85</v>
      </c>
      <c r="K7" s="136">
        <v>0.05</v>
      </c>
      <c r="L7" s="123">
        <v>13.19</v>
      </c>
      <c r="M7" s="123">
        <v>17.420000000000002</v>
      </c>
      <c r="N7" s="123">
        <v>1.1200000000000001</v>
      </c>
      <c r="O7" s="123">
        <v>7.0000000000000007E-2</v>
      </c>
    </row>
    <row r="8" spans="1:15" s="9" customFormat="1" x14ac:dyDescent="0.2">
      <c r="A8" s="9" t="s">
        <v>271</v>
      </c>
      <c r="B8" s="153" t="s">
        <v>169</v>
      </c>
      <c r="C8" s="9" t="s">
        <v>271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35">
        <v>17.62</v>
      </c>
      <c r="I8" s="123">
        <v>16.22</v>
      </c>
      <c r="J8" s="123">
        <v>0.91</v>
      </c>
      <c r="K8" s="136">
        <v>0.04</v>
      </c>
      <c r="L8" s="123">
        <v>16.420000000000002</v>
      </c>
      <c r="M8" s="123">
        <v>14.85</v>
      </c>
      <c r="N8" s="123">
        <v>1.04</v>
      </c>
      <c r="O8" s="123">
        <v>0</v>
      </c>
    </row>
    <row r="9" spans="1:15" s="9" customFormat="1" x14ac:dyDescent="0.2">
      <c r="A9" s="9" t="s">
        <v>274</v>
      </c>
      <c r="B9" s="153" t="s">
        <v>289</v>
      </c>
      <c r="C9" s="9" t="s">
        <v>291</v>
      </c>
      <c r="D9" s="159">
        <v>16.666666599999999</v>
      </c>
      <c r="E9" s="160">
        <v>16.501650000000001</v>
      </c>
      <c r="F9" s="160">
        <v>1.51515</v>
      </c>
      <c r="G9" s="161">
        <v>0.16500000000000001</v>
      </c>
      <c r="H9" s="135">
        <v>27.15</v>
      </c>
      <c r="I9" s="123">
        <v>22.75</v>
      </c>
      <c r="J9" s="123">
        <v>0.89</v>
      </c>
      <c r="K9" s="136">
        <v>0.04</v>
      </c>
      <c r="L9" s="123">
        <v>26.64</v>
      </c>
      <c r="M9" s="123">
        <v>22.58</v>
      </c>
      <c r="N9" s="123">
        <v>1.0900000000000001</v>
      </c>
      <c r="O9" s="123">
        <v>0.06</v>
      </c>
    </row>
    <row r="10" spans="1:15" s="9" customFormat="1" x14ac:dyDescent="0.2">
      <c r="A10" s="9" t="s">
        <v>275</v>
      </c>
      <c r="B10" s="153" t="s">
        <v>289</v>
      </c>
      <c r="C10" s="9" t="s">
        <v>292</v>
      </c>
      <c r="D10" s="159">
        <v>0</v>
      </c>
      <c r="E10" s="160">
        <v>0.16500000000000001</v>
      </c>
      <c r="F10" s="160">
        <v>15.151515</v>
      </c>
      <c r="G10" s="161">
        <v>16.501650000000001</v>
      </c>
      <c r="H10" s="135">
        <v>0.01</v>
      </c>
      <c r="I10" s="123">
        <v>0.06</v>
      </c>
      <c r="J10" s="123">
        <v>19.75</v>
      </c>
      <c r="K10" s="136">
        <v>17.23</v>
      </c>
      <c r="L10" s="123">
        <v>0</v>
      </c>
      <c r="M10" s="123">
        <v>0</v>
      </c>
      <c r="N10" s="123">
        <v>6.44</v>
      </c>
      <c r="O10" s="123">
        <v>5.43</v>
      </c>
    </row>
    <row r="11" spans="1:15" s="9" customFormat="1" x14ac:dyDescent="0.2">
      <c r="A11" s="9" t="s">
        <v>273</v>
      </c>
      <c r="B11" s="153" t="s">
        <v>169</v>
      </c>
      <c r="C11" s="9" t="s">
        <v>273</v>
      </c>
      <c r="D11" s="135">
        <v>0</v>
      </c>
      <c r="E11" s="160">
        <v>0.16500000000000001</v>
      </c>
      <c r="F11" s="160">
        <v>15.151515</v>
      </c>
      <c r="G11" s="161">
        <v>16.501650000000001</v>
      </c>
      <c r="H11" s="135">
        <v>0</v>
      </c>
      <c r="I11" s="123">
        <v>0.03</v>
      </c>
      <c r="J11" s="123">
        <v>16.329999999999998</v>
      </c>
      <c r="K11" s="136">
        <v>15.870000000000001</v>
      </c>
      <c r="L11" s="123">
        <v>0</v>
      </c>
      <c r="M11" s="123">
        <v>0</v>
      </c>
      <c r="N11" s="123">
        <v>8.51</v>
      </c>
      <c r="O11" s="123">
        <v>7.71</v>
      </c>
    </row>
    <row r="12" spans="1:15" s="9" customFormat="1" x14ac:dyDescent="0.2">
      <c r="A12" s="9" t="s">
        <v>272</v>
      </c>
      <c r="B12" s="153" t="s">
        <v>289</v>
      </c>
      <c r="C12" s="9" t="s">
        <v>293</v>
      </c>
      <c r="D12" s="159">
        <v>0</v>
      </c>
      <c r="E12" s="160">
        <v>0.16500000000000001</v>
      </c>
      <c r="F12" s="160">
        <v>15.151515</v>
      </c>
      <c r="G12" s="161">
        <v>16.501650000000001</v>
      </c>
      <c r="H12" s="135">
        <v>0.01</v>
      </c>
      <c r="I12" s="123">
        <v>0.06</v>
      </c>
      <c r="J12" s="123">
        <v>15.58</v>
      </c>
      <c r="K12" s="136">
        <v>17.48</v>
      </c>
      <c r="L12" s="123">
        <v>0.03</v>
      </c>
      <c r="M12" s="123">
        <v>0.06</v>
      </c>
      <c r="N12" s="123">
        <v>20.11</v>
      </c>
      <c r="O12" s="123">
        <v>21.87</v>
      </c>
    </row>
    <row r="13" spans="1:15" s="9" customFormat="1" x14ac:dyDescent="0.2">
      <c r="A13" s="15" t="s">
        <v>294</v>
      </c>
      <c r="B13" s="153" t="s">
        <v>299</v>
      </c>
      <c r="C13" s="9" t="s">
        <v>294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35">
        <v>0</v>
      </c>
      <c r="I13" s="123">
        <v>0</v>
      </c>
      <c r="J13" s="123">
        <v>0</v>
      </c>
      <c r="K13" s="136">
        <v>0.03</v>
      </c>
      <c r="L13" s="123">
        <v>0</v>
      </c>
      <c r="M13" s="123">
        <v>0</v>
      </c>
      <c r="N13" s="123">
        <v>0</v>
      </c>
      <c r="O13" s="123">
        <v>0.03</v>
      </c>
    </row>
    <row r="14" spans="1:15" s="9" customFormat="1" ht="19" x14ac:dyDescent="0.2">
      <c r="A14" s="15"/>
      <c r="B14" s="153"/>
      <c r="C14" s="9" t="s">
        <v>326</v>
      </c>
      <c r="D14" s="159"/>
      <c r="E14" s="160"/>
      <c r="F14" s="160"/>
      <c r="G14" s="161"/>
      <c r="H14" s="135">
        <v>0</v>
      </c>
      <c r="I14" s="123">
        <v>0.1</v>
      </c>
      <c r="J14" s="123">
        <v>23.97</v>
      </c>
      <c r="K14" s="136">
        <v>26.98</v>
      </c>
      <c r="L14" s="123">
        <v>0</v>
      </c>
      <c r="M14" s="123">
        <v>0.1</v>
      </c>
      <c r="N14" s="123">
        <v>23.97</v>
      </c>
      <c r="O14" s="123">
        <v>26.98</v>
      </c>
    </row>
    <row r="15" spans="1:15" s="9" customFormat="1" ht="19" x14ac:dyDescent="0.2">
      <c r="A15" s="15" t="s">
        <v>269</v>
      </c>
      <c r="B15" s="141" t="s">
        <v>317</v>
      </c>
      <c r="C15" s="127" t="s">
        <v>206</v>
      </c>
      <c r="D15" s="159">
        <v>16.666666599999999</v>
      </c>
      <c r="E15" s="160">
        <v>16.501650000000001</v>
      </c>
      <c r="F15" s="160">
        <v>1.51515</v>
      </c>
      <c r="G15" s="161">
        <v>0.16500000000000001</v>
      </c>
      <c r="H15" s="135">
        <v>8.86</v>
      </c>
      <c r="I15" s="123">
        <v>8.34</v>
      </c>
      <c r="J15" s="123">
        <v>0.34</v>
      </c>
      <c r="K15" s="136">
        <v>0</v>
      </c>
      <c r="L15" s="123">
        <v>9.15</v>
      </c>
      <c r="M15" s="123">
        <v>8.57</v>
      </c>
      <c r="N15" s="123">
        <v>0.43</v>
      </c>
      <c r="O15" s="123">
        <v>0</v>
      </c>
    </row>
    <row r="16" spans="1:15" s="9" customFormat="1" x14ac:dyDescent="0.2">
      <c r="A16" s="15" t="s">
        <v>270</v>
      </c>
      <c r="B16" s="153" t="s">
        <v>298</v>
      </c>
      <c r="C16" s="9" t="s">
        <v>270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35">
        <v>0</v>
      </c>
      <c r="I16" s="123">
        <v>0.01</v>
      </c>
      <c r="J16" s="123">
        <v>3.46</v>
      </c>
      <c r="K16" s="136">
        <v>5.84</v>
      </c>
      <c r="L16" s="123">
        <v>0</v>
      </c>
      <c r="M16" s="123">
        <v>0</v>
      </c>
      <c r="N16" s="123">
        <v>4.54</v>
      </c>
      <c r="O16" s="123">
        <v>7.41</v>
      </c>
    </row>
    <row r="17" spans="1:15" s="9" customFormat="1" x14ac:dyDescent="0.2">
      <c r="B17" s="153"/>
      <c r="D17" s="159"/>
      <c r="E17" s="160"/>
      <c r="F17" s="160"/>
      <c r="G17" s="161"/>
      <c r="H17" s="135"/>
      <c r="I17" s="123"/>
      <c r="J17" s="123"/>
      <c r="K17" s="136"/>
      <c r="L17" s="123"/>
      <c r="M17" s="123"/>
      <c r="N17" s="123"/>
      <c r="O17" s="123"/>
    </row>
    <row r="18" spans="1:15" s="12" customFormat="1" x14ac:dyDescent="0.2">
      <c r="A18" s="128"/>
      <c r="B18" s="137"/>
      <c r="C18" s="137" t="s">
        <v>297</v>
      </c>
      <c r="D18" s="162">
        <f t="shared" ref="D18:O18" si="0">SUM(D4:D16)</f>
        <v>99.999999599999995</v>
      </c>
      <c r="E18" s="163">
        <f t="shared" si="0"/>
        <v>99.999900000000025</v>
      </c>
      <c r="F18" s="163">
        <f t="shared" si="0"/>
        <v>99.999990000000011</v>
      </c>
      <c r="G18" s="164">
        <f t="shared" si="0"/>
        <v>99.999899999999997</v>
      </c>
      <c r="H18" s="162">
        <f t="shared" si="0"/>
        <v>99.910000000000011</v>
      </c>
      <c r="I18" s="163">
        <f t="shared" si="0"/>
        <v>99.9</v>
      </c>
      <c r="J18" s="163">
        <f t="shared" si="0"/>
        <v>99.66</v>
      </c>
      <c r="K18" s="164">
        <f t="shared" si="0"/>
        <v>99.65</v>
      </c>
      <c r="L18" s="163">
        <f t="shared" si="0"/>
        <v>99.970000000000013</v>
      </c>
      <c r="M18" s="163">
        <f t="shared" si="0"/>
        <v>99.87</v>
      </c>
      <c r="N18" s="163">
        <f t="shared" si="0"/>
        <v>89.76</v>
      </c>
      <c r="O18" s="163">
        <f t="shared" si="0"/>
        <v>89.99</v>
      </c>
    </row>
    <row r="19" spans="1:15" s="9" customFormat="1" ht="19" x14ac:dyDescent="0.2">
      <c r="A19" s="91" t="s">
        <v>328</v>
      </c>
      <c r="B19" s="154"/>
      <c r="C19" s="107"/>
      <c r="D19" s="165"/>
      <c r="E19" s="165"/>
      <c r="F19" s="123"/>
      <c r="G19" s="123"/>
      <c r="H19" s="123"/>
      <c r="I19" s="123"/>
      <c r="J19" s="165"/>
      <c r="K19" s="165"/>
      <c r="L19" s="165"/>
      <c r="M19" s="165"/>
      <c r="N19" s="123"/>
      <c r="O19" s="123"/>
    </row>
    <row r="20" spans="1:15" s="9" customFormat="1" ht="19" x14ac:dyDescent="0.2">
      <c r="A20" s="125" t="s">
        <v>322</v>
      </c>
      <c r="B20" s="141"/>
      <c r="D20" s="166"/>
      <c r="E20" s="166"/>
      <c r="F20" s="166"/>
      <c r="G20" s="166"/>
      <c r="H20" s="126"/>
      <c r="I20" s="126"/>
      <c r="J20" s="126"/>
      <c r="K20" s="126"/>
      <c r="L20" s="126"/>
      <c r="M20" s="126"/>
      <c r="N20" s="126"/>
      <c r="O20" s="126"/>
    </row>
    <row r="21" spans="1:15" ht="19" x14ac:dyDescent="0.2">
      <c r="A21" s="91" t="s">
        <v>327</v>
      </c>
      <c r="D21" s="166"/>
      <c r="E21" s="166"/>
      <c r="F21" s="166"/>
      <c r="G21" s="166"/>
      <c r="H21" s="126"/>
      <c r="I21" s="126"/>
      <c r="J21" s="126"/>
      <c r="K21" s="126"/>
      <c r="L21" s="126"/>
      <c r="M21" s="126"/>
      <c r="N21" s="126"/>
      <c r="O21" s="126"/>
    </row>
    <row r="22" spans="1:15" x14ac:dyDescent="0.2">
      <c r="A22" s="91"/>
      <c r="C22" s="120"/>
      <c r="D22" s="167"/>
      <c r="E22" s="167"/>
      <c r="F22" s="167"/>
      <c r="G22" s="168"/>
      <c r="H22" s="168"/>
      <c r="I22" s="168"/>
      <c r="J22" s="168"/>
      <c r="K22" s="167"/>
      <c r="L22" s="167"/>
      <c r="M22" s="167"/>
      <c r="N22" s="167"/>
      <c r="O22" s="126"/>
    </row>
    <row r="23" spans="1:15" ht="19" x14ac:dyDescent="0.2">
      <c r="A23" s="192"/>
      <c r="D23" s="166"/>
      <c r="E23" s="166"/>
      <c r="F23" s="166"/>
      <c r="G23" s="166"/>
      <c r="H23" s="126"/>
      <c r="I23" s="126"/>
      <c r="J23" s="126"/>
      <c r="K23" s="126"/>
      <c r="L23" s="126"/>
      <c r="M23" s="126"/>
      <c r="N23" s="126"/>
      <c r="O23" s="126"/>
    </row>
    <row r="49" spans="1:15" s="9" customFormat="1" x14ac:dyDescent="0.2">
      <c r="A49" s="43"/>
      <c r="B49" s="43"/>
      <c r="C49" s="13"/>
      <c r="D49" s="177"/>
      <c r="E49" s="177"/>
      <c r="F49" s="170"/>
      <c r="G49" s="170"/>
      <c r="H49" s="170"/>
      <c r="I49" s="170"/>
      <c r="J49" s="177"/>
      <c r="K49" s="177"/>
      <c r="L49" s="177"/>
      <c r="M49" s="177"/>
      <c r="N49" s="170"/>
      <c r="O49" s="170"/>
    </row>
    <row r="50" spans="1:15" s="9" customFormat="1" x14ac:dyDescent="0.2">
      <c r="A50" s="141"/>
      <c r="B50" s="141"/>
      <c r="C50" s="14"/>
      <c r="D50" s="166"/>
      <c r="E50" s="166"/>
      <c r="F50" s="173"/>
      <c r="G50" s="173"/>
      <c r="H50" s="173"/>
      <c r="I50" s="173"/>
      <c r="J50" s="166"/>
      <c r="K50" s="166"/>
      <c r="L50" s="166"/>
      <c r="M50" s="166"/>
      <c r="N50" s="173"/>
      <c r="O50" s="173"/>
    </row>
    <row r="51" spans="1:15" s="9" customFormat="1" x14ac:dyDescent="0.2">
      <c r="A51" s="141"/>
      <c r="B51" s="141"/>
      <c r="C51" s="14"/>
      <c r="D51" s="166"/>
      <c r="E51" s="166"/>
      <c r="F51" s="173"/>
      <c r="G51" s="166"/>
      <c r="H51" s="166"/>
      <c r="I51" s="166"/>
      <c r="J51" s="166"/>
      <c r="K51" s="166"/>
      <c r="L51" s="166"/>
      <c r="M51" s="166"/>
      <c r="N51" s="166"/>
      <c r="O51" s="166"/>
    </row>
    <row r="52" spans="1:15" s="9" customFormat="1" x14ac:dyDescent="0.2">
      <c r="B52" s="141"/>
      <c r="D52" s="166"/>
      <c r="E52" s="166"/>
      <c r="F52" s="166"/>
      <c r="G52" s="173"/>
      <c r="H52" s="173"/>
      <c r="I52" s="173"/>
      <c r="J52" s="173"/>
      <c r="K52" s="166"/>
      <c r="L52" s="166"/>
      <c r="M52" s="166"/>
      <c r="N52" s="166"/>
      <c r="O52" s="173"/>
    </row>
    <row r="53" spans="1:15" s="9" customFormat="1" x14ac:dyDescent="0.2">
      <c r="B53" s="141"/>
      <c r="D53" s="166"/>
      <c r="E53" s="166"/>
      <c r="F53" s="166"/>
      <c r="G53" s="173"/>
      <c r="H53" s="173"/>
      <c r="I53" s="173"/>
      <c r="J53" s="173"/>
      <c r="K53" s="126"/>
      <c r="L53" s="126"/>
      <c r="M53" s="126"/>
      <c r="N53" s="126"/>
      <c r="O53" s="173"/>
    </row>
    <row r="54" spans="1:15" x14ac:dyDescent="0.2">
      <c r="F54" s="166"/>
      <c r="G54" s="166"/>
      <c r="H54" s="126"/>
      <c r="I54" s="142"/>
      <c r="J54" s="126"/>
      <c r="K54" s="126"/>
      <c r="L54" s="126"/>
      <c r="M54" s="126"/>
      <c r="N54" s="126"/>
      <c r="O54" s="126"/>
    </row>
    <row r="55" spans="1:15" x14ac:dyDescent="0.2">
      <c r="I55" s="124"/>
    </row>
    <row r="56" spans="1:15" x14ac:dyDescent="0.2">
      <c r="I56" s="124"/>
    </row>
    <row r="57" spans="1:15" x14ac:dyDescent="0.2">
      <c r="I57" s="124"/>
    </row>
    <row r="58" spans="1:15" x14ac:dyDescent="0.2">
      <c r="I58" s="124"/>
    </row>
    <row r="59" spans="1:15" x14ac:dyDescent="0.2">
      <c r="I59" s="124"/>
    </row>
    <row r="60" spans="1:15" x14ac:dyDescent="0.2">
      <c r="I60" s="124"/>
    </row>
    <row r="61" spans="1:15" x14ac:dyDescent="0.2">
      <c r="I61" s="124"/>
    </row>
    <row r="62" spans="1:15" x14ac:dyDescent="0.2">
      <c r="I62" s="124"/>
    </row>
    <row r="63" spans="1:15" x14ac:dyDescent="0.2">
      <c r="I63" s="124"/>
    </row>
    <row r="64" spans="1:15" x14ac:dyDescent="0.2">
      <c r="I64" s="124"/>
    </row>
    <row r="65" spans="9:9" x14ac:dyDescent="0.2">
      <c r="I65" s="124"/>
    </row>
    <row r="66" spans="9:9" x14ac:dyDescent="0.2">
      <c r="I66" s="124"/>
    </row>
    <row r="67" spans="9:9" x14ac:dyDescent="0.2">
      <c r="I67" s="124"/>
    </row>
    <row r="68" spans="9:9" x14ac:dyDescent="0.2">
      <c r="I68" s="124"/>
    </row>
    <row r="69" spans="9:9" x14ac:dyDescent="0.2">
      <c r="I69" s="124"/>
    </row>
    <row r="70" spans="9:9" x14ac:dyDescent="0.2">
      <c r="I70" s="124"/>
    </row>
    <row r="71" spans="9:9" x14ac:dyDescent="0.2">
      <c r="I71" s="124"/>
    </row>
    <row r="72" spans="9:9" x14ac:dyDescent="0.2">
      <c r="I72" s="124"/>
    </row>
    <row r="73" spans="9:9" x14ac:dyDescent="0.2">
      <c r="I73" s="124"/>
    </row>
    <row r="74" spans="9:9" x14ac:dyDescent="0.2">
      <c r="I74" s="124"/>
    </row>
    <row r="75" spans="9:9" x14ac:dyDescent="0.2">
      <c r="I75" s="124"/>
    </row>
    <row r="76" spans="9:9" x14ac:dyDescent="0.2">
      <c r="I76" s="124"/>
    </row>
    <row r="77" spans="9:9" x14ac:dyDescent="0.2">
      <c r="I77" s="124"/>
    </row>
    <row r="78" spans="9:9" x14ac:dyDescent="0.2">
      <c r="I78" s="124"/>
    </row>
    <row r="79" spans="9:9" x14ac:dyDescent="0.2">
      <c r="I79" s="124"/>
    </row>
    <row r="80" spans="9:9" x14ac:dyDescent="0.2">
      <c r="I80" s="124"/>
    </row>
    <row r="81" spans="9:9" x14ac:dyDescent="0.2">
      <c r="I81" s="124"/>
    </row>
    <row r="82" spans="9:9" x14ac:dyDescent="0.2">
      <c r="I82" s="124"/>
    </row>
    <row r="83" spans="9:9" x14ac:dyDescent="0.2">
      <c r="I83" s="124"/>
    </row>
    <row r="84" spans="9:9" x14ac:dyDescent="0.2">
      <c r="I84" s="124"/>
    </row>
    <row r="85" spans="9:9" x14ac:dyDescent="0.2">
      <c r="I85" s="124"/>
    </row>
    <row r="86" spans="9:9" x14ac:dyDescent="0.2">
      <c r="I86" s="124"/>
    </row>
  </sheetData>
  <autoFilter ref="A3:O3">
    <sortState ref="A4:Y15">
      <sortCondition ref="A3:A15"/>
    </sortState>
  </autoFilter>
  <mergeCells count="3">
    <mergeCell ref="D2:G2"/>
    <mergeCell ref="H2:K2"/>
    <mergeCell ref="L2:O2"/>
  </mergeCells>
  <conditionalFormatting sqref="C3">
    <cfRule type="duplicateValues" dxfId="15" priority="18"/>
  </conditionalFormatting>
  <conditionalFormatting sqref="C5">
    <cfRule type="duplicateValues" dxfId="14" priority="10"/>
  </conditionalFormatting>
  <conditionalFormatting sqref="A18">
    <cfRule type="duplicateValues" dxfId="13" priority="9"/>
  </conditionalFormatting>
  <conditionalFormatting sqref="C15">
    <cfRule type="duplicateValues" dxfId="12" priority="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A6" workbookViewId="0">
      <selection activeCell="N20" sqref="N20:Q20"/>
    </sheetView>
  </sheetViews>
  <sheetFormatPr baseColWidth="10" defaultRowHeight="16" x14ac:dyDescent="0.2"/>
  <cols>
    <col min="1" max="1" width="93.5" customWidth="1"/>
    <col min="2" max="9" width="10.83203125" style="5"/>
    <col min="10" max="25" width="15.1640625" style="5" customWidth="1"/>
  </cols>
  <sheetData>
    <row r="1" spans="1:33" x14ac:dyDescent="0.2">
      <c r="A1" t="s">
        <v>281</v>
      </c>
      <c r="V1"/>
      <c r="W1"/>
      <c r="X1"/>
      <c r="Y1"/>
      <c r="AA1" s="9"/>
      <c r="AB1" s="9"/>
      <c r="AC1" s="9"/>
    </row>
    <row r="2" spans="1:33" s="19" customFormat="1" x14ac:dyDescent="0.2">
      <c r="A2" s="102"/>
      <c r="B2" s="209" t="s">
        <v>254</v>
      </c>
      <c r="C2" s="207"/>
      <c r="D2" s="207"/>
      <c r="E2" s="210"/>
      <c r="F2" s="207" t="s">
        <v>255</v>
      </c>
      <c r="G2" s="207"/>
      <c r="H2" s="207"/>
      <c r="I2" s="207"/>
      <c r="J2" s="209" t="s">
        <v>248</v>
      </c>
      <c r="K2" s="207"/>
      <c r="L2" s="207"/>
      <c r="M2" s="210"/>
      <c r="N2" s="207" t="s">
        <v>249</v>
      </c>
      <c r="O2" s="207"/>
      <c r="P2" s="207"/>
      <c r="Q2" s="210"/>
      <c r="R2" s="209" t="s">
        <v>252</v>
      </c>
      <c r="S2" s="207"/>
      <c r="T2" s="207"/>
      <c r="U2" s="208"/>
      <c r="V2" s="206" t="s">
        <v>253</v>
      </c>
      <c r="W2" s="207"/>
      <c r="X2" s="207"/>
      <c r="Y2" s="208"/>
      <c r="Z2" s="206" t="s">
        <v>250</v>
      </c>
      <c r="AA2" s="207"/>
      <c r="AB2" s="207"/>
      <c r="AC2" s="208"/>
      <c r="AD2" s="206" t="s">
        <v>251</v>
      </c>
      <c r="AE2" s="207"/>
      <c r="AF2" s="207"/>
      <c r="AG2" s="208"/>
    </row>
    <row r="3" spans="1:33" ht="17" thickBot="1" x14ac:dyDescent="0.25">
      <c r="A3" s="103" t="s">
        <v>111</v>
      </c>
      <c r="B3" s="121" t="s">
        <v>245</v>
      </c>
      <c r="C3" s="105" t="s">
        <v>244</v>
      </c>
      <c r="D3" s="105" t="s">
        <v>247</v>
      </c>
      <c r="E3" s="106" t="s">
        <v>246</v>
      </c>
      <c r="F3" s="121" t="s">
        <v>245</v>
      </c>
      <c r="G3" s="105" t="s">
        <v>244</v>
      </c>
      <c r="H3" s="105" t="s">
        <v>247</v>
      </c>
      <c r="I3" s="105" t="s">
        <v>246</v>
      </c>
      <c r="J3" s="104" t="s">
        <v>245</v>
      </c>
      <c r="K3" s="105" t="s">
        <v>244</v>
      </c>
      <c r="L3" s="105" t="s">
        <v>247</v>
      </c>
      <c r="M3" s="106" t="s">
        <v>246</v>
      </c>
      <c r="N3" s="105" t="s">
        <v>245</v>
      </c>
      <c r="O3" s="105" t="s">
        <v>244</v>
      </c>
      <c r="P3" s="105" t="s">
        <v>247</v>
      </c>
      <c r="Q3" s="105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6" t="s">
        <v>104</v>
      </c>
      <c r="Z3" s="105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s="4" customFormat="1" ht="17" thickTop="1" x14ac:dyDescent="0.2">
      <c r="A4" s="38" t="s">
        <v>208</v>
      </c>
      <c r="B4" s="96">
        <v>14552</v>
      </c>
      <c r="C4" s="107">
        <v>11210</v>
      </c>
      <c r="D4" s="107">
        <v>380</v>
      </c>
      <c r="E4" s="95">
        <v>18</v>
      </c>
      <c r="F4" s="119">
        <v>27.15</v>
      </c>
      <c r="G4" s="93">
        <v>22.75</v>
      </c>
      <c r="H4" s="93">
        <v>0.89</v>
      </c>
      <c r="I4" s="93">
        <v>0.04</v>
      </c>
      <c r="J4" s="96">
        <v>12769</v>
      </c>
      <c r="K4" s="107">
        <v>9945</v>
      </c>
      <c r="L4" s="107">
        <v>337</v>
      </c>
      <c r="M4" s="95">
        <v>17</v>
      </c>
      <c r="N4" s="93">
        <v>26.64</v>
      </c>
      <c r="O4" s="93">
        <v>22.58</v>
      </c>
      <c r="P4" s="93">
        <v>1.0900000000000001</v>
      </c>
      <c r="Q4" s="93">
        <v>0.06</v>
      </c>
      <c r="R4" s="96">
        <v>0</v>
      </c>
      <c r="S4" s="72">
        <v>1</v>
      </c>
      <c r="T4" s="72">
        <v>0</v>
      </c>
      <c r="U4" s="95">
        <v>3</v>
      </c>
      <c r="V4" s="72">
        <v>0</v>
      </c>
      <c r="W4" s="94">
        <v>26143</v>
      </c>
      <c r="X4" s="72">
        <v>0</v>
      </c>
      <c r="Y4" s="97">
        <v>17</v>
      </c>
      <c r="Z4" s="72">
        <v>1</v>
      </c>
      <c r="AA4" s="72">
        <v>6</v>
      </c>
      <c r="AB4" s="72">
        <v>0</v>
      </c>
      <c r="AC4" s="95">
        <v>0</v>
      </c>
      <c r="AD4" s="72">
        <v>22726</v>
      </c>
      <c r="AE4" s="72">
        <v>342</v>
      </c>
      <c r="AF4" s="72">
        <v>0</v>
      </c>
      <c r="AG4" s="72">
        <v>0</v>
      </c>
    </row>
    <row r="5" spans="1:33" s="4" customFormat="1" x14ac:dyDescent="0.2">
      <c r="A5" s="38" t="s">
        <v>205</v>
      </c>
      <c r="B5" s="96">
        <v>13031</v>
      </c>
      <c r="C5" s="107">
        <v>11943</v>
      </c>
      <c r="D5" s="107">
        <v>463</v>
      </c>
      <c r="E5" s="95">
        <v>31</v>
      </c>
      <c r="F5" s="119">
        <v>24.31</v>
      </c>
      <c r="G5" s="93">
        <v>24.24</v>
      </c>
      <c r="H5" s="93">
        <v>1.08</v>
      </c>
      <c r="I5" s="93">
        <v>0.08</v>
      </c>
      <c r="J5" s="96">
        <v>11572</v>
      </c>
      <c r="K5" s="107">
        <v>10510</v>
      </c>
      <c r="L5" s="107">
        <v>382</v>
      </c>
      <c r="M5" s="95">
        <v>36</v>
      </c>
      <c r="N5" s="93">
        <v>24.14</v>
      </c>
      <c r="O5" s="93">
        <v>23.87</v>
      </c>
      <c r="P5" s="93">
        <v>1.23</v>
      </c>
      <c r="Q5" s="93">
        <v>0.12</v>
      </c>
      <c r="R5" s="96">
        <v>0</v>
      </c>
      <c r="S5" s="72">
        <v>5</v>
      </c>
      <c r="T5" s="72">
        <v>1</v>
      </c>
      <c r="U5" s="95">
        <v>3</v>
      </c>
      <c r="V5" s="72">
        <v>0</v>
      </c>
      <c r="W5" s="94">
        <v>25428</v>
      </c>
      <c r="X5" s="94">
        <v>2</v>
      </c>
      <c r="Y5" s="97">
        <v>38</v>
      </c>
      <c r="Z5" s="72">
        <v>1</v>
      </c>
      <c r="AA5" s="72">
        <v>4</v>
      </c>
      <c r="AB5" s="72">
        <v>0</v>
      </c>
      <c r="AC5" s="95">
        <v>4</v>
      </c>
      <c r="AD5" s="72">
        <v>22225</v>
      </c>
      <c r="AE5" s="72">
        <v>266</v>
      </c>
      <c r="AF5" s="72">
        <v>0</v>
      </c>
      <c r="AG5" s="72">
        <v>9</v>
      </c>
    </row>
    <row r="6" spans="1:33" s="4" customFormat="1" x14ac:dyDescent="0.2">
      <c r="A6" s="38" t="s">
        <v>214</v>
      </c>
      <c r="B6" s="96">
        <v>8</v>
      </c>
      <c r="C6" s="107">
        <v>30</v>
      </c>
      <c r="D6" s="107">
        <v>6674</v>
      </c>
      <c r="E6" s="95">
        <v>7174</v>
      </c>
      <c r="F6" s="119">
        <v>0.01</v>
      </c>
      <c r="G6" s="93">
        <v>0.06</v>
      </c>
      <c r="H6" s="93">
        <v>15.58</v>
      </c>
      <c r="I6" s="93">
        <v>17.48</v>
      </c>
      <c r="J6" s="96">
        <v>12</v>
      </c>
      <c r="K6" s="107">
        <v>28</v>
      </c>
      <c r="L6" s="107">
        <v>6230</v>
      </c>
      <c r="M6" s="95">
        <v>6602</v>
      </c>
      <c r="N6" s="93">
        <v>0.03</v>
      </c>
      <c r="O6" s="93">
        <v>0.06</v>
      </c>
      <c r="P6" s="93">
        <v>20.11</v>
      </c>
      <c r="Q6" s="93">
        <v>21.87</v>
      </c>
      <c r="R6" s="96">
        <v>0</v>
      </c>
      <c r="S6" s="72">
        <v>1</v>
      </c>
      <c r="T6" s="72">
        <v>0</v>
      </c>
      <c r="U6" s="95">
        <v>13</v>
      </c>
      <c r="V6" s="72">
        <v>0</v>
      </c>
      <c r="W6" s="94">
        <v>13742</v>
      </c>
      <c r="X6" s="94">
        <v>0</v>
      </c>
      <c r="Y6" s="95">
        <v>144</v>
      </c>
      <c r="Z6" s="72">
        <v>2</v>
      </c>
      <c r="AA6" s="72">
        <v>3</v>
      </c>
      <c r="AB6" s="72">
        <v>0</v>
      </c>
      <c r="AC6" s="95">
        <v>14</v>
      </c>
      <c r="AD6" s="72">
        <v>12796</v>
      </c>
      <c r="AE6" s="72">
        <v>11</v>
      </c>
      <c r="AF6" s="72">
        <v>0</v>
      </c>
      <c r="AG6" s="72">
        <v>65</v>
      </c>
    </row>
    <row r="7" spans="1:33" s="3" customFormat="1" x14ac:dyDescent="0.2">
      <c r="A7" s="108" t="s">
        <v>203</v>
      </c>
      <c r="B7" s="109">
        <v>6</v>
      </c>
      <c r="C7" s="118">
        <v>10</v>
      </c>
      <c r="D7" s="118">
        <v>6777</v>
      </c>
      <c r="E7" s="111">
        <v>6543</v>
      </c>
      <c r="F7" s="120">
        <v>0.01</v>
      </c>
      <c r="G7" s="112">
        <v>0.02</v>
      </c>
      <c r="H7" s="112">
        <v>15.82</v>
      </c>
      <c r="I7" s="112">
        <v>15.95</v>
      </c>
      <c r="J7" s="109">
        <v>0</v>
      </c>
      <c r="K7" s="118">
        <v>0</v>
      </c>
      <c r="L7" s="118">
        <v>6323</v>
      </c>
      <c r="M7" s="111">
        <v>6131</v>
      </c>
      <c r="N7" s="112">
        <v>0</v>
      </c>
      <c r="O7" s="112">
        <v>0</v>
      </c>
      <c r="P7" s="112">
        <v>20.41</v>
      </c>
      <c r="Q7" s="112">
        <v>20.309999999999999</v>
      </c>
      <c r="R7" s="109">
        <v>0</v>
      </c>
      <c r="S7" s="110">
        <v>2</v>
      </c>
      <c r="T7" s="110">
        <v>0</v>
      </c>
      <c r="U7" s="111">
        <v>4</v>
      </c>
      <c r="V7" s="110">
        <v>0</v>
      </c>
      <c r="W7" s="113">
        <v>13280</v>
      </c>
      <c r="X7" s="110">
        <v>0</v>
      </c>
      <c r="Y7" s="115">
        <v>56</v>
      </c>
      <c r="Z7" s="110">
        <v>1</v>
      </c>
      <c r="AA7" s="110">
        <v>0</v>
      </c>
      <c r="AB7" s="110">
        <v>0</v>
      </c>
      <c r="AC7" s="111">
        <v>7</v>
      </c>
      <c r="AD7" s="110">
        <v>12434</v>
      </c>
      <c r="AE7" s="110">
        <v>0</v>
      </c>
      <c r="AF7" s="110">
        <v>0</v>
      </c>
      <c r="AG7" s="110">
        <v>20</v>
      </c>
    </row>
    <row r="8" spans="1:33" s="3" customFormat="1" x14ac:dyDescent="0.2">
      <c r="A8" s="108" t="s">
        <v>209</v>
      </c>
      <c r="B8" s="109">
        <v>9444</v>
      </c>
      <c r="C8" s="118">
        <v>7992</v>
      </c>
      <c r="D8" s="118">
        <v>388</v>
      </c>
      <c r="E8" s="111">
        <v>17</v>
      </c>
      <c r="F8" s="120">
        <v>17.62</v>
      </c>
      <c r="G8" s="112">
        <v>16.22</v>
      </c>
      <c r="H8" s="112">
        <v>0.91</v>
      </c>
      <c r="I8" s="112">
        <v>0.04</v>
      </c>
      <c r="J8" s="109">
        <v>7872</v>
      </c>
      <c r="K8" s="118">
        <v>6541</v>
      </c>
      <c r="L8" s="118">
        <v>323</v>
      </c>
      <c r="M8" s="111">
        <v>0</v>
      </c>
      <c r="N8" s="112">
        <v>16.420000000000002</v>
      </c>
      <c r="O8" s="112">
        <v>14.85</v>
      </c>
      <c r="P8" s="112">
        <v>1.04</v>
      </c>
      <c r="Q8" s="112">
        <v>0</v>
      </c>
      <c r="R8" s="109">
        <v>0</v>
      </c>
      <c r="S8" s="110">
        <v>4</v>
      </c>
      <c r="T8" s="110">
        <v>2</v>
      </c>
      <c r="U8" s="111">
        <v>0</v>
      </c>
      <c r="V8" s="110">
        <v>0</v>
      </c>
      <c r="W8" s="113">
        <v>17836</v>
      </c>
      <c r="X8" s="113">
        <v>5</v>
      </c>
      <c r="Y8" s="111">
        <v>0</v>
      </c>
      <c r="Z8" s="110">
        <v>1</v>
      </c>
      <c r="AA8" s="110">
        <v>3</v>
      </c>
      <c r="AB8" s="110">
        <v>0</v>
      </c>
      <c r="AC8" s="111">
        <v>0</v>
      </c>
      <c r="AD8" s="110">
        <v>14613</v>
      </c>
      <c r="AE8" s="110">
        <v>123</v>
      </c>
      <c r="AF8" s="110">
        <v>0</v>
      </c>
      <c r="AG8" s="110">
        <v>0</v>
      </c>
    </row>
    <row r="9" spans="1:33" s="3" customFormat="1" ht="19" x14ac:dyDescent="0.2">
      <c r="A9" s="108" t="s">
        <v>278</v>
      </c>
      <c r="B9" s="109">
        <v>0</v>
      </c>
      <c r="C9" s="118">
        <v>0</v>
      </c>
      <c r="D9" s="118">
        <v>2</v>
      </c>
      <c r="E9" s="111">
        <v>12</v>
      </c>
      <c r="F9" s="120">
        <v>0</v>
      </c>
      <c r="G9" s="112">
        <v>0</v>
      </c>
      <c r="H9" s="112">
        <v>0</v>
      </c>
      <c r="I9" s="112">
        <v>0.03</v>
      </c>
      <c r="J9" s="109">
        <v>0</v>
      </c>
      <c r="K9" s="118">
        <v>43</v>
      </c>
      <c r="L9" s="118">
        <v>9336</v>
      </c>
      <c r="M9" s="111">
        <v>10045</v>
      </c>
      <c r="N9" s="112">
        <v>0</v>
      </c>
      <c r="O9" s="112">
        <v>0.1</v>
      </c>
      <c r="P9" s="112">
        <v>30.13</v>
      </c>
      <c r="Q9" s="112">
        <v>33.270000000000003</v>
      </c>
      <c r="R9" s="109">
        <v>0</v>
      </c>
      <c r="S9" s="110">
        <v>1</v>
      </c>
      <c r="T9" s="110">
        <v>1</v>
      </c>
      <c r="U9" s="111">
        <v>0</v>
      </c>
      <c r="V9" s="110">
        <v>0</v>
      </c>
      <c r="W9" s="113">
        <v>12</v>
      </c>
      <c r="X9" s="113">
        <v>2</v>
      </c>
      <c r="Y9" s="111">
        <v>0</v>
      </c>
      <c r="Z9" s="110">
        <v>1</v>
      </c>
      <c r="AA9" s="110">
        <v>1</v>
      </c>
      <c r="AB9" s="110">
        <v>0</v>
      </c>
      <c r="AC9" s="111">
        <v>0</v>
      </c>
      <c r="AD9" s="110">
        <v>19419</v>
      </c>
      <c r="AE9" s="110">
        <v>5</v>
      </c>
      <c r="AF9" s="110">
        <v>0</v>
      </c>
      <c r="AG9" s="110">
        <v>0</v>
      </c>
    </row>
    <row r="10" spans="1:33" ht="19" x14ac:dyDescent="0.2">
      <c r="A10" s="38" t="s">
        <v>264</v>
      </c>
      <c r="B10" s="96">
        <v>0</v>
      </c>
      <c r="C10" s="107">
        <v>48</v>
      </c>
      <c r="D10" s="107">
        <v>10271</v>
      </c>
      <c r="E10" s="95">
        <v>11072</v>
      </c>
      <c r="F10" s="119">
        <v>0</v>
      </c>
      <c r="G10" s="93">
        <v>0.1</v>
      </c>
      <c r="H10" s="93">
        <v>23.97</v>
      </c>
      <c r="I10" s="93">
        <v>26.98</v>
      </c>
      <c r="J10" s="96">
        <v>0</v>
      </c>
      <c r="K10" s="107">
        <v>0</v>
      </c>
      <c r="L10" s="107">
        <v>16</v>
      </c>
      <c r="M10" s="95">
        <v>9</v>
      </c>
      <c r="N10" s="93">
        <v>0</v>
      </c>
      <c r="O10" s="93">
        <v>0</v>
      </c>
      <c r="P10" s="93">
        <v>0.05</v>
      </c>
      <c r="Q10" s="93">
        <v>0.03</v>
      </c>
      <c r="R10" s="96">
        <v>0</v>
      </c>
      <c r="S10" s="72">
        <v>1</v>
      </c>
      <c r="T10" s="72">
        <v>0</v>
      </c>
      <c r="U10" s="95">
        <v>4</v>
      </c>
      <c r="V10" s="96">
        <v>0</v>
      </c>
      <c r="W10" s="72">
        <v>21350</v>
      </c>
      <c r="X10" s="72">
        <v>0</v>
      </c>
      <c r="Y10" s="95">
        <v>41</v>
      </c>
      <c r="Z10" s="96">
        <v>2</v>
      </c>
      <c r="AA10" s="72">
        <v>0</v>
      </c>
      <c r="AB10" s="72">
        <v>0</v>
      </c>
      <c r="AC10" s="95">
        <v>0</v>
      </c>
      <c r="AD10" s="96">
        <v>25</v>
      </c>
      <c r="AE10" s="72">
        <v>0</v>
      </c>
      <c r="AF10" s="72">
        <v>0</v>
      </c>
      <c r="AG10" s="95">
        <v>0</v>
      </c>
    </row>
    <row r="11" spans="1:33" s="4" customFormat="1" x14ac:dyDescent="0.2">
      <c r="A11" s="38" t="s">
        <v>210</v>
      </c>
      <c r="B11" s="96">
        <v>6545</v>
      </c>
      <c r="C11" s="107">
        <v>7927</v>
      </c>
      <c r="D11" s="107">
        <v>366</v>
      </c>
      <c r="E11" s="95">
        <v>19</v>
      </c>
      <c r="F11" s="119">
        <v>12.21</v>
      </c>
      <c r="G11" s="93">
        <v>16.09</v>
      </c>
      <c r="H11" s="93">
        <v>0.85</v>
      </c>
      <c r="I11" s="93">
        <v>0.05</v>
      </c>
      <c r="J11" s="96">
        <v>6322</v>
      </c>
      <c r="K11" s="107">
        <v>7672</v>
      </c>
      <c r="L11" s="107">
        <v>347</v>
      </c>
      <c r="M11" s="95">
        <v>20</v>
      </c>
      <c r="N11" s="93">
        <v>13.19</v>
      </c>
      <c r="O11" s="93">
        <v>17.420000000000002</v>
      </c>
      <c r="P11" s="93">
        <v>1.1200000000000001</v>
      </c>
      <c r="Q11" s="93">
        <v>7.0000000000000007E-2</v>
      </c>
      <c r="R11" s="96">
        <v>0</v>
      </c>
      <c r="S11" s="72">
        <v>2</v>
      </c>
      <c r="T11" s="72">
        <v>2</v>
      </c>
      <c r="U11" s="95">
        <v>0</v>
      </c>
      <c r="V11" s="72">
        <v>0</v>
      </c>
      <c r="W11" s="94">
        <v>14853</v>
      </c>
      <c r="X11" s="72">
        <v>4</v>
      </c>
      <c r="Y11" s="97">
        <v>0</v>
      </c>
      <c r="Z11" s="72">
        <v>3</v>
      </c>
      <c r="AA11" s="72">
        <v>9</v>
      </c>
      <c r="AB11" s="72">
        <v>0</v>
      </c>
      <c r="AC11" s="95">
        <v>1</v>
      </c>
      <c r="AD11" s="72">
        <v>114</v>
      </c>
      <c r="AE11" s="72">
        <v>7755</v>
      </c>
      <c r="AF11" s="72">
        <v>0</v>
      </c>
      <c r="AG11" s="72">
        <v>6492</v>
      </c>
    </row>
    <row r="12" spans="1:33" s="4" customFormat="1" x14ac:dyDescent="0.2">
      <c r="A12" s="38" t="s">
        <v>217</v>
      </c>
      <c r="B12" s="96">
        <v>3</v>
      </c>
      <c r="C12" s="107">
        <v>31</v>
      </c>
      <c r="D12" s="107">
        <v>8460</v>
      </c>
      <c r="E12" s="95">
        <v>7071</v>
      </c>
      <c r="F12" s="119">
        <v>0.01</v>
      </c>
      <c r="G12" s="93">
        <v>0.06</v>
      </c>
      <c r="H12" s="93">
        <v>19.75</v>
      </c>
      <c r="I12" s="93">
        <v>17.23</v>
      </c>
      <c r="J12" s="96">
        <v>2</v>
      </c>
      <c r="K12" s="107">
        <v>2</v>
      </c>
      <c r="L12" s="107">
        <v>1994</v>
      </c>
      <c r="M12" s="95">
        <v>1638</v>
      </c>
      <c r="N12" s="93">
        <v>0</v>
      </c>
      <c r="O12" s="93">
        <v>0</v>
      </c>
      <c r="P12" s="93">
        <v>6.44</v>
      </c>
      <c r="Q12" s="93">
        <v>5.43</v>
      </c>
      <c r="R12" s="96">
        <v>0</v>
      </c>
      <c r="S12" s="72">
        <v>2</v>
      </c>
      <c r="T12" s="72">
        <v>0</v>
      </c>
      <c r="U12" s="95">
        <v>196</v>
      </c>
      <c r="V12" s="72">
        <v>0</v>
      </c>
      <c r="W12" s="94">
        <v>5003</v>
      </c>
      <c r="X12" s="72">
        <v>0</v>
      </c>
      <c r="Y12" s="95">
        <v>10562</v>
      </c>
      <c r="Z12" s="72">
        <v>0</v>
      </c>
      <c r="AA12" s="72">
        <v>0</v>
      </c>
      <c r="AB12" s="72">
        <v>0</v>
      </c>
      <c r="AC12" s="95">
        <v>196</v>
      </c>
      <c r="AD12" s="72">
        <v>0</v>
      </c>
      <c r="AE12" s="72">
        <v>0</v>
      </c>
      <c r="AF12" s="72">
        <v>0</v>
      </c>
      <c r="AG12" s="72">
        <v>3636</v>
      </c>
    </row>
    <row r="13" spans="1:33" s="3" customFormat="1" x14ac:dyDescent="0.2">
      <c r="A13" s="108" t="s">
        <v>207</v>
      </c>
      <c r="B13" s="109">
        <v>5217</v>
      </c>
      <c r="C13" s="118">
        <v>5905</v>
      </c>
      <c r="D13" s="118">
        <v>290</v>
      </c>
      <c r="E13" s="111">
        <v>26</v>
      </c>
      <c r="F13" s="120">
        <v>9.73</v>
      </c>
      <c r="G13" s="112">
        <v>11.98</v>
      </c>
      <c r="H13" s="112">
        <v>0.68</v>
      </c>
      <c r="I13" s="112">
        <v>0.06</v>
      </c>
      <c r="J13" s="109">
        <v>4985</v>
      </c>
      <c r="K13" s="118">
        <v>5470</v>
      </c>
      <c r="L13" s="118">
        <v>270</v>
      </c>
      <c r="M13" s="111">
        <v>0</v>
      </c>
      <c r="N13" s="112">
        <v>10.4</v>
      </c>
      <c r="O13" s="112">
        <v>12.42</v>
      </c>
      <c r="P13" s="112">
        <v>0.87</v>
      </c>
      <c r="Q13" s="112">
        <v>0</v>
      </c>
      <c r="R13" s="109">
        <v>0</v>
      </c>
      <c r="S13" s="110">
        <v>1</v>
      </c>
      <c r="T13" s="110">
        <v>0</v>
      </c>
      <c r="U13" s="111">
        <v>0</v>
      </c>
      <c r="V13" s="110">
        <v>0</v>
      </c>
      <c r="W13" s="113">
        <v>11438</v>
      </c>
      <c r="X13" s="110">
        <v>0</v>
      </c>
      <c r="Y13" s="111">
        <v>0</v>
      </c>
      <c r="Z13" s="110">
        <v>2</v>
      </c>
      <c r="AA13" s="110">
        <v>3</v>
      </c>
      <c r="AB13" s="110">
        <v>0</v>
      </c>
      <c r="AC13" s="111">
        <v>0</v>
      </c>
      <c r="AD13" s="110">
        <v>10003</v>
      </c>
      <c r="AE13" s="110">
        <v>722</v>
      </c>
      <c r="AF13" s="110">
        <v>0</v>
      </c>
      <c r="AG13" s="110">
        <v>0</v>
      </c>
    </row>
    <row r="14" spans="1:33" s="4" customFormat="1" x14ac:dyDescent="0.2">
      <c r="A14" s="38" t="s">
        <v>206</v>
      </c>
      <c r="B14" s="96">
        <v>4750</v>
      </c>
      <c r="C14" s="107">
        <v>4109</v>
      </c>
      <c r="D14" s="107">
        <v>144</v>
      </c>
      <c r="E14" s="95">
        <v>0</v>
      </c>
      <c r="F14" s="119">
        <v>8.86</v>
      </c>
      <c r="G14" s="93">
        <v>8.34</v>
      </c>
      <c r="H14" s="93">
        <v>0.34</v>
      </c>
      <c r="I14" s="93">
        <v>0</v>
      </c>
      <c r="J14" s="96">
        <v>4385</v>
      </c>
      <c r="K14" s="107">
        <v>3773</v>
      </c>
      <c r="L14" s="107">
        <v>133</v>
      </c>
      <c r="M14" s="95">
        <v>0</v>
      </c>
      <c r="N14" s="93">
        <v>9.15</v>
      </c>
      <c r="O14" s="93">
        <v>8.57</v>
      </c>
      <c r="P14" s="93">
        <v>0.43</v>
      </c>
      <c r="Q14" s="93">
        <v>0</v>
      </c>
      <c r="R14" s="96">
        <v>0</v>
      </c>
      <c r="S14" s="72">
        <v>4</v>
      </c>
      <c r="T14" s="72">
        <v>0</v>
      </c>
      <c r="U14" s="95">
        <v>0</v>
      </c>
      <c r="V14" s="72">
        <v>0</v>
      </c>
      <c r="W14" s="94">
        <v>9003</v>
      </c>
      <c r="X14" s="72">
        <v>0</v>
      </c>
      <c r="Y14" s="95">
        <v>0</v>
      </c>
      <c r="Z14" s="72">
        <v>1</v>
      </c>
      <c r="AA14" s="72">
        <v>5</v>
      </c>
      <c r="AB14" s="72">
        <v>0</v>
      </c>
      <c r="AC14" s="95">
        <v>0</v>
      </c>
      <c r="AD14" s="72">
        <v>8179</v>
      </c>
      <c r="AE14" s="72">
        <v>112</v>
      </c>
      <c r="AF14" s="72">
        <v>0</v>
      </c>
      <c r="AG14" s="72">
        <v>0</v>
      </c>
    </row>
    <row r="15" spans="1:33" s="3" customFormat="1" ht="19" x14ac:dyDescent="0.2">
      <c r="A15" s="108" t="s">
        <v>279</v>
      </c>
      <c r="B15" s="109">
        <v>0</v>
      </c>
      <c r="C15" s="118">
        <v>0</v>
      </c>
      <c r="D15" s="118">
        <v>2857</v>
      </c>
      <c r="E15" s="111">
        <v>2758</v>
      </c>
      <c r="F15" s="120">
        <v>0</v>
      </c>
      <c r="G15" s="112">
        <v>0</v>
      </c>
      <c r="H15" s="112">
        <v>6.67</v>
      </c>
      <c r="I15" s="112">
        <v>6.72</v>
      </c>
      <c r="J15" s="109">
        <v>0</v>
      </c>
      <c r="K15" s="118">
        <v>0</v>
      </c>
      <c r="L15" s="118">
        <v>2638</v>
      </c>
      <c r="M15" s="111">
        <v>2329</v>
      </c>
      <c r="N15" s="112">
        <v>0</v>
      </c>
      <c r="O15" s="112">
        <v>0</v>
      </c>
      <c r="P15" s="112">
        <v>8.51</v>
      </c>
      <c r="Q15" s="112">
        <v>7.71</v>
      </c>
      <c r="R15" s="109">
        <v>0</v>
      </c>
      <c r="S15" s="110">
        <v>3</v>
      </c>
      <c r="T15" s="110">
        <v>0</v>
      </c>
      <c r="U15" s="111">
        <v>0</v>
      </c>
      <c r="V15" s="110">
        <v>0</v>
      </c>
      <c r="W15" s="113">
        <v>5615</v>
      </c>
      <c r="X15" s="110">
        <v>0</v>
      </c>
      <c r="Y15" s="111">
        <v>0</v>
      </c>
      <c r="Z15" s="110">
        <v>0</v>
      </c>
      <c r="AA15" s="110">
        <v>3</v>
      </c>
      <c r="AB15" s="110">
        <v>0</v>
      </c>
      <c r="AC15" s="111">
        <v>0</v>
      </c>
      <c r="AD15" s="110">
        <v>0</v>
      </c>
      <c r="AE15" s="110">
        <v>4967</v>
      </c>
      <c r="AF15" s="110">
        <v>0</v>
      </c>
      <c r="AG15" s="110">
        <v>0</v>
      </c>
    </row>
    <row r="16" spans="1:33" ht="19" x14ac:dyDescent="0.2">
      <c r="A16" s="38" t="s">
        <v>265</v>
      </c>
      <c r="B16" s="96">
        <v>0</v>
      </c>
      <c r="C16" s="107">
        <v>10</v>
      </c>
      <c r="D16" s="107">
        <v>3332</v>
      </c>
      <c r="E16" s="95">
        <v>3014</v>
      </c>
      <c r="F16" s="119">
        <v>0</v>
      </c>
      <c r="G16" s="93">
        <v>0.02</v>
      </c>
      <c r="H16" s="93">
        <v>7.78</v>
      </c>
      <c r="I16" s="93">
        <v>7.35</v>
      </c>
      <c r="J16" s="96">
        <v>0</v>
      </c>
      <c r="K16" s="107">
        <v>0</v>
      </c>
      <c r="L16" s="107">
        <v>4</v>
      </c>
      <c r="M16" s="95">
        <v>9</v>
      </c>
      <c r="N16" s="93">
        <v>0</v>
      </c>
      <c r="O16" s="93">
        <v>0</v>
      </c>
      <c r="P16" s="93">
        <v>0.01</v>
      </c>
      <c r="Q16" s="93">
        <v>0.03</v>
      </c>
      <c r="R16" s="96">
        <v>0</v>
      </c>
      <c r="S16" s="72">
        <v>0</v>
      </c>
      <c r="T16" s="72">
        <v>0</v>
      </c>
      <c r="U16" s="95">
        <v>101</v>
      </c>
      <c r="V16" s="72">
        <v>0</v>
      </c>
      <c r="W16" s="72">
        <v>0</v>
      </c>
      <c r="X16" s="72">
        <v>0</v>
      </c>
      <c r="Y16" s="97">
        <v>6356</v>
      </c>
      <c r="Z16" s="72">
        <v>0</v>
      </c>
      <c r="AA16" s="72">
        <v>0</v>
      </c>
      <c r="AB16" s="72">
        <v>0</v>
      </c>
      <c r="AC16" s="95">
        <v>3</v>
      </c>
      <c r="AD16" s="72">
        <v>0</v>
      </c>
      <c r="AE16" s="72">
        <v>0</v>
      </c>
      <c r="AF16" s="72">
        <v>0</v>
      </c>
      <c r="AG16" s="72">
        <v>13</v>
      </c>
    </row>
    <row r="17" spans="1:33" ht="19" x14ac:dyDescent="0.2">
      <c r="A17" s="38" t="s">
        <v>266</v>
      </c>
      <c r="B17" s="96">
        <v>0</v>
      </c>
      <c r="C17" s="107">
        <v>0</v>
      </c>
      <c r="D17" s="107">
        <v>2</v>
      </c>
      <c r="E17" s="95">
        <v>0</v>
      </c>
      <c r="F17" s="119">
        <v>0</v>
      </c>
      <c r="G17" s="93">
        <v>0</v>
      </c>
      <c r="H17" s="93">
        <v>0</v>
      </c>
      <c r="I17" s="93">
        <v>0</v>
      </c>
      <c r="J17" s="96">
        <v>0</v>
      </c>
      <c r="K17" s="107">
        <v>1</v>
      </c>
      <c r="L17" s="107">
        <v>1165</v>
      </c>
      <c r="M17" s="95">
        <v>1046</v>
      </c>
      <c r="N17" s="93">
        <v>0</v>
      </c>
      <c r="O17" s="93">
        <v>0</v>
      </c>
      <c r="P17" s="93">
        <v>3.76</v>
      </c>
      <c r="Q17" s="93">
        <v>3.46</v>
      </c>
      <c r="R17" s="96">
        <v>0</v>
      </c>
      <c r="S17" s="72">
        <v>0</v>
      </c>
      <c r="T17" s="72">
        <v>0</v>
      </c>
      <c r="U17" s="95">
        <v>1</v>
      </c>
      <c r="V17" s="72">
        <v>0</v>
      </c>
      <c r="W17" s="72">
        <v>0</v>
      </c>
      <c r="X17" s="72">
        <v>0</v>
      </c>
      <c r="Y17" s="95">
        <v>2</v>
      </c>
      <c r="Z17" s="72">
        <v>0</v>
      </c>
      <c r="AA17" s="72">
        <v>0</v>
      </c>
      <c r="AB17" s="72">
        <v>0</v>
      </c>
      <c r="AC17" s="95">
        <v>87</v>
      </c>
      <c r="AD17" s="72">
        <v>0</v>
      </c>
      <c r="AE17" s="72">
        <v>0</v>
      </c>
      <c r="AF17" s="72">
        <v>0</v>
      </c>
      <c r="AG17" s="72">
        <v>2212</v>
      </c>
    </row>
    <row r="18" spans="1:33" ht="19" x14ac:dyDescent="0.2">
      <c r="A18" s="38" t="s">
        <v>267</v>
      </c>
      <c r="B18" s="96">
        <v>1</v>
      </c>
      <c r="C18" s="107">
        <v>6</v>
      </c>
      <c r="D18" s="107">
        <v>807</v>
      </c>
      <c r="E18" s="95">
        <v>740</v>
      </c>
      <c r="F18" s="119">
        <v>0</v>
      </c>
      <c r="G18" s="93">
        <v>0.01</v>
      </c>
      <c r="H18" s="93">
        <v>1.88</v>
      </c>
      <c r="I18" s="93">
        <v>1.8</v>
      </c>
      <c r="J18" s="96">
        <v>0</v>
      </c>
      <c r="K18" s="107">
        <v>0</v>
      </c>
      <c r="L18" s="107">
        <v>0</v>
      </c>
      <c r="M18" s="95">
        <v>0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72">
        <v>0</v>
      </c>
      <c r="T18" s="72">
        <v>0</v>
      </c>
      <c r="U18" s="95">
        <v>62</v>
      </c>
      <c r="V18" s="72">
        <v>0</v>
      </c>
      <c r="W18" s="72">
        <v>0</v>
      </c>
      <c r="X18" s="72">
        <v>0</v>
      </c>
      <c r="Y18" s="97">
        <v>1554</v>
      </c>
      <c r="Z18" s="72">
        <v>0</v>
      </c>
      <c r="AA18" s="72">
        <v>0</v>
      </c>
      <c r="AB18" s="72">
        <v>0</v>
      </c>
      <c r="AC18" s="95">
        <v>0</v>
      </c>
      <c r="AD18" s="72">
        <v>0</v>
      </c>
      <c r="AE18" s="72">
        <v>0</v>
      </c>
      <c r="AF18" s="72">
        <v>0</v>
      </c>
      <c r="AG18" s="72">
        <v>0</v>
      </c>
    </row>
    <row r="19" spans="1:33" ht="19" x14ac:dyDescent="0.2">
      <c r="A19" s="38" t="s">
        <v>268</v>
      </c>
      <c r="B19" s="96">
        <v>0</v>
      </c>
      <c r="C19" s="107">
        <v>0</v>
      </c>
      <c r="D19" s="107">
        <v>0</v>
      </c>
      <c r="E19" s="95">
        <v>0</v>
      </c>
      <c r="F19" s="119">
        <v>0</v>
      </c>
      <c r="G19" s="93">
        <v>0</v>
      </c>
      <c r="H19" s="93">
        <v>0</v>
      </c>
      <c r="I19" s="93">
        <v>0</v>
      </c>
      <c r="J19" s="96">
        <v>0</v>
      </c>
      <c r="K19" s="107">
        <v>0</v>
      </c>
      <c r="L19" s="107">
        <v>61</v>
      </c>
      <c r="M19" s="95">
        <v>52</v>
      </c>
      <c r="N19" s="93">
        <v>0</v>
      </c>
      <c r="O19" s="93">
        <v>0</v>
      </c>
      <c r="P19" s="93">
        <v>0.2</v>
      </c>
      <c r="Q19" s="93">
        <v>0.17</v>
      </c>
      <c r="R19" s="96">
        <v>0</v>
      </c>
      <c r="S19" s="72">
        <v>0</v>
      </c>
      <c r="T19" s="72">
        <v>0</v>
      </c>
      <c r="U19" s="95">
        <v>0</v>
      </c>
      <c r="V19" s="72">
        <v>0</v>
      </c>
      <c r="W19" s="72">
        <v>0</v>
      </c>
      <c r="X19" s="72">
        <v>0</v>
      </c>
      <c r="Y19" s="95">
        <v>0</v>
      </c>
      <c r="Z19" s="72">
        <v>0</v>
      </c>
      <c r="AA19" s="72">
        <v>0</v>
      </c>
      <c r="AB19" s="72">
        <v>0</v>
      </c>
      <c r="AC19" s="95">
        <v>49</v>
      </c>
      <c r="AD19" s="72">
        <v>0</v>
      </c>
      <c r="AE19" s="72">
        <v>0</v>
      </c>
      <c r="AF19" s="72">
        <v>0</v>
      </c>
      <c r="AG19" s="72">
        <v>113</v>
      </c>
    </row>
    <row r="20" spans="1:33" s="3" customFormat="1" x14ac:dyDescent="0.2">
      <c r="A20" s="108" t="s">
        <v>213</v>
      </c>
      <c r="B20" s="109">
        <v>0</v>
      </c>
      <c r="C20" s="118">
        <v>6</v>
      </c>
      <c r="D20" s="118">
        <v>1484</v>
      </c>
      <c r="E20" s="111">
        <v>2396</v>
      </c>
      <c r="F20" s="120">
        <v>0</v>
      </c>
      <c r="G20" s="112">
        <v>0.01</v>
      </c>
      <c r="H20" s="112">
        <v>3.46</v>
      </c>
      <c r="I20" s="112">
        <v>5.84</v>
      </c>
      <c r="J20" s="109">
        <v>0</v>
      </c>
      <c r="K20" s="118">
        <v>0</v>
      </c>
      <c r="L20" s="118">
        <v>1406</v>
      </c>
      <c r="M20" s="111">
        <v>2236</v>
      </c>
      <c r="N20" s="112">
        <v>0</v>
      </c>
      <c r="O20" s="112">
        <v>0</v>
      </c>
      <c r="P20" s="112">
        <v>4.54</v>
      </c>
      <c r="Q20" s="112">
        <v>7.41</v>
      </c>
      <c r="R20" s="109">
        <v>0</v>
      </c>
      <c r="S20" s="110">
        <v>2</v>
      </c>
      <c r="T20" s="110">
        <v>0</v>
      </c>
      <c r="U20" s="111">
        <v>0</v>
      </c>
      <c r="V20" s="110">
        <v>0</v>
      </c>
      <c r="W20" s="113">
        <v>3886</v>
      </c>
      <c r="X20" s="110">
        <v>0</v>
      </c>
      <c r="Y20" s="114">
        <v>0</v>
      </c>
      <c r="Z20" s="110">
        <v>1</v>
      </c>
      <c r="AA20" s="110">
        <v>6</v>
      </c>
      <c r="AB20" s="110">
        <v>0</v>
      </c>
      <c r="AC20" s="111">
        <v>0</v>
      </c>
      <c r="AD20" s="110">
        <v>3591</v>
      </c>
      <c r="AE20" s="110">
        <v>51</v>
      </c>
      <c r="AF20" s="110">
        <v>0</v>
      </c>
      <c r="AG20" s="110">
        <v>0</v>
      </c>
    </row>
    <row r="21" spans="1:33" x14ac:dyDescent="0.2">
      <c r="A21" s="38" t="s">
        <v>43</v>
      </c>
      <c r="B21" s="96">
        <v>3</v>
      </c>
      <c r="C21" s="107">
        <v>3</v>
      </c>
      <c r="D21" s="107">
        <v>70</v>
      </c>
      <c r="E21" s="95">
        <v>42</v>
      </c>
      <c r="F21" s="119">
        <v>0.01</v>
      </c>
      <c r="G21" s="93">
        <v>0.01</v>
      </c>
      <c r="H21" s="93">
        <v>0.16</v>
      </c>
      <c r="I21" s="93">
        <v>0.1</v>
      </c>
      <c r="J21" s="96">
        <v>0</v>
      </c>
      <c r="K21" s="107">
        <v>0</v>
      </c>
      <c r="L21" s="107">
        <v>6</v>
      </c>
      <c r="M21" s="95">
        <v>8</v>
      </c>
      <c r="N21" s="93">
        <v>0</v>
      </c>
      <c r="O21" s="93">
        <v>0</v>
      </c>
      <c r="P21" s="93">
        <v>0.02</v>
      </c>
      <c r="Q21" s="93">
        <v>0.03</v>
      </c>
      <c r="R21" s="96">
        <v>0</v>
      </c>
      <c r="S21" s="72">
        <v>0</v>
      </c>
      <c r="T21" s="72">
        <v>0</v>
      </c>
      <c r="U21" s="95">
        <v>9</v>
      </c>
      <c r="V21" s="72">
        <v>0</v>
      </c>
      <c r="W21" s="72">
        <v>0</v>
      </c>
      <c r="X21" s="72">
        <v>0</v>
      </c>
      <c r="Y21" s="95">
        <v>118</v>
      </c>
      <c r="Z21" s="72">
        <v>0</v>
      </c>
      <c r="AA21" s="72">
        <v>0</v>
      </c>
      <c r="AB21" s="72">
        <v>0</v>
      </c>
      <c r="AC21" s="95">
        <v>4</v>
      </c>
      <c r="AD21" s="72">
        <v>0</v>
      </c>
      <c r="AE21" s="72">
        <v>0</v>
      </c>
      <c r="AF21" s="72">
        <v>0</v>
      </c>
      <c r="AG21" s="72">
        <v>14</v>
      </c>
    </row>
    <row r="22" spans="1:33" x14ac:dyDescent="0.2">
      <c r="A22" s="38" t="s">
        <v>235</v>
      </c>
      <c r="B22" s="96">
        <v>0</v>
      </c>
      <c r="C22" s="107">
        <v>0</v>
      </c>
      <c r="D22" s="107">
        <v>45</v>
      </c>
      <c r="E22" s="95">
        <v>51</v>
      </c>
      <c r="F22" s="119">
        <v>0</v>
      </c>
      <c r="G22" s="93">
        <v>0</v>
      </c>
      <c r="H22" s="93">
        <v>0.11</v>
      </c>
      <c r="I22" s="93">
        <v>0.12</v>
      </c>
      <c r="J22" s="96">
        <v>0</v>
      </c>
      <c r="K22" s="107">
        <v>0</v>
      </c>
      <c r="L22" s="107">
        <v>0</v>
      </c>
      <c r="M22" s="95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72">
        <v>0</v>
      </c>
      <c r="T22" s="72">
        <v>0</v>
      </c>
      <c r="U22" s="95">
        <v>1</v>
      </c>
      <c r="V22" s="72">
        <v>0</v>
      </c>
      <c r="W22" s="72">
        <v>0</v>
      </c>
      <c r="X22" s="72">
        <v>0</v>
      </c>
      <c r="Y22" s="97">
        <v>96</v>
      </c>
      <c r="Z22" s="72">
        <v>0</v>
      </c>
      <c r="AA22" s="72">
        <v>0</v>
      </c>
      <c r="AB22" s="72">
        <v>0</v>
      </c>
      <c r="AC22" s="95">
        <v>0</v>
      </c>
      <c r="AD22" s="72">
        <v>0</v>
      </c>
      <c r="AE22" s="72">
        <v>0</v>
      </c>
      <c r="AF22" s="72">
        <v>0</v>
      </c>
      <c r="AG22" s="72">
        <v>0</v>
      </c>
    </row>
    <row r="23" spans="1:33" x14ac:dyDescent="0.2">
      <c r="A23" s="38" t="s">
        <v>222</v>
      </c>
      <c r="B23" s="96">
        <v>29</v>
      </c>
      <c r="C23" s="107">
        <v>32</v>
      </c>
      <c r="D23" s="107">
        <v>0</v>
      </c>
      <c r="E23" s="95">
        <v>16</v>
      </c>
      <c r="F23" s="119">
        <v>0.05</v>
      </c>
      <c r="G23" s="93">
        <v>0.06</v>
      </c>
      <c r="H23" s="93">
        <v>0</v>
      </c>
      <c r="I23" s="93">
        <v>0.04</v>
      </c>
      <c r="J23" s="96">
        <v>0</v>
      </c>
      <c r="K23" s="107">
        <v>0</v>
      </c>
      <c r="L23" s="107">
        <v>0</v>
      </c>
      <c r="M23" s="95">
        <v>0</v>
      </c>
      <c r="N23" s="93">
        <v>0</v>
      </c>
      <c r="O23" s="93">
        <v>0</v>
      </c>
      <c r="P23" s="93">
        <v>0</v>
      </c>
      <c r="Q23" s="93">
        <v>0</v>
      </c>
      <c r="R23" s="96">
        <v>0</v>
      </c>
      <c r="S23" s="72">
        <v>1</v>
      </c>
      <c r="T23" s="72">
        <v>0</v>
      </c>
      <c r="U23" s="95">
        <v>7</v>
      </c>
      <c r="V23" s="72">
        <v>0</v>
      </c>
      <c r="W23" s="72">
        <v>16</v>
      </c>
      <c r="X23" s="72">
        <v>0</v>
      </c>
      <c r="Y23" s="97">
        <v>61</v>
      </c>
      <c r="Z23" s="72">
        <v>0</v>
      </c>
      <c r="AA23" s="72">
        <v>0</v>
      </c>
      <c r="AB23" s="72">
        <v>0</v>
      </c>
      <c r="AC23" s="95">
        <v>0</v>
      </c>
      <c r="AD23" s="72">
        <v>0</v>
      </c>
      <c r="AE23" s="72">
        <v>0</v>
      </c>
      <c r="AF23" s="72">
        <v>0</v>
      </c>
      <c r="AG23" s="72">
        <v>0</v>
      </c>
    </row>
    <row r="24" spans="1:33" x14ac:dyDescent="0.2">
      <c r="A24" s="38" t="s">
        <v>243</v>
      </c>
      <c r="B24" s="96">
        <v>0</v>
      </c>
      <c r="C24" s="107">
        <v>0</v>
      </c>
      <c r="D24" s="107">
        <v>0</v>
      </c>
      <c r="E24" s="95">
        <v>0</v>
      </c>
      <c r="F24" s="119">
        <v>0</v>
      </c>
      <c r="G24" s="93">
        <v>0</v>
      </c>
      <c r="H24" s="93">
        <v>0</v>
      </c>
      <c r="I24" s="93">
        <v>0</v>
      </c>
      <c r="J24" s="96">
        <v>0</v>
      </c>
      <c r="K24" s="107">
        <v>45</v>
      </c>
      <c r="L24" s="107">
        <v>0</v>
      </c>
      <c r="M24" s="95">
        <v>0</v>
      </c>
      <c r="N24" s="93">
        <v>0</v>
      </c>
      <c r="O24" s="93">
        <v>0.1</v>
      </c>
      <c r="P24" s="93">
        <v>0</v>
      </c>
      <c r="Q24" s="93">
        <v>0</v>
      </c>
      <c r="R24" s="96">
        <v>0</v>
      </c>
      <c r="S24" s="72">
        <v>0</v>
      </c>
      <c r="T24" s="72">
        <v>0</v>
      </c>
      <c r="U24" s="95">
        <v>0</v>
      </c>
      <c r="V24" s="72">
        <v>0</v>
      </c>
      <c r="W24" s="72">
        <v>0</v>
      </c>
      <c r="X24" s="72">
        <v>0</v>
      </c>
      <c r="Y24" s="97">
        <v>0</v>
      </c>
      <c r="Z24" s="72">
        <v>0</v>
      </c>
      <c r="AA24" s="72">
        <v>1</v>
      </c>
      <c r="AB24" s="72">
        <v>0</v>
      </c>
      <c r="AC24" s="95">
        <v>0</v>
      </c>
      <c r="AD24" s="72">
        <v>0</v>
      </c>
      <c r="AE24" s="72">
        <v>45</v>
      </c>
      <c r="AF24" s="72">
        <v>0</v>
      </c>
      <c r="AG24" s="72">
        <v>0</v>
      </c>
    </row>
    <row r="25" spans="1:33" x14ac:dyDescent="0.2">
      <c r="A25" s="38" t="s">
        <v>224</v>
      </c>
      <c r="B25" s="96">
        <v>0</v>
      </c>
      <c r="C25" s="107">
        <v>0</v>
      </c>
      <c r="D25" s="107">
        <v>17</v>
      </c>
      <c r="E25" s="95">
        <v>22</v>
      </c>
      <c r="F25" s="119">
        <v>0</v>
      </c>
      <c r="G25" s="93">
        <v>0</v>
      </c>
      <c r="H25" s="93">
        <v>0.04</v>
      </c>
      <c r="I25" s="93">
        <v>0.05</v>
      </c>
      <c r="J25" s="96">
        <v>0</v>
      </c>
      <c r="K25" s="107">
        <v>0</v>
      </c>
      <c r="L25" s="107">
        <v>0</v>
      </c>
      <c r="M25" s="95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72">
        <v>0</v>
      </c>
      <c r="T25" s="72">
        <v>0</v>
      </c>
      <c r="U25" s="95">
        <v>2</v>
      </c>
      <c r="V25" s="72">
        <v>0</v>
      </c>
      <c r="W25" s="94">
        <v>0</v>
      </c>
      <c r="X25" s="72">
        <v>0</v>
      </c>
      <c r="Y25" s="97">
        <v>39</v>
      </c>
      <c r="Z25" s="72">
        <v>0</v>
      </c>
      <c r="AA25" s="72">
        <v>0</v>
      </c>
      <c r="AB25" s="72">
        <v>0</v>
      </c>
      <c r="AC25" s="95">
        <v>0</v>
      </c>
      <c r="AD25" s="72">
        <v>0</v>
      </c>
      <c r="AE25" s="72">
        <v>0</v>
      </c>
      <c r="AF25" s="72">
        <v>0</v>
      </c>
      <c r="AG25" s="72">
        <v>0</v>
      </c>
    </row>
    <row r="26" spans="1:33" x14ac:dyDescent="0.2">
      <c r="A26" s="38" t="s">
        <v>223</v>
      </c>
      <c r="B26" s="96">
        <v>0</v>
      </c>
      <c r="C26" s="107">
        <v>0</v>
      </c>
      <c r="D26" s="107">
        <v>2</v>
      </c>
      <c r="E26" s="95">
        <v>1</v>
      </c>
      <c r="F26" s="119">
        <v>0</v>
      </c>
      <c r="G26" s="93">
        <v>0</v>
      </c>
      <c r="H26" s="93">
        <v>0</v>
      </c>
      <c r="I26" s="93">
        <v>0</v>
      </c>
      <c r="J26" s="96">
        <v>0</v>
      </c>
      <c r="K26" s="107">
        <v>0</v>
      </c>
      <c r="L26" s="107">
        <v>5</v>
      </c>
      <c r="M26" s="95">
        <v>9</v>
      </c>
      <c r="N26" s="93">
        <v>0</v>
      </c>
      <c r="O26" s="93">
        <v>0</v>
      </c>
      <c r="P26" s="93">
        <v>0.02</v>
      </c>
      <c r="Q26" s="93">
        <v>0.03</v>
      </c>
      <c r="R26" s="96">
        <v>0</v>
      </c>
      <c r="S26" s="72">
        <v>0</v>
      </c>
      <c r="T26" s="72">
        <v>0</v>
      </c>
      <c r="U26" s="95">
        <v>1</v>
      </c>
      <c r="V26" s="72">
        <v>0</v>
      </c>
      <c r="W26" s="72">
        <v>0</v>
      </c>
      <c r="X26" s="72">
        <v>0</v>
      </c>
      <c r="Y26" s="95">
        <v>3</v>
      </c>
      <c r="Z26" s="72">
        <v>0</v>
      </c>
      <c r="AA26" s="72">
        <v>1</v>
      </c>
      <c r="AB26" s="72">
        <v>0</v>
      </c>
      <c r="AC26" s="95">
        <v>0</v>
      </c>
      <c r="AD26" s="72">
        <v>0</v>
      </c>
      <c r="AE26" s="72">
        <v>14</v>
      </c>
      <c r="AF26" s="72">
        <v>0</v>
      </c>
      <c r="AG26" s="72">
        <v>0</v>
      </c>
    </row>
    <row r="27" spans="1:33" x14ac:dyDescent="0.2">
      <c r="A27" s="38" t="s">
        <v>237</v>
      </c>
      <c r="B27" s="96">
        <v>3</v>
      </c>
      <c r="C27" s="107">
        <v>0</v>
      </c>
      <c r="D27" s="107">
        <v>3</v>
      </c>
      <c r="E27" s="95">
        <v>0</v>
      </c>
      <c r="F27" s="119">
        <v>0.01</v>
      </c>
      <c r="G27" s="93">
        <v>0</v>
      </c>
      <c r="H27" s="93">
        <v>0.01</v>
      </c>
      <c r="I27" s="93">
        <v>0</v>
      </c>
      <c r="J27" s="96">
        <v>0</v>
      </c>
      <c r="K27" s="107">
        <v>0</v>
      </c>
      <c r="L27" s="107">
        <v>3</v>
      </c>
      <c r="M27" s="95">
        <v>0</v>
      </c>
      <c r="N27" s="93">
        <v>0</v>
      </c>
      <c r="O27" s="93">
        <v>0</v>
      </c>
      <c r="P27" s="93">
        <v>0.01</v>
      </c>
      <c r="Q27" s="93">
        <v>0</v>
      </c>
      <c r="R27" s="96">
        <v>0</v>
      </c>
      <c r="S27" s="72">
        <v>1</v>
      </c>
      <c r="T27" s="72">
        <v>0</v>
      </c>
      <c r="U27" s="95">
        <v>0</v>
      </c>
      <c r="V27" s="72">
        <v>0</v>
      </c>
      <c r="W27" s="72">
        <v>6</v>
      </c>
      <c r="X27" s="72">
        <v>0</v>
      </c>
      <c r="Y27" s="95">
        <v>0</v>
      </c>
      <c r="Z27" s="72">
        <v>0</v>
      </c>
      <c r="AA27" s="72">
        <v>1</v>
      </c>
      <c r="AB27" s="72">
        <v>0</v>
      </c>
      <c r="AC27" s="95">
        <v>0</v>
      </c>
      <c r="AD27" s="72">
        <v>0</v>
      </c>
      <c r="AE27" s="72">
        <v>3</v>
      </c>
      <c r="AF27" s="72">
        <v>0</v>
      </c>
      <c r="AG27" s="72">
        <v>0</v>
      </c>
    </row>
    <row r="28" spans="1:33" x14ac:dyDescent="0.2">
      <c r="A28" s="38" t="s">
        <v>226</v>
      </c>
      <c r="B28" s="96">
        <v>8</v>
      </c>
      <c r="C28" s="107">
        <v>5</v>
      </c>
      <c r="D28" s="107">
        <v>0</v>
      </c>
      <c r="E28" s="95">
        <v>0</v>
      </c>
      <c r="F28" s="119">
        <v>0.01</v>
      </c>
      <c r="G28" s="93">
        <v>0.01</v>
      </c>
      <c r="H28" s="93">
        <v>0</v>
      </c>
      <c r="I28" s="93">
        <v>0</v>
      </c>
      <c r="J28" s="96">
        <v>1</v>
      </c>
      <c r="K28" s="107">
        <v>1</v>
      </c>
      <c r="L28" s="107">
        <v>0</v>
      </c>
      <c r="M28" s="95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72">
        <v>0</v>
      </c>
      <c r="T28" s="72">
        <v>0</v>
      </c>
      <c r="U28" s="95">
        <v>5</v>
      </c>
      <c r="V28" s="72">
        <v>0</v>
      </c>
      <c r="W28" s="94">
        <v>0</v>
      </c>
      <c r="X28" s="72">
        <v>0</v>
      </c>
      <c r="Y28" s="95">
        <v>13</v>
      </c>
      <c r="Z28" s="72">
        <v>0</v>
      </c>
      <c r="AA28" s="72">
        <v>0</v>
      </c>
      <c r="AB28" s="72">
        <v>0</v>
      </c>
      <c r="AC28" s="95">
        <v>1</v>
      </c>
      <c r="AD28" s="72">
        <v>0</v>
      </c>
      <c r="AE28" s="72">
        <v>0</v>
      </c>
      <c r="AF28" s="72">
        <v>0</v>
      </c>
      <c r="AG28" s="72">
        <v>2</v>
      </c>
    </row>
    <row r="29" spans="1:33" x14ac:dyDescent="0.2">
      <c r="A29" s="38" t="s">
        <v>211</v>
      </c>
      <c r="B29" s="96">
        <v>0</v>
      </c>
      <c r="C29" s="107">
        <v>0</v>
      </c>
      <c r="D29" s="107">
        <v>0</v>
      </c>
      <c r="E29" s="95">
        <v>0</v>
      </c>
      <c r="F29" s="119">
        <v>0</v>
      </c>
      <c r="G29" s="93">
        <v>0</v>
      </c>
      <c r="H29" s="93">
        <v>0</v>
      </c>
      <c r="I29" s="93">
        <v>0</v>
      </c>
      <c r="J29" s="96">
        <v>7</v>
      </c>
      <c r="K29" s="107">
        <v>4</v>
      </c>
      <c r="L29" s="107">
        <v>0</v>
      </c>
      <c r="M29" s="95">
        <v>0</v>
      </c>
      <c r="N29" s="93">
        <v>0.01</v>
      </c>
      <c r="O29" s="93">
        <v>0.01</v>
      </c>
      <c r="P29" s="93">
        <v>0</v>
      </c>
      <c r="Q29" s="93">
        <v>0</v>
      </c>
      <c r="R29" s="96">
        <v>0</v>
      </c>
      <c r="S29" s="72">
        <v>0</v>
      </c>
      <c r="T29" s="72">
        <v>0</v>
      </c>
      <c r="U29" s="95">
        <v>0</v>
      </c>
      <c r="V29" s="72">
        <v>0</v>
      </c>
      <c r="W29" s="72">
        <v>0</v>
      </c>
      <c r="X29" s="72">
        <v>0</v>
      </c>
      <c r="Y29" s="95">
        <v>0</v>
      </c>
      <c r="Z29" s="72">
        <v>0</v>
      </c>
      <c r="AA29" s="72">
        <v>1</v>
      </c>
      <c r="AB29" s="72">
        <v>0</v>
      </c>
      <c r="AC29" s="95">
        <v>3</v>
      </c>
      <c r="AD29" s="72">
        <v>0</v>
      </c>
      <c r="AE29" s="72">
        <v>4</v>
      </c>
      <c r="AF29" s="72">
        <v>0</v>
      </c>
      <c r="AG29" s="72">
        <v>7</v>
      </c>
    </row>
    <row r="30" spans="1:33" x14ac:dyDescent="0.2">
      <c r="A30" s="38" t="s">
        <v>204</v>
      </c>
      <c r="B30" s="96">
        <v>1</v>
      </c>
      <c r="C30" s="107">
        <v>5</v>
      </c>
      <c r="D30" s="107">
        <v>0</v>
      </c>
      <c r="E30" s="95">
        <v>0</v>
      </c>
      <c r="F30" s="119">
        <v>0</v>
      </c>
      <c r="G30" s="93">
        <v>0.01</v>
      </c>
      <c r="H30" s="93">
        <v>0</v>
      </c>
      <c r="I30" s="93">
        <v>0</v>
      </c>
      <c r="J30" s="96">
        <v>2</v>
      </c>
      <c r="K30" s="107">
        <v>0</v>
      </c>
      <c r="L30" s="107">
        <v>0</v>
      </c>
      <c r="M30" s="95">
        <v>0</v>
      </c>
      <c r="N30" s="93">
        <v>0</v>
      </c>
      <c r="O30" s="93">
        <v>0</v>
      </c>
      <c r="P30" s="93">
        <v>0</v>
      </c>
      <c r="Q30" s="93">
        <v>0</v>
      </c>
      <c r="R30" s="96">
        <v>0</v>
      </c>
      <c r="S30" s="72">
        <v>0</v>
      </c>
      <c r="T30" s="72">
        <v>1</v>
      </c>
      <c r="U30" s="95">
        <v>1</v>
      </c>
      <c r="V30" s="72">
        <v>0</v>
      </c>
      <c r="W30" s="72">
        <v>0</v>
      </c>
      <c r="X30" s="94">
        <v>3</v>
      </c>
      <c r="Y30" s="97">
        <v>3</v>
      </c>
      <c r="Z30" s="72">
        <v>0</v>
      </c>
      <c r="AA30" s="72">
        <v>0</v>
      </c>
      <c r="AB30" s="72">
        <v>1</v>
      </c>
      <c r="AC30" s="95">
        <v>0</v>
      </c>
      <c r="AD30" s="72">
        <v>0</v>
      </c>
      <c r="AE30" s="72">
        <v>0</v>
      </c>
      <c r="AF30" s="72">
        <v>2</v>
      </c>
      <c r="AG30" s="72">
        <v>0</v>
      </c>
    </row>
    <row r="31" spans="1:33" x14ac:dyDescent="0.2">
      <c r="A31" s="38" t="s">
        <v>219</v>
      </c>
      <c r="B31" s="96">
        <v>0</v>
      </c>
      <c r="C31" s="107">
        <v>0</v>
      </c>
      <c r="D31" s="107">
        <v>0</v>
      </c>
      <c r="E31" s="95">
        <v>0</v>
      </c>
      <c r="F31" s="119">
        <v>0</v>
      </c>
      <c r="G31" s="93">
        <v>0</v>
      </c>
      <c r="H31" s="93">
        <v>0</v>
      </c>
      <c r="I31" s="93">
        <v>0</v>
      </c>
      <c r="J31" s="96">
        <v>3</v>
      </c>
      <c r="K31" s="107">
        <v>3</v>
      </c>
      <c r="L31" s="107">
        <v>0</v>
      </c>
      <c r="M31" s="95">
        <v>0</v>
      </c>
      <c r="N31" s="93">
        <v>0.01</v>
      </c>
      <c r="O31" s="93">
        <v>0.01</v>
      </c>
      <c r="P31" s="93">
        <v>0</v>
      </c>
      <c r="Q31" s="93">
        <v>0</v>
      </c>
      <c r="R31" s="96">
        <v>0</v>
      </c>
      <c r="S31" s="72">
        <v>0</v>
      </c>
      <c r="T31" s="72">
        <v>0</v>
      </c>
      <c r="U31" s="95">
        <v>0</v>
      </c>
      <c r="V31" s="72">
        <v>0</v>
      </c>
      <c r="W31" s="72">
        <v>0</v>
      </c>
      <c r="X31" s="72">
        <v>0</v>
      </c>
      <c r="Y31" s="97">
        <v>0</v>
      </c>
      <c r="Z31" s="72">
        <v>0</v>
      </c>
      <c r="AA31" s="72">
        <v>0</v>
      </c>
      <c r="AB31" s="72">
        <v>0</v>
      </c>
      <c r="AC31" s="95">
        <v>3</v>
      </c>
      <c r="AD31" s="72">
        <v>0</v>
      </c>
      <c r="AE31" s="72">
        <v>0</v>
      </c>
      <c r="AF31" s="72">
        <v>0</v>
      </c>
      <c r="AG31" s="72">
        <v>6</v>
      </c>
    </row>
    <row r="32" spans="1:33" x14ac:dyDescent="0.2">
      <c r="A32" s="38" t="s">
        <v>232</v>
      </c>
      <c r="B32" s="96">
        <v>0</v>
      </c>
      <c r="C32" s="107">
        <v>0</v>
      </c>
      <c r="D32" s="107">
        <v>4</v>
      </c>
      <c r="E32" s="95">
        <v>0</v>
      </c>
      <c r="F32" s="119">
        <v>0</v>
      </c>
      <c r="G32" s="93">
        <v>0</v>
      </c>
      <c r="H32" s="93">
        <v>0.01</v>
      </c>
      <c r="I32" s="93">
        <v>0</v>
      </c>
      <c r="J32" s="96">
        <v>0</v>
      </c>
      <c r="K32" s="107">
        <v>0</v>
      </c>
      <c r="L32" s="107">
        <v>0</v>
      </c>
      <c r="M32" s="95">
        <v>0</v>
      </c>
      <c r="N32" s="93">
        <v>0</v>
      </c>
      <c r="O32" s="93">
        <v>0</v>
      </c>
      <c r="P32" s="93">
        <v>0</v>
      </c>
      <c r="Q32" s="93">
        <v>0</v>
      </c>
      <c r="R32" s="96">
        <v>0</v>
      </c>
      <c r="S32" s="72">
        <v>0</v>
      </c>
      <c r="T32" s="72">
        <v>0</v>
      </c>
      <c r="U32" s="95">
        <v>2</v>
      </c>
      <c r="V32" s="72">
        <v>0</v>
      </c>
      <c r="W32" s="72">
        <v>0</v>
      </c>
      <c r="X32" s="72">
        <v>0</v>
      </c>
      <c r="Y32" s="97">
        <v>4</v>
      </c>
      <c r="Z32" s="72">
        <v>0</v>
      </c>
      <c r="AA32" s="72">
        <v>0</v>
      </c>
      <c r="AB32" s="72">
        <v>0</v>
      </c>
      <c r="AC32" s="95">
        <v>0</v>
      </c>
      <c r="AD32" s="72">
        <v>0</v>
      </c>
      <c r="AE32" s="72">
        <v>0</v>
      </c>
      <c r="AF32" s="72">
        <v>0</v>
      </c>
      <c r="AG32" s="72">
        <v>0</v>
      </c>
    </row>
    <row r="33" spans="1:33" x14ac:dyDescent="0.2">
      <c r="A33" s="38" t="s">
        <v>234</v>
      </c>
      <c r="B33" s="96">
        <v>0</v>
      </c>
      <c r="C33" s="107">
        <v>0</v>
      </c>
      <c r="D33" s="107">
        <v>1</v>
      </c>
      <c r="E33" s="95">
        <v>6</v>
      </c>
      <c r="F33" s="119">
        <v>0</v>
      </c>
      <c r="G33" s="93">
        <v>0</v>
      </c>
      <c r="H33" s="93">
        <v>0</v>
      </c>
      <c r="I33" s="93">
        <v>0.01</v>
      </c>
      <c r="J33" s="96">
        <v>0</v>
      </c>
      <c r="K33" s="107">
        <v>0</v>
      </c>
      <c r="L33" s="107">
        <v>0</v>
      </c>
      <c r="M33" s="95">
        <v>0</v>
      </c>
      <c r="N33" s="93">
        <v>0</v>
      </c>
      <c r="O33" s="93">
        <v>0</v>
      </c>
      <c r="P33" s="93">
        <v>0</v>
      </c>
      <c r="Q33" s="93">
        <v>0</v>
      </c>
      <c r="R33" s="96">
        <v>0</v>
      </c>
      <c r="S33" s="72">
        <v>0</v>
      </c>
      <c r="T33" s="72">
        <v>0</v>
      </c>
      <c r="U33" s="95">
        <v>3</v>
      </c>
      <c r="V33" s="72">
        <v>0</v>
      </c>
      <c r="W33" s="72">
        <v>0</v>
      </c>
      <c r="X33" s="72">
        <v>0</v>
      </c>
      <c r="Y33" s="95">
        <v>7</v>
      </c>
      <c r="Z33" s="72">
        <v>0</v>
      </c>
      <c r="AA33" s="72">
        <v>0</v>
      </c>
      <c r="AB33" s="72">
        <v>0</v>
      </c>
      <c r="AC33" s="95">
        <v>0</v>
      </c>
      <c r="AD33" s="72">
        <v>0</v>
      </c>
      <c r="AE33" s="72">
        <v>0</v>
      </c>
      <c r="AF33" s="72">
        <v>0</v>
      </c>
      <c r="AG33" s="72">
        <v>0</v>
      </c>
    </row>
    <row r="34" spans="1:33" x14ac:dyDescent="0.2">
      <c r="A34" s="38" t="s">
        <v>216</v>
      </c>
      <c r="B34" s="96">
        <v>0</v>
      </c>
      <c r="C34" s="107">
        <v>0</v>
      </c>
      <c r="D34" s="107">
        <v>0</v>
      </c>
      <c r="E34" s="95">
        <v>0</v>
      </c>
      <c r="F34" s="119">
        <v>0</v>
      </c>
      <c r="G34" s="93">
        <v>0</v>
      </c>
      <c r="H34" s="93">
        <v>0</v>
      </c>
      <c r="I34" s="93">
        <v>0</v>
      </c>
      <c r="J34" s="96">
        <v>0</v>
      </c>
      <c r="K34" s="107">
        <v>0</v>
      </c>
      <c r="L34" s="107">
        <v>3</v>
      </c>
      <c r="M34" s="95">
        <v>0</v>
      </c>
      <c r="N34" s="93">
        <v>0</v>
      </c>
      <c r="O34" s="93">
        <v>0</v>
      </c>
      <c r="P34" s="93">
        <v>0.01</v>
      </c>
      <c r="Q34" s="93">
        <v>0</v>
      </c>
      <c r="R34" s="96">
        <v>0</v>
      </c>
      <c r="S34" s="72">
        <v>0</v>
      </c>
      <c r="T34" s="72">
        <v>0</v>
      </c>
      <c r="U34" s="95">
        <v>0</v>
      </c>
      <c r="V34" s="72">
        <v>0</v>
      </c>
      <c r="W34" s="72">
        <v>0</v>
      </c>
      <c r="X34" s="72">
        <v>0</v>
      </c>
      <c r="Y34" s="97">
        <v>0</v>
      </c>
      <c r="Z34" s="72">
        <v>1</v>
      </c>
      <c r="AA34" s="72">
        <v>0</v>
      </c>
      <c r="AB34" s="72">
        <v>0</v>
      </c>
      <c r="AC34" s="95">
        <v>0</v>
      </c>
      <c r="AD34" s="72">
        <v>3</v>
      </c>
      <c r="AE34" s="72">
        <v>0</v>
      </c>
      <c r="AF34" s="72">
        <v>0</v>
      </c>
      <c r="AG34" s="72">
        <v>0</v>
      </c>
    </row>
    <row r="35" spans="1:33" x14ac:dyDescent="0.2">
      <c r="A35" s="38" t="s">
        <v>241</v>
      </c>
      <c r="B35" s="96">
        <v>0</v>
      </c>
      <c r="C35" s="107">
        <v>0</v>
      </c>
      <c r="D35" s="107">
        <v>0</v>
      </c>
      <c r="E35" s="95">
        <v>0</v>
      </c>
      <c r="F35" s="119">
        <v>0</v>
      </c>
      <c r="G35" s="93">
        <v>0</v>
      </c>
      <c r="H35" s="93">
        <v>0</v>
      </c>
      <c r="I35" s="93">
        <v>0</v>
      </c>
      <c r="J35" s="96">
        <v>0</v>
      </c>
      <c r="K35" s="107">
        <v>0</v>
      </c>
      <c r="L35" s="107">
        <v>0</v>
      </c>
      <c r="M35" s="95">
        <v>2</v>
      </c>
      <c r="N35" s="93">
        <v>0</v>
      </c>
      <c r="O35" s="93">
        <v>0</v>
      </c>
      <c r="P35" s="93">
        <v>0</v>
      </c>
      <c r="Q35" s="93">
        <v>0.01</v>
      </c>
      <c r="R35" s="96">
        <v>0</v>
      </c>
      <c r="S35" s="72">
        <v>0</v>
      </c>
      <c r="T35" s="72">
        <v>0</v>
      </c>
      <c r="U35" s="95">
        <v>0</v>
      </c>
      <c r="V35" s="72">
        <v>0</v>
      </c>
      <c r="W35" s="72">
        <v>0</v>
      </c>
      <c r="X35" s="72">
        <v>0</v>
      </c>
      <c r="Y35" s="97">
        <v>0</v>
      </c>
      <c r="Z35" s="72">
        <v>0</v>
      </c>
      <c r="AA35" s="72">
        <v>1</v>
      </c>
      <c r="AB35" s="72">
        <v>0</v>
      </c>
      <c r="AC35" s="95">
        <v>0</v>
      </c>
      <c r="AD35" s="72">
        <v>0</v>
      </c>
      <c r="AE35" s="72">
        <v>2</v>
      </c>
      <c r="AF35" s="72">
        <v>0</v>
      </c>
      <c r="AG35" s="72">
        <v>0</v>
      </c>
    </row>
    <row r="36" spans="1:33" x14ac:dyDescent="0.2">
      <c r="A36" s="38" t="s">
        <v>220</v>
      </c>
      <c r="B36" s="96">
        <v>0</v>
      </c>
      <c r="C36" s="107">
        <v>0</v>
      </c>
      <c r="D36" s="107">
        <v>0</v>
      </c>
      <c r="E36" s="95">
        <v>0</v>
      </c>
      <c r="F36" s="119">
        <v>0</v>
      </c>
      <c r="G36" s="93">
        <v>0</v>
      </c>
      <c r="H36" s="93">
        <v>0</v>
      </c>
      <c r="I36" s="93">
        <v>0</v>
      </c>
      <c r="J36" s="96">
        <v>0</v>
      </c>
      <c r="K36" s="107">
        <v>0</v>
      </c>
      <c r="L36" s="107">
        <v>0</v>
      </c>
      <c r="M36" s="95">
        <v>2</v>
      </c>
      <c r="N36" s="93">
        <v>0</v>
      </c>
      <c r="O36" s="93">
        <v>0</v>
      </c>
      <c r="P36" s="93">
        <v>0</v>
      </c>
      <c r="Q36" s="93">
        <v>0.01</v>
      </c>
      <c r="R36" s="96">
        <v>0</v>
      </c>
      <c r="S36" s="72">
        <v>0</v>
      </c>
      <c r="T36" s="72">
        <v>0</v>
      </c>
      <c r="U36" s="95">
        <v>0</v>
      </c>
      <c r="V36" s="72">
        <v>0</v>
      </c>
      <c r="W36" s="72">
        <v>0</v>
      </c>
      <c r="X36" s="72">
        <v>0</v>
      </c>
      <c r="Y36" s="97">
        <v>0</v>
      </c>
      <c r="Z36" s="72">
        <v>0</v>
      </c>
      <c r="AA36" s="72">
        <v>0</v>
      </c>
      <c r="AB36" s="72">
        <v>0</v>
      </c>
      <c r="AC36" s="95">
        <v>1</v>
      </c>
      <c r="AD36" s="72">
        <v>0</v>
      </c>
      <c r="AE36" s="72">
        <v>0</v>
      </c>
      <c r="AF36" s="72">
        <v>0</v>
      </c>
      <c r="AG36" s="72">
        <v>2</v>
      </c>
    </row>
    <row r="37" spans="1:33" x14ac:dyDescent="0.2">
      <c r="A37" s="38" t="s">
        <v>225</v>
      </c>
      <c r="B37" s="96">
        <v>2</v>
      </c>
      <c r="C37" s="107">
        <v>2</v>
      </c>
      <c r="D37" s="107">
        <v>0</v>
      </c>
      <c r="E37" s="95">
        <v>0</v>
      </c>
      <c r="F37" s="119">
        <v>0</v>
      </c>
      <c r="G37" s="93">
        <v>0</v>
      </c>
      <c r="H37" s="93">
        <v>0</v>
      </c>
      <c r="I37" s="93">
        <v>0</v>
      </c>
      <c r="J37" s="96">
        <v>2</v>
      </c>
      <c r="K37" s="107">
        <v>0</v>
      </c>
      <c r="L37" s="107">
        <v>0</v>
      </c>
      <c r="M37" s="95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72">
        <v>0</v>
      </c>
      <c r="T37" s="72">
        <v>0</v>
      </c>
      <c r="U37" s="95">
        <v>1</v>
      </c>
      <c r="V37" s="72">
        <v>0</v>
      </c>
      <c r="W37" s="72">
        <v>0</v>
      </c>
      <c r="X37" s="72">
        <v>0</v>
      </c>
      <c r="Y37" s="97">
        <v>4</v>
      </c>
      <c r="Z37" s="72">
        <v>0</v>
      </c>
      <c r="AA37" s="72">
        <v>0</v>
      </c>
      <c r="AB37" s="72">
        <v>0</v>
      </c>
      <c r="AC37" s="95">
        <v>1</v>
      </c>
      <c r="AD37" s="72">
        <v>0</v>
      </c>
      <c r="AE37" s="72">
        <v>0</v>
      </c>
      <c r="AF37" s="72">
        <v>0</v>
      </c>
      <c r="AG37" s="72">
        <v>2</v>
      </c>
    </row>
    <row r="38" spans="1:33" x14ac:dyDescent="0.2">
      <c r="A38" s="38" t="s">
        <v>221</v>
      </c>
      <c r="B38" s="96">
        <v>1</v>
      </c>
      <c r="C38" s="107">
        <v>0</v>
      </c>
      <c r="D38" s="107">
        <v>0</v>
      </c>
      <c r="E38" s="95">
        <v>1</v>
      </c>
      <c r="F38" s="119">
        <v>0</v>
      </c>
      <c r="G38" s="93">
        <v>0</v>
      </c>
      <c r="H38" s="93">
        <v>0</v>
      </c>
      <c r="I38" s="93">
        <v>0</v>
      </c>
      <c r="J38" s="96">
        <v>0</v>
      </c>
      <c r="K38" s="107">
        <v>0</v>
      </c>
      <c r="L38" s="107">
        <v>0</v>
      </c>
      <c r="M38" s="95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72">
        <v>0</v>
      </c>
      <c r="T38" s="72">
        <v>0</v>
      </c>
      <c r="U38" s="95">
        <v>1</v>
      </c>
      <c r="V38" s="72">
        <v>0</v>
      </c>
      <c r="W38" s="72">
        <v>0</v>
      </c>
      <c r="X38" s="72">
        <v>0</v>
      </c>
      <c r="Y38" s="95">
        <v>2</v>
      </c>
      <c r="Z38" s="72">
        <v>0</v>
      </c>
      <c r="AA38" s="72">
        <v>0</v>
      </c>
      <c r="AB38" s="72">
        <v>0</v>
      </c>
      <c r="AC38" s="95">
        <v>0</v>
      </c>
      <c r="AD38" s="72">
        <v>0</v>
      </c>
      <c r="AE38" s="72">
        <v>0</v>
      </c>
      <c r="AF38" s="72">
        <v>0</v>
      </c>
      <c r="AG38" s="72">
        <v>0</v>
      </c>
    </row>
    <row r="39" spans="1:33" x14ac:dyDescent="0.2">
      <c r="A39" s="38" t="s">
        <v>238</v>
      </c>
      <c r="B39" s="96">
        <v>0</v>
      </c>
      <c r="C39" s="107">
        <v>0</v>
      </c>
      <c r="D39" s="107">
        <v>1</v>
      </c>
      <c r="E39" s="95">
        <v>2</v>
      </c>
      <c r="F39" s="119">
        <v>0</v>
      </c>
      <c r="G39" s="93">
        <v>0</v>
      </c>
      <c r="H39" s="93">
        <v>0</v>
      </c>
      <c r="I39" s="93">
        <v>0</v>
      </c>
      <c r="J39" s="96">
        <v>0</v>
      </c>
      <c r="K39" s="107">
        <v>0</v>
      </c>
      <c r="L39" s="107">
        <v>0</v>
      </c>
      <c r="M39" s="95">
        <v>0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72">
        <v>0</v>
      </c>
      <c r="T39" s="72">
        <v>0</v>
      </c>
      <c r="U39" s="95">
        <v>1</v>
      </c>
      <c r="V39" s="72">
        <v>0</v>
      </c>
      <c r="W39" s="72">
        <v>0</v>
      </c>
      <c r="X39" s="72">
        <v>0</v>
      </c>
      <c r="Y39" s="95">
        <v>3</v>
      </c>
      <c r="Z39" s="72">
        <v>0</v>
      </c>
      <c r="AA39" s="72">
        <v>0</v>
      </c>
      <c r="AB39" s="72">
        <v>0</v>
      </c>
      <c r="AC39" s="95">
        <v>0</v>
      </c>
      <c r="AD39" s="72">
        <v>0</v>
      </c>
      <c r="AE39" s="72">
        <v>0</v>
      </c>
      <c r="AF39" s="72">
        <v>0</v>
      </c>
      <c r="AG39" s="72">
        <v>0</v>
      </c>
    </row>
    <row r="40" spans="1:33" x14ac:dyDescent="0.2">
      <c r="A40" s="38" t="s">
        <v>228</v>
      </c>
      <c r="B40" s="96">
        <v>0</v>
      </c>
      <c r="C40" s="107">
        <v>0</v>
      </c>
      <c r="D40" s="107">
        <v>0</v>
      </c>
      <c r="E40" s="95">
        <v>2</v>
      </c>
      <c r="F40" s="119">
        <v>0</v>
      </c>
      <c r="G40" s="93">
        <v>0</v>
      </c>
      <c r="H40" s="93">
        <v>0</v>
      </c>
      <c r="I40" s="93">
        <v>0</v>
      </c>
      <c r="J40" s="96">
        <v>0</v>
      </c>
      <c r="K40" s="107">
        <v>0</v>
      </c>
      <c r="L40" s="107">
        <v>0</v>
      </c>
      <c r="M40" s="95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72">
        <v>0</v>
      </c>
      <c r="T40" s="72">
        <v>0</v>
      </c>
      <c r="U40" s="95">
        <v>1</v>
      </c>
      <c r="V40" s="72">
        <v>0</v>
      </c>
      <c r="W40" s="72">
        <v>0</v>
      </c>
      <c r="X40" s="72">
        <v>0</v>
      </c>
      <c r="Y40" s="95">
        <v>2</v>
      </c>
      <c r="Z40" s="72">
        <v>0</v>
      </c>
      <c r="AA40" s="72">
        <v>0</v>
      </c>
      <c r="AB40" s="72">
        <v>0</v>
      </c>
      <c r="AC40" s="95">
        <v>0</v>
      </c>
      <c r="AD40" s="72">
        <v>0</v>
      </c>
      <c r="AE40" s="72">
        <v>0</v>
      </c>
      <c r="AF40" s="72">
        <v>0</v>
      </c>
      <c r="AG40" s="72">
        <v>0</v>
      </c>
    </row>
    <row r="41" spans="1:33" x14ac:dyDescent="0.2">
      <c r="A41" s="38" t="s">
        <v>72</v>
      </c>
      <c r="B41" s="96">
        <v>0</v>
      </c>
      <c r="C41" s="107">
        <v>0</v>
      </c>
      <c r="D41" s="107">
        <v>3</v>
      </c>
      <c r="E41" s="95">
        <v>0</v>
      </c>
      <c r="F41" s="119">
        <v>0</v>
      </c>
      <c r="G41" s="93">
        <v>0</v>
      </c>
      <c r="H41" s="93">
        <v>0.01</v>
      </c>
      <c r="I41" s="93">
        <v>0</v>
      </c>
      <c r="J41" s="96">
        <v>0</v>
      </c>
      <c r="K41" s="107">
        <v>0</v>
      </c>
      <c r="L41" s="107">
        <v>0</v>
      </c>
      <c r="M41" s="95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72">
        <v>1</v>
      </c>
      <c r="T41" s="72">
        <v>0</v>
      </c>
      <c r="U41" s="95">
        <v>0</v>
      </c>
      <c r="V41" s="72">
        <v>0</v>
      </c>
      <c r="W41" s="72">
        <v>3</v>
      </c>
      <c r="X41" s="72">
        <v>0</v>
      </c>
      <c r="Y41" s="95">
        <v>0</v>
      </c>
      <c r="Z41" s="72">
        <v>0</v>
      </c>
      <c r="AA41" s="72">
        <v>0</v>
      </c>
      <c r="AB41" s="72">
        <v>0</v>
      </c>
      <c r="AC41" s="95">
        <v>0</v>
      </c>
      <c r="AD41" s="72">
        <v>0</v>
      </c>
      <c r="AE41" s="72">
        <v>0</v>
      </c>
      <c r="AF41" s="72">
        <v>0</v>
      </c>
      <c r="AG41" s="72">
        <v>0</v>
      </c>
    </row>
    <row r="42" spans="1:33" x14ac:dyDescent="0.2">
      <c r="A42" s="73" t="s">
        <v>71</v>
      </c>
      <c r="B42" s="100">
        <v>53604</v>
      </c>
      <c r="C42" s="74">
        <v>49274</v>
      </c>
      <c r="D42" s="74">
        <v>42843</v>
      </c>
      <c r="E42" s="101">
        <v>41034</v>
      </c>
      <c r="F42" s="100"/>
      <c r="G42" s="74"/>
      <c r="H42" s="74"/>
      <c r="I42" s="74"/>
      <c r="J42" s="100">
        <v>47934</v>
      </c>
      <c r="K42" s="74">
        <v>44038</v>
      </c>
      <c r="L42" s="74">
        <v>30982</v>
      </c>
      <c r="M42" s="101">
        <v>30191</v>
      </c>
      <c r="N42" s="74"/>
      <c r="O42" s="74"/>
      <c r="P42" s="74"/>
      <c r="Q42" s="74"/>
      <c r="R42" s="100">
        <v>0</v>
      </c>
      <c r="S42" s="74">
        <v>32</v>
      </c>
      <c r="T42" s="74">
        <v>7</v>
      </c>
      <c r="U42" s="101">
        <v>422</v>
      </c>
      <c r="V42" s="98">
        <v>0</v>
      </c>
      <c r="W42" s="98">
        <v>167614</v>
      </c>
      <c r="X42" s="98">
        <v>16</v>
      </c>
      <c r="Y42" s="99">
        <v>19125</v>
      </c>
      <c r="Z42" s="74">
        <v>17</v>
      </c>
      <c r="AA42" s="74">
        <v>48</v>
      </c>
      <c r="AB42" s="74">
        <v>1</v>
      </c>
      <c r="AC42" s="101">
        <v>374</v>
      </c>
      <c r="AD42" s="74">
        <v>126128</v>
      </c>
      <c r="AE42" s="74">
        <v>14422</v>
      </c>
      <c r="AF42" s="74">
        <v>2</v>
      </c>
      <c r="AG42" s="74">
        <v>12593</v>
      </c>
    </row>
    <row r="43" spans="1:33" s="5" customFormat="1" x14ac:dyDescent="0.2">
      <c r="A43" t="s">
        <v>285</v>
      </c>
    </row>
    <row r="44" spans="1:33" s="5" customFormat="1" x14ac:dyDescent="0.2">
      <c r="A44" t="s">
        <v>286</v>
      </c>
    </row>
    <row r="45" spans="1:33" x14ac:dyDescent="0.2">
      <c r="A45" s="3" t="s">
        <v>284</v>
      </c>
    </row>
  </sheetData>
  <mergeCells count="8">
    <mergeCell ref="AD2:AG2"/>
    <mergeCell ref="Z2:AC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4"/>
  </conditionalFormatting>
  <conditionalFormatting sqref="AA1">
    <cfRule type="duplicateValues" dxfId="10" priority="3"/>
  </conditionalFormatting>
  <conditionalFormatting sqref="A46:A1048576 A20:A42 A2:A15">
    <cfRule type="duplicateValues" dxfId="9" priority="41"/>
  </conditionalFormatting>
  <conditionalFormatting sqref="A43:A44">
    <cfRule type="duplicateValues" dxfId="8" priority="45"/>
  </conditionalFormatting>
  <conditionalFormatting sqref="A45">
    <cfRule type="duplicateValues" dxfId="7" priority="4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5" workbookViewId="0">
      <selection activeCell="A26" sqref="A26"/>
    </sheetView>
  </sheetViews>
  <sheetFormatPr baseColWidth="10" defaultRowHeight="16" x14ac:dyDescent="0.2"/>
  <cols>
    <col min="1" max="1" width="93.83203125" customWidth="1"/>
    <col min="2" max="2" width="23.33203125" customWidth="1"/>
    <col min="3" max="3" width="92.6640625" customWidth="1"/>
  </cols>
  <sheetData>
    <row r="1" spans="1:16" x14ac:dyDescent="0.2">
      <c r="A1" s="38" t="s">
        <v>304</v>
      </c>
      <c r="B1" s="178"/>
      <c r="C1" s="4"/>
      <c r="D1" s="155"/>
      <c r="E1" s="122"/>
      <c r="F1" s="122"/>
      <c r="G1" s="156"/>
      <c r="H1" s="122"/>
      <c r="I1" s="122"/>
      <c r="J1" s="122"/>
      <c r="K1" s="122"/>
      <c r="L1" s="122"/>
      <c r="M1" s="122"/>
      <c r="N1" s="122"/>
      <c r="O1" s="122"/>
      <c r="P1" s="9"/>
    </row>
    <row r="2" spans="1:16" x14ac:dyDescent="0.2">
      <c r="A2" s="152"/>
      <c r="B2" s="179"/>
      <c r="C2" s="151"/>
      <c r="D2" s="200" t="s">
        <v>196</v>
      </c>
      <c r="E2" s="201"/>
      <c r="F2" s="201"/>
      <c r="G2" s="202"/>
      <c r="H2" s="203" t="s">
        <v>295</v>
      </c>
      <c r="I2" s="204"/>
      <c r="J2" s="204"/>
      <c r="K2" s="205"/>
      <c r="L2" s="203" t="s">
        <v>296</v>
      </c>
      <c r="M2" s="204"/>
      <c r="N2" s="204"/>
      <c r="O2" s="204"/>
      <c r="P2" s="9"/>
    </row>
    <row r="3" spans="1:16" ht="36" thickBot="1" x14ac:dyDescent="0.25">
      <c r="A3" s="129" t="s">
        <v>168</v>
      </c>
      <c r="B3" s="193" t="s">
        <v>316</v>
      </c>
      <c r="C3" s="130" t="s">
        <v>306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3" t="s">
        <v>245</v>
      </c>
      <c r="M3" s="132" t="s">
        <v>244</v>
      </c>
      <c r="N3" s="132" t="s">
        <v>247</v>
      </c>
      <c r="O3" s="132" t="s">
        <v>246</v>
      </c>
      <c r="P3" s="9"/>
    </row>
    <row r="4" spans="1:16" s="117" customFormat="1" ht="17" thickTop="1" x14ac:dyDescent="0.2">
      <c r="A4" s="9" t="s">
        <v>203</v>
      </c>
      <c r="B4" s="141" t="s">
        <v>169</v>
      </c>
      <c r="C4" s="138" t="s">
        <v>303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69">
        <v>0</v>
      </c>
      <c r="I4" s="170">
        <v>0</v>
      </c>
      <c r="J4" s="170">
        <v>0</v>
      </c>
      <c r="K4" s="171">
        <v>0</v>
      </c>
      <c r="L4" s="169">
        <v>0</v>
      </c>
      <c r="M4" s="170">
        <v>0</v>
      </c>
      <c r="N4" s="170">
        <v>0</v>
      </c>
      <c r="O4" s="170">
        <v>18.753682459362977</v>
      </c>
      <c r="P4" s="91"/>
    </row>
    <row r="5" spans="1:16" s="117" customFormat="1" ht="19" x14ac:dyDescent="0.2">
      <c r="A5" s="9"/>
      <c r="B5" s="141"/>
      <c r="C5" s="138" t="s">
        <v>318</v>
      </c>
      <c r="D5" s="159"/>
      <c r="E5" s="160"/>
      <c r="F5" s="160"/>
      <c r="G5" s="161"/>
      <c r="H5" s="172">
        <v>0</v>
      </c>
      <c r="I5" s="173">
        <v>0</v>
      </c>
      <c r="J5" s="173">
        <v>15.546688431425896</v>
      </c>
      <c r="K5" s="174">
        <v>5.8159111083902169E-2</v>
      </c>
      <c r="L5" s="172">
        <v>0</v>
      </c>
      <c r="M5" s="173">
        <v>0</v>
      </c>
      <c r="N5" s="173">
        <v>16.080929711565386</v>
      </c>
      <c r="O5" s="173">
        <v>6.2385193913977746E-2</v>
      </c>
      <c r="P5" s="91"/>
    </row>
    <row r="6" spans="1:16" s="117" customFormat="1" ht="19" x14ac:dyDescent="0.2">
      <c r="A6" s="9"/>
      <c r="B6" s="141"/>
      <c r="C6" s="138" t="s">
        <v>319</v>
      </c>
      <c r="D6" s="159"/>
      <c r="E6" s="160"/>
      <c r="F6" s="160"/>
      <c r="G6" s="161"/>
      <c r="H6" s="172">
        <v>0</v>
      </c>
      <c r="I6" s="173">
        <v>0</v>
      </c>
      <c r="J6" s="173">
        <v>2.1160182582146851E-2</v>
      </c>
      <c r="K6" s="174">
        <v>17.714040833817993</v>
      </c>
      <c r="L6" s="172">
        <v>0</v>
      </c>
      <c r="M6" s="173">
        <v>0</v>
      </c>
      <c r="N6" s="173">
        <v>1.4001680201624195E-2</v>
      </c>
      <c r="O6" s="173">
        <v>0</v>
      </c>
      <c r="P6" s="91"/>
    </row>
    <row r="7" spans="1:16" s="117" customFormat="1" ht="19" x14ac:dyDescent="0.2">
      <c r="A7" s="9" t="s">
        <v>276</v>
      </c>
      <c r="B7" s="141" t="s">
        <v>317</v>
      </c>
      <c r="C7" s="127" t="s">
        <v>205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72">
        <v>19.188211798996061</v>
      </c>
      <c r="I7" s="173">
        <v>20.781538095521324</v>
      </c>
      <c r="J7" s="173">
        <v>0.57737069617000691</v>
      </c>
      <c r="K7" s="174">
        <v>0</v>
      </c>
      <c r="L7" s="172">
        <v>20.399471288001177</v>
      </c>
      <c r="M7" s="173">
        <v>18.457403587724233</v>
      </c>
      <c r="N7" s="173">
        <v>0.51456174740968919</v>
      </c>
      <c r="O7" s="173">
        <v>0</v>
      </c>
      <c r="P7" s="91"/>
    </row>
    <row r="8" spans="1:16" s="117" customFormat="1" x14ac:dyDescent="0.2">
      <c r="A8" s="9" t="s">
        <v>207</v>
      </c>
      <c r="B8" s="141" t="s">
        <v>169</v>
      </c>
      <c r="C8" s="9" t="s">
        <v>207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43"/>
      <c r="I8" s="144"/>
      <c r="J8" s="155"/>
      <c r="K8" s="145"/>
      <c r="L8" s="175"/>
      <c r="M8" s="176"/>
      <c r="N8" s="176"/>
      <c r="O8" s="176"/>
      <c r="P8" s="91"/>
    </row>
    <row r="9" spans="1:16" s="117" customFormat="1" ht="19" x14ac:dyDescent="0.2">
      <c r="A9" s="9"/>
      <c r="B9" s="141"/>
      <c r="C9" s="42" t="s">
        <v>320</v>
      </c>
      <c r="D9" s="159"/>
      <c r="E9" s="160"/>
      <c r="F9" s="160"/>
      <c r="G9" s="161"/>
      <c r="H9" s="135">
        <v>14.19</v>
      </c>
      <c r="I9" s="123">
        <v>13.35</v>
      </c>
      <c r="J9" s="123">
        <v>0.34</v>
      </c>
      <c r="K9" s="136">
        <v>0</v>
      </c>
      <c r="L9" s="172">
        <v>9.7371126450286383</v>
      </c>
      <c r="M9" s="173">
        <v>12.975810988186762</v>
      </c>
      <c r="N9" s="173">
        <v>3.5004200504060487E-2</v>
      </c>
      <c r="O9" s="173">
        <v>0</v>
      </c>
      <c r="P9" s="91"/>
    </row>
    <row r="10" spans="1:16" s="117" customFormat="1" x14ac:dyDescent="0.2">
      <c r="A10" s="9" t="s">
        <v>277</v>
      </c>
      <c r="B10" s="141" t="s">
        <v>172</v>
      </c>
      <c r="C10" t="s">
        <v>210</v>
      </c>
      <c r="D10" s="159">
        <v>16.666666599999999</v>
      </c>
      <c r="E10" s="160">
        <v>16.501650000000001</v>
      </c>
      <c r="F10" s="160">
        <v>1.51515</v>
      </c>
      <c r="G10" s="161">
        <v>0.16500000000000001</v>
      </c>
      <c r="H10" s="172">
        <v>18.729421924758462</v>
      </c>
      <c r="I10" s="173">
        <v>17.914708856242193</v>
      </c>
      <c r="J10" s="173">
        <v>0.47156978325927268</v>
      </c>
      <c r="K10" s="174">
        <v>0</v>
      </c>
      <c r="L10" s="172">
        <v>19.026288735497136</v>
      </c>
      <c r="M10" s="173">
        <v>20.670041877617351</v>
      </c>
      <c r="N10" s="173">
        <v>0.47955754690562868</v>
      </c>
      <c r="O10" s="173">
        <v>0</v>
      </c>
      <c r="P10" s="91"/>
    </row>
    <row r="11" spans="1:16" x14ac:dyDescent="0.2">
      <c r="A11" s="9" t="s">
        <v>271</v>
      </c>
      <c r="B11" s="153" t="s">
        <v>169</v>
      </c>
      <c r="C11" t="s">
        <v>204</v>
      </c>
      <c r="D11" s="159">
        <v>16.666666599999999</v>
      </c>
      <c r="E11" s="160">
        <v>16.501650000000001</v>
      </c>
      <c r="F11" s="160">
        <v>1.51515</v>
      </c>
      <c r="G11" s="161">
        <v>0.16500000000000001</v>
      </c>
      <c r="H11" s="172">
        <v>15.285799104010364</v>
      </c>
      <c r="I11" s="173">
        <v>16.945220959971451</v>
      </c>
      <c r="J11" s="173">
        <v>0.56225628003990202</v>
      </c>
      <c r="K11" s="174">
        <v>0</v>
      </c>
      <c r="L11" s="172">
        <v>17.799970627111176</v>
      </c>
      <c r="M11" s="173">
        <v>15.138446152884555</v>
      </c>
      <c r="N11" s="173">
        <v>0.49355922710725292</v>
      </c>
      <c r="O11" s="173">
        <v>0</v>
      </c>
      <c r="P11" s="9"/>
    </row>
    <row r="12" spans="1:16" x14ac:dyDescent="0.2">
      <c r="A12" s="9" t="s">
        <v>274</v>
      </c>
      <c r="B12" s="153" t="s">
        <v>289</v>
      </c>
      <c r="C12" t="s">
        <v>208</v>
      </c>
      <c r="D12" s="159">
        <v>16.666666599999999</v>
      </c>
      <c r="E12" s="160">
        <v>16.501650000000001</v>
      </c>
      <c r="F12" s="160">
        <v>1.51515</v>
      </c>
      <c r="G12" s="161">
        <v>0.16500000000000001</v>
      </c>
      <c r="H12" s="172">
        <v>22.675014843201811</v>
      </c>
      <c r="I12" s="173">
        <v>22.125736037589959</v>
      </c>
      <c r="J12" s="173">
        <v>0.64991989359451052</v>
      </c>
      <c r="K12" s="174">
        <v>0</v>
      </c>
      <c r="L12" s="172">
        <v>22.558378616536938</v>
      </c>
      <c r="M12" s="173">
        <v>23.076442277642354</v>
      </c>
      <c r="N12" s="173">
        <v>0.62657518902268272</v>
      </c>
      <c r="O12" s="173">
        <v>0</v>
      </c>
      <c r="P12" s="9"/>
    </row>
    <row r="13" spans="1:16" x14ac:dyDescent="0.2">
      <c r="A13" s="9" t="s">
        <v>275</v>
      </c>
      <c r="B13" s="153" t="s">
        <v>289</v>
      </c>
      <c r="C13" t="s">
        <v>233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69">
        <v>0</v>
      </c>
      <c r="I13" s="170">
        <v>0</v>
      </c>
      <c r="J13" s="170">
        <v>15.607146095946314</v>
      </c>
      <c r="K13" s="171">
        <v>16.759007009703389</v>
      </c>
      <c r="L13" s="169">
        <v>0</v>
      </c>
      <c r="M13" s="170">
        <v>0</v>
      </c>
      <c r="N13" s="170">
        <v>16.129935592271071</v>
      </c>
      <c r="O13" s="170">
        <v>13.984680969050011</v>
      </c>
      <c r="P13" s="9"/>
    </row>
    <row r="14" spans="1:16" x14ac:dyDescent="0.2">
      <c r="A14" s="9" t="s">
        <v>273</v>
      </c>
      <c r="B14" s="153" t="s">
        <v>169</v>
      </c>
      <c r="C14" t="s">
        <v>212</v>
      </c>
      <c r="D14" s="135">
        <v>0</v>
      </c>
      <c r="E14" s="160">
        <v>0.16500000000000001</v>
      </c>
      <c r="F14" s="160">
        <v>15.151515</v>
      </c>
      <c r="G14" s="161">
        <v>16.501650000000001</v>
      </c>
      <c r="H14" s="169">
        <v>0</v>
      </c>
      <c r="I14" s="170">
        <v>0</v>
      </c>
      <c r="J14" s="170">
        <v>14.005017986155194</v>
      </c>
      <c r="K14" s="171">
        <v>15.89580336098442</v>
      </c>
      <c r="L14" s="169">
        <v>0</v>
      </c>
      <c r="M14" s="170">
        <v>0</v>
      </c>
      <c r="N14" s="170">
        <v>12.41949033884066</v>
      </c>
      <c r="O14" s="170">
        <v>13.572245520396493</v>
      </c>
      <c r="P14" s="9"/>
    </row>
    <row r="15" spans="1:16" x14ac:dyDescent="0.2">
      <c r="A15" s="9" t="s">
        <v>272</v>
      </c>
      <c r="B15" s="153" t="s">
        <v>289</v>
      </c>
      <c r="C15" t="s">
        <v>214</v>
      </c>
      <c r="D15" s="159">
        <v>0</v>
      </c>
      <c r="E15" s="160">
        <v>0.16500000000000001</v>
      </c>
      <c r="F15" s="160">
        <v>15.151515</v>
      </c>
      <c r="G15" s="161">
        <v>16.501650000000001</v>
      </c>
      <c r="H15" s="172">
        <v>0</v>
      </c>
      <c r="I15" s="173">
        <v>0</v>
      </c>
      <c r="J15" s="173">
        <v>23.584534929415675</v>
      </c>
      <c r="K15" s="174">
        <v>21.831093697388962</v>
      </c>
      <c r="L15" s="172">
        <v>0</v>
      </c>
      <c r="M15" s="173">
        <v>0</v>
      </c>
      <c r="N15" s="173">
        <v>23.466816017922152</v>
      </c>
      <c r="O15" s="173">
        <v>22.649291234880256</v>
      </c>
      <c r="P15" s="9"/>
    </row>
    <row r="16" spans="1:16" x14ac:dyDescent="0.2">
      <c r="A16" s="15" t="s">
        <v>294</v>
      </c>
      <c r="B16" s="153" t="s">
        <v>299</v>
      </c>
      <c r="C16" t="s">
        <v>215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72">
        <v>0</v>
      </c>
      <c r="I16" s="173">
        <v>0</v>
      </c>
      <c r="J16" s="173">
        <v>0</v>
      </c>
      <c r="K16" s="174">
        <v>0</v>
      </c>
      <c r="L16" s="172">
        <v>0</v>
      </c>
      <c r="M16" s="173">
        <v>0</v>
      </c>
      <c r="N16" s="173">
        <v>7.0008401008120974E-2</v>
      </c>
      <c r="O16" s="173">
        <v>26.433992998994903</v>
      </c>
      <c r="P16" s="9"/>
    </row>
    <row r="17" spans="1:16" ht="19" x14ac:dyDescent="0.2">
      <c r="A17" s="15"/>
      <c r="B17" s="153"/>
      <c r="C17" s="1" t="s">
        <v>321</v>
      </c>
      <c r="D17" s="159"/>
      <c r="E17" s="160"/>
      <c r="F17" s="160"/>
      <c r="G17" s="161"/>
      <c r="H17" s="172">
        <v>0</v>
      </c>
      <c r="I17" s="173">
        <v>0</v>
      </c>
      <c r="J17" s="173">
        <v>26.625555454792782</v>
      </c>
      <c r="K17" s="174">
        <v>25.761425204322141</v>
      </c>
      <c r="L17" s="172">
        <v>0</v>
      </c>
      <c r="M17" s="173">
        <v>0</v>
      </c>
      <c r="N17" s="173">
        <v>26.792215065807895</v>
      </c>
      <c r="O17" s="173">
        <v>0.57533012165112818</v>
      </c>
      <c r="P17" s="9"/>
    </row>
    <row r="18" spans="1:16" ht="19" x14ac:dyDescent="0.2">
      <c r="A18" s="15" t="s">
        <v>269</v>
      </c>
      <c r="B18" s="141" t="s">
        <v>317</v>
      </c>
      <c r="C18" t="s">
        <v>206</v>
      </c>
      <c r="D18" s="159">
        <v>16.666666599999999</v>
      </c>
      <c r="E18" s="160">
        <v>16.501650000000001</v>
      </c>
      <c r="F18" s="160">
        <v>1.51515</v>
      </c>
      <c r="G18" s="161">
        <v>0.16500000000000001</v>
      </c>
      <c r="H18" s="172">
        <v>0</v>
      </c>
      <c r="I18" s="173">
        <v>0</v>
      </c>
      <c r="J18" s="173">
        <v>0</v>
      </c>
      <c r="K18" s="174">
        <v>0</v>
      </c>
      <c r="L18" s="172">
        <v>0</v>
      </c>
      <c r="M18" s="173">
        <v>0</v>
      </c>
      <c r="N18" s="173">
        <v>0.40954914589750774</v>
      </c>
      <c r="O18" s="173">
        <v>0</v>
      </c>
      <c r="P18" s="9"/>
    </row>
    <row r="19" spans="1:16" x14ac:dyDescent="0.2">
      <c r="A19" s="15" t="s">
        <v>270</v>
      </c>
      <c r="B19" s="153" t="s">
        <v>298</v>
      </c>
      <c r="C19" t="s">
        <v>300</v>
      </c>
      <c r="D19" s="159">
        <v>0</v>
      </c>
      <c r="E19" s="160">
        <v>0.16500000000000001</v>
      </c>
      <c r="F19" s="160">
        <v>15.151515</v>
      </c>
      <c r="G19" s="161">
        <v>16.501650000000001</v>
      </c>
      <c r="H19" s="172">
        <v>0</v>
      </c>
      <c r="I19" s="173">
        <v>0</v>
      </c>
      <c r="J19" s="173">
        <v>1.4993500801064055</v>
      </c>
      <c r="K19" s="174">
        <v>1.8641525605313907</v>
      </c>
      <c r="L19" s="172">
        <v>0</v>
      </c>
      <c r="M19" s="173">
        <v>0</v>
      </c>
      <c r="N19" s="173">
        <v>1.4911789414729768</v>
      </c>
      <c r="O19" s="173">
        <v>1.8472949086750079</v>
      </c>
      <c r="P19" s="9"/>
    </row>
    <row r="20" spans="1:16" x14ac:dyDescent="0.2">
      <c r="A20" s="9"/>
      <c r="B20" s="153"/>
      <c r="C20" s="9"/>
      <c r="D20" s="159"/>
      <c r="E20" s="160"/>
      <c r="F20" s="160"/>
      <c r="G20" s="161"/>
      <c r="H20" s="146"/>
      <c r="I20" s="142"/>
      <c r="J20" s="126"/>
      <c r="K20" s="147"/>
      <c r="L20" s="146"/>
      <c r="M20" s="126"/>
      <c r="N20" s="126"/>
      <c r="O20" s="126"/>
      <c r="P20" s="9"/>
    </row>
    <row r="21" spans="1:16" x14ac:dyDescent="0.2">
      <c r="A21" s="128"/>
      <c r="B21" s="137"/>
      <c r="C21" s="137" t="s">
        <v>297</v>
      </c>
      <c r="D21" s="162">
        <f t="shared" ref="D21:O21" si="0">SUM(D4:D19)</f>
        <v>99.999999599999995</v>
      </c>
      <c r="E21" s="163">
        <f t="shared" si="0"/>
        <v>99.999900000000025</v>
      </c>
      <c r="F21" s="163">
        <f t="shared" si="0"/>
        <v>99.999990000000011</v>
      </c>
      <c r="G21" s="164">
        <f t="shared" si="0"/>
        <v>99.999899999999997</v>
      </c>
      <c r="H21" s="148">
        <f t="shared" si="0"/>
        <v>90.068447670966691</v>
      </c>
      <c r="I21" s="149">
        <f t="shared" si="0"/>
        <v>91.117203949324917</v>
      </c>
      <c r="J21" s="149">
        <f t="shared" si="0"/>
        <v>99.490569813488122</v>
      </c>
      <c r="K21" s="150">
        <f t="shared" si="0"/>
        <v>99.883681777832194</v>
      </c>
      <c r="L21" s="148">
        <f t="shared" si="0"/>
        <v>89.521221912175065</v>
      </c>
      <c r="M21" s="149">
        <f t="shared" si="0"/>
        <v>90.318144884055258</v>
      </c>
      <c r="N21" s="149">
        <f t="shared" si="0"/>
        <v>99.02338280593672</v>
      </c>
      <c r="O21" s="149">
        <f t="shared" si="0"/>
        <v>97.878903406924763</v>
      </c>
      <c r="P21" s="9"/>
    </row>
    <row r="22" spans="1:16" ht="19" x14ac:dyDescent="0.2">
      <c r="A22" s="91" t="s">
        <v>329</v>
      </c>
      <c r="B22" s="1"/>
      <c r="D22" s="156"/>
      <c r="E22" s="156"/>
      <c r="F22" s="156"/>
      <c r="G22" s="156"/>
      <c r="H22" s="122"/>
      <c r="I22" s="124"/>
      <c r="J22" s="122"/>
      <c r="K22" s="122"/>
      <c r="L22" s="122"/>
      <c r="M22" s="122"/>
      <c r="N22" s="122"/>
      <c r="O22" s="122"/>
      <c r="P22" s="9"/>
    </row>
    <row r="23" spans="1:16" ht="19" x14ac:dyDescent="0.2">
      <c r="A23" s="125" t="s">
        <v>322</v>
      </c>
      <c r="B23" s="1"/>
      <c r="D23" s="156"/>
      <c r="E23" s="156"/>
      <c r="F23" s="156"/>
      <c r="G23" s="156"/>
      <c r="H23" s="122"/>
      <c r="I23" s="124"/>
      <c r="J23" s="122"/>
      <c r="K23" s="122"/>
      <c r="L23" s="122"/>
      <c r="M23" s="122"/>
      <c r="N23" s="122"/>
      <c r="O23" s="122"/>
      <c r="P23" s="9"/>
    </row>
    <row r="24" spans="1:16" ht="19" x14ac:dyDescent="0.2">
      <c r="A24" s="91" t="s">
        <v>323</v>
      </c>
      <c r="B24" s="1"/>
      <c r="D24" s="156"/>
      <c r="E24" s="156"/>
      <c r="F24" s="156"/>
      <c r="G24" s="156"/>
      <c r="H24" s="122"/>
      <c r="I24" s="122"/>
      <c r="J24" s="122"/>
      <c r="K24" s="122"/>
      <c r="L24" s="122"/>
      <c r="M24" s="122"/>
      <c r="N24" s="122"/>
      <c r="O24" s="122"/>
      <c r="P24" s="9"/>
    </row>
    <row r="25" spans="1:16" ht="19" x14ac:dyDescent="0.2">
      <c r="A25" s="91" t="s">
        <v>324</v>
      </c>
    </row>
    <row r="26" spans="1:16" ht="19" x14ac:dyDescent="0.2">
      <c r="A26" s="192" t="s">
        <v>325</v>
      </c>
    </row>
    <row r="29" spans="1:16" ht="19" x14ac:dyDescent="0.2">
      <c r="A29" s="192"/>
    </row>
  </sheetData>
  <mergeCells count="3">
    <mergeCell ref="D2:G2"/>
    <mergeCell ref="H2:K2"/>
    <mergeCell ref="L2:O2"/>
  </mergeCells>
  <conditionalFormatting sqref="C7">
    <cfRule type="duplicateValues" dxfId="6" priority="4"/>
  </conditionalFormatting>
  <conditionalFormatting sqref="A21">
    <cfRule type="duplicateValues" dxfId="5" priority="3"/>
  </conditionalFormatting>
  <conditionalFormatting sqref="C3">
    <cfRule type="duplicateValues" dxfId="4" priority="2"/>
  </conditionalFormatting>
  <conditionalFormatting sqref="C3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D3" workbookViewId="0">
      <selection activeCell="A14" sqref="A14:XFD14"/>
    </sheetView>
  </sheetViews>
  <sheetFormatPr baseColWidth="10" defaultRowHeight="16" x14ac:dyDescent="0.2"/>
  <cols>
    <col min="1" max="1" width="92.83203125" style="1" customWidth="1"/>
    <col min="2" max="33" width="14.33203125" style="5" customWidth="1"/>
    <col min="34" max="16384" width="10.83203125" style="5"/>
  </cols>
  <sheetData>
    <row r="1" spans="1:33" customFormat="1" x14ac:dyDescent="0.2">
      <c r="A1" t="s">
        <v>282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AA1" s="9"/>
      <c r="AB1" s="9"/>
      <c r="AC1" s="9"/>
    </row>
    <row r="2" spans="1:33" s="19" customFormat="1" x14ac:dyDescent="0.2">
      <c r="A2" s="102"/>
      <c r="B2" s="207" t="s">
        <v>254</v>
      </c>
      <c r="C2" s="207"/>
      <c r="D2" s="207"/>
      <c r="E2" s="207"/>
      <c r="F2" s="209" t="s">
        <v>255</v>
      </c>
      <c r="G2" s="207"/>
      <c r="H2" s="207"/>
      <c r="I2" s="210"/>
      <c r="J2" s="207" t="s">
        <v>248</v>
      </c>
      <c r="K2" s="207"/>
      <c r="L2" s="207"/>
      <c r="M2" s="207"/>
      <c r="N2" s="209" t="s">
        <v>249</v>
      </c>
      <c r="O2" s="207"/>
      <c r="P2" s="207"/>
      <c r="Q2" s="210"/>
      <c r="R2" s="209" t="s">
        <v>252</v>
      </c>
      <c r="S2" s="207"/>
      <c r="T2" s="207"/>
      <c r="U2" s="210"/>
      <c r="V2" s="207" t="s">
        <v>253</v>
      </c>
      <c r="W2" s="207"/>
      <c r="X2" s="207"/>
      <c r="Y2" s="207"/>
      <c r="Z2" s="209" t="s">
        <v>250</v>
      </c>
      <c r="AA2" s="207"/>
      <c r="AB2" s="207"/>
      <c r="AC2" s="210"/>
      <c r="AD2" s="207" t="s">
        <v>251</v>
      </c>
      <c r="AE2" s="207"/>
      <c r="AF2" s="207"/>
      <c r="AG2" s="208"/>
    </row>
    <row r="3" spans="1:33" customFormat="1" ht="17" thickBot="1" x14ac:dyDescent="0.25">
      <c r="A3" s="103" t="s">
        <v>111</v>
      </c>
      <c r="B3" s="105" t="s">
        <v>245</v>
      </c>
      <c r="C3" s="105" t="s">
        <v>244</v>
      </c>
      <c r="D3" s="105" t="s">
        <v>247</v>
      </c>
      <c r="E3" s="105" t="s">
        <v>246</v>
      </c>
      <c r="F3" s="104" t="s">
        <v>245</v>
      </c>
      <c r="G3" s="105" t="s">
        <v>244</v>
      </c>
      <c r="H3" s="105" t="s">
        <v>247</v>
      </c>
      <c r="I3" s="106" t="s">
        <v>246</v>
      </c>
      <c r="J3" s="105" t="s">
        <v>245</v>
      </c>
      <c r="K3" s="105" t="s">
        <v>244</v>
      </c>
      <c r="L3" s="105" t="s">
        <v>247</v>
      </c>
      <c r="M3" s="105" t="s">
        <v>246</v>
      </c>
      <c r="N3" s="104" t="s">
        <v>245</v>
      </c>
      <c r="O3" s="105" t="s">
        <v>244</v>
      </c>
      <c r="P3" s="105" t="s">
        <v>247</v>
      </c>
      <c r="Q3" s="106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5" t="s">
        <v>104</v>
      </c>
      <c r="Z3" s="104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ht="20" thickTop="1" x14ac:dyDescent="0.2">
      <c r="A4" s="1" t="s">
        <v>261</v>
      </c>
      <c r="B4" s="14">
        <v>0</v>
      </c>
      <c r="C4" s="14">
        <v>0</v>
      </c>
      <c r="D4" s="14">
        <v>8808</v>
      </c>
      <c r="E4" s="14">
        <v>8416</v>
      </c>
      <c r="F4" s="22">
        <v>0</v>
      </c>
      <c r="G4" s="139">
        <v>0</v>
      </c>
      <c r="H4" s="139">
        <v>26.625555454792782</v>
      </c>
      <c r="I4" s="27">
        <v>25.761425204322141</v>
      </c>
      <c r="J4" s="14">
        <v>0</v>
      </c>
      <c r="K4" s="14">
        <v>0</v>
      </c>
      <c r="L4" s="14">
        <v>7654</v>
      </c>
      <c r="M4" s="14">
        <v>166</v>
      </c>
      <c r="N4" s="22">
        <v>0</v>
      </c>
      <c r="O4" s="139">
        <v>0</v>
      </c>
      <c r="P4" s="139">
        <v>26.792215065807895</v>
      </c>
      <c r="Q4" s="27">
        <v>0.57533012165112818</v>
      </c>
      <c r="R4" s="31">
        <v>0</v>
      </c>
      <c r="S4" s="14">
        <v>2</v>
      </c>
      <c r="T4" s="14">
        <v>27</v>
      </c>
      <c r="U4" s="30">
        <v>0</v>
      </c>
      <c r="V4" s="5">
        <v>0</v>
      </c>
      <c r="W4" s="5">
        <v>16661</v>
      </c>
      <c r="X4" s="5">
        <v>563</v>
      </c>
      <c r="Y4" s="5">
        <v>0</v>
      </c>
      <c r="Z4" s="31">
        <v>0</v>
      </c>
      <c r="AA4" s="14">
        <v>4</v>
      </c>
      <c r="AB4" s="14">
        <v>28</v>
      </c>
      <c r="AC4" s="30">
        <v>0</v>
      </c>
      <c r="AD4" s="5">
        <v>0</v>
      </c>
      <c r="AE4" s="5">
        <v>7626</v>
      </c>
      <c r="AF4" s="5">
        <v>194</v>
      </c>
      <c r="AG4" s="5">
        <v>0</v>
      </c>
    </row>
    <row r="5" spans="1:33" ht="19" x14ac:dyDescent="0.2">
      <c r="A5" s="1" t="s">
        <v>262</v>
      </c>
      <c r="B5" s="14">
        <v>0</v>
      </c>
      <c r="C5" s="14">
        <v>0</v>
      </c>
      <c r="D5" s="14">
        <v>0</v>
      </c>
      <c r="E5" s="14">
        <v>0</v>
      </c>
      <c r="F5" s="22">
        <v>0</v>
      </c>
      <c r="G5" s="139">
        <v>0</v>
      </c>
      <c r="H5" s="139">
        <v>0</v>
      </c>
      <c r="I5" s="27">
        <v>0</v>
      </c>
      <c r="J5" s="14">
        <v>0</v>
      </c>
      <c r="K5" s="14">
        <v>0</v>
      </c>
      <c r="L5" s="14">
        <v>20</v>
      </c>
      <c r="M5" s="14">
        <v>7627</v>
      </c>
      <c r="N5" s="22">
        <v>0</v>
      </c>
      <c r="O5" s="139">
        <v>0</v>
      </c>
      <c r="P5" s="139">
        <v>7.0008401008120974E-2</v>
      </c>
      <c r="Q5" s="27">
        <v>26.433992998994903</v>
      </c>
      <c r="R5" s="31">
        <v>0</v>
      </c>
      <c r="S5" s="14"/>
      <c r="T5" s="14"/>
      <c r="U5" s="30">
        <v>0</v>
      </c>
      <c r="V5" s="5">
        <v>0</v>
      </c>
      <c r="W5" s="5">
        <v>0</v>
      </c>
      <c r="X5" s="5">
        <v>0</v>
      </c>
      <c r="Y5" s="5">
        <v>0</v>
      </c>
      <c r="Z5" s="31">
        <v>1</v>
      </c>
      <c r="AA5" s="14">
        <v>1</v>
      </c>
      <c r="AB5" s="14">
        <v>0</v>
      </c>
      <c r="AC5" s="30">
        <v>0</v>
      </c>
      <c r="AD5" s="5">
        <v>7627</v>
      </c>
      <c r="AE5" s="5">
        <v>20</v>
      </c>
      <c r="AF5" s="5">
        <v>0</v>
      </c>
      <c r="AG5" s="5">
        <v>0</v>
      </c>
    </row>
    <row r="6" spans="1:33" x14ac:dyDescent="0.2">
      <c r="A6" s="1" t="s">
        <v>208</v>
      </c>
      <c r="B6" s="14">
        <v>4201</v>
      </c>
      <c r="C6" s="14">
        <v>3720</v>
      </c>
      <c r="D6" s="14">
        <v>215</v>
      </c>
      <c r="E6" s="14">
        <v>0</v>
      </c>
      <c r="F6" s="22">
        <v>22.675014843201811</v>
      </c>
      <c r="G6" s="139">
        <v>22.125736037589959</v>
      </c>
      <c r="H6" s="139">
        <v>0.64991989359451052</v>
      </c>
      <c r="I6" s="27">
        <v>0</v>
      </c>
      <c r="J6" s="14">
        <v>3072</v>
      </c>
      <c r="K6" s="14">
        <v>3692</v>
      </c>
      <c r="L6" s="14">
        <v>179</v>
      </c>
      <c r="M6" s="14">
        <v>0</v>
      </c>
      <c r="N6" s="22">
        <v>22.558378616536938</v>
      </c>
      <c r="O6" s="139">
        <v>23.076442277642354</v>
      </c>
      <c r="P6" s="139">
        <v>0.62657518902268272</v>
      </c>
      <c r="Q6" s="27">
        <v>0</v>
      </c>
      <c r="R6" s="31">
        <v>0</v>
      </c>
      <c r="S6" s="14">
        <v>1</v>
      </c>
      <c r="T6" s="14">
        <v>14</v>
      </c>
      <c r="U6" s="30">
        <v>0</v>
      </c>
      <c r="V6" s="5">
        <v>0</v>
      </c>
      <c r="W6" s="5">
        <v>7920</v>
      </c>
      <c r="X6" s="5">
        <v>216</v>
      </c>
      <c r="Y6" s="5">
        <v>0</v>
      </c>
      <c r="Z6" s="31">
        <v>2</v>
      </c>
      <c r="AA6" s="14">
        <v>4</v>
      </c>
      <c r="AB6" s="14">
        <v>5</v>
      </c>
      <c r="AC6" s="30">
        <v>0</v>
      </c>
      <c r="AD6" s="5">
        <v>3683</v>
      </c>
      <c r="AE6" s="5">
        <v>3230</v>
      </c>
      <c r="AF6" s="5">
        <v>30</v>
      </c>
      <c r="AG6" s="5">
        <v>0</v>
      </c>
    </row>
    <row r="7" spans="1:33" x14ac:dyDescent="0.2">
      <c r="A7" s="1" t="s">
        <v>214</v>
      </c>
      <c r="B7" s="14">
        <v>0</v>
      </c>
      <c r="C7" s="14">
        <v>0</v>
      </c>
      <c r="D7" s="14">
        <v>7802</v>
      </c>
      <c r="E7" s="14">
        <v>7132</v>
      </c>
      <c r="F7" s="22">
        <v>0</v>
      </c>
      <c r="G7" s="139">
        <v>0</v>
      </c>
      <c r="H7" s="139">
        <v>23.584534929415675</v>
      </c>
      <c r="I7" s="27">
        <v>21.831093697388962</v>
      </c>
      <c r="J7" s="14">
        <v>0</v>
      </c>
      <c r="K7" s="14">
        <v>0</v>
      </c>
      <c r="L7" s="14">
        <v>6704</v>
      </c>
      <c r="M7" s="14">
        <v>6535</v>
      </c>
      <c r="N7" s="22">
        <v>0</v>
      </c>
      <c r="O7" s="139">
        <v>0</v>
      </c>
      <c r="P7" s="139">
        <v>23.466816017922152</v>
      </c>
      <c r="Q7" s="27">
        <v>22.649291234880256</v>
      </c>
      <c r="R7" s="31">
        <v>0</v>
      </c>
      <c r="S7" s="14">
        <v>1</v>
      </c>
      <c r="T7" s="14">
        <v>22</v>
      </c>
      <c r="U7" s="30">
        <v>0</v>
      </c>
      <c r="V7" s="5">
        <v>0</v>
      </c>
      <c r="W7" s="5">
        <v>14580</v>
      </c>
      <c r="X7" s="5">
        <v>354</v>
      </c>
      <c r="Y7" s="5">
        <v>0</v>
      </c>
      <c r="Z7" s="31">
        <v>2</v>
      </c>
      <c r="AA7" s="14">
        <v>5</v>
      </c>
      <c r="AB7" s="14">
        <v>17</v>
      </c>
      <c r="AC7" s="30">
        <v>0</v>
      </c>
      <c r="AD7" s="5">
        <v>6377</v>
      </c>
      <c r="AE7" s="5">
        <v>6792</v>
      </c>
      <c r="AF7" s="5">
        <v>70</v>
      </c>
      <c r="AG7" s="5">
        <v>0</v>
      </c>
    </row>
    <row r="8" spans="1:33" x14ac:dyDescent="0.2">
      <c r="A8" s="1" t="s">
        <v>205</v>
      </c>
      <c r="B8" s="14">
        <v>3555</v>
      </c>
      <c r="C8" s="14">
        <v>3494</v>
      </c>
      <c r="D8" s="14">
        <v>191</v>
      </c>
      <c r="E8" s="14">
        <v>0</v>
      </c>
      <c r="F8" s="22">
        <v>19.188211798996061</v>
      </c>
      <c r="G8" s="139">
        <v>20.781538095521324</v>
      </c>
      <c r="H8" s="139">
        <v>0.57737069617000691</v>
      </c>
      <c r="I8" s="27">
        <v>0</v>
      </c>
      <c r="J8" s="14">
        <v>2778</v>
      </c>
      <c r="K8" s="14">
        <v>2953</v>
      </c>
      <c r="L8" s="14">
        <v>147</v>
      </c>
      <c r="M8" s="14">
        <v>0</v>
      </c>
      <c r="N8" s="22">
        <v>20.399471288001177</v>
      </c>
      <c r="O8" s="139">
        <v>18.457403587724233</v>
      </c>
      <c r="P8" s="139">
        <v>0.51456174740968919</v>
      </c>
      <c r="Q8" s="27">
        <v>0</v>
      </c>
      <c r="R8" s="31">
        <v>0</v>
      </c>
      <c r="S8" s="14">
        <v>2</v>
      </c>
      <c r="T8" s="14">
        <v>34</v>
      </c>
      <c r="U8" s="30">
        <v>0</v>
      </c>
      <c r="V8" s="5">
        <v>0</v>
      </c>
      <c r="W8" s="5">
        <v>6795</v>
      </c>
      <c r="X8" s="5">
        <v>445</v>
      </c>
      <c r="Y8" s="5">
        <v>0</v>
      </c>
      <c r="Z8" s="31">
        <v>1</v>
      </c>
      <c r="AA8" s="14">
        <v>1</v>
      </c>
      <c r="AB8" s="14">
        <v>25</v>
      </c>
      <c r="AC8" s="30">
        <v>0</v>
      </c>
      <c r="AD8" s="5">
        <v>2937</v>
      </c>
      <c r="AE8" s="5">
        <v>2763</v>
      </c>
      <c r="AF8" s="5">
        <v>178</v>
      </c>
      <c r="AG8" s="5">
        <v>0</v>
      </c>
    </row>
    <row r="9" spans="1:33" x14ac:dyDescent="0.2">
      <c r="A9" s="1" t="s">
        <v>210</v>
      </c>
      <c r="B9" s="14">
        <v>3470</v>
      </c>
      <c r="C9" s="14">
        <v>3012</v>
      </c>
      <c r="D9" s="14">
        <v>156</v>
      </c>
      <c r="E9" s="14">
        <v>0</v>
      </c>
      <c r="F9" s="22">
        <v>18.729421924758462</v>
      </c>
      <c r="G9" s="139">
        <v>17.914708856242193</v>
      </c>
      <c r="H9" s="139">
        <v>0.47156978325927268</v>
      </c>
      <c r="I9" s="27">
        <v>0</v>
      </c>
      <c r="J9" s="14">
        <v>2591</v>
      </c>
      <c r="K9" s="14">
        <v>3307</v>
      </c>
      <c r="L9" s="14">
        <v>137</v>
      </c>
      <c r="M9" s="14">
        <v>0</v>
      </c>
      <c r="N9" s="22">
        <v>19.026288735497136</v>
      </c>
      <c r="O9" s="139">
        <v>20.670041877617351</v>
      </c>
      <c r="P9" s="139">
        <v>0.47955754690562868</v>
      </c>
      <c r="Q9" s="27">
        <v>0</v>
      </c>
      <c r="R9" s="31">
        <v>0</v>
      </c>
      <c r="S9" s="14">
        <v>6</v>
      </c>
      <c r="T9" s="14">
        <v>19</v>
      </c>
      <c r="U9" s="30">
        <v>0</v>
      </c>
      <c r="V9" s="5">
        <v>0</v>
      </c>
      <c r="W9" s="5">
        <v>6254</v>
      </c>
      <c r="X9" s="5">
        <v>384</v>
      </c>
      <c r="Y9" s="5">
        <v>0</v>
      </c>
      <c r="Z9" s="31">
        <v>2</v>
      </c>
      <c r="AA9" s="14">
        <v>5</v>
      </c>
      <c r="AB9" s="14">
        <v>14</v>
      </c>
      <c r="AC9" s="30">
        <v>0</v>
      </c>
      <c r="AD9" s="5">
        <v>3159</v>
      </c>
      <c r="AE9" s="5">
        <v>2744</v>
      </c>
      <c r="AF9" s="5">
        <v>132</v>
      </c>
      <c r="AG9" s="5">
        <v>0</v>
      </c>
    </row>
    <row r="10" spans="1:33" x14ac:dyDescent="0.2">
      <c r="A10" s="1" t="s">
        <v>204</v>
      </c>
      <c r="B10" s="14">
        <v>2832</v>
      </c>
      <c r="C10" s="14">
        <v>2849</v>
      </c>
      <c r="D10" s="14">
        <v>186</v>
      </c>
      <c r="E10" s="14">
        <v>0</v>
      </c>
      <c r="F10" s="22">
        <v>15.285799104010364</v>
      </c>
      <c r="G10" s="139">
        <v>16.945220959971451</v>
      </c>
      <c r="H10" s="139">
        <v>0.56225628003990202</v>
      </c>
      <c r="I10" s="27">
        <v>0</v>
      </c>
      <c r="J10" s="14">
        <v>2424</v>
      </c>
      <c r="K10" s="14">
        <v>2422</v>
      </c>
      <c r="L10" s="14">
        <v>141</v>
      </c>
      <c r="M10" s="14">
        <v>0</v>
      </c>
      <c r="N10" s="22">
        <v>17.799970627111176</v>
      </c>
      <c r="O10" s="139">
        <v>15.138446152884555</v>
      </c>
      <c r="P10" s="139">
        <v>0.49355922710725292</v>
      </c>
      <c r="Q10" s="27">
        <v>0</v>
      </c>
      <c r="R10" s="31">
        <v>0</v>
      </c>
      <c r="S10" s="14">
        <v>4</v>
      </c>
      <c r="T10" s="14">
        <v>14</v>
      </c>
      <c r="U10" s="30">
        <v>0</v>
      </c>
      <c r="V10" s="5">
        <v>0</v>
      </c>
      <c r="W10" s="5">
        <v>5615</v>
      </c>
      <c r="X10" s="5">
        <v>252</v>
      </c>
      <c r="Y10" s="5">
        <v>0</v>
      </c>
      <c r="Z10" s="31">
        <v>1</v>
      </c>
      <c r="AA10" s="14">
        <v>4</v>
      </c>
      <c r="AB10" s="14">
        <v>16</v>
      </c>
      <c r="AC10" s="30">
        <v>0</v>
      </c>
      <c r="AD10" s="5">
        <v>2413</v>
      </c>
      <c r="AE10" s="5">
        <v>2514</v>
      </c>
      <c r="AF10" s="5">
        <v>60</v>
      </c>
      <c r="AG10" s="5">
        <v>0</v>
      </c>
    </row>
    <row r="11" spans="1:33" s="6" customFormat="1" x14ac:dyDescent="0.2">
      <c r="A11" s="116" t="s">
        <v>233</v>
      </c>
      <c r="B11" s="13">
        <v>0</v>
      </c>
      <c r="C11" s="13">
        <v>0</v>
      </c>
      <c r="D11" s="13">
        <v>5163</v>
      </c>
      <c r="E11" s="13">
        <v>5475</v>
      </c>
      <c r="F11" s="21">
        <v>0</v>
      </c>
      <c r="G11" s="140">
        <v>0</v>
      </c>
      <c r="H11" s="140">
        <v>15.607146095946314</v>
      </c>
      <c r="I11" s="26">
        <v>16.759007009703389</v>
      </c>
      <c r="J11" s="13">
        <v>0</v>
      </c>
      <c r="K11" s="13">
        <v>0</v>
      </c>
      <c r="L11" s="13">
        <v>4608</v>
      </c>
      <c r="M11" s="13">
        <v>4035</v>
      </c>
      <c r="N11" s="21">
        <v>0</v>
      </c>
      <c r="O11" s="140">
        <v>0</v>
      </c>
      <c r="P11" s="140">
        <v>16.129935592271071</v>
      </c>
      <c r="Q11" s="26">
        <v>13.984680969050011</v>
      </c>
      <c r="R11" s="35">
        <v>0</v>
      </c>
      <c r="S11" s="13">
        <v>3</v>
      </c>
      <c r="T11" s="13">
        <v>87</v>
      </c>
      <c r="U11" s="34">
        <v>0</v>
      </c>
      <c r="V11" s="6">
        <v>0</v>
      </c>
      <c r="W11" s="6">
        <v>8702</v>
      </c>
      <c r="X11" s="6">
        <v>1936</v>
      </c>
      <c r="Y11" s="6">
        <v>0</v>
      </c>
      <c r="Z11" s="35">
        <v>0</v>
      </c>
      <c r="AA11" s="13">
        <v>8</v>
      </c>
      <c r="AB11" s="13">
        <v>86</v>
      </c>
      <c r="AC11" s="34">
        <v>0</v>
      </c>
      <c r="AD11" s="6">
        <v>0</v>
      </c>
      <c r="AE11" s="6">
        <v>7680</v>
      </c>
      <c r="AF11" s="6">
        <v>963</v>
      </c>
      <c r="AG11" s="6">
        <v>0</v>
      </c>
    </row>
    <row r="12" spans="1:33" s="6" customFormat="1" x14ac:dyDescent="0.2">
      <c r="A12" s="116" t="s">
        <v>212</v>
      </c>
      <c r="B12" s="13">
        <v>0</v>
      </c>
      <c r="C12" s="13">
        <v>0</v>
      </c>
      <c r="D12" s="13">
        <v>4633</v>
      </c>
      <c r="E12" s="13">
        <v>5193</v>
      </c>
      <c r="F12" s="21">
        <v>0</v>
      </c>
      <c r="G12" s="140">
        <v>0</v>
      </c>
      <c r="H12" s="140">
        <v>14.005017986155194</v>
      </c>
      <c r="I12" s="26">
        <v>15.89580336098442</v>
      </c>
      <c r="J12" s="13">
        <v>0</v>
      </c>
      <c r="K12" s="13">
        <v>0</v>
      </c>
      <c r="L12" s="13">
        <v>3548</v>
      </c>
      <c r="M12" s="13">
        <v>3916</v>
      </c>
      <c r="N12" s="21">
        <v>0</v>
      </c>
      <c r="O12" s="140">
        <v>0</v>
      </c>
      <c r="P12" s="140">
        <v>12.41949033884066</v>
      </c>
      <c r="Q12" s="26">
        <v>13.572245520396493</v>
      </c>
      <c r="R12" s="35">
        <v>0</v>
      </c>
      <c r="S12" s="13">
        <v>2</v>
      </c>
      <c r="T12" s="13">
        <v>38</v>
      </c>
      <c r="U12" s="34">
        <v>0</v>
      </c>
      <c r="V12" s="6">
        <v>0</v>
      </c>
      <c r="W12" s="6">
        <v>8697</v>
      </c>
      <c r="X12" s="6">
        <v>1129</v>
      </c>
      <c r="Y12" s="6">
        <v>0</v>
      </c>
      <c r="Z12" s="35">
        <v>0</v>
      </c>
      <c r="AA12" s="13">
        <v>2</v>
      </c>
      <c r="AB12" s="13">
        <v>42</v>
      </c>
      <c r="AC12" s="34">
        <v>0</v>
      </c>
      <c r="AD12" s="6">
        <v>0</v>
      </c>
      <c r="AE12" s="6">
        <v>6942</v>
      </c>
      <c r="AF12" s="6">
        <v>522</v>
      </c>
      <c r="AG12" s="6">
        <v>0</v>
      </c>
    </row>
    <row r="13" spans="1:33" x14ac:dyDescent="0.2">
      <c r="A13" s="1" t="s">
        <v>211</v>
      </c>
      <c r="B13" s="14">
        <v>2629</v>
      </c>
      <c r="C13" s="14">
        <v>2244</v>
      </c>
      <c r="D13" s="14">
        <v>113</v>
      </c>
      <c r="E13" s="14">
        <v>0</v>
      </c>
      <c r="F13" s="22">
        <v>14.190100933772332</v>
      </c>
      <c r="G13" s="139">
        <v>13.346814964610717</v>
      </c>
      <c r="H13" s="139">
        <v>0.34158580454037057</v>
      </c>
      <c r="I13" s="27">
        <v>0</v>
      </c>
      <c r="J13" s="14">
        <v>1326</v>
      </c>
      <c r="K13" s="14">
        <v>2076</v>
      </c>
      <c r="L13" s="14">
        <v>10</v>
      </c>
      <c r="M13" s="14">
        <v>0</v>
      </c>
      <c r="N13" s="22">
        <v>9.7371126450286383</v>
      </c>
      <c r="O13" s="139">
        <v>12.975810988186762</v>
      </c>
      <c r="P13" s="139">
        <v>3.5004200504060487E-2</v>
      </c>
      <c r="Q13" s="27">
        <v>0</v>
      </c>
      <c r="R13" s="31">
        <v>0</v>
      </c>
      <c r="S13" s="14">
        <v>4</v>
      </c>
      <c r="T13" s="14">
        <v>32</v>
      </c>
      <c r="U13" s="30">
        <v>0</v>
      </c>
      <c r="V13" s="5">
        <v>0</v>
      </c>
      <c r="W13" s="5">
        <v>4376</v>
      </c>
      <c r="X13" s="5">
        <v>610</v>
      </c>
      <c r="Y13" s="5">
        <v>0</v>
      </c>
      <c r="Z13" s="31">
        <v>0</v>
      </c>
      <c r="AA13" s="14">
        <v>5</v>
      </c>
      <c r="AB13" s="14">
        <v>32</v>
      </c>
      <c r="AC13" s="30">
        <v>0</v>
      </c>
      <c r="AD13" s="5">
        <v>0</v>
      </c>
      <c r="AE13" s="5">
        <v>3146</v>
      </c>
      <c r="AF13" s="5">
        <v>266</v>
      </c>
      <c r="AG13" s="5">
        <v>0</v>
      </c>
    </row>
    <row r="14" spans="1:33" x14ac:dyDescent="0.2">
      <c r="A14" s="1" t="s">
        <v>43</v>
      </c>
      <c r="B14" s="14">
        <v>1770</v>
      </c>
      <c r="C14" s="14">
        <v>1429</v>
      </c>
      <c r="D14" s="14">
        <v>125</v>
      </c>
      <c r="E14" s="14">
        <v>19</v>
      </c>
      <c r="F14" s="22">
        <v>9.5536244400064767</v>
      </c>
      <c r="G14" s="139">
        <v>8.499375483257003</v>
      </c>
      <c r="H14" s="139">
        <v>0.37786040325262238</v>
      </c>
      <c r="I14" s="27">
        <v>5.8159111083902169E-2</v>
      </c>
      <c r="J14" s="14">
        <v>1156</v>
      </c>
      <c r="K14" s="14">
        <v>1505</v>
      </c>
      <c r="L14" s="14">
        <v>59</v>
      </c>
      <c r="M14" s="14">
        <v>24</v>
      </c>
      <c r="N14" s="22">
        <v>8.4887648700249674</v>
      </c>
      <c r="O14" s="139">
        <v>9.4068379273704608</v>
      </c>
      <c r="P14" s="139">
        <v>0.20652478297395688</v>
      </c>
      <c r="Q14" s="27">
        <v>8.3180258551970337E-2</v>
      </c>
      <c r="R14" s="31">
        <v>0</v>
      </c>
      <c r="S14" s="14">
        <v>7</v>
      </c>
      <c r="T14" s="14">
        <v>16</v>
      </c>
      <c r="U14" s="30">
        <v>0</v>
      </c>
      <c r="V14" s="5">
        <v>0</v>
      </c>
      <c r="W14" s="5">
        <v>3141</v>
      </c>
      <c r="X14" s="5">
        <v>202</v>
      </c>
      <c r="Y14" s="5">
        <v>0</v>
      </c>
      <c r="Z14" s="31">
        <v>0</v>
      </c>
      <c r="AA14" s="14">
        <v>8</v>
      </c>
      <c r="AB14" s="14">
        <v>14</v>
      </c>
      <c r="AC14" s="30">
        <v>0</v>
      </c>
      <c r="AD14" s="5">
        <v>0</v>
      </c>
      <c r="AE14" s="5">
        <v>2684</v>
      </c>
      <c r="AF14" s="5">
        <v>60</v>
      </c>
      <c r="AG14" s="5">
        <v>0</v>
      </c>
    </row>
    <row r="15" spans="1:33" ht="19" x14ac:dyDescent="0.2">
      <c r="A15" s="1" t="s">
        <v>263</v>
      </c>
      <c r="B15" s="14">
        <v>0</v>
      </c>
      <c r="C15" s="14">
        <v>0</v>
      </c>
      <c r="D15" s="14">
        <v>7</v>
      </c>
      <c r="E15" s="14">
        <v>5787</v>
      </c>
      <c r="F15" s="22">
        <v>0</v>
      </c>
      <c r="G15" s="139">
        <v>0</v>
      </c>
      <c r="H15" s="139">
        <v>2.1160182582146851E-2</v>
      </c>
      <c r="I15" s="27">
        <v>17.714040833817993</v>
      </c>
      <c r="J15" s="14">
        <v>0</v>
      </c>
      <c r="K15" s="14">
        <v>0</v>
      </c>
      <c r="L15" s="14">
        <v>4</v>
      </c>
      <c r="M15" s="14">
        <v>0</v>
      </c>
      <c r="N15" s="22">
        <v>0</v>
      </c>
      <c r="O15" s="139">
        <v>0</v>
      </c>
      <c r="P15" s="139">
        <v>1.4001680201624195E-2</v>
      </c>
      <c r="Q15" s="27">
        <v>0</v>
      </c>
      <c r="R15" s="31">
        <v>0</v>
      </c>
      <c r="S15" s="14">
        <v>1</v>
      </c>
      <c r="T15" s="14">
        <v>2</v>
      </c>
      <c r="U15" s="30">
        <v>0</v>
      </c>
      <c r="V15" s="5">
        <v>0</v>
      </c>
      <c r="W15" s="5">
        <v>5787</v>
      </c>
      <c r="X15" s="5">
        <v>7</v>
      </c>
      <c r="Y15" s="5">
        <v>0</v>
      </c>
      <c r="Z15" s="31">
        <v>0</v>
      </c>
      <c r="AA15" s="14">
        <v>0</v>
      </c>
      <c r="AB15" s="14">
        <v>2</v>
      </c>
      <c r="AC15" s="30">
        <v>0</v>
      </c>
      <c r="AD15" s="5">
        <v>0</v>
      </c>
      <c r="AE15" s="5">
        <v>0</v>
      </c>
      <c r="AF15" s="5">
        <v>4</v>
      </c>
      <c r="AG15" s="5">
        <v>0</v>
      </c>
    </row>
    <row r="16" spans="1:33" s="6" customFormat="1" ht="19" x14ac:dyDescent="0.2">
      <c r="A16" s="116" t="s">
        <v>280</v>
      </c>
      <c r="B16" s="13">
        <v>0</v>
      </c>
      <c r="C16" s="13">
        <v>0</v>
      </c>
      <c r="D16" s="13">
        <v>0</v>
      </c>
      <c r="E16" s="13">
        <v>0</v>
      </c>
      <c r="F16" s="21">
        <v>0</v>
      </c>
      <c r="G16" s="140">
        <v>0</v>
      </c>
      <c r="H16" s="140">
        <v>0</v>
      </c>
      <c r="I16" s="26">
        <v>0</v>
      </c>
      <c r="J16" s="13">
        <v>0</v>
      </c>
      <c r="K16" s="13">
        <v>0</v>
      </c>
      <c r="L16" s="13">
        <v>0</v>
      </c>
      <c r="M16" s="13">
        <v>5411</v>
      </c>
      <c r="N16" s="21">
        <v>0</v>
      </c>
      <c r="O16" s="140">
        <v>0</v>
      </c>
      <c r="P16" s="140">
        <v>0</v>
      </c>
      <c r="Q16" s="26">
        <v>18.753682459362977</v>
      </c>
      <c r="R16" s="35">
        <v>0</v>
      </c>
      <c r="S16" s="13"/>
      <c r="T16" s="13"/>
      <c r="U16" s="34">
        <v>0</v>
      </c>
      <c r="V16" s="6">
        <v>0</v>
      </c>
      <c r="W16" s="6">
        <v>0</v>
      </c>
      <c r="X16" s="6">
        <v>0</v>
      </c>
      <c r="Y16" s="6">
        <v>0</v>
      </c>
      <c r="Z16" s="35">
        <v>1</v>
      </c>
      <c r="AA16" s="13">
        <v>0</v>
      </c>
      <c r="AB16" s="13">
        <v>0</v>
      </c>
      <c r="AC16" s="34">
        <v>0</v>
      </c>
      <c r="AD16" s="6">
        <v>5411</v>
      </c>
      <c r="AE16" s="6">
        <v>0</v>
      </c>
      <c r="AF16" s="6">
        <v>0</v>
      </c>
      <c r="AG16" s="6">
        <v>0</v>
      </c>
    </row>
    <row r="17" spans="1:33" ht="19" x14ac:dyDescent="0.2">
      <c r="A17" s="1" t="s">
        <v>301</v>
      </c>
      <c r="B17" s="14">
        <v>0</v>
      </c>
      <c r="C17" s="14">
        <v>0</v>
      </c>
      <c r="D17" s="14">
        <v>5143</v>
      </c>
      <c r="E17" s="14">
        <v>19</v>
      </c>
      <c r="F17" s="22">
        <v>0</v>
      </c>
      <c r="G17" s="139">
        <v>0</v>
      </c>
      <c r="H17" s="139">
        <v>15.546688431425896</v>
      </c>
      <c r="I17" s="27">
        <v>5.8159111083902169E-2</v>
      </c>
      <c r="J17" s="14">
        <v>0</v>
      </c>
      <c r="K17" s="14">
        <v>0</v>
      </c>
      <c r="L17" s="14">
        <v>4594</v>
      </c>
      <c r="M17" s="14">
        <v>18</v>
      </c>
      <c r="N17" s="22">
        <v>0</v>
      </c>
      <c r="O17" s="139">
        <v>0</v>
      </c>
      <c r="P17" s="139">
        <v>16.080929711565386</v>
      </c>
      <c r="Q17" s="27">
        <v>6.2385193913977746E-2</v>
      </c>
      <c r="R17" s="31">
        <v>0</v>
      </c>
      <c r="S17" s="14">
        <v>1</v>
      </c>
      <c r="T17" s="14">
        <v>6</v>
      </c>
      <c r="U17" s="30">
        <v>0</v>
      </c>
      <c r="V17" s="5">
        <v>0</v>
      </c>
      <c r="W17" s="5">
        <v>5014</v>
      </c>
      <c r="X17" s="5">
        <v>148</v>
      </c>
      <c r="Y17" s="5">
        <v>0</v>
      </c>
      <c r="Z17" s="31">
        <v>0</v>
      </c>
      <c r="AA17" s="14">
        <v>4</v>
      </c>
      <c r="AB17" s="14">
        <v>7</v>
      </c>
      <c r="AC17" s="30">
        <v>0</v>
      </c>
      <c r="AD17" s="5">
        <v>0</v>
      </c>
      <c r="AE17" s="5">
        <v>4580</v>
      </c>
      <c r="AF17" s="5">
        <v>32</v>
      </c>
      <c r="AG17" s="5">
        <v>0</v>
      </c>
    </row>
    <row r="18" spans="1:33" x14ac:dyDescent="0.2">
      <c r="A18" s="1" t="s">
        <v>241</v>
      </c>
      <c r="B18" s="14">
        <v>0</v>
      </c>
      <c r="C18" s="14">
        <v>0</v>
      </c>
      <c r="D18" s="14">
        <v>496</v>
      </c>
      <c r="E18" s="14">
        <v>609</v>
      </c>
      <c r="F18" s="22">
        <v>0</v>
      </c>
      <c r="G18" s="139">
        <v>0</v>
      </c>
      <c r="H18" s="139">
        <v>1.4993500801064055</v>
      </c>
      <c r="I18" s="27">
        <v>1.8641525605313907</v>
      </c>
      <c r="J18" s="14">
        <v>0</v>
      </c>
      <c r="K18" s="14">
        <v>0</v>
      </c>
      <c r="L18" s="14">
        <v>426</v>
      </c>
      <c r="M18" s="14">
        <v>533</v>
      </c>
      <c r="N18" s="22">
        <v>0</v>
      </c>
      <c r="O18" s="139">
        <v>0</v>
      </c>
      <c r="P18" s="139">
        <v>1.4911789414729768</v>
      </c>
      <c r="Q18" s="27">
        <v>1.8472949086750079</v>
      </c>
      <c r="R18" s="31">
        <v>0</v>
      </c>
      <c r="S18" s="14">
        <v>1</v>
      </c>
      <c r="T18" s="14">
        <v>8</v>
      </c>
      <c r="U18" s="30">
        <v>0</v>
      </c>
      <c r="V18" s="5">
        <v>0</v>
      </c>
      <c r="W18" s="5">
        <v>1036</v>
      </c>
      <c r="X18" s="5">
        <v>69</v>
      </c>
      <c r="Y18" s="5">
        <v>0</v>
      </c>
      <c r="Z18" s="31">
        <v>1</v>
      </c>
      <c r="AA18" s="14">
        <v>4</v>
      </c>
      <c r="AB18" s="14">
        <v>4</v>
      </c>
      <c r="AC18" s="30">
        <v>0</v>
      </c>
      <c r="AD18" s="5">
        <v>513</v>
      </c>
      <c r="AE18" s="5">
        <v>438</v>
      </c>
      <c r="AF18" s="5">
        <v>8</v>
      </c>
      <c r="AG18" s="5">
        <v>0</v>
      </c>
    </row>
    <row r="19" spans="1:33" x14ac:dyDescent="0.2">
      <c r="A19" s="1" t="s">
        <v>229</v>
      </c>
      <c r="B19" s="14">
        <v>0</v>
      </c>
      <c r="C19" s="14">
        <v>58</v>
      </c>
      <c r="D19" s="14">
        <v>0</v>
      </c>
      <c r="E19" s="14">
        <v>0</v>
      </c>
      <c r="F19" s="22">
        <v>0</v>
      </c>
      <c r="G19" s="139">
        <v>0.34497115327425204</v>
      </c>
      <c r="H19" s="139">
        <v>0</v>
      </c>
      <c r="I19" s="27">
        <v>0</v>
      </c>
      <c r="J19" s="14">
        <v>243</v>
      </c>
      <c r="K19" s="14">
        <v>0</v>
      </c>
      <c r="L19" s="14">
        <v>0</v>
      </c>
      <c r="M19" s="14">
        <v>0</v>
      </c>
      <c r="N19" s="22">
        <v>1.7844029960346601</v>
      </c>
      <c r="O19" s="139">
        <v>0</v>
      </c>
      <c r="P19" s="139">
        <v>0</v>
      </c>
      <c r="Q19" s="27">
        <v>0</v>
      </c>
      <c r="R19" s="31">
        <v>0</v>
      </c>
      <c r="S19" s="14">
        <v>1</v>
      </c>
      <c r="T19" s="14"/>
      <c r="U19" s="30">
        <v>0</v>
      </c>
      <c r="V19" s="5">
        <v>0</v>
      </c>
      <c r="W19" s="5">
        <v>58</v>
      </c>
      <c r="X19" s="5">
        <v>0</v>
      </c>
      <c r="Y19" s="5">
        <v>0</v>
      </c>
      <c r="Z19" s="31">
        <v>0</v>
      </c>
      <c r="AA19" s="14">
        <v>4</v>
      </c>
      <c r="AB19" s="14">
        <v>0</v>
      </c>
      <c r="AC19" s="30">
        <v>0</v>
      </c>
      <c r="AD19" s="5">
        <v>0</v>
      </c>
      <c r="AE19" s="5">
        <v>243</v>
      </c>
      <c r="AF19" s="5">
        <v>0</v>
      </c>
      <c r="AG19" s="5">
        <v>0</v>
      </c>
    </row>
    <row r="20" spans="1:33" x14ac:dyDescent="0.2">
      <c r="A20" s="1" t="s">
        <v>260</v>
      </c>
      <c r="B20" s="14">
        <v>52</v>
      </c>
      <c r="C20" s="14">
        <v>0</v>
      </c>
      <c r="D20" s="14">
        <v>0</v>
      </c>
      <c r="E20" s="14">
        <v>0</v>
      </c>
      <c r="F20" s="22">
        <v>0.28067145247476655</v>
      </c>
      <c r="G20" s="139">
        <v>0</v>
      </c>
      <c r="H20" s="139">
        <v>0</v>
      </c>
      <c r="I20" s="27">
        <v>0</v>
      </c>
      <c r="J20" s="14">
        <v>0</v>
      </c>
      <c r="K20" s="14">
        <v>0</v>
      </c>
      <c r="L20" s="14">
        <v>0</v>
      </c>
      <c r="M20" s="14">
        <v>0</v>
      </c>
      <c r="N20" s="22">
        <v>0</v>
      </c>
      <c r="O20" s="139">
        <v>0</v>
      </c>
      <c r="P20" s="139">
        <v>0</v>
      </c>
      <c r="Q20" s="27">
        <v>0</v>
      </c>
      <c r="R20" s="31">
        <v>0</v>
      </c>
      <c r="S20" s="14">
        <v>1</v>
      </c>
      <c r="T20" s="14"/>
      <c r="U20" s="30">
        <v>0</v>
      </c>
      <c r="V20" s="5">
        <v>0</v>
      </c>
      <c r="W20" s="5">
        <v>52</v>
      </c>
      <c r="X20" s="5">
        <v>0</v>
      </c>
      <c r="Y20" s="5">
        <v>0</v>
      </c>
      <c r="Z20" s="31">
        <v>0</v>
      </c>
      <c r="AA20" s="14">
        <v>0</v>
      </c>
      <c r="AB20" s="14">
        <v>0</v>
      </c>
      <c r="AC20" s="30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">
      <c r="A21" s="1" t="s">
        <v>230</v>
      </c>
      <c r="B21" s="14">
        <v>15</v>
      </c>
      <c r="C21" s="14">
        <v>0</v>
      </c>
      <c r="D21" s="14">
        <v>0</v>
      </c>
      <c r="E21" s="14">
        <v>0</v>
      </c>
      <c r="F21" s="22">
        <v>8.0962918983105744E-2</v>
      </c>
      <c r="G21" s="139">
        <v>0</v>
      </c>
      <c r="H21" s="139">
        <v>0</v>
      </c>
      <c r="I21" s="27">
        <v>0</v>
      </c>
      <c r="J21" s="14">
        <v>0</v>
      </c>
      <c r="K21" s="14">
        <v>0</v>
      </c>
      <c r="L21" s="14">
        <v>0</v>
      </c>
      <c r="M21" s="14">
        <v>0</v>
      </c>
      <c r="N21" s="22">
        <v>0</v>
      </c>
      <c r="O21" s="139">
        <v>0</v>
      </c>
      <c r="P21" s="139">
        <v>0</v>
      </c>
      <c r="Q21" s="27">
        <v>0</v>
      </c>
      <c r="R21" s="31">
        <v>0</v>
      </c>
      <c r="S21" s="14">
        <v>1</v>
      </c>
      <c r="T21" s="14"/>
      <c r="U21" s="30">
        <v>0</v>
      </c>
      <c r="V21" s="5">
        <v>0</v>
      </c>
      <c r="W21" s="5">
        <v>15</v>
      </c>
      <c r="X21" s="5">
        <v>0</v>
      </c>
      <c r="Y21" s="5">
        <v>0</v>
      </c>
      <c r="Z21" s="31">
        <v>0</v>
      </c>
      <c r="AA21" s="14">
        <v>0</v>
      </c>
      <c r="AB21" s="14">
        <v>0</v>
      </c>
      <c r="AC21" s="30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">
      <c r="A22" s="1" t="s">
        <v>27</v>
      </c>
      <c r="B22" s="14">
        <v>0</v>
      </c>
      <c r="C22" s="14">
        <v>0</v>
      </c>
      <c r="D22" s="14">
        <v>26</v>
      </c>
      <c r="E22" s="14">
        <v>0</v>
      </c>
      <c r="F22" s="22">
        <v>0</v>
      </c>
      <c r="G22" s="139">
        <v>0</v>
      </c>
      <c r="H22" s="139">
        <v>7.8594963876545451E-2</v>
      </c>
      <c r="I22" s="27">
        <v>0</v>
      </c>
      <c r="J22" s="14">
        <v>0</v>
      </c>
      <c r="K22" s="14">
        <v>0</v>
      </c>
      <c r="L22" s="14">
        <v>0</v>
      </c>
      <c r="M22" s="14">
        <v>0</v>
      </c>
      <c r="N22" s="22">
        <v>0</v>
      </c>
      <c r="O22" s="139">
        <v>0</v>
      </c>
      <c r="P22" s="139">
        <v>0</v>
      </c>
      <c r="Q22" s="27">
        <v>0</v>
      </c>
      <c r="R22" s="31">
        <v>0</v>
      </c>
      <c r="S22" s="14">
        <v>1</v>
      </c>
      <c r="T22" s="14"/>
      <c r="U22" s="30">
        <v>0</v>
      </c>
      <c r="V22" s="5">
        <v>0</v>
      </c>
      <c r="W22" s="5">
        <v>26</v>
      </c>
      <c r="X22" s="5">
        <v>0</v>
      </c>
      <c r="Y22" s="5">
        <v>0</v>
      </c>
      <c r="Z22" s="31">
        <v>0</v>
      </c>
      <c r="AA22" s="14">
        <v>0</v>
      </c>
      <c r="AB22" s="14">
        <v>0</v>
      </c>
      <c r="AC22" s="30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">
      <c r="A23" s="1" t="s">
        <v>231</v>
      </c>
      <c r="B23" s="14">
        <v>0</v>
      </c>
      <c r="C23" s="14">
        <v>0</v>
      </c>
      <c r="D23" s="14">
        <v>0</v>
      </c>
      <c r="E23" s="14">
        <v>19</v>
      </c>
      <c r="F23" s="22">
        <v>0</v>
      </c>
      <c r="G23" s="139">
        <v>0</v>
      </c>
      <c r="H23" s="139">
        <v>0</v>
      </c>
      <c r="I23" s="27">
        <v>5.8159111083902169E-2</v>
      </c>
      <c r="J23" s="14">
        <v>0</v>
      </c>
      <c r="K23" s="14">
        <v>4</v>
      </c>
      <c r="L23" s="14">
        <v>0</v>
      </c>
      <c r="M23" s="14">
        <v>0</v>
      </c>
      <c r="N23" s="22">
        <v>0</v>
      </c>
      <c r="O23" s="139">
        <v>2.5001562597662355E-2</v>
      </c>
      <c r="P23" s="139">
        <v>0</v>
      </c>
      <c r="Q23" s="27">
        <v>0</v>
      </c>
      <c r="R23" s="31">
        <v>0</v>
      </c>
      <c r="S23" s="14">
        <v>1</v>
      </c>
      <c r="T23" s="14"/>
      <c r="U23" s="30">
        <v>0</v>
      </c>
      <c r="V23" s="5">
        <v>0</v>
      </c>
      <c r="W23" s="5">
        <v>19</v>
      </c>
      <c r="X23" s="5">
        <v>0</v>
      </c>
      <c r="Y23" s="5">
        <v>0</v>
      </c>
      <c r="Z23" s="31">
        <v>0</v>
      </c>
      <c r="AA23" s="14">
        <v>1</v>
      </c>
      <c r="AB23" s="14">
        <v>0</v>
      </c>
      <c r="AC23" s="30">
        <v>0</v>
      </c>
      <c r="AD23" s="5">
        <v>0</v>
      </c>
      <c r="AE23" s="5">
        <v>4</v>
      </c>
      <c r="AF23" s="5">
        <v>0</v>
      </c>
      <c r="AG23" s="5">
        <v>0</v>
      </c>
    </row>
    <row r="24" spans="1:33" x14ac:dyDescent="0.2">
      <c r="A24" s="1" t="s">
        <v>226</v>
      </c>
      <c r="B24" s="14">
        <v>3</v>
      </c>
      <c r="C24" s="14">
        <v>5</v>
      </c>
      <c r="D24" s="14">
        <v>0</v>
      </c>
      <c r="E24" s="14">
        <v>0</v>
      </c>
      <c r="F24" s="22">
        <v>1.6192583796621147E-2</v>
      </c>
      <c r="G24" s="139">
        <v>2.9738892523642421E-2</v>
      </c>
      <c r="H24" s="139">
        <v>0</v>
      </c>
      <c r="I24" s="27">
        <v>0</v>
      </c>
      <c r="J24" s="14">
        <v>0</v>
      </c>
      <c r="K24" s="14">
        <v>0</v>
      </c>
      <c r="L24" s="14">
        <v>0</v>
      </c>
      <c r="M24" s="14">
        <v>0</v>
      </c>
      <c r="N24" s="22">
        <v>0</v>
      </c>
      <c r="O24" s="139">
        <v>0</v>
      </c>
      <c r="P24" s="139">
        <v>0</v>
      </c>
      <c r="Q24" s="27">
        <v>0</v>
      </c>
      <c r="R24" s="31">
        <v>0</v>
      </c>
      <c r="S24" s="14">
        <v>2</v>
      </c>
      <c r="T24" s="14"/>
      <c r="U24" s="30">
        <v>0</v>
      </c>
      <c r="V24" s="5">
        <v>0</v>
      </c>
      <c r="W24" s="5">
        <v>8</v>
      </c>
      <c r="X24" s="5">
        <v>0</v>
      </c>
      <c r="Y24" s="5">
        <v>0</v>
      </c>
      <c r="Z24" s="31">
        <v>0</v>
      </c>
      <c r="AA24" s="14">
        <v>0</v>
      </c>
      <c r="AB24" s="14">
        <v>0</v>
      </c>
      <c r="AC24" s="30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">
      <c r="A25" s="1" t="s">
        <v>217</v>
      </c>
      <c r="B25" s="14">
        <v>0</v>
      </c>
      <c r="C25" s="14">
        <v>0</v>
      </c>
      <c r="D25" s="14">
        <v>7</v>
      </c>
      <c r="E25" s="14">
        <v>0</v>
      </c>
      <c r="F25" s="22">
        <v>0</v>
      </c>
      <c r="G25" s="139">
        <v>0</v>
      </c>
      <c r="H25" s="139">
        <v>2.1160182582146851E-2</v>
      </c>
      <c r="I25" s="27">
        <v>0</v>
      </c>
      <c r="J25" s="14">
        <v>0</v>
      </c>
      <c r="K25" s="14">
        <v>0</v>
      </c>
      <c r="L25" s="14">
        <v>117</v>
      </c>
      <c r="M25" s="14">
        <v>113</v>
      </c>
      <c r="N25" s="22">
        <v>0</v>
      </c>
      <c r="O25" s="139">
        <v>0</v>
      </c>
      <c r="P25" s="139">
        <v>0.40954914589750774</v>
      </c>
      <c r="Q25" s="27">
        <v>0.39164038401552698</v>
      </c>
      <c r="R25" s="31">
        <v>0</v>
      </c>
      <c r="S25" s="14"/>
      <c r="T25" s="14">
        <v>2</v>
      </c>
      <c r="U25" s="30">
        <v>0</v>
      </c>
      <c r="V25" s="5">
        <v>0</v>
      </c>
      <c r="W25" s="5">
        <v>0</v>
      </c>
      <c r="X25" s="5">
        <v>7</v>
      </c>
      <c r="Y25" s="5">
        <v>0</v>
      </c>
      <c r="Z25" s="31">
        <v>0</v>
      </c>
      <c r="AA25" s="14">
        <v>3</v>
      </c>
      <c r="AB25" s="14">
        <v>0</v>
      </c>
      <c r="AC25" s="30">
        <v>0</v>
      </c>
      <c r="AD25" s="5">
        <v>0</v>
      </c>
      <c r="AE25" s="5">
        <v>230</v>
      </c>
      <c r="AF25" s="5">
        <v>0</v>
      </c>
      <c r="AG25" s="5">
        <v>0</v>
      </c>
    </row>
    <row r="26" spans="1:33" x14ac:dyDescent="0.2">
      <c r="A26" s="1" t="s">
        <v>257</v>
      </c>
      <c r="B26" s="14">
        <v>0</v>
      </c>
      <c r="C26" s="14">
        <v>0</v>
      </c>
      <c r="D26" s="14">
        <v>4</v>
      </c>
      <c r="E26" s="14">
        <v>0</v>
      </c>
      <c r="F26" s="22">
        <v>0</v>
      </c>
      <c r="G26" s="139">
        <v>0</v>
      </c>
      <c r="H26" s="139">
        <v>1.2091532904083914E-2</v>
      </c>
      <c r="I26" s="27">
        <v>0</v>
      </c>
      <c r="J26" s="14">
        <v>0</v>
      </c>
      <c r="K26" s="14">
        <v>0</v>
      </c>
      <c r="L26" s="14">
        <v>0</v>
      </c>
      <c r="M26" s="14">
        <v>0</v>
      </c>
      <c r="N26" s="22">
        <v>0</v>
      </c>
      <c r="O26" s="139">
        <v>0</v>
      </c>
      <c r="P26" s="139">
        <v>0</v>
      </c>
      <c r="Q26" s="27">
        <v>0</v>
      </c>
      <c r="R26" s="31">
        <v>0</v>
      </c>
      <c r="S26" s="14">
        <v>1</v>
      </c>
      <c r="T26" s="14"/>
      <c r="U26" s="30">
        <v>0</v>
      </c>
      <c r="V26" s="5">
        <v>0</v>
      </c>
      <c r="W26" s="5">
        <v>4</v>
      </c>
      <c r="X26" s="5">
        <v>0</v>
      </c>
      <c r="Y26" s="5">
        <v>0</v>
      </c>
      <c r="Z26" s="31">
        <v>0</v>
      </c>
      <c r="AA26" s="14">
        <v>0</v>
      </c>
      <c r="AB26" s="14">
        <v>0</v>
      </c>
      <c r="AC26" s="30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">
      <c r="A27" s="1" t="s">
        <v>236</v>
      </c>
      <c r="B27" s="14">
        <v>0</v>
      </c>
      <c r="C27" s="14">
        <v>0</v>
      </c>
      <c r="D27" s="14">
        <v>4</v>
      </c>
      <c r="E27" s="14">
        <v>0</v>
      </c>
      <c r="F27" s="22">
        <v>0</v>
      </c>
      <c r="G27" s="139">
        <v>0</v>
      </c>
      <c r="H27" s="139">
        <v>1.2091532904083914E-2</v>
      </c>
      <c r="I27" s="27">
        <v>0</v>
      </c>
      <c r="J27" s="14">
        <v>0</v>
      </c>
      <c r="K27" s="14">
        <v>0</v>
      </c>
      <c r="L27" s="14">
        <v>13</v>
      </c>
      <c r="M27" s="14">
        <v>3</v>
      </c>
      <c r="N27" s="22">
        <v>0</v>
      </c>
      <c r="O27" s="139">
        <v>0</v>
      </c>
      <c r="P27" s="139">
        <v>4.5505460655278634E-2</v>
      </c>
      <c r="Q27" s="27">
        <v>1.0397532318996292E-2</v>
      </c>
      <c r="R27" s="31">
        <v>0</v>
      </c>
      <c r="S27" s="14"/>
      <c r="T27" s="14">
        <v>2</v>
      </c>
      <c r="U27" s="30">
        <v>0</v>
      </c>
      <c r="V27" s="5">
        <v>0</v>
      </c>
      <c r="W27" s="5">
        <v>0</v>
      </c>
      <c r="X27" s="5">
        <v>4</v>
      </c>
      <c r="Y27" s="5">
        <v>0</v>
      </c>
      <c r="Z27" s="31">
        <v>0</v>
      </c>
      <c r="AA27" s="14">
        <v>0</v>
      </c>
      <c r="AB27" s="14">
        <v>6</v>
      </c>
      <c r="AC27" s="30">
        <v>0</v>
      </c>
      <c r="AD27" s="5">
        <v>0</v>
      </c>
      <c r="AE27" s="5">
        <v>0</v>
      </c>
      <c r="AF27" s="5">
        <v>16</v>
      </c>
      <c r="AG27" s="5">
        <v>0</v>
      </c>
    </row>
    <row r="28" spans="1:33" x14ac:dyDescent="0.2">
      <c r="A28" s="1" t="s">
        <v>256</v>
      </c>
      <c r="B28" s="14">
        <v>0</v>
      </c>
      <c r="C28" s="14">
        <v>2</v>
      </c>
      <c r="D28" s="14">
        <v>0</v>
      </c>
      <c r="E28" s="14">
        <v>0</v>
      </c>
      <c r="F28" s="22">
        <v>0</v>
      </c>
      <c r="G28" s="139">
        <v>1.1895557009456969E-2</v>
      </c>
      <c r="H28" s="139">
        <v>0</v>
      </c>
      <c r="I28" s="27">
        <v>0</v>
      </c>
      <c r="J28" s="14">
        <v>0</v>
      </c>
      <c r="K28" s="14">
        <v>0</v>
      </c>
      <c r="L28" s="14">
        <v>0</v>
      </c>
      <c r="M28" s="14">
        <v>0</v>
      </c>
      <c r="N28" s="22">
        <v>0</v>
      </c>
      <c r="O28" s="139">
        <v>0</v>
      </c>
      <c r="P28" s="139">
        <v>0</v>
      </c>
      <c r="Q28" s="27">
        <v>0</v>
      </c>
      <c r="R28" s="31">
        <v>0</v>
      </c>
      <c r="S28" s="14"/>
      <c r="T28" s="14">
        <v>1</v>
      </c>
      <c r="U28" s="30">
        <v>0</v>
      </c>
      <c r="V28" s="5">
        <v>0</v>
      </c>
      <c r="W28" s="5">
        <v>0</v>
      </c>
      <c r="X28" s="5">
        <v>2</v>
      </c>
      <c r="Y28" s="5">
        <v>0</v>
      </c>
      <c r="Z28" s="31">
        <v>0</v>
      </c>
      <c r="AA28" s="14">
        <v>0</v>
      </c>
      <c r="AB28" s="14">
        <v>0</v>
      </c>
      <c r="AC28" s="30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">
      <c r="A29" s="1" t="s">
        <v>228</v>
      </c>
      <c r="B29" s="14">
        <v>0</v>
      </c>
      <c r="C29" s="14">
        <v>0</v>
      </c>
      <c r="D29" s="14">
        <v>2</v>
      </c>
      <c r="E29" s="14">
        <v>0</v>
      </c>
      <c r="F29" s="22">
        <v>0</v>
      </c>
      <c r="G29" s="139">
        <v>0</v>
      </c>
      <c r="H29" s="139">
        <v>6.045766452041957E-3</v>
      </c>
      <c r="I29" s="27">
        <v>0</v>
      </c>
      <c r="J29" s="14">
        <v>0</v>
      </c>
      <c r="K29" s="14">
        <v>0</v>
      </c>
      <c r="L29" s="14">
        <v>0</v>
      </c>
      <c r="M29" s="14">
        <v>88</v>
      </c>
      <c r="N29" s="22">
        <v>0</v>
      </c>
      <c r="O29" s="139">
        <v>0</v>
      </c>
      <c r="P29" s="139">
        <v>0</v>
      </c>
      <c r="Q29" s="27">
        <v>0.30499428135722456</v>
      </c>
      <c r="R29" s="31">
        <v>0</v>
      </c>
      <c r="S29" s="14"/>
      <c r="T29" s="14">
        <v>1</v>
      </c>
      <c r="U29" s="30">
        <v>0</v>
      </c>
      <c r="V29" s="5">
        <v>0</v>
      </c>
      <c r="W29" s="5">
        <v>0</v>
      </c>
      <c r="X29" s="5">
        <v>2</v>
      </c>
      <c r="Y29" s="5">
        <v>0</v>
      </c>
      <c r="Z29" s="31">
        <v>1</v>
      </c>
      <c r="AA29" s="14">
        <v>0</v>
      </c>
      <c r="AB29" s="14">
        <v>0</v>
      </c>
      <c r="AC29" s="30">
        <v>0</v>
      </c>
      <c r="AD29" s="5">
        <v>88</v>
      </c>
      <c r="AE29" s="5">
        <v>0</v>
      </c>
      <c r="AF29" s="5">
        <v>0</v>
      </c>
      <c r="AG29" s="5">
        <v>0</v>
      </c>
    </row>
    <row r="30" spans="1:33" x14ac:dyDescent="0.2">
      <c r="A30" s="1" t="s">
        <v>258</v>
      </c>
      <c r="B30" s="14">
        <v>0</v>
      </c>
      <c r="C30" s="14">
        <v>0</v>
      </c>
      <c r="D30" s="14">
        <v>0</v>
      </c>
      <c r="E30" s="14">
        <v>0</v>
      </c>
      <c r="F30" s="22">
        <v>0</v>
      </c>
      <c r="G30" s="139">
        <v>0</v>
      </c>
      <c r="H30" s="139">
        <v>0</v>
      </c>
      <c r="I30" s="27">
        <v>0</v>
      </c>
      <c r="J30" s="14">
        <v>0</v>
      </c>
      <c r="K30" s="14">
        <v>0</v>
      </c>
      <c r="L30" s="14">
        <v>0</v>
      </c>
      <c r="M30" s="14">
        <v>3</v>
      </c>
      <c r="N30" s="22">
        <v>0</v>
      </c>
      <c r="O30" s="139">
        <v>0</v>
      </c>
      <c r="P30" s="139">
        <v>0</v>
      </c>
      <c r="Q30" s="27">
        <v>1.0397532318996292E-2</v>
      </c>
      <c r="R30" s="31">
        <v>0</v>
      </c>
      <c r="S30" s="14"/>
      <c r="T30" s="14"/>
      <c r="U30" s="30">
        <v>0</v>
      </c>
      <c r="V30" s="5">
        <v>0</v>
      </c>
      <c r="W30" s="5">
        <v>0</v>
      </c>
      <c r="X30" s="5">
        <v>0</v>
      </c>
      <c r="Y30" s="5">
        <v>0</v>
      </c>
      <c r="Z30" s="31">
        <v>0</v>
      </c>
      <c r="AA30" s="14">
        <v>1</v>
      </c>
      <c r="AB30" s="14">
        <v>0</v>
      </c>
      <c r="AC30" s="30">
        <v>0</v>
      </c>
      <c r="AD30" s="5">
        <v>0</v>
      </c>
      <c r="AE30" s="5">
        <v>3</v>
      </c>
      <c r="AF30" s="5">
        <v>0</v>
      </c>
      <c r="AG30" s="5">
        <v>0</v>
      </c>
    </row>
    <row r="31" spans="1:33" x14ac:dyDescent="0.2">
      <c r="A31" s="1" t="s">
        <v>227</v>
      </c>
      <c r="B31" s="14">
        <v>0</v>
      </c>
      <c r="C31" s="14">
        <v>0</v>
      </c>
      <c r="D31" s="14">
        <v>0</v>
      </c>
      <c r="E31" s="14">
        <v>0</v>
      </c>
      <c r="F31" s="22">
        <v>0</v>
      </c>
      <c r="G31" s="139">
        <v>0</v>
      </c>
      <c r="H31" s="139">
        <v>0</v>
      </c>
      <c r="I31" s="27">
        <v>0</v>
      </c>
      <c r="J31" s="14">
        <v>0</v>
      </c>
      <c r="K31" s="14">
        <v>0</v>
      </c>
      <c r="L31" s="14">
        <v>80</v>
      </c>
      <c r="M31" s="14">
        <v>110</v>
      </c>
      <c r="N31" s="22">
        <v>0</v>
      </c>
      <c r="O31" s="139">
        <v>0</v>
      </c>
      <c r="P31" s="139">
        <v>0.2800336040324839</v>
      </c>
      <c r="Q31" s="27">
        <v>0.38124285169653072</v>
      </c>
      <c r="R31" s="31">
        <v>0</v>
      </c>
      <c r="S31" s="14"/>
      <c r="T31" s="14"/>
      <c r="U31" s="30">
        <v>0</v>
      </c>
      <c r="V31" s="5">
        <v>0</v>
      </c>
      <c r="W31" s="5">
        <v>0</v>
      </c>
      <c r="X31" s="5">
        <v>0</v>
      </c>
      <c r="Y31" s="5">
        <v>0</v>
      </c>
      <c r="Z31" s="31">
        <v>0</v>
      </c>
      <c r="AA31" s="14">
        <v>3</v>
      </c>
      <c r="AB31" s="14">
        <v>0</v>
      </c>
      <c r="AC31" s="30">
        <v>0</v>
      </c>
      <c r="AD31" s="5">
        <v>0</v>
      </c>
      <c r="AE31" s="5">
        <v>190</v>
      </c>
      <c r="AF31" s="5">
        <v>0</v>
      </c>
      <c r="AG31" s="5">
        <v>0</v>
      </c>
    </row>
    <row r="32" spans="1:33" x14ac:dyDescent="0.2">
      <c r="A32" s="1" t="s">
        <v>218</v>
      </c>
      <c r="B32" s="14">
        <v>0</v>
      </c>
      <c r="C32" s="14">
        <v>0</v>
      </c>
      <c r="D32" s="14">
        <v>0</v>
      </c>
      <c r="E32" s="14">
        <v>0</v>
      </c>
      <c r="F32" s="22">
        <v>0</v>
      </c>
      <c r="G32" s="139">
        <v>0</v>
      </c>
      <c r="H32" s="139">
        <v>0</v>
      </c>
      <c r="I32" s="27">
        <v>0</v>
      </c>
      <c r="J32" s="14">
        <v>0</v>
      </c>
      <c r="K32" s="14">
        <v>0</v>
      </c>
      <c r="L32" s="14">
        <v>0</v>
      </c>
      <c r="M32" s="14">
        <v>71</v>
      </c>
      <c r="N32" s="22">
        <v>0</v>
      </c>
      <c r="O32" s="139">
        <v>0</v>
      </c>
      <c r="P32" s="139">
        <v>0</v>
      </c>
      <c r="Q32" s="27">
        <v>0.24607493154957891</v>
      </c>
      <c r="R32" s="31">
        <v>0</v>
      </c>
      <c r="S32" s="14"/>
      <c r="T32" s="14"/>
      <c r="U32" s="30">
        <v>0</v>
      </c>
      <c r="V32" s="5">
        <v>0</v>
      </c>
      <c r="W32" s="5">
        <v>0</v>
      </c>
      <c r="X32" s="5">
        <v>0</v>
      </c>
      <c r="Y32" s="5">
        <v>0</v>
      </c>
      <c r="Z32" s="31">
        <v>0</v>
      </c>
      <c r="AA32" s="14">
        <v>1</v>
      </c>
      <c r="AB32" s="14">
        <v>0</v>
      </c>
      <c r="AC32" s="30">
        <v>0</v>
      </c>
      <c r="AD32" s="5">
        <v>0</v>
      </c>
      <c r="AE32" s="5">
        <v>71</v>
      </c>
      <c r="AF32" s="5">
        <v>0</v>
      </c>
      <c r="AG32" s="5">
        <v>0</v>
      </c>
    </row>
    <row r="33" spans="1:33" x14ac:dyDescent="0.2">
      <c r="A33" s="1" t="s">
        <v>240</v>
      </c>
      <c r="B33" s="14">
        <v>0</v>
      </c>
      <c r="C33" s="14">
        <v>0</v>
      </c>
      <c r="D33" s="14">
        <v>0</v>
      </c>
      <c r="E33" s="14">
        <v>0</v>
      </c>
      <c r="F33" s="22">
        <v>0</v>
      </c>
      <c r="G33" s="139">
        <v>0</v>
      </c>
      <c r="H33" s="139">
        <v>0</v>
      </c>
      <c r="I33" s="27">
        <v>0</v>
      </c>
      <c r="J33" s="14">
        <v>0</v>
      </c>
      <c r="K33" s="14">
        <v>0</v>
      </c>
      <c r="L33" s="14">
        <v>0</v>
      </c>
      <c r="M33" s="14">
        <v>58</v>
      </c>
      <c r="N33" s="22">
        <v>0</v>
      </c>
      <c r="O33" s="139">
        <v>0</v>
      </c>
      <c r="P33" s="139">
        <v>0</v>
      </c>
      <c r="Q33" s="27">
        <v>0.20101895816726162</v>
      </c>
      <c r="R33" s="31">
        <v>0</v>
      </c>
      <c r="S33" s="14"/>
      <c r="T33" s="14"/>
      <c r="U33" s="30">
        <v>0</v>
      </c>
      <c r="V33" s="5">
        <v>0</v>
      </c>
      <c r="W33" s="5">
        <v>0</v>
      </c>
      <c r="X33" s="5">
        <v>0</v>
      </c>
      <c r="Y33" s="5">
        <v>0</v>
      </c>
      <c r="Z33" s="31">
        <v>0</v>
      </c>
      <c r="AA33" s="14">
        <v>1</v>
      </c>
      <c r="AB33" s="14">
        <v>0</v>
      </c>
      <c r="AC33" s="30">
        <v>0</v>
      </c>
      <c r="AD33" s="5">
        <v>0</v>
      </c>
      <c r="AE33" s="5">
        <v>58</v>
      </c>
      <c r="AF33" s="5">
        <v>0</v>
      </c>
      <c r="AG33" s="5">
        <v>0</v>
      </c>
    </row>
    <row r="34" spans="1:33" x14ac:dyDescent="0.2">
      <c r="A34" s="1" t="s">
        <v>242</v>
      </c>
      <c r="B34" s="14">
        <v>0</v>
      </c>
      <c r="C34" s="14">
        <v>0</v>
      </c>
      <c r="D34" s="14">
        <v>0</v>
      </c>
      <c r="E34" s="14">
        <v>0</v>
      </c>
      <c r="F34" s="22">
        <v>0</v>
      </c>
      <c r="G34" s="139">
        <v>0</v>
      </c>
      <c r="H34" s="139">
        <v>0</v>
      </c>
      <c r="I34" s="27">
        <v>0</v>
      </c>
      <c r="J34" s="14">
        <v>0</v>
      </c>
      <c r="K34" s="14">
        <v>0</v>
      </c>
      <c r="L34" s="14">
        <v>0</v>
      </c>
      <c r="M34" s="14">
        <v>115</v>
      </c>
      <c r="N34" s="22">
        <v>0</v>
      </c>
      <c r="O34" s="139">
        <v>0</v>
      </c>
      <c r="P34" s="139">
        <v>0</v>
      </c>
      <c r="Q34" s="27">
        <v>0.39857207222819119</v>
      </c>
      <c r="R34" s="31">
        <v>0</v>
      </c>
      <c r="S34" s="14"/>
      <c r="T34" s="14"/>
      <c r="U34" s="30">
        <v>0</v>
      </c>
      <c r="V34" s="5">
        <v>0</v>
      </c>
      <c r="W34" s="5">
        <v>0</v>
      </c>
      <c r="X34" s="5">
        <v>0</v>
      </c>
      <c r="Y34" s="5">
        <v>0</v>
      </c>
      <c r="Z34" s="31">
        <v>1</v>
      </c>
      <c r="AA34" s="14">
        <v>0</v>
      </c>
      <c r="AB34" s="14">
        <v>0</v>
      </c>
      <c r="AC34" s="30">
        <v>0</v>
      </c>
      <c r="AD34" s="5">
        <v>115</v>
      </c>
      <c r="AE34" s="5">
        <v>0</v>
      </c>
      <c r="AF34" s="5">
        <v>0</v>
      </c>
      <c r="AG34" s="5">
        <v>0</v>
      </c>
    </row>
    <row r="35" spans="1:33" x14ac:dyDescent="0.2">
      <c r="A35" s="1" t="s">
        <v>259</v>
      </c>
      <c r="B35" s="14">
        <v>0</v>
      </c>
      <c r="C35" s="14">
        <v>0</v>
      </c>
      <c r="D35" s="14">
        <v>0</v>
      </c>
      <c r="E35" s="14">
        <v>0</v>
      </c>
      <c r="F35" s="22">
        <v>0</v>
      </c>
      <c r="G35" s="139">
        <v>0</v>
      </c>
      <c r="H35" s="139">
        <v>0</v>
      </c>
      <c r="I35" s="27">
        <v>0</v>
      </c>
      <c r="J35" s="14">
        <v>28</v>
      </c>
      <c r="K35" s="14">
        <v>31</v>
      </c>
      <c r="L35" s="14">
        <v>0</v>
      </c>
      <c r="M35" s="14">
        <v>0</v>
      </c>
      <c r="N35" s="22">
        <v>0.20561022176531063</v>
      </c>
      <c r="O35" s="139">
        <v>0.19376211013188324</v>
      </c>
      <c r="P35" s="139">
        <v>0</v>
      </c>
      <c r="Q35" s="27">
        <v>0</v>
      </c>
      <c r="R35" s="31">
        <v>0</v>
      </c>
      <c r="S35" s="14"/>
      <c r="T35" s="14"/>
      <c r="U35" s="30">
        <v>0</v>
      </c>
      <c r="V35" s="5">
        <v>0</v>
      </c>
      <c r="W35" s="5">
        <v>0</v>
      </c>
      <c r="X35" s="5">
        <v>0</v>
      </c>
      <c r="Y35" s="5">
        <v>0</v>
      </c>
      <c r="Z35" s="31">
        <v>0</v>
      </c>
      <c r="AA35" s="14">
        <v>1</v>
      </c>
      <c r="AB35" s="14">
        <v>0</v>
      </c>
      <c r="AC35" s="30">
        <v>0</v>
      </c>
      <c r="AD35" s="5">
        <v>0</v>
      </c>
      <c r="AE35" s="5">
        <v>59</v>
      </c>
      <c r="AF35" s="5">
        <v>0</v>
      </c>
      <c r="AG35" s="5">
        <v>0</v>
      </c>
    </row>
    <row r="36" spans="1:33" x14ac:dyDescent="0.2">
      <c r="A36" s="1" t="s">
        <v>206</v>
      </c>
      <c r="B36" s="14">
        <v>0</v>
      </c>
      <c r="C36" s="14">
        <v>0</v>
      </c>
      <c r="D36" s="14">
        <v>0</v>
      </c>
      <c r="E36" s="14">
        <v>0</v>
      </c>
      <c r="F36" s="22">
        <v>0</v>
      </c>
      <c r="G36" s="139">
        <v>0</v>
      </c>
      <c r="H36" s="139">
        <v>0</v>
      </c>
      <c r="I36" s="27">
        <v>0</v>
      </c>
      <c r="J36" s="14">
        <v>0</v>
      </c>
      <c r="K36" s="14">
        <v>0</v>
      </c>
      <c r="L36" s="14">
        <v>117</v>
      </c>
      <c r="M36" s="14">
        <v>0</v>
      </c>
      <c r="N36" s="22">
        <v>0</v>
      </c>
      <c r="O36" s="139">
        <v>0</v>
      </c>
      <c r="P36" s="139">
        <v>0.40954914589750774</v>
      </c>
      <c r="Q36" s="27">
        <v>0</v>
      </c>
      <c r="R36" s="31">
        <v>0</v>
      </c>
      <c r="S36" s="14"/>
      <c r="T36" s="14"/>
      <c r="U36" s="30">
        <v>0</v>
      </c>
      <c r="V36" s="5">
        <v>0</v>
      </c>
      <c r="W36" s="5">
        <v>0</v>
      </c>
      <c r="X36" s="5">
        <v>0</v>
      </c>
      <c r="Y36" s="5">
        <v>0</v>
      </c>
      <c r="Z36" s="31">
        <v>0</v>
      </c>
      <c r="AA36" s="14">
        <v>2</v>
      </c>
      <c r="AB36" s="14">
        <v>0</v>
      </c>
      <c r="AC36" s="30">
        <v>0</v>
      </c>
      <c r="AD36" s="5">
        <v>0</v>
      </c>
      <c r="AE36" s="5">
        <v>117</v>
      </c>
      <c r="AF36" s="5">
        <v>0</v>
      </c>
      <c r="AG36" s="5">
        <v>0</v>
      </c>
    </row>
    <row r="37" spans="1:33" x14ac:dyDescent="0.2">
      <c r="A37" s="1" t="s">
        <v>216</v>
      </c>
      <c r="B37" s="14">
        <v>0</v>
      </c>
      <c r="C37" s="14">
        <v>0</v>
      </c>
      <c r="D37" s="14">
        <v>0</v>
      </c>
      <c r="E37" s="14">
        <v>0</v>
      </c>
      <c r="F37" s="22">
        <v>0</v>
      </c>
      <c r="G37" s="139">
        <v>0</v>
      </c>
      <c r="H37" s="139">
        <v>0</v>
      </c>
      <c r="I37" s="27">
        <v>0</v>
      </c>
      <c r="J37" s="14">
        <v>0</v>
      </c>
      <c r="K37" s="14">
        <v>0</v>
      </c>
      <c r="L37" s="14">
        <v>10</v>
      </c>
      <c r="M37" s="14">
        <v>20</v>
      </c>
      <c r="N37" s="22">
        <v>0</v>
      </c>
      <c r="O37" s="139">
        <v>0</v>
      </c>
      <c r="P37" s="139">
        <v>3.5004200504060487E-2</v>
      </c>
      <c r="Q37" s="27">
        <v>6.9316882126641943E-2</v>
      </c>
      <c r="R37" s="31">
        <v>0</v>
      </c>
      <c r="S37" s="14"/>
      <c r="T37" s="14"/>
      <c r="U37" s="30">
        <v>0</v>
      </c>
      <c r="V37" s="5">
        <v>0</v>
      </c>
      <c r="W37" s="5">
        <v>0</v>
      </c>
      <c r="X37" s="5">
        <v>0</v>
      </c>
      <c r="Y37" s="5">
        <v>0</v>
      </c>
      <c r="Z37" s="31">
        <v>0</v>
      </c>
      <c r="AA37" s="14">
        <v>2</v>
      </c>
      <c r="AB37" s="14">
        <v>0</v>
      </c>
      <c r="AC37" s="30">
        <v>0</v>
      </c>
      <c r="AD37" s="5">
        <v>0</v>
      </c>
      <c r="AE37" s="5">
        <v>30</v>
      </c>
      <c r="AF37" s="5">
        <v>0</v>
      </c>
      <c r="AG37" s="5">
        <v>0</v>
      </c>
    </row>
    <row r="38" spans="1:33" x14ac:dyDescent="0.2">
      <c r="A38" s="1" t="s">
        <v>239</v>
      </c>
      <c r="B38" s="14">
        <v>0</v>
      </c>
      <c r="C38" s="14">
        <v>0</v>
      </c>
      <c r="D38" s="14">
        <v>0</v>
      </c>
      <c r="E38" s="14">
        <v>0</v>
      </c>
      <c r="F38" s="22">
        <v>0</v>
      </c>
      <c r="G38" s="139">
        <v>0</v>
      </c>
      <c r="H38" s="139">
        <v>0</v>
      </c>
      <c r="I38" s="27">
        <v>0</v>
      </c>
      <c r="J38" s="14">
        <v>0</v>
      </c>
      <c r="K38" s="14">
        <v>0</v>
      </c>
      <c r="L38" s="14">
        <v>0</v>
      </c>
      <c r="M38" s="14">
        <v>7</v>
      </c>
      <c r="N38" s="22">
        <v>0</v>
      </c>
      <c r="O38" s="139">
        <v>0</v>
      </c>
      <c r="P38" s="139">
        <v>0</v>
      </c>
      <c r="Q38" s="27">
        <v>2.4260908744324679E-2</v>
      </c>
      <c r="R38" s="31">
        <v>0</v>
      </c>
      <c r="S38" s="14"/>
      <c r="T38" s="14"/>
      <c r="U38" s="30">
        <v>0</v>
      </c>
      <c r="V38" s="5">
        <v>0</v>
      </c>
      <c r="W38" s="5">
        <v>0</v>
      </c>
      <c r="X38" s="5">
        <v>0</v>
      </c>
      <c r="Y38" s="5">
        <v>0</v>
      </c>
      <c r="Z38" s="31">
        <v>0</v>
      </c>
      <c r="AA38" s="14">
        <v>1</v>
      </c>
      <c r="AB38" s="14">
        <v>0</v>
      </c>
      <c r="AC38" s="30">
        <v>0</v>
      </c>
      <c r="AD38" s="5">
        <v>0</v>
      </c>
      <c r="AE38" s="5">
        <v>7</v>
      </c>
      <c r="AF38" s="5">
        <v>0</v>
      </c>
      <c r="AG38" s="5">
        <v>0</v>
      </c>
    </row>
    <row r="39" spans="1:33" x14ac:dyDescent="0.2">
      <c r="A39" s="1" t="s">
        <v>219</v>
      </c>
      <c r="B39" s="14">
        <v>0</v>
      </c>
      <c r="C39" s="14">
        <v>0</v>
      </c>
      <c r="D39" s="14">
        <v>0</v>
      </c>
      <c r="E39" s="14">
        <v>0</v>
      </c>
      <c r="F39" s="22">
        <v>0</v>
      </c>
      <c r="G39" s="139">
        <v>0</v>
      </c>
      <c r="H39" s="139">
        <v>0</v>
      </c>
      <c r="I39" s="27">
        <v>0</v>
      </c>
      <c r="J39" s="14">
        <v>0</v>
      </c>
      <c r="K39" s="14">
        <v>9</v>
      </c>
      <c r="L39" s="14">
        <v>0</v>
      </c>
      <c r="M39" s="14">
        <v>0</v>
      </c>
      <c r="N39" s="22">
        <v>0</v>
      </c>
      <c r="O39" s="139">
        <v>5.6253515844740296E-2</v>
      </c>
      <c r="P39" s="139">
        <v>0</v>
      </c>
      <c r="Q39" s="27">
        <v>0</v>
      </c>
      <c r="R39" s="31">
        <v>0</v>
      </c>
      <c r="S39" s="14"/>
      <c r="T39" s="14"/>
      <c r="U39" s="30">
        <v>0</v>
      </c>
      <c r="V39" s="5">
        <v>0</v>
      </c>
      <c r="W39" s="5">
        <v>0</v>
      </c>
      <c r="X39" s="5">
        <v>0</v>
      </c>
      <c r="Y39" s="5">
        <v>0</v>
      </c>
      <c r="Z39" s="31">
        <v>0</v>
      </c>
      <c r="AA39" s="14">
        <v>2</v>
      </c>
      <c r="AB39" s="14">
        <v>0</v>
      </c>
      <c r="AC39" s="30">
        <v>0</v>
      </c>
      <c r="AD39" s="5">
        <v>0</v>
      </c>
      <c r="AE39" s="5">
        <v>9</v>
      </c>
      <c r="AF39" s="5">
        <v>0</v>
      </c>
      <c r="AG39" s="5">
        <v>0</v>
      </c>
    </row>
    <row r="40" spans="1:33" x14ac:dyDescent="0.2">
      <c r="A40" s="92" t="s">
        <v>71</v>
      </c>
      <c r="B40" s="18">
        <v>18527</v>
      </c>
      <c r="C40" s="18">
        <v>16813</v>
      </c>
      <c r="D40" s="18">
        <v>33081</v>
      </c>
      <c r="E40" s="18">
        <v>32669</v>
      </c>
      <c r="F40" s="32"/>
      <c r="G40" s="18"/>
      <c r="H40" s="18"/>
      <c r="I40" s="33"/>
      <c r="J40" s="18">
        <v>13618</v>
      </c>
      <c r="K40" s="18">
        <v>15999</v>
      </c>
      <c r="L40" s="18">
        <v>28568</v>
      </c>
      <c r="M40" s="18">
        <v>28853</v>
      </c>
      <c r="N40" s="32"/>
      <c r="O40" s="18"/>
      <c r="P40" s="18"/>
      <c r="Q40" s="33"/>
      <c r="R40" s="32">
        <v>0</v>
      </c>
      <c r="S40" s="18">
        <v>43</v>
      </c>
      <c r="T40" s="18">
        <v>325</v>
      </c>
      <c r="U40" s="33">
        <v>0</v>
      </c>
      <c r="V40" s="18">
        <v>0</v>
      </c>
      <c r="W40" s="18">
        <v>94760</v>
      </c>
      <c r="X40" s="18">
        <v>6330</v>
      </c>
      <c r="Y40" s="18">
        <v>0</v>
      </c>
      <c r="Z40" s="32">
        <v>13</v>
      </c>
      <c r="AA40" s="18">
        <v>77</v>
      </c>
      <c r="AB40" s="18">
        <v>298</v>
      </c>
      <c r="AC40" s="33">
        <v>0</v>
      </c>
      <c r="AD40" s="18">
        <v>32323</v>
      </c>
      <c r="AE40" s="18">
        <v>52180</v>
      </c>
      <c r="AF40" s="18">
        <v>2535</v>
      </c>
      <c r="AG40" s="18">
        <v>0</v>
      </c>
    </row>
    <row r="41" spans="1:33" x14ac:dyDescent="0.2">
      <c r="A41" t="s">
        <v>287</v>
      </c>
    </row>
    <row r="42" spans="1:33" x14ac:dyDescent="0.2">
      <c r="A42" t="s">
        <v>302</v>
      </c>
    </row>
    <row r="43" spans="1:33" x14ac:dyDescent="0.2">
      <c r="A43" s="3" t="s">
        <v>284</v>
      </c>
    </row>
  </sheetData>
  <autoFilter ref="A3:AG3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2" priority="3"/>
  </conditionalFormatting>
  <conditionalFormatting sqref="A41:A42">
    <cfRule type="duplicateValues" dxfId="1" priority="48"/>
  </conditionalFormatting>
  <conditionalFormatting sqref="A43"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CO1_mock_vs_actual</vt:lpstr>
      <vt:lpstr>CO1</vt:lpstr>
      <vt:lpstr>16S_mock_vs_actual</vt:lpstr>
      <vt:lpstr>16S</vt:lpstr>
      <vt:lpstr>18S_V4_mock_vs_actual</vt:lpstr>
      <vt:lpstr>18S_V4</vt:lpstr>
      <vt:lpstr>18S_V8-9_mock_vs_actual</vt:lpstr>
      <vt:lpstr>18S_V89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2018-02-22T20:55:59Z</dcterms:created>
  <dcterms:modified xsi:type="dcterms:W3CDTF">2018-02-26T23:35:07Z</dcterms:modified>
</cp:coreProperties>
</file>