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Q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S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<sst xmlns="http://schemas.openxmlformats.org/spreadsheetml/2006/main" count="2834" uniqueCount="1393">
  <si>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</si>
  <si>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</si>
  <si>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</si>
  <si>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</si>
  <si>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</si>
  <si>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</si>
  <si>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</si>
  <si>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</si>
  <si>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</si>
  <si>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</si>
  <si>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</si>
  <si>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</si>
  <si>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</si>
  <si>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</si>
  <si>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</si>
  <si>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</si>
  <si>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</si>
  <si>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</si>
  <si>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</si>
  <si>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</si>
  <si>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</si>
  <si>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</si>
  <si>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</si>
  <si>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</si>
  <si>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</si>
  <si>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</si>
  <si>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</si>
  <si>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</si>
  <si>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</si>
  <si>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</si>
  <si>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</si>
  <si>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</si>
  <si>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</si>
  <si>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</si>
  <si>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</si>
  <si>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</si>
  <si>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</si>
  <si>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</si>
  <si>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</si>
  <si>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</si>
  <si>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</si>
  <si>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</si>
  <si>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</si>
  <si>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</si>
  <si>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</si>
  <si>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</si>
  <si>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</si>
  <si>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</si>
  <si>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</si>
  <si>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</si>
  <si>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</si>
  <si>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</si>
  <si>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</si>
  <si>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</si>
  <si>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</si>
  <si>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</si>
  <si>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</si>
  <si>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</si>
  <si>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</si>
  <si>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</si>
  <si>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</si>
  <si>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</si>
  <si>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</si>
  <si>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</si>
  <si>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</si>
  <si>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</si>
  <si>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</si>
  <si>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</si>
  <si>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</si>
  <si>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</si>
  <si>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</si>
  <si>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</si>
  <si>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</si>
  <si>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</si>
  <si>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</si>
  <si>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</si>
  <si>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</si>
  <si>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</si>
  <si>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</si>
  <si>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</si>
  <si>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</si>
  <si>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</si>
  <si>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</si>
  <si>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</si>
  <si>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</si>
  <si>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</si>
  <si>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</si>
  <si>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</si>
  <si>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</si>
  <si>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</si>
  <si>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</si>
  <si>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</si>
  <si>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</si>
  <si>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</si>
  <si>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</si>
  <si>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</si>
  <si>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</si>
  <si>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</si>
  <si>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</si>
  <si>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</si>
  <si>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</si>
  <si>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</si>
  <si>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</si>
  <si>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</si>
  <si>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</si>
  <si>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</si>
  <si>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</si>
  <si>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</si>
  <si>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</si>
  <si>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</si>
  <si>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</si>
  <si>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</si>
  <si>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</si>
  <si>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</si>
  <si>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</si>
  <si>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</si>
  <si>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</si>
  <si>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</si>
  <si>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</si>
  <si>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</si>
  <si>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</si>
  <si>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</si>
  <si>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</si>
  <si>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</si>
  <si>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</si>
  <si>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</si>
  <si>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</si>
  <si>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</si>
  <si>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</si>
  <si>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</si>
  <si>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</si>
  <si>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</si>
  <si>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</si>
  <si>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</si>
  <si>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</si>
  <si>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</si>
  <si>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</si>
  <si>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</si>
  <si>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</si>
  <si>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</si>
  <si>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</si>
  <si>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</si>
  <si>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</si>
  <si>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</si>
  <si>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</si>
  <si>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</si>
  <si>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</si>
  <si>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</si>
  <si>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</si>
  <si>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</si>
  <si>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</si>
  <si>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</si>
  <si>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</si>
  <si>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</si>
  <si>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</si>
  <si>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</si>
  <si>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</si>
  <si>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</si>
  <si>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</si>
  <si>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</si>
  <si>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</si>
  <si>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</si>
  <si>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</si>
  <si>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</si>
  <si>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</si>
  <si>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</si>
  <si>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</si>
  <si>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</si>
  <si>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</si>
  <si>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</si>
  <si>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</si>
  <si>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</si>
  <si>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</si>
  <si>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</si>
  <si>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</si>
  <si>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</si>
  <si>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</si>
  <si>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</si>
  <si>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</si>
  <si>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</si>
  <si>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</si>
  <si>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</si>
  <si>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</si>
  <si>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</si>
  <si>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</si>
  <si>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</si>
  <si>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</si>
  <si>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</si>
  <si>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</si>
  <si>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</si>
  <si>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</si>
  <si>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</si>
  <si>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</si>
  <si>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</si>
  <si>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</si>
  <si>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</si>
  <si>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</si>
  <si>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</si>
  <si>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</si>
  <si>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</si>
  <si>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</si>
  <si>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</si>
  <si>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</si>
  <si>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</si>
  <si>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</si>
  <si>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</si>
  <si>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</si>
  <si>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</si>
  <si>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</si>
  <si>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</si>
  <si>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</si>
  <si>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</si>
  <si>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</si>
  <si>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</si>
  <si>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</si>
  <si>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</si>
  <si>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</si>
  <si>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</si>
  <si>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</si>
  <si>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</si>
  <si>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</si>
  <si>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</si>
  <si>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</si>
  <si>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</si>
  <si>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</si>
  <si>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</si>
  <si>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</si>
  <si>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</si>
  <si>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</si>
  <si>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</si>
  <si>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</si>
  <si>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</si>
  <si>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</si>
  <si>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</si>
  <si>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</si>
  <si>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</si>
  <si>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</si>
  <si>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</si>
  <si>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</si>
  <si>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</si>
  <si>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</si>
  <si>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</si>
  <si>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</si>
  <si>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</si>
  <si>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</si>
  <si>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</si>
  <si>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</si>
  <si>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</si>
  <si>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</si>
  <si>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</si>
  <si>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</si>
  <si>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</si>
  <si>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</si>
  <si>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</si>
  <si>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</si>
  <si>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</si>
  <si>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</si>
  <si>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</si>
  <si>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</si>
  <si>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</si>
  <si>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</si>
  <si>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</si>
  <si>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</si>
  <si>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</si>
  <si>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</si>
  <si>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</si>
  <si>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</si>
  <si>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</si>
  <si>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</si>
  <si>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</si>
  <si>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</si>
  <si>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</si>
  <si>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</si>
  <si>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</si>
  <si>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</si>
  <si>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</si>
  <si>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</si>
  <si>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</si>
  <si>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</si>
  <si>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</si>
  <si>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</si>
  <si>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</si>
  <si>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</si>
  <si>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</si>
  <si>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</si>
  <si>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</si>
  <si>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</si>
  <si>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</si>
  <si>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</si>
  <si>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</si>
  <si>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</si>
  <si>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</si>
  <si>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</si>
  <si>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</si>
  <si>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</si>
  <si>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</si>
  <si>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</si>
  <si>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</si>
  <si>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</si>
  <si>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</si>
  <si>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</si>
  <si>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</si>
  <si>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</si>
  <si>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</si>
  <si>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</si>
  <si>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</si>
  <si>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</si>
  <si>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</si>
  <si>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</si>
  <si>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</si>
  <si>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</si>
  <si>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</si>
  <si>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</si>
  <si>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</si>
  <si>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</si>
  <si>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</si>
  <si>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</si>
  <si>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</si>
  <si>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</si>
  <si>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</si>
  <si>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</si>
  <si>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</si>
  <si>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</si>
  <si>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</si>
  <si>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</si>
  <si>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</si>
  <si>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</si>
  <si>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</si>
  <si>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</si>
  <si>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</si>
  <si>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</si>
  <si>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</si>
  <si>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</si>
  <si>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</si>
  <si>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</si>
  <si>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</si>
  <si>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</si>
  <si>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</si>
  <si>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</si>
  <si>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</si>
  <si>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</si>
  <si>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</si>
  <si>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</si>
  <si>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</si>
  <si>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</si>
  <si>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</si>
  <si>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</si>
  <si>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</si>
  <si>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</si>
  <si>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</si>
  <si>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</si>
  <si>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</si>
  <si>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</si>
  <si>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</si>
  <si>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</si>
  <si>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</si>
  <si>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</si>
  <si>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</si>
  <si>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</si>
  <si>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</si>
  <si>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</si>
  <si>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</si>
  <si>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</si>
  <si>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</si>
  <si>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</si>
  <si>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</si>
  <si>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</si>
  <si>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</si>
  <si>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</si>
  <si>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</si>
  <si>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</si>
  <si>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</si>
  <si>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</si>
  <si>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</si>
  <si>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</si>
  <si>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</si>
  <si>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</si>
  <si>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</si>
  <si>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</si>
  <si>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</si>
  <si>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</si>
  <si>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</si>
  <si>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</si>
  <si>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</si>
  <si>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</si>
  <si>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</si>
  <si>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</si>
  <si>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</si>
  <si>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</si>
  <si>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</si>
  <si>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</si>
  <si>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</si>
  <si>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</si>
  <si>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</si>
  <si>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</si>
  <si>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</si>
  <si>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</si>
  <si>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</si>
  <si>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</si>
  <si>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</si>
  <si>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</si>
  <si>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</si>
  <si>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</si>
  <si>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</si>
  <si>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</si>
  <si>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</si>
  <si>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</si>
  <si>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</si>
  <si>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</si>
  <si>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</si>
  <si>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</si>
  <si>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</si>
  <si>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</si>
  <si>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</si>
  <si>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</si>
  <si>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</si>
  <si>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</si>
  <si>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</si>
  <si>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</si>
  <si>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</si>
  <si>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</si>
  <si>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</si>
  <si>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</si>
  <si>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</si>
  <si>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</si>
  <si>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</si>
  <si>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</si>
  <si>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</si>
  <si>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</si>
  <si>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</si>
  <si>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</si>
  <si>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</si>
  <si>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</si>
  <si>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</si>
  <si>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</si>
  <si>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</si>
  <si>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</si>
  <si>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</si>
  <si>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</si>
  <si>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</si>
  <si>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</si>
  <si>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</si>
  <si>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</si>
  <si>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</si>
  <si>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</si>
  <si>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</si>
  <si>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</si>
  <si>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</si>
  <si>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</si>
  <si>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</si>
  <si>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</si>
  <si>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</si>
  <si>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</si>
  <si>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</si>
  <si>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</si>
  <si>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</si>
  <si>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</si>
  <si>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</si>
  <si>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</si>
  <si>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</si>
  <si>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</si>
  <si>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</si>
  <si>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</si>
  <si>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</si>
  <si>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</si>
  <si>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</si>
  <si>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</si>
  <si>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</si>
  <si>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</si>
  <si>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</si>
  <si>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</si>
  <si>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</si>
  <si>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</si>
  <si>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</si>
  <si>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</si>
  <si>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</si>
  <si>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</si>
  <si>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</si>
  <si>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</si>
  <si>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</si>
  <si>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</si>
  <si>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</si>
  <si>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</si>
  <si>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</si>
  <si>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</si>
  <si>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</si>
  <si>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</si>
  <si>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</si>
  <si>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</si>
  <si>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</si>
  <si>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</si>
  <si>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</si>
  <si>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</si>
  <si>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</si>
  <si>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</si>
  <si>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</si>
  <si>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</si>
  <si>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</si>
  <si>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</si>
  <si>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</si>
  <si>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</si>
  <si>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</si>
  <si>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</si>
  <si>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</si>
  <si>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</si>
  <si>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</si>
  <si>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</si>
  <si>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</si>
  <si>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</si>
  <si>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</si>
  <si>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</si>
  <si>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</si>
  <si>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</si>
  <si>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</si>
  <si>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</si>
  <si>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</si>
  <si>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</si>
  <si>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</si>
  <si>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</si>
  <si>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</si>
  <si>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</si>
  <si>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</si>
  <si>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</si>
  <si>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</si>
  <si>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</si>
  <si>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</si>
  <si>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</si>
  <si>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</si>
  <si>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</si>
  <si>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</si>
  <si>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</si>
  <si>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</si>
  <si>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</si>
  <si>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</si>
  <si>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</si>
  <si>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</si>
  <si>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</si>
  <si>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</si>
  <si>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</si>
  <si>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</si>
  <si>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</si>
  <si>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</si>
  <si>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</si>
  <si>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</si>
  <si>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</si>
  <si>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</si>
  <si>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</si>
  <si>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</si>
  <si>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</si>
  <si>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</si>
  <si>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</si>
  <si>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</si>
  <si>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</si>
  <si>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</si>
  <si>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</si>
  <si>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</si>
  <si>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</si>
  <si>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</si>
  <si>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</si>
  <si>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</si>
  <si>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</si>
  <si>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</si>
  <si>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</si>
  <si>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</si>
  <si>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</si>
  <si>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</si>
  <si>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</si>
  <si>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</si>
  <si>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</si>
  <si>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</si>
  <si>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</si>
  <si>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</si>
  <si>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</si>
  <si>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</si>
  <si>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</si>
  <si>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</si>
  <si>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</si>
  <si>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</si>
  <si>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</si>
  <si>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</si>
  <si>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</si>
  <si>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</si>
  <si>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</si>
  <si>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</si>
  <si>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</si>
  <si>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</si>
  <si>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</si>
  <si>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</si>
  <si>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</si>
  <si>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</si>
  <si>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</si>
  <si>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</si>
  <si>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</si>
  <si>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</si>
  <si>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</si>
  <si>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</si>
  <si>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</si>
  <si>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</si>
  <si>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</si>
  <si>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</si>
  <si>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</si>
  <si>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</si>
  <si>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</si>
  <si>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</si>
  <si>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</si>
  <si>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</si>
  <si>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</si>
  <si>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</si>
  <si>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</si>
  <si>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</si>
  <si>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</si>
  <si>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</si>
  <si>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</si>
  <si>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</si>
  <si>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</si>
  <si>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</si>
  <si>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</si>
  <si>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</si>
  <si>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</si>
  <si>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</si>
  <si>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</si>
  <si>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</si>
  <si>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</si>
  <si>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</si>
  <si>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</si>
  <si>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</si>
  <si>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</si>
  <si>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</si>
  <si>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</si>
  <si>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</si>
  <si>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</si>
  <si>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</si>
  <si>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</si>
  <si>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</si>
  <si>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</si>
  <si>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</si>
  <si>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</si>
  <si>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</si>
  <si>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</si>
  <si>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</si>
  <si>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</si>
  <si>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</si>
  <si>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</si>
  <si>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</si>
  <si>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</si>
  <si>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</si>
  <si>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</si>
  <si>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</si>
  <si>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</si>
  <si>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</si>
  <si>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</si>
  <si>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</si>
  <si>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</si>
  <si>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</si>
  <si>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</si>
  <si>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</si>
  <si>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</si>
  <si>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</si>
  <si>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</si>
  <si>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</si>
  <si>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</si>
  <si>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</si>
  <si>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</si>
  <si>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</si>
  <si>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</si>
  <si>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</si>
  <si>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</si>
  <si>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</si>
  <si>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</si>
  <si>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</si>
  <si>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</si>
  <si>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</si>
  <si>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</si>
  <si>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</si>
  <si>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</si>
  <si>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</si>
  <si>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</si>
  <si>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</si>
  <si>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</si>
  <si>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</si>
  <si>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</si>
  <si>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</si>
  <si>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</si>
  <si>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</si>
  <si>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</si>
  <si>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</si>
  <si>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</si>
  <si>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</si>
  <si>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</si>
  <si>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</si>
  <si>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</si>
  <si>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</si>
  <si>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</si>
  <si>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</si>
  <si>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</si>
  <si>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</si>
  <si>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</si>
  <si>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</si>
  <si>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</si>
  <si>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</si>
  <si>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</si>
  <si>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</si>
  <si>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</si>
  <si>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</si>
  <si>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</si>
  <si>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</si>
  <si>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</si>
  <si>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</si>
  <si>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</si>
  <si>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</si>
  <si>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</si>
  <si>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</si>
  <si>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</si>
  <si>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</si>
  <si>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</si>
  <si>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</si>
  <si>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</si>
  <si>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</si>
  <si>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</si>
  <si>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</si>
  <si>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</si>
  <si>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</si>
  <si>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</si>
  <si>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</si>
  <si>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</si>
  <si>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</si>
  <si>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</si>
  <si>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</si>
  <si>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</si>
  <si>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</si>
  <si>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</si>
  <si>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</si>
  <si>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</si>
  <si>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</si>
  <si>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</si>
  <si>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</si>
  <si>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</si>
  <si>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</si>
  <si>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</si>
  <si>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</si>
  <si>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</si>
  <si>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</si>
  <si>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</si>
  <si>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</si>
  <si>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</si>
  <si>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</si>
  <si>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</si>
  <si>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</si>
  <si>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</si>
  <si>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</si>
  <si>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</si>
  <si>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</si>
  <si>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</si>
  <si>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</si>
  <si>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</si>
  <si>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</si>
  <si>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</si>
  <si>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</si>
  <si>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</si>
  <si>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</si>
  <si>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</si>
  <si>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</si>
  <si>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</si>
  <si>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</si>
  <si>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</si>
  <si>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</si>
  <si>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</si>
  <si>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</si>
  <si>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</si>
  <si>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</si>
  <si>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</si>
  <si>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</si>
  <si>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</si>
  <si>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</si>
  <si>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</si>
  <si>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</si>
  <si>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</si>
  <si>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</si>
  <si>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</si>
  <si>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</si>
  <si>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</si>
  <si>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</si>
  <si>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</si>
  <si>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</si>
  <si>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</si>
  <si>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</si>
  <si>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</si>
  <si>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</si>
  <si>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</si>
  <si>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</si>
  <si>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</si>
  <si>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</si>
  <si>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</si>
  <si>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</si>
  <si>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</si>
  <si>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</si>
  <si>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</si>
  <si>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</si>
  <si>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</si>
  <si>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</si>
  <si>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</si>
  <si>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</si>
  <si>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</si>
  <si>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</si>
  <si>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</si>
  <si>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</si>
  <si>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</si>
  <si>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</si>
  <si>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</si>
  <si>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</si>
  <si>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</si>
  <si>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</si>
  <si>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</si>
  <si>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</si>
  <si>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</si>
  <si>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</si>
  <si>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</si>
  <si>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</si>
  <si>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</si>
  <si>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</si>
  <si>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</si>
  <si>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</si>
  <si>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</si>
  <si>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</si>
  <si>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</si>
  <si>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</si>
  <si>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</si>
  <si>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</si>
  <si>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</si>
  <si>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</si>
  <si>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</si>
  <si>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</si>
  <si>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</si>
  <si>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</si>
  <si>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</si>
  <si>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</si>
  <si>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</si>
  <si>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</si>
  <si>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</si>
  <si>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</si>
  <si>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</si>
  <si>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</si>
  <si>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</si>
  <si>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</si>
  <si>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</si>
  <si>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</si>
  <si>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</si>
  <si>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</si>
  <si>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</si>
  <si>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</si>
  <si>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</si>
  <si>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</si>
  <si>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</si>
  <si>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</si>
  <si>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</si>
  <si>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</si>
  <si>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</si>
  <si>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</si>
  <si>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</si>
  <si>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</si>
  <si>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</si>
  <si>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</si>
  <si>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</si>
  <si>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</si>
  <si>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</si>
  <si>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</si>
  <si>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</si>
  <si>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</si>
  <si>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</si>
  <si>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</si>
  <si>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</si>
  <si>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</si>
  <si>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</si>
  <si>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</si>
  <si>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</si>
  <si>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</si>
  <si>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</si>
  <si>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</si>
  <si>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</si>
  <si>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</si>
  <si>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</si>
  <si>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</si>
  <si>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</si>
  <si>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</si>
  <si>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</si>
  <si>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</si>
  <si>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</si>
  <si>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</si>
  <si>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</si>
  <si>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</si>
  <si>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</si>
  <si>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</si>
  <si>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</si>
  <si>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</si>
  <si>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</si>
  <si>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</si>
  <si>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</si>
  <si>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</si>
  <si>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</si>
  <si>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</si>
  <si>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</si>
  <si>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</si>
  <si>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</si>
  <si>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</si>
  <si>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</si>
  <si>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</si>
  <si>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</si>
  <si>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</si>
  <si>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</si>
  <si>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</si>
  <si>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</si>
  <si>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</si>
  <si>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</si>
  <si>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</si>
  <si>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</si>
  <si>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</si>
  <si>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</si>
  <si>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</si>
  <si>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</si>
  <si>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</si>
  <si>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</si>
  <si>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</si>
  <si>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</si>
  <si>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</si>
  <si>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</si>
  <si>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</si>
  <si>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</si>
  <si>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</si>
  <si>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</si>
  <si>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</si>
  <si>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</si>
  <si>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</si>
  <si>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</si>
  <si>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</si>
  <si>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</si>
  <si>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</si>
  <si>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</si>
  <si>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</si>
  <si>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</si>
  <si>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</si>
  <si>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</si>
  <si>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</si>
  <si>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</si>
  <si>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</si>
  <si>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</si>
  <si>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</si>
  <si>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</si>
  <si>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</si>
  <si>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</si>
  <si>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</si>
  <si>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</si>
  <si>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</si>
  <si>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</si>
  <si>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</si>
  <si>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</si>
  <si>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</si>
  <si>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</si>
  <si>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</si>
  <si>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</si>
  <si>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</si>
  <si>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</si>
  <si>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</si>
  <si>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</si>
  <si>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</si>
  <si>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</si>
  <si>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</si>
  <si>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</si>
  <si>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</si>
  <si>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</si>
  <si>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</si>
  <si>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</si>
  <si>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</si>
  <si>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</si>
  <si>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</si>
  <si>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</si>
  <si>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</si>
  <si>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</si>
  <si>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</si>
  <si>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</si>
  <si>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</si>
  <si>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</si>
  <si>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</si>
  <si>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</si>
  <si>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</si>
  <si>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</si>
  <si>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</si>
  <si>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</si>
  <si>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</si>
  <si>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</si>
  <si>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</si>
  <si>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</si>
  <si>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</si>
  <si>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</si>
  <si>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</si>
  <si>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</si>
  <si>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</si>
  <si>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</si>
  <si>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</si>
  <si>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</si>
  <si>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</si>
  <si>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</si>
  <si>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</si>
  <si>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</si>
  <si>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</si>
  <si>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</si>
  <si>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</si>
  <si>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</si>
  <si>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</si>
  <si>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</si>
  <si>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</si>
  <si>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</si>
  <si>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</si>
  <si>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</si>
  <si>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</si>
  <si>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</si>
  <si>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</si>
  <si>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</si>
  <si>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</si>
  <si>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</si>
  <si>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</si>
  <si>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</si>
  <si>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</si>
  <si>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</si>
  <si>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</si>
  <si>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</si>
  <si>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</si>
  <si>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</si>
  <si>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</si>
  <si>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</si>
  <si>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</si>
  <si>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</si>
  <si>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</si>
  <si>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</si>
  <si>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</si>
  <si>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</si>
  <si>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</si>
  <si>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</si>
  <si>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</si>
  <si>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</si>
  <si>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</si>
  <si>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</si>
  <si>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</si>
  <si>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</si>
  <si>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</si>
  <si>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</si>
  <si>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</si>
  <si>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</si>
  <si>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</si>
  <si>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</si>
  <si>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</si>
  <si>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</si>
  <si>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</si>
  <si>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</si>
  <si>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</si>
  <si>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</si>
  <si>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</si>
  <si>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</si>
  <si>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</si>
  <si>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</si>
  <si>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</si>
  <si>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</si>
  <si>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</si>
  <si>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</si>
  <si>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</si>
  <si>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</si>
  <si>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</si>
  <si>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</si>
  <si>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</si>
  <si>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</si>
  <si>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</si>
  <si>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</si>
  <si>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</si>
  <si>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</si>
  <si>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</si>
  <si>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</si>
  <si>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</si>
  <si>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</si>
  <si>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</si>
  <si>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</si>
  <si>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</si>
  <si>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</si>
  <si>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</si>
  <si>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</si>
  <si>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</si>
  <si>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</si>
  <si>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</si>
  <si>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</si>
  <si>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</si>
  <si>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</si>
  <si>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</si>
  <si>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</si>
  <si>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</si>
  <si>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</si>
  <si>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</si>
  <si>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</si>
  <si>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</si>
  <si>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</si>
  <si>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</si>
  <si>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</si>
  <si>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</si>
  <si>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</si>
  <si>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</si>
  <si>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</si>
  <si>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</si>
  <si>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</si>
  <si>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</si>
  <si>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</si>
  <si>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</si>
  <si>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</si>
  <si>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</si>
  <si>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</si>
  <si>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</si>
  <si>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</si>
  <si>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</si>
  <si>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</si>
  <si>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</si>
  <si>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</si>
  <si>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</si>
  <si>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</si>
  <si>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</si>
  <si>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</si>
  <si>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</si>
  <si>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</si>
  <si>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</si>
  <si>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</si>
  <si>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</si>
  <si>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</si>
  <si>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</si>
  <si>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</si>
  <si>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</si>
  <si>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</si>
  <si>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</si>
  <si>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</si>
  <si>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</si>
  <si>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</si>
  <si>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</si>
  <si>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</si>
  <si>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</si>
  <si>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</si>
  <si>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</si>
  <si>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</si>
  <si>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</si>
  <si>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</si>
  <si>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</si>
  <si>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</si>
  <si>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</si>
  <si>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</si>
  <si>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</si>
  <si>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</si>
  <si>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</si>
  <si>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</si>
  <si>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</si>
  <si>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</si>
  <si>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</si>
  <si>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</si>
  <si>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</si>
  <si>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</si>
  <si>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</si>
  <si>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</si>
  <si>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</si>
  <si>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</si>
  <si>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</si>
  <si>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</si>
  <si>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</si>
  <si>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</si>
  <si>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</si>
  <si>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</si>
  <si>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</si>
  <si>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</si>
  <si>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</si>
  <si>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</si>
  <si>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</si>
  <si>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</si>
  <si>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</si>
  <si>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</si>
  <si>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</si>
  <si>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</si>
  <si>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</si>
  <si>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</si>
  <si>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</si>
  <si>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</si>
  <si>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</si>
  <si>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</si>
  <si>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</si>
  <si>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</si>
  <si>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</si>
  <si>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</si>
  <si>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</si>
  <si>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</si>
  <si>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</si>
  <si>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</si>
  <si>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</si>
  <si>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</si>
  <si>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</si>
  <si>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</si>
  <si>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</si>
  <si>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</si>
  <si>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</si>
  <si>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</si>
  <si>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</si>
  <si>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</si>
  <si>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</si>
  <si>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</si>
  <si>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</si>
  <si>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</si>
  <si>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</si>
  <si>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</si>
  <si>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</si>
  <si>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</si>
  <si>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</si>
  <si>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</si>
  <si>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</si>
  <si>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</si>
  <si>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</si>
  <si>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</si>
  <si>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</si>
  <si>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</si>
  <si>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</si>
  <si>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</si>
  <si>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</si>
  <si>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</si>
  <si>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</si>
  <si>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</si>
  <si>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</si>
  <si>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</si>
  <si>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</si>
  <si>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</si>
  <si>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</si>
  <si>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</si>
  <si>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</si>
  <si>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</si>
  <si>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</si>
  <si>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</si>
  <si>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</si>
  <si>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</si>
  <si>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</si>
  <si>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</si>
  <si>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</si>
  <si>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</si>
  <si>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</si>
  <si>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</si>
  <si>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</si>
  <si>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</si>
  <si>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</si>
  <si>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</si>
  <si>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</si>
  <si>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</si>
  <si>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</si>
  <si>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</si>
  <si>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</si>
  <si>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</si>
  <si>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</si>
  <si>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</si>
  <si>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</si>
  <si>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</si>
  <si>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</si>
  <si>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</si>
  <si>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</si>
  <si>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</si>
  <si>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</si>
  <si>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</si>
  <si>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</si>
  <si>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</si>
  <si>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</si>
  <si>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</si>
  <si>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</si>
  <si>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</si>
  <si>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</si>
  <si>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</si>
  <si>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</si>
  <si>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</si>
  <si>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</si>
  <si>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</si>
  <si>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</si>
  <si>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</si>
  <si>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</si>
  <si>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</si>
  <si>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</si>
  <si>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</si>
  <si>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</si>
  <si>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</si>
  <si>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</si>
  <si>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</si>
  <si>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</si>
  <si>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</si>
  <si>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</si>
  <si>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</si>
  <si>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</si>
  <si>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</si>
  <si>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</si>
  <si>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</si>
  <si>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</si>
  <si>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</si>
  <si>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</si>
  <si>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</si>
  <si>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</si>
  <si>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</si>
  <si>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</si>
  <si>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</si>
  <si>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</si>
  <si>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</si>
  <si>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</si>
  <si>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</si>
  <si>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</si>
  <si>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</si>
  <si>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</si>
  <si>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</si>
  <si>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</si>
  <si>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</si>
  <si>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</si>
  <si>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1</t>
  </si>
  <si>
    <t>2</t>
  </si>
  <si>
    <t>3</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</si>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</sst>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2" fillId="8" borderId="0" xfId="0" applyFont="1" applyFill="1"/>
    <xf numFmtId="0" fontId="2" fillId="8" borderId="1" xfId="1" applyFont="1" applyFill="1" applyBorder="1" applyAlignment="1">
      <alignment horizontal="lef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27"/>
  <sheetViews>
    <sheetView tabSelected="1" zoomScale="110" zoomScaleNormal="110" workbookViewId="0">
      <pane xSplit="8" ySplit="1" topLeftCell="AA2" activePane="bottomRight" state="frozen"/>
      <selection pane="topRight" activeCell="I1" sqref="I1"/>
      <selection pane="bottomLeft" activeCell="A2" sqref="A2"/>
      <selection pane="bottomRight" activeCell="AC1" sqref="AC1"/>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29" ht="53.25" customHeight="1" x14ac:dyDescent="0.2">
      <c r="A1" s="55" t="s">
        <v>1162</v>
      </c>
      <c r="B1" s="8" t="s">
        <v>761</v>
      </c>
      <c r="C1" s="1" t="s">
        <v>763</v>
      </c>
      <c r="D1" s="12" t="s">
        <v>1142</v>
      </c>
      <c r="E1" s="49" t="s">
        <v>1121</v>
      </c>
      <c r="F1" s="12" t="s">
        <v>1122</v>
      </c>
      <c r="G1" s="12"/>
      <c r="H1" s="26" t="s">
        <v>1123</v>
      </c>
      <c r="I1" s="84" t="s">
        <v>1124</v>
      </c>
      <c r="J1" s="110" t="s">
        <v>1176</v>
      </c>
      <c r="K1" s="9" t="s">
        <v>1271</v>
      </c>
      <c r="L1" s="9" t="s">
        <v>1346</v>
      </c>
      <c r="M1" s="9" t="s">
        <v>1343</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1391</v>
      </c>
      <c r="AC1" s="55" t="s">
        <v>1392</v>
      </c>
    </row>
    <row r="2" spans="1:29"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29"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29"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29"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29"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29"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29"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29"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29"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29"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29"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29"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29"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29"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29"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1364</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1347</v>
      </c>
      <c r="L51" s="9" t="s">
        <v>1258</v>
      </c>
      <c r="M51" s="9" t="s">
        <v>1366</v>
      </c>
      <c r="N51" s="66"/>
      <c r="O51" s="9" t="s">
        <v>1365</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1357</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1390</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1367</v>
      </c>
      <c r="Q77" s="61" t="s">
        <v>1367</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1353</v>
      </c>
      <c r="L78" s="63" t="s">
        <v>1168</v>
      </c>
      <c r="M78" s="9" t="s">
        <v>952</v>
      </c>
      <c r="N78" s="66"/>
      <c r="O78" s="65" t="s">
        <v>952</v>
      </c>
      <c r="P78" s="9" t="s">
        <v>1368</v>
      </c>
      <c r="Q78" s="60" t="s">
        <v>1369</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2" t="s">
        <v>1370</v>
      </c>
      <c r="N83" s="66"/>
      <c r="O83" s="9" t="s">
        <v>1345</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1316</v>
      </c>
      <c r="L88" s="63" t="s">
        <v>1168</v>
      </c>
      <c r="M88" s="9"/>
      <c r="N88" s="66"/>
      <c r="O88" s="9"/>
      <c r="P88" s="9" t="s">
        <v>1317</v>
      </c>
      <c r="Q88" s="61" t="s">
        <v>1318</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1319</v>
      </c>
      <c r="L89" s="63" t="s">
        <v>1168</v>
      </c>
      <c r="M89" s="9"/>
      <c r="N89" s="66"/>
      <c r="O89" s="9"/>
      <c r="P89" s="9" t="s">
        <v>1320</v>
      </c>
      <c r="Q89" s="61" t="s">
        <v>1321</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1373</v>
      </c>
      <c r="D91" s="1" t="s">
        <v>1141</v>
      </c>
      <c r="E91" s="48">
        <v>10</v>
      </c>
      <c r="F91" s="1"/>
      <c r="G91" s="1"/>
      <c r="H91" s="27"/>
      <c r="I91" s="27" t="str">
        <f t="shared" si="8"/>
        <v>B10</v>
      </c>
      <c r="J91" s="1"/>
      <c r="L91" s="63" t="s">
        <v>1168</v>
      </c>
      <c r="M91" s="90"/>
      <c r="N91" s="91"/>
      <c r="O91" s="71"/>
      <c r="P91" s="9"/>
      <c r="Q91" s="61"/>
      <c r="R91" s="9"/>
      <c r="S91" s="61"/>
      <c r="T91" s="59"/>
      <c r="U91" s="9"/>
      <c r="V91" s="9"/>
      <c r="W91" s="9" t="s">
        <v>1372</v>
      </c>
      <c r="X91" s="78"/>
      <c r="Y91" s="9" t="s">
        <v>1372</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1351</v>
      </c>
      <c r="L93" s="63" t="s">
        <v>1168</v>
      </c>
      <c r="M93" s="9" t="s">
        <v>1371</v>
      </c>
      <c r="N93" s="66"/>
      <c r="O93" s="9" t="s">
        <v>1322</v>
      </c>
      <c r="P93" s="9" t="s">
        <v>1323</v>
      </c>
      <c r="Q93" s="61" t="s">
        <v>1352</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1324</v>
      </c>
      <c r="L98" s="63" t="s">
        <v>1168</v>
      </c>
      <c r="M98" s="9"/>
      <c r="N98" s="66"/>
      <c r="O98" s="9"/>
      <c r="P98" s="9" t="s">
        <v>1325</v>
      </c>
      <c r="Q98" s="61" t="s">
        <v>1326</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1350</v>
      </c>
      <c r="L109" s="9" t="s">
        <v>1168</v>
      </c>
      <c r="M109" s="9" t="s">
        <v>1374</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1356</v>
      </c>
      <c r="P110" s="9" t="s">
        <v>1355</v>
      </c>
      <c r="Q110" s="9" t="s">
        <v>1354</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1327</v>
      </c>
      <c r="L111" s="9" t="s">
        <v>1168</v>
      </c>
      <c r="M111" s="9"/>
      <c r="N111" s="66"/>
      <c r="O111" s="9"/>
      <c r="P111" s="9" t="s">
        <v>1328</v>
      </c>
      <c r="Q111" s="61" t="s">
        <v>1329</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1375</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1376</v>
      </c>
      <c r="L126" s="9" t="s">
        <v>1263</v>
      </c>
      <c r="M126" s="9" t="s">
        <v>1377</v>
      </c>
      <c r="N126" s="66"/>
      <c r="O126" s="9" t="s">
        <v>1264</v>
      </c>
      <c r="P126" s="9" t="s">
        <v>1240</v>
      </c>
      <c r="Q126" s="60" t="s">
        <v>1348</v>
      </c>
      <c r="R126" s="9" t="s">
        <v>1178</v>
      </c>
      <c r="S126" s="60" t="s">
        <v>1349</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1378</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11" t="s">
        <v>1359</v>
      </c>
      <c r="N148" s="92" t="s">
        <v>1222</v>
      </c>
      <c r="O148" s="9" t="s">
        <v>1269</v>
      </c>
      <c r="P148" s="9" t="s">
        <v>1216</v>
      </c>
      <c r="Q148" s="107" t="s">
        <v>1332</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1358</v>
      </c>
      <c r="N154" s="66"/>
      <c r="O154" s="9" t="s">
        <v>1331</v>
      </c>
      <c r="P154" s="9" t="s">
        <v>460</v>
      </c>
      <c r="Q154" s="61" t="s">
        <v>1330</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1379</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1344</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1360</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1380</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1335</v>
      </c>
      <c r="K216" s="9" t="s">
        <v>1340</v>
      </c>
      <c r="L216" s="9" t="s">
        <v>1336</v>
      </c>
      <c r="M216" s="9" t="s">
        <v>1381</v>
      </c>
      <c r="N216" s="66"/>
      <c r="O216" s="9" t="s">
        <v>1339</v>
      </c>
      <c r="P216" s="9" t="s">
        <v>1337</v>
      </c>
      <c r="Q216" s="61" t="s">
        <v>1338</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a. Suicide/Self-harm</v>
      </c>
      <c r="B218" s="2">
        <v>208</v>
      </c>
      <c r="C218" s="5" t="s">
        <v>140</v>
      </c>
      <c r="D218" s="1" t="s">
        <v>1145</v>
      </c>
      <c r="E218" s="48" t="s">
        <v>1147</v>
      </c>
      <c r="F218" s="1" t="s">
        <v>1126</v>
      </c>
      <c r="G218" s="1"/>
      <c r="H218" s="27" t="str">
        <f t="shared" ref="H218:H223" si="20">CONCATENATE("c",D218,E218,F218)</f>
        <v>cE02a</v>
      </c>
      <c r="I218" s="27" t="str">
        <f>CONCATENATE(D218,E218,F218)</f>
        <v>E02a</v>
      </c>
      <c r="J218" s="1"/>
      <c r="K218" s="9" t="s">
        <v>1291</v>
      </c>
      <c r="L218" s="9" t="s">
        <v>1230</v>
      </c>
      <c r="M218" s="9"/>
      <c r="N218" s="66"/>
      <c r="O218" s="9" t="s">
        <v>1295</v>
      </c>
      <c r="P218" s="9" t="s">
        <v>1231</v>
      </c>
      <c r="Q218" s="61" t="s">
        <v>1232</v>
      </c>
      <c r="R218" s="9" t="s">
        <v>506</v>
      </c>
      <c r="S218" s="61" t="s">
        <v>875</v>
      </c>
      <c r="T218" s="59"/>
      <c r="U218" s="9" t="s">
        <v>665</v>
      </c>
      <c r="V218" s="9" t="s">
        <v>999</v>
      </c>
      <c r="W218" s="9" t="s">
        <v>1389</v>
      </c>
      <c r="X218" s="78" t="s">
        <v>140</v>
      </c>
      <c r="Y218" s="9" t="s">
        <v>317</v>
      </c>
      <c r="Z218" s="15" t="s">
        <v>140</v>
      </c>
      <c r="AA218" s="2"/>
    </row>
    <row r="219" spans="1:27" ht="102.75" customHeight="1" x14ac:dyDescent="0.2">
      <c r="A219" s="55" t="str">
        <f t="shared" si="17"/>
        <v xml:space="preserve">  E.   03.  b. Homicide/Interpersonal violence</v>
      </c>
      <c r="B219" s="2">
        <v>209</v>
      </c>
      <c r="C219" s="5" t="s">
        <v>141</v>
      </c>
      <c r="D219" s="1" t="s">
        <v>1145</v>
      </c>
      <c r="E219" s="48" t="s">
        <v>1148</v>
      </c>
      <c r="F219" s="1" t="s">
        <v>1127</v>
      </c>
      <c r="G219" s="1"/>
      <c r="H219" s="27" t="str">
        <f t="shared" si="20"/>
        <v>cE03b</v>
      </c>
      <c r="I219" s="27" t="str">
        <f>CONCATENATE(D219,E219,F219)</f>
        <v>E03b</v>
      </c>
      <c r="J219" s="1"/>
      <c r="K219" s="9" t="s">
        <v>1301</v>
      </c>
      <c r="L219" s="9" t="s">
        <v>1230</v>
      </c>
      <c r="M219" s="9" t="s">
        <v>1382</v>
      </c>
      <c r="N219" s="66"/>
      <c r="O219" s="9" t="s">
        <v>1302</v>
      </c>
      <c r="P219" s="9" t="s">
        <v>1233</v>
      </c>
      <c r="Q219" s="60" t="s">
        <v>1305</v>
      </c>
      <c r="R219" s="9" t="s">
        <v>507</v>
      </c>
      <c r="S219" s="61" t="s">
        <v>876</v>
      </c>
      <c r="T219" s="59"/>
      <c r="U219" s="9" t="s">
        <v>666</v>
      </c>
      <c r="V219" s="9" t="s">
        <v>998</v>
      </c>
      <c r="W219" s="9" t="s">
        <v>1388</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1341</v>
      </c>
      <c r="L220" s="9" t="s">
        <v>1296</v>
      </c>
      <c r="M220" s="9" t="s">
        <v>1383</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08" t="str">
        <f t="shared" si="17"/>
        <v/>
      </c>
      <c r="D221" s="99" t="s">
        <v>1145</v>
      </c>
      <c r="E221" s="100" t="s">
        <v>1246</v>
      </c>
      <c r="H221" s="27" t="str">
        <f t="shared" si="20"/>
        <v>cE99</v>
      </c>
      <c r="I221" s="109"/>
      <c r="J221" s="75" t="s">
        <v>1239</v>
      </c>
      <c r="K221" s="75" t="s">
        <v>1334</v>
      </c>
      <c r="L221" s="64" t="s">
        <v>1384</v>
      </c>
      <c r="M221" s="70" t="s">
        <v>1383</v>
      </c>
      <c r="O221" s="70" t="s">
        <v>1304</v>
      </c>
      <c r="P221" s="70" t="s">
        <v>1385</v>
      </c>
      <c r="Q221" s="70" t="s">
        <v>1386</v>
      </c>
      <c r="W221" s="75" t="s">
        <v>1239</v>
      </c>
    </row>
    <row r="222" spans="1:27" ht="91.5" customHeight="1" x14ac:dyDescent="0.2">
      <c r="A222" s="55" t="str">
        <f t="shared" si="17"/>
        <v xml:space="preserve">  Z.   1. Symptoms, signs and ill-defined conditions, not elsewhere classified</v>
      </c>
      <c r="D222" s="99" t="s">
        <v>1309</v>
      </c>
      <c r="E222" s="100" t="s">
        <v>1310</v>
      </c>
      <c r="H222" s="27" t="str">
        <f t="shared" si="20"/>
        <v>cZ1</v>
      </c>
      <c r="I222" s="27" t="str">
        <f>CONCATENATE(D222,E222,F222)</f>
        <v>Z1</v>
      </c>
      <c r="J222" s="75" t="s">
        <v>1245</v>
      </c>
      <c r="K222" s="75" t="s">
        <v>1242</v>
      </c>
      <c r="L222" s="64" t="s">
        <v>1243</v>
      </c>
      <c r="M222" s="70" t="s">
        <v>1361</v>
      </c>
      <c r="O222" s="102" t="s">
        <v>1241</v>
      </c>
      <c r="P222" s="70" t="s">
        <v>1244</v>
      </c>
      <c r="Q222" s="70" t="s">
        <v>1333</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1362</v>
      </c>
      <c r="O223" s="70" t="s">
        <v>1297</v>
      </c>
      <c r="P223" s="70" t="s">
        <v>1235</v>
      </c>
      <c r="Q223" s="70" t="s">
        <v>1235</v>
      </c>
      <c r="W223" s="75" t="s">
        <v>1234</v>
      </c>
    </row>
    <row r="224" spans="1:27" x14ac:dyDescent="0.2">
      <c r="A224" s="55" t="str">
        <f t="shared" si="17"/>
        <v xml:space="preserve">  Z.   2. Missing ICD10</v>
      </c>
      <c r="D224" s="99" t="s">
        <v>1309</v>
      </c>
      <c r="E224" s="100" t="s">
        <v>1311</v>
      </c>
      <c r="I224" s="27" t="str">
        <f t="shared" ref="I224:I227" si="21">CONCATENATE(D224,E224,F224)</f>
        <v>Z2</v>
      </c>
      <c r="W224" s="75" t="s">
        <v>1313</v>
      </c>
    </row>
    <row r="225" spans="1:23" ht="25.5" x14ac:dyDescent="0.2">
      <c r="A225" s="55" t="str">
        <f t="shared" si="17"/>
        <v xml:space="preserve">  Z.   3. Code does not map</v>
      </c>
      <c r="D225" s="99" t="s">
        <v>1309</v>
      </c>
      <c r="E225" s="100" t="s">
        <v>1312</v>
      </c>
      <c r="I225" s="27" t="str">
        <f t="shared" si="21"/>
        <v>Z3</v>
      </c>
      <c r="K225" s="70" t="s">
        <v>1342</v>
      </c>
      <c r="M225" s="70" t="s">
        <v>1363</v>
      </c>
      <c r="W225" s="75" t="s">
        <v>1314</v>
      </c>
    </row>
    <row r="226" spans="1:23" x14ac:dyDescent="0.2">
      <c r="A226" s="55" t="str">
        <f t="shared" si="17"/>
        <v xml:space="preserve">  Z. Missing/Unknown</v>
      </c>
      <c r="D226" s="99" t="s">
        <v>1309</v>
      </c>
      <c r="I226" s="27" t="str">
        <f t="shared" si="21"/>
        <v>Z</v>
      </c>
      <c r="W226" s="75" t="s">
        <v>1315</v>
      </c>
    </row>
    <row r="227" spans="1:23" x14ac:dyDescent="0.2">
      <c r="A227" s="55" t="str">
        <f t="shared" si="17"/>
        <v xml:space="preserve">  D.   99. Other Chronic Conditions</v>
      </c>
      <c r="D227" s="99" t="s">
        <v>1144</v>
      </c>
      <c r="E227" s="100" t="s">
        <v>1246</v>
      </c>
      <c r="I227" s="27" t="str">
        <f t="shared" si="21"/>
        <v>D99</v>
      </c>
      <c r="W227" s="75" t="s">
        <v>1387</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2018-10-15T22:26:28Z</dcterms:modified>
</cp:coreProperties>
</file>