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105" i="1" l="1"/>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<sst xmlns="http://schemas.openxmlformats.org/spreadsheetml/2006/main" count="2784" uniqueCount="1344">
  <si>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</si>
  <si>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</si>
  <si>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</si>
  <si>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</si>
  <si>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</si>
  <si>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</si>
  <si>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</si>
  <si>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</si>
  <si>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</si>
  <si>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</si>
  <si>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</si>
  <si>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</si>
  <si>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</si>
  <si>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</si>
  <si>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</si>
  <si>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</si>
  <si>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</si>
  <si>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</si>
  <si>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</si>
  <si>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</si>
  <si>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</si>
  <si>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</si>
  <si>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</si>
  <si>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</si>
  <si>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</si>
  <si>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</si>
  <si>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</si>
  <si>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</si>
  <si>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</si>
  <si>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</si>
  <si>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</si>
  <si>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</si>
  <si>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</si>
  <si>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</si>
  <si>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</si>
  <si>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</si>
  <si>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</si>
  <si>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</si>
  <si>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</si>
  <si>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</si>
  <si>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</si>
  <si>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</si>
  <si>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</si>
  <si>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</si>
  <si>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</si>
  <si>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</si>
  <si>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</si>
  <si>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</si>
  <si>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</si>
  <si>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</si>
  <si>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</si>
  <si>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</si>
  <si>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</si>
  <si>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</si>
  <si>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</si>
  <si>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</si>
  <si>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</si>
  <si>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</si>
  <si>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</si>
  <si>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</si>
  <si>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</si>
  <si>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</si>
  <si>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</si>
  <si>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</si>
  <si>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</si>
  <si>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</si>
  <si>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</si>
  <si>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</si>
  <si>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</si>
  <si>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</si>
  <si>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</si>
  <si>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</si>
  <si>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</si>
  <si>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</si>
  <si>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</si>
  <si>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</si>
  <si>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</si>
  <si>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</si>
  <si>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</si>
  <si>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</si>
  <si>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</si>
  <si>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</si>
  <si>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</si>
  <si>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</si>
  <si>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</si>
  <si>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</si>
  <si>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</si>
  <si>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</si>
  <si>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</si>
  <si>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</si>
  <si>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</si>
  <si>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</si>
  <si>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</si>
  <si>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</si>
  <si>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</si>
  <si>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</si>
  <si>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</si>
  <si>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</si>
  <si>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</si>
  <si>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</si>
  <si>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</si>
  <si>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</si>
  <si>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</si>
  <si>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</si>
  <si>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</si>
  <si>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</si>
  <si>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</si>
  <si>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</si>
  <si>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</si>
  <si>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</si>
  <si>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</si>
  <si>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</si>
  <si>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</si>
  <si>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</si>
  <si>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</si>
  <si>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</si>
  <si>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</si>
  <si>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</si>
  <si>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</si>
  <si>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</si>
  <si>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</si>
  <si>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</si>
  <si>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</si>
  <si>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</si>
  <si>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</si>
  <si>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</si>
  <si>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</si>
  <si>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</si>
  <si>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</si>
  <si>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</si>
  <si>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</si>
  <si>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</si>
  <si>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</si>
  <si>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</si>
  <si>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</si>
  <si>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</si>
  <si>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</si>
  <si>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</si>
  <si>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</si>
  <si>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</si>
  <si>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</si>
  <si>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</si>
  <si>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</si>
  <si>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</si>
  <si>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</si>
  <si>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</si>
  <si>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</si>
  <si>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</si>
  <si>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</si>
  <si>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</si>
  <si>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</si>
  <si>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</si>
  <si>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</si>
  <si>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</si>
  <si>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</si>
  <si>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</si>
  <si>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</si>
  <si>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</si>
  <si>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</si>
  <si>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</si>
  <si>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</si>
  <si>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</si>
  <si>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</si>
  <si>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</si>
  <si>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</si>
  <si>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</si>
  <si>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</si>
  <si>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</si>
  <si>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</si>
  <si>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</si>
  <si>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</si>
  <si>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</si>
  <si>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</si>
  <si>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</si>
  <si>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</si>
  <si>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</si>
  <si>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</si>
  <si>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</si>
  <si>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</si>
  <si>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</si>
  <si>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</si>
  <si>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</si>
  <si>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</si>
  <si>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</si>
  <si>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</si>
  <si>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</si>
  <si>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</si>
  <si>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</si>
  <si>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</si>
  <si>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</si>
  <si>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</si>
  <si>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</si>
  <si>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</si>
  <si>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</si>
  <si>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</si>
  <si>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</si>
  <si>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</si>
  <si>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</si>
  <si>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</si>
  <si>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</si>
  <si>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</si>
  <si>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</si>
  <si>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</si>
  <si>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</si>
  <si>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</si>
  <si>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</si>
  <si>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</si>
  <si>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</si>
  <si>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</si>
  <si>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</si>
  <si>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</si>
  <si>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</si>
  <si>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</si>
  <si>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</si>
  <si>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</si>
  <si>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</si>
  <si>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</si>
  <si>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</si>
  <si>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</si>
  <si>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</si>
  <si>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</si>
  <si>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</si>
  <si>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</si>
  <si>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</si>
  <si>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</si>
  <si>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</si>
  <si>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</si>
  <si>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</si>
  <si>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</si>
  <si>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</si>
  <si>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</si>
  <si>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</si>
  <si>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</si>
  <si>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</si>
  <si>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</si>
  <si>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</si>
  <si>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</si>
  <si>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</si>
  <si>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</si>
  <si>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</si>
  <si>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</si>
  <si>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</si>
  <si>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</si>
  <si>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</si>
  <si>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</si>
  <si>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</si>
  <si>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</si>
  <si>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</si>
  <si>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</si>
  <si>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</si>
  <si>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</si>
  <si>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</si>
  <si>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</si>
  <si>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</si>
  <si>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</si>
  <si>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</si>
  <si>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</si>
  <si>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</si>
  <si>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</si>
  <si>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</si>
  <si>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</si>
  <si>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</si>
  <si>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</si>
  <si>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</si>
  <si>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</si>
  <si>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</si>
  <si>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</si>
  <si>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</si>
  <si>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</si>
  <si>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</si>
  <si>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</si>
  <si>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</si>
  <si>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</si>
  <si>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</si>
  <si>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</si>
  <si>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</si>
  <si>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</si>
  <si>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</si>
  <si>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</si>
  <si>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</si>
  <si>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</si>
  <si>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</si>
  <si>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</si>
  <si>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</si>
  <si>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</si>
  <si>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</si>
  <si>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</si>
  <si>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</si>
  <si>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</si>
  <si>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</si>
  <si>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</si>
  <si>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</si>
  <si>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</si>
  <si>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</si>
  <si>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</si>
  <si>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</si>
  <si>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</si>
  <si>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</si>
  <si>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</si>
  <si>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</si>
  <si>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</si>
  <si>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</si>
  <si>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</si>
  <si>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</si>
  <si>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</si>
  <si>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</si>
  <si>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</si>
  <si>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</si>
  <si>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</si>
  <si>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</si>
  <si>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</si>
  <si>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</si>
  <si>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</si>
  <si>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</si>
  <si>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</si>
  <si>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</si>
  <si>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</si>
  <si>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</si>
  <si>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</si>
  <si>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</si>
  <si>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</si>
  <si>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</si>
  <si>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</si>
  <si>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</si>
  <si>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</si>
  <si>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</si>
  <si>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</si>
  <si>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</si>
  <si>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</si>
  <si>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</si>
  <si>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</si>
  <si>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</si>
  <si>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</si>
  <si>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</si>
  <si>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</si>
  <si>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</si>
  <si>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</si>
  <si>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</si>
  <si>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</si>
  <si>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</si>
  <si>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</si>
  <si>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</si>
  <si>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</si>
  <si>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</si>
  <si>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</si>
  <si>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</si>
  <si>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</si>
  <si>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</si>
  <si>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</si>
  <si>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</si>
  <si>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</si>
  <si>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</si>
  <si>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</si>
  <si>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</si>
  <si>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</si>
  <si>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</si>
  <si>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</si>
  <si>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</si>
  <si>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</si>
  <si>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</si>
  <si>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</si>
  <si>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</si>
  <si>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</si>
  <si>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</si>
  <si>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</si>
  <si>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</si>
  <si>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</si>
  <si>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</si>
  <si>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</si>
  <si>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</si>
  <si>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</si>
  <si>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</si>
  <si>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</si>
  <si>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</si>
  <si>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</si>
  <si>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</si>
  <si>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</si>
  <si>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</si>
  <si>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</si>
  <si>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</si>
  <si>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</si>
  <si>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</si>
  <si>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</si>
  <si>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</si>
  <si>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</si>
  <si>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</si>
  <si>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</si>
  <si>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</si>
  <si>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</si>
  <si>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</si>
  <si>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</si>
  <si>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</si>
  <si>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</si>
  <si>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</si>
  <si>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</si>
  <si>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</si>
  <si>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</si>
  <si>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</si>
  <si>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</si>
  <si>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</si>
  <si>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</si>
  <si>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</si>
  <si>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</si>
  <si>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</si>
  <si>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</si>
  <si>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</si>
  <si>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</si>
  <si>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</si>
  <si>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</si>
  <si>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</si>
  <si>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</si>
  <si>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</si>
  <si>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</si>
  <si>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</si>
  <si>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</si>
  <si>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</si>
  <si>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</si>
  <si>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</si>
  <si>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</si>
  <si>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</si>
  <si>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</si>
  <si>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</si>
  <si>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</si>
  <si>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</si>
  <si>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</si>
  <si>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</si>
  <si>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</si>
  <si>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</si>
  <si>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</si>
  <si>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</si>
  <si>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</si>
  <si>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</si>
  <si>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</si>
  <si>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</si>
  <si>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</si>
  <si>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</si>
  <si>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</si>
  <si>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</si>
  <si>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</si>
  <si>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</si>
  <si>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</si>
  <si>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</si>
  <si>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</si>
  <si>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</si>
  <si>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</si>
  <si>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</si>
  <si>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</si>
  <si>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</si>
  <si>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</si>
  <si>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</si>
  <si>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</si>
  <si>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</si>
  <si>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</si>
  <si>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</si>
  <si>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</si>
  <si>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</si>
  <si>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</si>
  <si>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</si>
  <si>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</si>
  <si>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</si>
  <si>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</si>
  <si>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</si>
  <si>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</si>
  <si>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</si>
  <si>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</si>
  <si>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</si>
  <si>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</si>
  <si>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</si>
  <si>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</si>
  <si>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</si>
  <si>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</si>
  <si>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</si>
  <si>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</si>
  <si>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</si>
  <si>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</si>
  <si>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</si>
  <si>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</si>
  <si>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</si>
  <si>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</si>
  <si>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</si>
  <si>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</si>
  <si>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</si>
  <si>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</si>
  <si>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</si>
  <si>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</si>
  <si>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</si>
  <si>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</si>
  <si>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</si>
  <si>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</si>
  <si>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</si>
  <si>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</si>
  <si>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</si>
  <si>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</si>
  <si>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</si>
  <si>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</si>
  <si>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</si>
  <si>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</si>
  <si>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</si>
  <si>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</si>
  <si>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</si>
  <si>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</si>
  <si>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</si>
  <si>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</si>
  <si>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</si>
  <si>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</si>
  <si>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</si>
  <si>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</si>
  <si>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</si>
  <si>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</si>
  <si>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</si>
  <si>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</si>
  <si>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</si>
  <si>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</si>
  <si>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</si>
  <si>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</si>
  <si>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</si>
  <si>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</si>
  <si>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</si>
  <si>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</si>
  <si>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</si>
  <si>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</si>
  <si>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</si>
  <si>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</si>
  <si>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</si>
  <si>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</si>
  <si>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</si>
  <si>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</si>
  <si>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</si>
  <si>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</si>
  <si>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</si>
  <si>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</si>
  <si>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</si>
  <si>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</si>
  <si>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</si>
  <si>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</si>
  <si>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</si>
  <si>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</si>
  <si>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</si>
  <si>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</si>
  <si>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</si>
  <si>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</si>
  <si>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</si>
  <si>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</si>
  <si>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</si>
  <si>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</si>
  <si>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</si>
  <si>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</si>
  <si>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</si>
  <si>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</si>
  <si>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</si>
  <si>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</si>
  <si>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</si>
  <si>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</si>
  <si>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</si>
  <si>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</si>
  <si>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</si>
  <si>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</si>
  <si>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</si>
  <si>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</si>
  <si>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</si>
  <si>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</si>
  <si>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</si>
  <si>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</si>
  <si>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</si>
  <si>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</si>
  <si>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</si>
  <si>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</si>
  <si>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</si>
  <si>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</si>
  <si>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</si>
  <si>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</si>
  <si>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</si>
  <si>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</si>
  <si>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</si>
  <si>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</si>
  <si>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</si>
  <si>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</si>
  <si>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</si>
  <si>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</si>
  <si>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</si>
  <si>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</si>
  <si>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</si>
  <si>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</si>
  <si>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</si>
  <si>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</si>
  <si>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</si>
  <si>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</si>
  <si>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</si>
  <si>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</si>
  <si>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</si>
  <si>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</si>
  <si>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</si>
  <si>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</si>
  <si>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</si>
  <si>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</si>
  <si>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</si>
  <si>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</si>
  <si>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</si>
  <si>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</si>
  <si>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</si>
  <si>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</si>
  <si>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</si>
  <si>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</si>
  <si>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</si>
  <si>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</si>
  <si>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</si>
  <si>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</si>
  <si>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</si>
  <si>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</si>
  <si>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</si>
  <si>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</si>
  <si>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</si>
  <si>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</si>
  <si>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</si>
  <si>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</si>
  <si>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</si>
  <si>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</si>
  <si>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</si>
  <si>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</si>
  <si>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</si>
  <si>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</si>
  <si>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</si>
  <si>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</si>
  <si>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</si>
  <si>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</si>
  <si>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</si>
  <si>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</si>
  <si>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</si>
  <si>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</si>
  <si>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</si>
  <si>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</si>
  <si>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</si>
  <si>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</si>
  <si>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</si>
  <si>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</si>
  <si>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</si>
  <si>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</si>
  <si>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</si>
  <si>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</si>
  <si>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</si>
  <si>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</si>
  <si>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</si>
  <si>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</si>
  <si>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</si>
  <si>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</si>
  <si>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</si>
  <si>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</si>
  <si>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</si>
  <si>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</si>
  <si>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</si>
  <si>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</si>
  <si>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</si>
  <si>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</si>
  <si>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</si>
  <si>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</si>
  <si>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</si>
  <si>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</si>
  <si>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</si>
  <si>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</si>
  <si>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</si>
  <si>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</si>
  <si>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</si>
  <si>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</si>
  <si>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</si>
  <si>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</si>
  <si>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</si>
  <si>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</si>
  <si>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</si>
  <si>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</si>
  <si>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</si>
  <si>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</si>
  <si>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</si>
  <si>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</si>
  <si>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</si>
  <si>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</si>
  <si>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</si>
  <si>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</si>
  <si>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</si>
  <si>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</si>
  <si>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</si>
  <si>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</si>
  <si>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</si>
  <si>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</si>
  <si>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</si>
  <si>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</si>
  <si>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</si>
  <si>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</si>
  <si>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</si>
  <si>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</si>
  <si>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</si>
  <si>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</si>
  <si>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</si>
  <si>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</si>
  <si>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</si>
  <si>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</si>
  <si>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</si>
  <si>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</si>
  <si>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</si>
  <si>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</si>
  <si>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</si>
  <si>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</si>
  <si>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</si>
  <si>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</si>
  <si>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</si>
  <si>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</si>
  <si>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</si>
  <si>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</si>
  <si>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</si>
  <si>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</si>
  <si>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</si>
  <si>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</si>
  <si>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</si>
  <si>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</si>
  <si>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</si>
  <si>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</si>
  <si>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</si>
  <si>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</si>
  <si>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</si>
  <si>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</si>
  <si>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</si>
  <si>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</si>
  <si>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</si>
  <si>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</si>
  <si>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</si>
  <si>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</si>
  <si>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</si>
  <si>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</si>
  <si>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</si>
  <si>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</si>
  <si>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</si>
  <si>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</si>
  <si>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</si>
  <si>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</si>
  <si>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</si>
  <si>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</si>
  <si>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</si>
  <si>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</si>
  <si>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</si>
  <si>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</si>
  <si>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</si>
  <si>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</si>
  <si>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</si>
  <si>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</si>
  <si>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</si>
  <si>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</si>
  <si>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</si>
  <si>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</si>
  <si>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</si>
  <si>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</si>
  <si>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</si>
  <si>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</si>
  <si>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</si>
  <si>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</si>
  <si>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</si>
  <si>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</si>
  <si>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</si>
  <si>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</si>
  <si>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</si>
  <si>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</si>
  <si>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</si>
  <si>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</si>
  <si>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</si>
  <si>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</si>
  <si>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</si>
  <si>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</si>
  <si>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</si>
  <si>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</si>
  <si>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</si>
  <si>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</si>
  <si>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</si>
  <si>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</si>
  <si>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</si>
  <si>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</si>
  <si>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</si>
  <si>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</si>
  <si>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</si>
  <si>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</si>
  <si>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</si>
  <si>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</si>
  <si>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</si>
  <si>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</si>
  <si>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</si>
  <si>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</si>
  <si>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</si>
  <si>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</si>
  <si>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</si>
  <si>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</si>
  <si>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</si>
  <si>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</si>
  <si>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</si>
  <si>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</si>
  <si>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</si>
  <si>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</si>
  <si>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</si>
  <si>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</si>
  <si>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</si>
  <si>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</si>
  <si>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</si>
  <si>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</si>
  <si>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</si>
  <si>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</si>
  <si>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</si>
  <si>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</si>
  <si>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</si>
  <si>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</si>
  <si>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</si>
  <si>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</si>
  <si>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</si>
  <si>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</si>
  <si>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</si>
  <si>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</si>
  <si>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</si>
  <si>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</si>
  <si>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</si>
  <si>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</si>
  <si>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</si>
  <si>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</si>
  <si>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</si>
  <si>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</si>
  <si>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</si>
  <si>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</si>
  <si>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</si>
  <si>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</si>
  <si>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</si>
  <si>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</si>
  <si>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</si>
  <si>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</si>
  <si>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</si>
  <si>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</si>
  <si>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</si>
  <si>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</si>
  <si>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</si>
  <si>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</si>
  <si>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</si>
  <si>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</si>
  <si>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</si>
  <si>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</si>
  <si>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</si>
  <si>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</si>
  <si>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</si>
  <si>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</si>
  <si>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</si>
  <si>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</si>
  <si>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</si>
  <si>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</si>
  <si>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</si>
  <si>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</si>
  <si>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</si>
  <si>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</si>
  <si>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</si>
  <si>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</si>
  <si>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</si>
  <si>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</si>
  <si>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</si>
  <si>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</si>
  <si>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</si>
  <si>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</si>
  <si>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</si>
  <si>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</si>
  <si>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</si>
  <si>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</si>
  <si>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</si>
  <si>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</si>
  <si>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</si>
  <si>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</si>
  <si>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</si>
  <si>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</si>
  <si>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</si>
  <si>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</si>
  <si>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</si>
  <si>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</si>
  <si>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</si>
  <si>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</si>
  <si>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</si>
  <si>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</si>
  <si>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</si>
  <si>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</si>
  <si>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</si>
  <si>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</si>
  <si>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</si>
  <si>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</si>
  <si>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</si>
  <si>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</si>
  <si>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</si>
  <si>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</si>
  <si>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</si>
  <si>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</si>
  <si>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</si>
  <si>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</si>
  <si>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</si>
  <si>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</si>
  <si>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</si>
  <si>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</si>
  <si>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</si>
  <si>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</si>
  <si>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</si>
  <si>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</si>
  <si>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</si>
  <si>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</si>
  <si>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</si>
  <si>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</si>
  <si>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</si>
  <si>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</si>
  <si>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</si>
  <si>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</si>
  <si>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</si>
  <si>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</si>
  <si>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</si>
  <si>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</si>
  <si>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</si>
  <si>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</si>
  <si>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</si>
  <si>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</si>
  <si>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</si>
  <si>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</si>
  <si>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</si>
  <si>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</si>
  <si>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</si>
  <si>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</si>
  <si>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</si>
  <si>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</si>
  <si>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</si>
  <si>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</si>
  <si>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</si>
  <si>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</si>
  <si>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</si>
  <si>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</si>
  <si>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</si>
  <si>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</si>
  <si>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</si>
  <si>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</si>
  <si>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</si>
  <si>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</si>
  <si>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</si>
  <si>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</si>
  <si>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</si>
  <si>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</si>
  <si>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</si>
  <si>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</si>
  <si>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</si>
  <si>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</si>
  <si>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</si>
  <si>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</si>
  <si>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</si>
  <si>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</si>
  <si>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</si>
  <si>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</si>
  <si>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</si>
  <si>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</si>
  <si>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</si>
  <si>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</si>
  <si>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</si>
  <si>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</si>
  <si>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</si>
  <si>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</si>
  <si>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</si>
  <si>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</si>
  <si>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</si>
  <si>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</si>
  <si>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</si>
  <si>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</si>
  <si>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</si>
  <si>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</si>
  <si>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</si>
  <si>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</si>
  <si>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</si>
  <si>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</si>
  <si>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</si>
  <si>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</si>
  <si>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</si>
  <si>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</si>
  <si>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</si>
  <si>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</si>
  <si>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</si>
  <si>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</si>
  <si>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</si>
  <si>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</si>
  <si>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</si>
  <si>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</si>
  <si>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</si>
  <si>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</si>
  <si>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</si>
  <si>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</si>
  <si>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</si>
  <si>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</si>
  <si>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</si>
  <si>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</si>
  <si>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</si>
  <si>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</si>
  <si>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</si>
  <si>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</si>
  <si>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</si>
  <si>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</si>
  <si>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</si>
  <si>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</si>
  <si>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</si>
  <si>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</si>
  <si>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</si>
  <si>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</si>
  <si>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</si>
  <si>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</si>
  <si>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</si>
  <si>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</si>
  <si>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</si>
  <si>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</si>
  <si>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</si>
  <si>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</si>
  <si>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</si>
  <si>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</si>
  <si>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</si>
  <si>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</si>
  <si>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</si>
  <si>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</si>
  <si>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</si>
  <si>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</si>
  <si>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</si>
  <si>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</si>
  <si>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</si>
  <si>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</si>
  <si>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</si>
  <si>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</si>
  <si>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</si>
  <si>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</si>
  <si>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</si>
  <si>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</si>
  <si>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</si>
  <si>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</si>
  <si>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</si>
  <si>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</si>
  <si>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</si>
  <si>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</si>
  <si>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</si>
  <si>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</si>
  <si>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</si>
  <si>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</si>
  <si>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</si>
  <si>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</si>
  <si>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</si>
  <si>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</si>
  <si>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</si>
  <si>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</si>
  <si>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</si>
  <si>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</si>
  <si>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</si>
  <si>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</si>
  <si>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</si>
  <si>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</si>
  <si>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</si>
  <si>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</si>
  <si>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</si>
  <si>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</si>
  <si>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</si>
  <si>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</si>
  <si>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</si>
  <si>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</si>
  <si>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</si>
  <si>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</si>
  <si>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</si>
  <si>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</si>
  <si>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</si>
  <si>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</si>
  <si>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</si>
  <si>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</si>
  <si>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</si>
  <si>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</si>
  <si>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</si>
  <si>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</si>
  <si>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</si>
  <si>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</si>
  <si>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</si>
  <si>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</si>
  <si>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</si>
  <si>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</si>
  <si>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</si>
  <si>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</si>
  <si>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</si>
  <si>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</si>
  <si>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</si>
  <si>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</si>
  <si>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</si>
  <si>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</si>
  <si>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</si>
  <si>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</si>
  <si>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</si>
  <si>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</si>
  <si>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</si>
  <si>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</si>
  <si>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</si>
  <si>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</si>
  <si>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</si>
  <si>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</si>
  <si>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</si>
  <si>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</si>
  <si>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</si>
  <si>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</si>
  <si>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</si>
  <si>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</si>
  <si>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</si>
  <si>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</si>
  <si>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</si>
  <si>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</si>
  <si>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</si>
  <si>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</si>
  <si>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</si>
  <si>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</si>
  <si>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</si>
  <si>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</si>
  <si>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</si>
  <si>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</si>
  <si>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</si>
  <si>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</si>
  <si>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</si>
  <si>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</si>
  <si>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</si>
  <si>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</si>
  <si>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</si>
  <si>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</si>
  <si>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</si>
  <si>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</si>
  <si>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</si>
  <si>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</si>
  <si>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</si>
  <si>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</si>
  <si>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</si>
  <si>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</si>
  <si>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</si>
  <si>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</si>
  <si>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</si>
  <si>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</si>
  <si>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</si>
  <si>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</si>
  <si>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</si>
  <si>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</si>
  <si>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</si>
  <si>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</si>
  <si>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</si>
  <si>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</si>
  <si>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</si>
  <si>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</si>
  <si>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</si>
  <si>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</si>
  <si>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</si>
  <si>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</si>
  <si>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</si>
  <si>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</si>
  <si>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</si>
  <si>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</si>
  <si>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</si>
  <si>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</si>
  <si>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</si>
  <si>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</si>
  <si>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</si>
  <si>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</si>
  <si>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</si>
  <si>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</si>
  <si>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</si>
  <si>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</si>
  <si>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</si>
  <si>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</si>
  <si>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</si>
  <si>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</si>
  <si>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</si>
  <si>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</si>
  <si>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</si>
  <si>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</si>
  <si>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</si>
  <si>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</si>
  <si>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</si>
  <si>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</si>
  <si>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</si>
  <si>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</si>
  <si>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</si>
  <si>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</si>
  <si>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</si>
  <si>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</si>
  <si>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</si>
  <si>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</si>
  <si>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</si>
  <si>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</si>
  <si>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</si>
  <si>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</si>
  <si>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</si>
  <si>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</si>
  <si>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</si>
  <si>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</si>
  <si>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</si>
  <si>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</si>
  <si>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</si>
  <si>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</si>
  <si>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</si>
  <si>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</si>
  <si>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</si>
  <si>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</si>
  <si>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</si>
  <si>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</si>
  <si>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</si>
  <si>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</si>
  <si>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</si>
  <si>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</si>
  <si>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</si>
  <si>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</si>
  <si>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</si>
  <si>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</si>
  <si>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</si>
  <si>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</si>
  <si>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</si>
  <si>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</si>
  <si>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</si>
  <si>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</si>
  <si>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</si>
  <si>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</si>
  <si>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</si>
  <si>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</si>
  <si>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</si>
  <si>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</si>
  <si>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</si>
  <si>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</si>
  <si>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</si>
  <si>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</si>
  <si>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</si>
  <si>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</si>
  <si>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</si>
  <si>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</si>
  <si>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</si>
  <si>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</si>
  <si>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</si>
  <si>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</si>
  <si>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</si>
  <si>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</si>
  <si>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</si>
  <si>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</si>
  <si>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</si>
  <si>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</si>
  <si>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</si>
  <si>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</si>
  <si>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</si>
  <si>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</si>
  <si>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</si>
  <si>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</si>
  <si>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</si>
  <si>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</si>
  <si>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</si>
  <si>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</si>
  <si>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</si>
  <si>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</si>
  <si>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</si>
  <si>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</si>
  <si>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</si>
  <si>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</si>
  <si>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</si>
  <si>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 xml:space="preserve">Move I271 to Other MSK, I850, I859 to Cirrhosis. </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</si>
  <si>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</si>
  <si>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</si>
  <si>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Sudden Infant Death Syndrome</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</si>
  <si>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</si>
  <si>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</si>
  <si>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</si>
  <si>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</si>
  <si>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</si>
  <si>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</si>
  <si>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</si>
  <si>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</si>
  <si>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</si>
  <si>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</si>
  <si>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Missing ICD10</t>
  </si>
  <si>
    <t>Code does not map</t>
  </si>
  <si>
    <t>Missing/Unknown</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</si>
  <si>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</si>
  <si>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</si>
  <si>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</si>
  <si>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</si>
  <si>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</si>
  <si>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</si>
  <si>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</si>
  <si>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</si>
  <si>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</si>
  <si>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</si>
  <si>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G0[6-9]|G1[0-2]|G2[3-5]|G3[6-7]|G45[2-8]|G46|G5|G6|G7[0-1]|G72[0,2-9]|G8|G9[0-8]</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</si>
  <si>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</si>
  <si>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</si>
  <si>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</si>
  <si>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</si>
  <si>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</si>
  <si>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</si>
  <si>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</si>
  <si>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Michael</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</si>
  <si>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</si>
  <si>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</si>
  <si>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</si>
  <si>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</si>
  <si>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</si>
  <si>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</si>
  <si>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Great, I'll check soon!</t>
  </si>
  <si>
    <t>[Note: A02 (botulism) and A05 (salmonella unspecified) mapped differently in IHME, but left here as is]</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</si>
  <si>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</si>
  <si>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</si>
  <si>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</si>
  <si>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</si>
  <si>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</si>
  <si>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</si>
  <si>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</si>
  <si>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</si>
  <si>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</si>
  <si>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</si>
  <si>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</si>
  <si>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</si>
  <si>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Changes from WHO 2017 (mostly ICD codes from "ICD_3.8M" pivot table only; list will grow as we look at full list of code labels (i.e, ranges of codes, not just those for which we had deaths)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</si>
  <si>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</si>
  <si>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</si>
  <si>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</si>
  <si>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</si>
  <si>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</si>
  <si>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</si>
  <si>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</si>
  <si>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</si>
  <si>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</si>
  <si>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</si>
  <si>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</si>
  <si>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</si>
  <si>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</si>
  <si>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</si>
  <si>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</si>
  <si>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</si>
  <si>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</si>
  <si>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</si>
  <si>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</si>
  <si>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</si>
  <si>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</si>
  <si>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</si>
  <si>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</si>
  <si>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</si>
  <si>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</si>
  <si>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</si>
  <si>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</si>
  <si>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</si>
  <si>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</si>
  <si>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</si>
  <si>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</si>
  <si>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 xml:space="preserve"> IHME labels as skin_cellulitis; no such category in CCB; this seems like best location</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</si>
  <si>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</si>
  <si>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</si>
  <si>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</si>
  <si>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</si>
  <si>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Added R95 as it's own new row, was missing before for some reason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</si>
</sst>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0" borderId="0" xfId="0" applyFont="1" applyFill="1"/>
    <xf numFmtId="0" fontId="13" fillId="8"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7"/>
  <sheetViews>
    <sheetView tabSelected="1" zoomScale="80" zoomScaleNormal="80" workbookViewId="0">
      <pane xSplit="8" ySplit="1" topLeftCell="I89" activePane="bottomRight" state="frozen"/>
      <selection pane="topRight" activeCell="I1" sqref="I1"/>
      <selection pane="bottomLeft" activeCell="A2" sqref="A2"/>
      <selection pane="bottomRight" activeCell="A199" sqref="A199"/>
    </sheetView>
  </sheetViews>
  <sheetFormatPr defaultColWidth="8.85546875" defaultRowHeight="12.75" x14ac:dyDescent="0.2"/>
  <cols>
    <col min="1" max="1" width="30" style="55" customWidth="1"/>
    <col min="2" max="2" width="4.42578125" style="55" bestFit="1" customWidth="1"/>
    <col min="3" max="3" width="27"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1162</v>
      </c>
      <c r="B1" s="8" t="s">
        <v>761</v>
      </c>
      <c r="C1" s="1" t="s">
        <v>763</v>
      </c>
      <c r="D1" s="12" t="s">
        <v>1142</v>
      </c>
      <c r="E1" s="49" t="s">
        <v>1121</v>
      </c>
      <c r="F1" s="12" t="s">
        <v>1122</v>
      </c>
      <c r="G1" s="12"/>
      <c r="H1" s="26" t="s">
        <v>1123</v>
      </c>
      <c r="I1" s="84" t="s">
        <v>1124</v>
      </c>
      <c r="J1" s="108" t="s">
        <v>1169</v>
      </c>
      <c r="K1" s="9" t="s">
        <v>1306</v>
      </c>
      <c r="L1" s="9" t="s">
        <v>1286</v>
      </c>
      <c r="M1" s="9" t="s">
        <v>1285</v>
      </c>
      <c r="N1" s="66" t="s">
        <v>1242</v>
      </c>
      <c r="O1" s="9" t="s">
        <v>1241</v>
      </c>
      <c r="P1" s="9" t="s">
        <v>384</v>
      </c>
      <c r="Q1" s="9" t="s">
        <v>759</v>
      </c>
      <c r="R1" s="9" t="s">
        <v>1165</v>
      </c>
      <c r="S1" s="9" t="s">
        <v>1166</v>
      </c>
      <c r="T1" s="9" t="s">
        <v>1139</v>
      </c>
      <c r="U1" s="11" t="s">
        <v>509</v>
      </c>
      <c r="V1" s="11" t="s">
        <v>760</v>
      </c>
      <c r="W1" s="2" t="s">
        <v>878</v>
      </c>
      <c r="X1" s="78" t="s">
        <v>762</v>
      </c>
      <c r="Y1" s="2" t="s">
        <v>1168</v>
      </c>
      <c r="Z1" s="15" t="s">
        <v>1167</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7"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c r="N17" s="66"/>
      <c r="O17" s="9"/>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1309</v>
      </c>
      <c r="L51" s="9" t="s">
        <v>1245</v>
      </c>
      <c r="M51" s="9" t="s">
        <v>1293</v>
      </c>
      <c r="N51" s="66"/>
      <c r="O51" s="9" t="s">
        <v>1338</v>
      </c>
      <c r="P51" s="9" t="s">
        <v>1243</v>
      </c>
      <c r="Q51" s="77" t="s">
        <v>1244</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38.2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1337</v>
      </c>
      <c r="L67" s="9" t="s">
        <v>1164</v>
      </c>
      <c r="M67" s="9" t="s">
        <v>952</v>
      </c>
      <c r="N67" s="66"/>
      <c r="O67" s="9"/>
      <c r="P67" s="9" t="s">
        <v>1170</v>
      </c>
      <c r="Q67" s="77" t="s">
        <v>1228</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x14ac:dyDescent="0.2">
      <c r="A69" s="55" t="str">
        <f t="shared" si="4"/>
        <v/>
      </c>
      <c r="B69" s="2">
        <v>64</v>
      </c>
      <c r="C69" s="5" t="s">
        <v>45</v>
      </c>
      <c r="D69" s="1" t="s">
        <v>1140</v>
      </c>
      <c r="E69" s="48">
        <v>99</v>
      </c>
      <c r="F69" s="1"/>
      <c r="G69" s="1"/>
      <c r="H69" s="27" t="str">
        <f>CONCATENATE("c",D69,E69,F69)</f>
        <v>cA99</v>
      </c>
      <c r="I69" s="27"/>
      <c r="J69" s="1"/>
      <c r="K69" s="9"/>
      <c r="L69" s="9"/>
      <c r="M69" s="9"/>
      <c r="N69" s="66"/>
      <c r="O69" s="9"/>
      <c r="P69" s="9" t="s">
        <v>420</v>
      </c>
      <c r="Q69" s="56" t="s">
        <v>1227</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1251</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1305</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1294</v>
      </c>
      <c r="Q77" s="61" t="s">
        <v>1294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1310</v>
      </c>
      <c r="L78" s="63" t="s">
        <v>1164</v>
      </c>
      <c r="M78" s="9" t="s">
        <v>952</v>
      </c>
      <c r="N78" s="66"/>
      <c r="O78" s="65" t="s">
        <v>952</v>
      </c>
      <c r="P78" s="9" t="s">
        <v>1295</v>
      </c>
      <c r="Q78" s="60" t="s">
        <v>1296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1311</v>
      </c>
      <c r="L79" s="63" t="s">
        <v>1164</v>
      </c>
      <c r="M79" s="9"/>
      <c r="N79" s="66"/>
      <c r="O79" s="9"/>
      <c r="P79" s="9" t="s">
        <v>1173</v>
      </c>
      <c r="Q79" s="61" t="s">
        <v>1174</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1312</v>
      </c>
      <c r="L81" s="63" t="s">
        <v>1164</v>
      </c>
      <c r="M81" s="9"/>
      <c r="N81" s="66"/>
      <c r="O81" s="9"/>
      <c r="P81" s="9" t="s">
        <v>1175</v>
      </c>
      <c r="Q81" s="61" t="s">
        <v>1176</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1313</v>
      </c>
      <c r="L82" s="63" t="s">
        <v>1164</v>
      </c>
      <c r="M82" s="9"/>
      <c r="N82" s="66"/>
      <c r="O82" s="9"/>
      <c r="P82" s="9" t="s">
        <v>1177</v>
      </c>
      <c r="Q82" s="61" t="s">
        <v>1178</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1314</v>
      </c>
      <c r="L83" s="63" t="s">
        <v>1164</v>
      </c>
      <c r="M83" s="9"/>
      <c r="N83" s="66"/>
      <c r="O83" s="9"/>
      <c r="P83" s="9" t="s">
        <v>1261</v>
      </c>
      <c r="Q83" s="61" t="s">
        <v>1262</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1315</v>
      </c>
      <c r="L84" s="63" t="s">
        <v>1164</v>
      </c>
      <c r="M84" s="9" t="s">
        <v>952</v>
      </c>
      <c r="N84" s="66" t="s">
        <v>952</v>
      </c>
      <c r="O84" s="9" t="s">
        <v>952</v>
      </c>
      <c r="P84" s="9" t="s">
        <v>1179</v>
      </c>
      <c r="Q84" s="61" t="s">
        <v>1180</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1316</v>
      </c>
      <c r="L85" s="63" t="s">
        <v>1164</v>
      </c>
      <c r="M85" s="9"/>
      <c r="N85" s="66"/>
      <c r="O85" s="9"/>
      <c r="P85" s="9" t="s">
        <v>1181</v>
      </c>
      <c r="Q85" s="61" t="s">
        <v>1182</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1317</v>
      </c>
      <c r="L86" s="63" t="s">
        <v>1164</v>
      </c>
      <c r="M86" s="9"/>
      <c r="N86" s="66"/>
      <c r="O86" s="9"/>
      <c r="P86" s="9" t="s">
        <v>1184</v>
      </c>
      <c r="Q86" s="61" t="s">
        <v>1183</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1164</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1318</v>
      </c>
      <c r="L88" s="63" t="s">
        <v>1164</v>
      </c>
      <c r="M88" s="9"/>
      <c r="N88" s="66"/>
      <c r="O88" s="9"/>
      <c r="P88" s="9" t="s">
        <v>1267</v>
      </c>
      <c r="Q88" s="61" t="s">
        <v>1268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1164</v>
      </c>
      <c r="M89" s="9"/>
      <c r="N89" s="66"/>
      <c r="O89" s="9"/>
      <c r="P89" s="9" t="s">
        <v>1269</v>
      </c>
      <c r="Q89" s="61" t="s">
        <v>1270</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1320</v>
      </c>
      <c r="L90" s="63" t="s">
        <v>1164</v>
      </c>
      <c r="M90" s="9"/>
      <c r="N90" s="66"/>
      <c r="O90" s="9"/>
      <c r="P90" s="9" t="s">
        <v>1185</v>
      </c>
      <c r="Q90" s="61" t="s">
        <v>1186</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1298</v>
      </c>
      <c r="D91" s="1" t="s">
        <v>1141</v>
      </c>
      <c r="E91" s="48">
        <v>10</v>
      </c>
      <c r="F91" s="1"/>
      <c r="G91" s="1"/>
      <c r="H91" s="27"/>
      <c r="I91" s="27" t="str">
        <f t="shared" si="8"/>
        <v>B10</v>
      </c>
      <c r="J91" s="1"/>
      <c r="L91" s="63" t="s">
        <v>1164</v>
      </c>
      <c r="M91" s="90"/>
      <c r="N91" s="91"/>
      <c r="O91" s="71"/>
      <c r="P91" s="9"/>
      <c r="Q91" s="61"/>
      <c r="R91" s="9"/>
      <c r="S91" s="61"/>
      <c r="T91" s="59"/>
      <c r="U91" s="9"/>
      <c r="V91" s="9"/>
      <c r="W91" s="9" t="s">
        <v>1297</v>
      </c>
      <c r="X91" s="78"/>
      <c r="Y91" s="9" t="s">
        <v>1297</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1321</v>
      </c>
      <c r="L92" s="63" t="s">
        <v>1164</v>
      </c>
      <c r="M92" s="9"/>
      <c r="N92" s="66"/>
      <c r="O92" s="9"/>
      <c r="P92" s="9" t="s">
        <v>1187</v>
      </c>
      <c r="Q92" s="61" t="s">
        <v>1188</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1322</v>
      </c>
      <c r="L93" s="63" t="s">
        <v>1164</v>
      </c>
      <c r="M93" s="9"/>
      <c r="N93" s="66"/>
      <c r="O93" s="9"/>
      <c r="P93" s="9" t="s">
        <v>1271</v>
      </c>
      <c r="Q93" s="61" t="s">
        <v>1289</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1323</v>
      </c>
      <c r="L94" s="63" t="s">
        <v>1164</v>
      </c>
      <c r="M94" s="9"/>
      <c r="N94" s="66"/>
      <c r="O94" s="9"/>
      <c r="P94" s="9" t="s">
        <v>1215</v>
      </c>
      <c r="Q94" s="61" t="s">
        <v>1216</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1324</v>
      </c>
      <c r="L95" s="63" t="s">
        <v>1164</v>
      </c>
      <c r="N95" s="66"/>
      <c r="O95" s="9"/>
      <c r="P95" s="9" t="s">
        <v>1189</v>
      </c>
      <c r="Q95" s="61" t="s">
        <v>1190</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1325</v>
      </c>
      <c r="L96" s="63" t="s">
        <v>1164</v>
      </c>
      <c r="M96" s="9"/>
      <c r="N96" s="66"/>
      <c r="O96" s="9"/>
      <c r="P96" s="9" t="s">
        <v>1191</v>
      </c>
      <c r="Q96" s="61" t="s">
        <v>1192</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1326</v>
      </c>
      <c r="L97" s="63" t="s">
        <v>1164</v>
      </c>
      <c r="M97" s="9"/>
      <c r="N97" s="66"/>
      <c r="O97" s="9"/>
      <c r="P97" s="9" t="s">
        <v>1217</v>
      </c>
      <c r="Q97" s="61" t="s">
        <v>1218</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1327</v>
      </c>
      <c r="L98" s="63" t="s">
        <v>1164</v>
      </c>
      <c r="M98" s="9"/>
      <c r="N98" s="66"/>
      <c r="O98" s="9"/>
      <c r="P98" s="9" t="s">
        <v>1272</v>
      </c>
      <c r="Q98" s="61" t="s">
        <v>1273</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1328</v>
      </c>
      <c r="L99" s="63" t="s">
        <v>1164</v>
      </c>
      <c r="M99" s="9"/>
      <c r="N99" s="66"/>
      <c r="O99" s="9"/>
      <c r="P99" s="9" t="s">
        <v>1193</v>
      </c>
      <c r="Q99" s="60" t="s">
        <v>1194</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1329</v>
      </c>
      <c r="L100" s="63" t="s">
        <v>1164</v>
      </c>
      <c r="M100" s="9"/>
      <c r="N100" s="66"/>
      <c r="O100" s="9"/>
      <c r="P100" s="9" t="s">
        <v>1195</v>
      </c>
      <c r="Q100" s="61" t="s">
        <v>1196</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1330</v>
      </c>
      <c r="L101" s="63" t="s">
        <v>1164</v>
      </c>
      <c r="M101" s="9"/>
      <c r="N101" s="66"/>
      <c r="O101" s="9"/>
      <c r="P101" s="9" t="s">
        <v>1197</v>
      </c>
      <c r="Q101" s="61" t="s">
        <v>1198</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1331</v>
      </c>
      <c r="L102" s="63" t="s">
        <v>1164</v>
      </c>
      <c r="M102" s="9"/>
      <c r="N102" s="66"/>
      <c r="O102" s="9"/>
      <c r="P102" s="9" t="s">
        <v>1199</v>
      </c>
      <c r="Q102" s="61" t="s">
        <v>1200</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xml:space="preserve">  B.   16.  a. Hodgkin lymphoma</v>
      </c>
      <c r="B105" s="2">
        <v>98</v>
      </c>
      <c r="C105" s="6" t="s">
        <v>712</v>
      </c>
      <c r="D105" s="1" t="s">
        <v>1141</v>
      </c>
      <c r="E105" s="48">
        <v>16</v>
      </c>
      <c r="F105" s="1" t="s">
        <v>1126</v>
      </c>
      <c r="G105" s="1"/>
      <c r="H105" s="27" t="str">
        <f t="shared" ref="H105:H111" si="9">CONCATENATE("c",D105,E105,F105)</f>
        <v>cB16a</v>
      </c>
      <c r="I105" s="27" t="str">
        <f>CONCATENATE(D105,E105,F105)</f>
        <v>B16a</v>
      </c>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1332</v>
      </c>
      <c r="L109" s="9" t="s">
        <v>1164</v>
      </c>
      <c r="M109" s="9"/>
      <c r="N109" s="66"/>
      <c r="O109" s="9"/>
      <c r="P109" s="9" t="s">
        <v>1219</v>
      </c>
      <c r="Q109" s="61" t="s">
        <v>1220</v>
      </c>
      <c r="R109" s="9" t="s">
        <v>974</v>
      </c>
      <c r="S109" s="61" t="s">
        <v>788</v>
      </c>
      <c r="T109" s="59"/>
      <c r="U109" s="9"/>
      <c r="V109" s="9"/>
      <c r="W109" s="9" t="s">
        <v>236</v>
      </c>
      <c r="X109" s="78" t="s">
        <v>905</v>
      </c>
      <c r="Y109" s="9" t="s">
        <v>236</v>
      </c>
      <c r="Z109" s="15" t="s">
        <v>905</v>
      </c>
      <c r="AA109" s="2"/>
    </row>
    <row r="110" spans="1:27" ht="140.25" x14ac:dyDescent="0.2">
      <c r="A110" s="55" t="str">
        <f t="shared" si="4"/>
        <v/>
      </c>
      <c r="B110" s="2">
        <v>103</v>
      </c>
      <c r="C110" s="4" t="s">
        <v>65</v>
      </c>
      <c r="D110" s="1" t="s">
        <v>1144</v>
      </c>
      <c r="E110" s="48">
        <v>99</v>
      </c>
      <c r="F110" s="1"/>
      <c r="G110" s="1"/>
      <c r="H110" s="27" t="str">
        <f t="shared" si="9"/>
        <v>cD99</v>
      </c>
      <c r="I110" s="27"/>
      <c r="J110" s="1"/>
      <c r="M110" s="9" t="s">
        <v>952</v>
      </c>
      <c r="N110" s="66"/>
      <c r="O110" s="9"/>
      <c r="P110" s="9" t="s">
        <v>1291</v>
      </c>
      <c r="Q110" s="9" t="s">
        <v>1290</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1333</v>
      </c>
      <c r="L111" s="9" t="s">
        <v>1164</v>
      </c>
      <c r="M111" s="9"/>
      <c r="N111" s="66"/>
      <c r="O111" s="9"/>
      <c r="P111" s="9" t="s">
        <v>1274</v>
      </c>
      <c r="Q111" s="61" t="s">
        <v>1275</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c r="N112" s="66"/>
      <c r="O112" s="9"/>
      <c r="P112" s="9" t="s">
        <v>1339</v>
      </c>
      <c r="Q112" s="60" t="s">
        <v>1340</v>
      </c>
      <c r="R112" s="9" t="s">
        <v>1339</v>
      </c>
      <c r="S112" s="60" t="s">
        <v>1340</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25.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1341</v>
      </c>
      <c r="L126" s="9" t="s">
        <v>1246</v>
      </c>
      <c r="M126" s="9"/>
      <c r="N126" s="66"/>
      <c r="O126" s="9"/>
      <c r="P126" s="9" t="s">
        <v>1230</v>
      </c>
      <c r="Q126" s="60" t="s">
        <v>1287</v>
      </c>
      <c r="R126" s="9" t="s">
        <v>1171</v>
      </c>
      <c r="S126" s="60" t="s">
        <v>1288</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c r="N131" s="66"/>
      <c r="O131" s="9"/>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1249</v>
      </c>
      <c r="K132" s="9" t="s">
        <v>1247</v>
      </c>
      <c r="L132" s="9" t="s">
        <v>1164</v>
      </c>
      <c r="M132" s="9"/>
      <c r="N132" s="66"/>
      <c r="O132" s="9"/>
      <c r="P132" s="9" t="s">
        <v>1172</v>
      </c>
      <c r="Q132" s="60" t="s">
        <v>1248</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1238</v>
      </c>
      <c r="L148" s="65" t="s">
        <v>1164</v>
      </c>
      <c r="M148" s="109"/>
      <c r="N148" s="92"/>
      <c r="O148" s="9"/>
      <c r="P148" s="9" t="s">
        <v>1209</v>
      </c>
      <c r="Q148" s="107" t="s">
        <v>1277</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25.5" x14ac:dyDescent="0.2">
      <c r="A154" s="55" t="str">
        <f t="shared" si="11"/>
        <v/>
      </c>
      <c r="B154" s="2">
        <v>144</v>
      </c>
      <c r="C154" s="5" t="s">
        <v>90</v>
      </c>
      <c r="D154" s="1" t="s">
        <v>1144</v>
      </c>
      <c r="E154" s="48">
        <v>99</v>
      </c>
      <c r="F154" s="1"/>
      <c r="G154" s="1"/>
      <c r="H154" s="27" t="str">
        <f t="shared" si="13"/>
        <v>cD99</v>
      </c>
      <c r="I154" s="27"/>
      <c r="J154" s="1"/>
      <c r="K154" s="9"/>
      <c r="L154" s="9"/>
      <c r="M154" s="9"/>
      <c r="N154" s="66"/>
      <c r="O154" s="9"/>
      <c r="P154" s="9" t="s">
        <v>460</v>
      </c>
      <c r="Q154" s="61" t="s">
        <v>1276</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1239</v>
      </c>
      <c r="L161" s="9" t="s">
        <v>1164</v>
      </c>
      <c r="M161" s="9"/>
      <c r="N161" s="66"/>
      <c r="O161" s="9"/>
      <c r="P161" s="9" t="s">
        <v>1236</v>
      </c>
      <c r="Q161" s="61" t="s">
        <v>1237</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1250</v>
      </c>
      <c r="L163" s="9" t="s">
        <v>1164</v>
      </c>
      <c r="M163" s="93"/>
      <c r="N163" s="94"/>
      <c r="O163" s="93"/>
      <c r="P163" s="9" t="s">
        <v>1206</v>
      </c>
      <c r="Q163" s="60" t="s">
        <v>1207</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1240</v>
      </c>
      <c r="L170" s="9" t="s">
        <v>1164</v>
      </c>
      <c r="M170" s="9"/>
      <c r="N170" s="94"/>
      <c r="O170" s="93"/>
      <c r="P170" s="9" t="s">
        <v>1210</v>
      </c>
      <c r="Q170" s="61" t="s">
        <v>1211</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63.75" x14ac:dyDescent="0.2">
      <c r="A177" s="55" t="str">
        <f t="shared" si="11"/>
        <v/>
      </c>
      <c r="B177" s="2">
        <v>167</v>
      </c>
      <c r="C177" s="7" t="s">
        <v>738</v>
      </c>
      <c r="D177" s="1" t="s">
        <v>1144</v>
      </c>
      <c r="E177" s="48" t="s">
        <v>1154</v>
      </c>
      <c r="F177" s="1"/>
      <c r="G177" s="1"/>
      <c r="H177" s="27" t="str">
        <f t="shared" si="15"/>
        <v>cD09</v>
      </c>
      <c r="I177" s="27"/>
      <c r="J177" s="1"/>
      <c r="K177" s="9" t="s">
        <v>1212</v>
      </c>
      <c r="L177" s="9" t="s">
        <v>1164</v>
      </c>
      <c r="M177" s="93" t="s">
        <v>952</v>
      </c>
      <c r="N177" s="95"/>
      <c r="O177" s="93"/>
      <c r="P177" s="9" t="s">
        <v>1213</v>
      </c>
      <c r="Q177" s="61" t="s">
        <v>1214</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1342</v>
      </c>
      <c r="L194" s="9" t="s">
        <v>1245</v>
      </c>
      <c r="M194" s="93"/>
      <c r="N194" s="94"/>
      <c r="O194" s="93"/>
      <c r="P194" s="9" t="s">
        <v>1205</v>
      </c>
      <c r="Q194" s="61" t="s">
        <v>1208</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1252</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1254</v>
      </c>
      <c r="L209" s="9" t="s">
        <v>1164</v>
      </c>
      <c r="M209" s="9" t="s">
        <v>952</v>
      </c>
      <c r="N209" s="66"/>
      <c r="O209" s="9"/>
      <c r="P209" s="9" t="s">
        <v>1201</v>
      </c>
      <c r="Q209" s="60" t="s">
        <v>1202</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1255</v>
      </c>
      <c r="L215" s="9" t="s">
        <v>1164</v>
      </c>
      <c r="M215" s="93"/>
      <c r="N215" s="94"/>
      <c r="O215" s="93"/>
      <c r="P215" s="9" t="s">
        <v>1203</v>
      </c>
      <c r="Q215" s="61" t="s">
        <v>1204</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40" t="s">
        <v>1308</v>
      </c>
      <c r="K216" s="9" t="s">
        <v>1283</v>
      </c>
      <c r="L216" s="9" t="s">
        <v>1280</v>
      </c>
      <c r="M216" s="9"/>
      <c r="N216" s="66"/>
      <c r="O216" s="9"/>
      <c r="P216" s="9" t="s">
        <v>1281</v>
      </c>
      <c r="Q216" s="61" t="s">
        <v>1282</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1334</v>
      </c>
      <c r="L218" s="9" t="s">
        <v>1221</v>
      </c>
      <c r="M218" s="9"/>
      <c r="N218" s="66"/>
      <c r="O218" s="9"/>
      <c r="P218" s="9" t="s">
        <v>1222</v>
      </c>
      <c r="Q218" s="61" t="s">
        <v>1223</v>
      </c>
      <c r="R218" s="9" t="s">
        <v>506</v>
      </c>
      <c r="S218" s="61" t="s">
        <v>875</v>
      </c>
      <c r="T218" s="59"/>
      <c r="U218" s="9" t="s">
        <v>665</v>
      </c>
      <c r="V218" s="9" t="s">
        <v>999</v>
      </c>
      <c r="W218" s="9" t="s">
        <v>1304</v>
      </c>
      <c r="X218" s="78" t="s">
        <v>140</v>
      </c>
      <c r="Y218" s="9" t="s">
        <v>317</v>
      </c>
      <c r="Z218" s="15" t="s">
        <v>140</v>
      </c>
      <c r="AA218" s="2"/>
    </row>
    <row r="219" spans="1:27" ht="102.75" customHeight="1" x14ac:dyDescent="0.2">
      <c r="A219" s="55" t="str">
        <f t="shared" si="17"/>
        <v xml:space="preserve">  E.   03. Homicide/Interpersonal violence</v>
      </c>
      <c r="B219" s="2">
        <v>209</v>
      </c>
      <c r="C219" s="5" t="s">
        <v>141</v>
      </c>
      <c r="D219" s="1" t="s">
        <v>1145</v>
      </c>
      <c r="E219" s="48" t="s">
        <v>1148</v>
      </c>
      <c r="F219" s="1"/>
      <c r="G219" s="1"/>
      <c r="H219" s="27" t="str">
        <f t="shared" si="20"/>
        <v>cE03</v>
      </c>
      <c r="I219" s="27" t="str">
        <f>CONCATENATE(D219,E219,F219)</f>
        <v>E03</v>
      </c>
      <c r="J219" s="1"/>
      <c r="K219" s="9" t="s">
        <v>1335</v>
      </c>
      <c r="L219" s="9" t="s">
        <v>1221</v>
      </c>
      <c r="M219" s="9"/>
      <c r="N219" s="66"/>
      <c r="O219" s="9"/>
      <c r="P219" s="9" t="s">
        <v>1224</v>
      </c>
      <c r="Q219" s="60" t="s">
        <v>1260</v>
      </c>
      <c r="R219" s="9" t="s">
        <v>507</v>
      </c>
      <c r="S219" s="61" t="s">
        <v>876</v>
      </c>
      <c r="T219" s="59"/>
      <c r="U219" s="9" t="s">
        <v>666</v>
      </c>
      <c r="V219" s="9" t="s">
        <v>998</v>
      </c>
      <c r="W219" s="9" t="s">
        <v>1303</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1257</v>
      </c>
      <c r="K220" s="9" t="s">
        <v>1336</v>
      </c>
      <c r="L220" s="9" t="s">
        <v>1256</v>
      </c>
      <c r="M220" s="9"/>
      <c r="N220" s="66"/>
      <c r="O220" s="9"/>
      <c r="P220" s="9" t="s">
        <v>1259</v>
      </c>
      <c r="Q220" s="61" t="s">
        <v>1258</v>
      </c>
      <c r="R220" s="9" t="s">
        <v>508</v>
      </c>
      <c r="S220" s="61" t="s">
        <v>877</v>
      </c>
      <c r="T220" s="59"/>
      <c r="U220" s="9"/>
      <c r="V220" s="9"/>
      <c r="W220" s="9" t="s">
        <v>319</v>
      </c>
      <c r="X220" s="78" t="s">
        <v>142</v>
      </c>
      <c r="Y220" s="9" t="s">
        <v>319</v>
      </c>
      <c r="Z220" s="15" t="s">
        <v>142</v>
      </c>
      <c r="AA220" s="2"/>
    </row>
    <row r="221" spans="1:27" ht="77.25" customHeight="1" x14ac:dyDescent="0.2">
      <c r="A221" s="110" t="str">
        <f t="shared" si="17"/>
        <v/>
      </c>
      <c r="C221" s="75" t="s">
        <v>1307</v>
      </c>
      <c r="D221" s="111" t="s">
        <v>1145</v>
      </c>
      <c r="H221" s="27" t="str">
        <f t="shared" si="20"/>
        <v>cE</v>
      </c>
      <c r="I221" s="27"/>
      <c r="J221" s="75" t="s">
        <v>1229</v>
      </c>
      <c r="K221" s="75" t="s">
        <v>1279</v>
      </c>
      <c r="L221" s="64" t="s">
        <v>1299</v>
      </c>
      <c r="O221" s="70"/>
      <c r="P221" s="70" t="s">
        <v>1300</v>
      </c>
      <c r="Q221" s="70" t="s">
        <v>1301</v>
      </c>
      <c r="W221" s="75" t="s">
        <v>1229</v>
      </c>
    </row>
    <row r="222" spans="1:27" ht="91.5" customHeight="1" x14ac:dyDescent="0.2">
      <c r="A222" s="55" t="str">
        <f t="shared" si="17"/>
        <v xml:space="preserve">  Z.   01. Symptoms, signs and ill-defined conditions, not elsewhere classified</v>
      </c>
      <c r="D222" s="99" t="s">
        <v>1263</v>
      </c>
      <c r="E222" s="100" t="s">
        <v>1146</v>
      </c>
      <c r="H222" s="27" t="str">
        <f t="shared" si="20"/>
        <v>cZ01</v>
      </c>
      <c r="I222" s="27" t="str">
        <f>CONCATENATE(D222,E222,F222)</f>
        <v>Z01</v>
      </c>
      <c r="J222" s="75" t="s">
        <v>1234</v>
      </c>
      <c r="K222" s="75" t="s">
        <v>1231</v>
      </c>
      <c r="L222" s="64" t="s">
        <v>1232</v>
      </c>
      <c r="O222" s="102"/>
      <c r="P222" s="70" t="s">
        <v>1233</v>
      </c>
      <c r="Q222" s="70" t="s">
        <v>1278</v>
      </c>
      <c r="W222" s="75" t="s">
        <v>1234</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1253</v>
      </c>
      <c r="K223" s="70" t="s">
        <v>1343</v>
      </c>
      <c r="L223" s="64" t="s">
        <v>1232</v>
      </c>
      <c r="O223" s="70"/>
      <c r="P223" s="70" t="s">
        <v>1226</v>
      </c>
      <c r="Q223" s="70" t="s">
        <v>1226</v>
      </c>
      <c r="W223" s="75" t="s">
        <v>1225</v>
      </c>
    </row>
    <row r="224" spans="1:27" x14ac:dyDescent="0.2">
      <c r="A224" s="55" t="str">
        <f t="shared" si="17"/>
        <v xml:space="preserve">  Z.   02. Missing ICD10</v>
      </c>
      <c r="D224" s="99" t="s">
        <v>1263</v>
      </c>
      <c r="E224" s="100" t="s">
        <v>1147</v>
      </c>
      <c r="I224" s="27" t="str">
        <f t="shared" ref="I224:I227" si="21">CONCATENATE(D224,E224,F224)</f>
        <v>Z02</v>
      </c>
      <c r="W224" s="75" t="s">
        <v>1264</v>
      </c>
    </row>
    <row r="225" spans="1:23" ht="25.5" x14ac:dyDescent="0.2">
      <c r="A225" s="55" t="str">
        <f t="shared" si="17"/>
        <v xml:space="preserve">  Z.   03. Code does not map</v>
      </c>
      <c r="D225" s="99" t="s">
        <v>1263</v>
      </c>
      <c r="E225" s="100" t="s">
        <v>1148</v>
      </c>
      <c r="I225" s="27" t="str">
        <f t="shared" si="21"/>
        <v>Z03</v>
      </c>
      <c r="K225" s="70" t="s">
        <v>1284</v>
      </c>
      <c r="M225" s="70" t="s">
        <v>1292</v>
      </c>
      <c r="W225" s="75" t="s">
        <v>1265</v>
      </c>
    </row>
    <row r="226" spans="1:23" x14ac:dyDescent="0.2">
      <c r="A226" s="55" t="str">
        <f t="shared" si="17"/>
        <v xml:space="preserve">  Z. Missing/Unknown</v>
      </c>
      <c r="D226" s="99" t="s">
        <v>1263</v>
      </c>
      <c r="I226" s="27" t="str">
        <f t="shared" si="21"/>
        <v>Z</v>
      </c>
      <c r="W226" s="75" t="s">
        <v>1266</v>
      </c>
    </row>
    <row r="227" spans="1:23" x14ac:dyDescent="0.2">
      <c r="A227" s="55" t="str">
        <f t="shared" si="17"/>
        <v xml:space="preserve">  D.   99. Other Chronic Conditions</v>
      </c>
      <c r="D227" s="99" t="s">
        <v>1144</v>
      </c>
      <c r="E227" s="100" t="s">
        <v>1235</v>
      </c>
      <c r="I227" s="27" t="str">
        <f t="shared" si="21"/>
        <v>D99</v>
      </c>
      <c r="W227" s="75" t="s">
        <v>1302</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2018-10-24T05:00:07Z</dcterms:modified>
</cp:coreProperties>
</file>