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8e2cd37c7eb979/Desktop/"/>
    </mc:Choice>
  </mc:AlternateContent>
  <xr:revisionPtr revIDLastSave="0" documentId="8_{0F64B62A-057A-4F4B-B105-7AA0580527CC}" xr6:coauthVersionLast="47" xr6:coauthVersionMax="47" xr10:uidLastSave="{00000000-0000-0000-0000-000000000000}"/>
  <bookViews>
    <workbookView xWindow="3288" yWindow="804" windowWidth="17280" windowHeight="10848" xr2:uid="{D4D1F8B4-E48C-4995-9C7C-EA6E3D286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1" l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E5" i="1"/>
  <c r="G5" i="1" s="1"/>
  <c r="D5" i="1"/>
  <c r="G4" i="1"/>
  <c r="E6" i="1" l="1"/>
  <c r="E7" i="1" l="1"/>
  <c r="G6" i="1"/>
  <c r="E8" i="1" l="1"/>
  <c r="G7" i="1"/>
  <c r="G8" i="1" l="1"/>
  <c r="E9" i="1"/>
  <c r="G9" i="1" l="1"/>
  <c r="E10" i="1"/>
  <c r="E11" i="1" l="1"/>
  <c r="G10" i="1"/>
  <c r="G11" i="1" l="1"/>
  <c r="E12" i="1"/>
  <c r="E13" i="1" l="1"/>
  <c r="G12" i="1"/>
  <c r="G13" i="1" l="1"/>
  <c r="E14" i="1"/>
  <c r="E15" i="1" l="1"/>
  <c r="G14" i="1"/>
  <c r="E16" i="1" l="1"/>
  <c r="G15" i="1"/>
  <c r="G16" i="1" l="1"/>
  <c r="E17" i="1"/>
  <c r="E18" i="1" l="1"/>
  <c r="G17" i="1"/>
  <c r="E19" i="1" l="1"/>
  <c r="G18" i="1"/>
  <c r="E20" i="1" l="1"/>
  <c r="G19" i="1"/>
  <c r="E21" i="1" l="1"/>
  <c r="G20" i="1"/>
  <c r="G21" i="1" l="1"/>
  <c r="E22" i="1"/>
  <c r="E23" i="1" l="1"/>
  <c r="G22" i="1"/>
  <c r="E24" i="1" l="1"/>
  <c r="G23" i="1"/>
  <c r="G24" i="1" l="1"/>
  <c r="E25" i="1"/>
  <c r="E26" i="1" l="1"/>
  <c r="G25" i="1"/>
  <c r="E27" i="1" l="1"/>
  <c r="G26" i="1"/>
  <c r="E28" i="1" l="1"/>
  <c r="G27" i="1"/>
  <c r="E29" i="1" l="1"/>
  <c r="G28" i="1"/>
  <c r="G29" i="1" l="1"/>
  <c r="E30" i="1"/>
  <c r="E31" i="1" l="1"/>
  <c r="G30" i="1"/>
  <c r="E32" i="1" l="1"/>
  <c r="G31" i="1"/>
  <c r="G32" i="1" l="1"/>
  <c r="E33" i="1"/>
  <c r="E34" i="1" l="1"/>
  <c r="G33" i="1"/>
  <c r="E35" i="1" l="1"/>
  <c r="G34" i="1"/>
  <c r="E36" i="1" l="1"/>
  <c r="G35" i="1"/>
  <c r="E37" i="1" l="1"/>
  <c r="G36" i="1"/>
  <c r="G37" i="1" l="1"/>
  <c r="E38" i="1"/>
  <c r="E39" i="1" l="1"/>
  <c r="G38" i="1"/>
  <c r="E40" i="1" l="1"/>
  <c r="G40" i="1" s="1"/>
  <c r="G39" i="1"/>
</calcChain>
</file>

<file path=xl/sharedStrings.xml><?xml version="1.0" encoding="utf-8"?>
<sst xmlns="http://schemas.openxmlformats.org/spreadsheetml/2006/main" count="9" uniqueCount="9">
  <si>
    <t>Contour (in m above MSL)</t>
  </si>
  <si>
    <t>Surface Area of contours at theproposed site (sq.km)</t>
  </si>
  <si>
    <r>
      <t>Storage Volume(m</t>
    </r>
    <r>
      <rPr>
        <b/>
        <vertAlign val="superscript"/>
        <sz val="9"/>
        <color theme="1"/>
        <rFont val="Arial"/>
        <family val="2"/>
      </rPr>
      <t>3</t>
    </r>
    <r>
      <rPr>
        <b/>
        <sz val="9"/>
        <color theme="1"/>
        <rFont val="Arial"/>
        <family val="2"/>
      </rPr>
      <t>)</t>
    </r>
  </si>
  <si>
    <r>
      <t>Cumulative Storage Volume(m</t>
    </r>
    <r>
      <rPr>
        <b/>
        <vertAlign val="superscript"/>
        <sz val="9"/>
        <color theme="1"/>
        <rFont val="Arial"/>
        <family val="2"/>
      </rPr>
      <t>3</t>
    </r>
    <r>
      <rPr>
        <b/>
        <sz val="9"/>
        <color theme="1"/>
        <rFont val="Arial"/>
        <family val="2"/>
      </rPr>
      <t>)</t>
    </r>
  </si>
  <si>
    <r>
      <t>Reservoir Active Volume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</si>
  <si>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Change in Volume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) </t>
    </r>
  </si>
  <si>
    <t>The topography supports the required storage volume of 3833291.63 m³</t>
  </si>
  <si>
    <t>Topography volume(m³) = 10076279.69</t>
  </si>
  <si>
    <t>positive difference, therefore height of dam = 126 - 114.5 = 11.5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</si>
</sst>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vertAlign val="superscript"/>
      <sz val="9"/>
      <color theme="1"/>
      <name val="Arial"/>
      <family val="2"/>
    </font>
    <font>
      <vertAlign val="superscript"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2246-81E0-46DA-9CE2-8B4336F7D1BB}">
  <dimension ref="B2:G46"/>
  <sheetViews>
    <sheetView tabSelected="1" workbookViewId="0">
      <selection activeCell="J10" sqref="J10"/>
    </sheetView>
  </sheetViews>
  <sheetFormatPr defaultRowHeight="14.4" x14ac:dyDescent="0.3"/>
  <cols>
    <col min="2" max="2" width="14.21875" customWidth="1"/>
    <col min="3" max="3" width="17.5546875" customWidth="1"/>
    <col min="4" max="4" width="13.77734375" customWidth="1"/>
    <col min="5" max="5" width="14.33203125" customWidth="1"/>
    <col min="6" max="6" width="17.6640625" customWidth="1"/>
    <col min="7" max="7" width="15.6640625" customWidth="1"/>
  </cols>
  <sheetData>
    <row r="2" spans="2:7" ht="50.4" customHeigh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3">
      <c r="B3" s="1"/>
      <c r="C3" s="1"/>
      <c r="D3" s="1"/>
      <c r="E3" s="1"/>
      <c r="F3" s="1"/>
      <c r="G3" s="1"/>
    </row>
    <row r="4" spans="2:7" x14ac:dyDescent="0.3">
      <c r="B4" s="2">
        <v>114.5</v>
      </c>
      <c r="C4" s="2">
        <v>0.15146000000000001</v>
      </c>
      <c r="D4" s="3">
        <v>0</v>
      </c>
      <c r="E4" s="4">
        <v>0</v>
      </c>
      <c r="F4" s="3">
        <v>3833291.63</v>
      </c>
      <c r="G4" s="4">
        <f>E4-F4</f>
        <v>-3833291.63</v>
      </c>
    </row>
    <row r="5" spans="2:7" x14ac:dyDescent="0.3">
      <c r="B5" s="2">
        <v>115</v>
      </c>
      <c r="C5" s="2">
        <v>0.16109000000000001</v>
      </c>
      <c r="D5" s="3">
        <f>(0.5/3)*(C4+C5+SQRT(C4*C5))*1000000</f>
        <v>78125.134122573843</v>
      </c>
      <c r="E5" s="4">
        <f>E4+D5</f>
        <v>78125.134122573843</v>
      </c>
      <c r="F5" s="3">
        <v>3833291.63</v>
      </c>
      <c r="G5" s="4">
        <f>E5-F5</f>
        <v>-3755166.4958774261</v>
      </c>
    </row>
    <row r="6" spans="2:7" x14ac:dyDescent="0.3">
      <c r="B6" s="2">
        <v>115.5</v>
      </c>
      <c r="C6" s="2">
        <v>0.17133000000000001</v>
      </c>
      <c r="D6" s="3">
        <f t="shared" ref="D6:D40" si="0">(0.5/3)*(C5+C6+SQRT(C5*C6))*1000000</f>
        <v>83091.853668182099</v>
      </c>
      <c r="E6" s="4">
        <f t="shared" ref="E6:E40" si="1">E5+D6</f>
        <v>161216.98779075593</v>
      </c>
      <c r="F6" s="3">
        <v>3833291.63</v>
      </c>
      <c r="G6" s="4">
        <f>E6-F6</f>
        <v>-3672074.642209244</v>
      </c>
    </row>
    <row r="7" spans="2:7" x14ac:dyDescent="0.3">
      <c r="B7" s="2">
        <v>116</v>
      </c>
      <c r="C7" s="2">
        <v>0.18221999999999999</v>
      </c>
      <c r="D7" s="3">
        <f t="shared" si="0"/>
        <v>88373.520336342888</v>
      </c>
      <c r="E7" s="4">
        <f t="shared" si="1"/>
        <v>249590.50812709882</v>
      </c>
      <c r="F7" s="3">
        <v>3833291.63</v>
      </c>
      <c r="G7" s="4">
        <f>E7-F7</f>
        <v>-3583701.121872901</v>
      </c>
    </row>
    <row r="8" spans="2:7" x14ac:dyDescent="0.3">
      <c r="B8" s="2">
        <v>116.5</v>
      </c>
      <c r="C8" s="2">
        <v>0.19381000000000001</v>
      </c>
      <c r="D8" s="3">
        <f t="shared" si="0"/>
        <v>93992.612001484798</v>
      </c>
      <c r="E8" s="4">
        <f t="shared" si="1"/>
        <v>343583.12012858363</v>
      </c>
      <c r="F8" s="3">
        <v>3833291.63</v>
      </c>
      <c r="G8" s="4">
        <f>E8-F8</f>
        <v>-3489708.5098714163</v>
      </c>
    </row>
    <row r="9" spans="2:7" x14ac:dyDescent="0.3">
      <c r="B9" s="2">
        <v>117</v>
      </c>
      <c r="C9" s="2">
        <v>0.20613999999999999</v>
      </c>
      <c r="D9" s="3">
        <f t="shared" si="0"/>
        <v>99971.657911412389</v>
      </c>
      <c r="E9" s="4">
        <f t="shared" si="1"/>
        <v>443554.77803999605</v>
      </c>
      <c r="F9" s="3">
        <v>3833291.63</v>
      </c>
      <c r="G9" s="4">
        <f>E9-F9</f>
        <v>-3389736.8519600038</v>
      </c>
    </row>
    <row r="10" spans="2:7" x14ac:dyDescent="0.3">
      <c r="B10" s="2">
        <v>117.5</v>
      </c>
      <c r="C10" s="2">
        <v>0.21925</v>
      </c>
      <c r="D10" s="3">
        <f t="shared" si="0"/>
        <v>106330.66124318299</v>
      </c>
      <c r="E10" s="4">
        <f t="shared" si="1"/>
        <v>549885.439283179</v>
      </c>
      <c r="F10" s="3">
        <v>3833291.63</v>
      </c>
      <c r="G10" s="4">
        <f>E10-F10</f>
        <v>-3283406.1907168208</v>
      </c>
    </row>
    <row r="11" spans="2:7" x14ac:dyDescent="0.3">
      <c r="B11" s="2">
        <v>118</v>
      </c>
      <c r="C11" s="2">
        <v>0.23319000000000001</v>
      </c>
      <c r="D11" s="3">
        <f t="shared" si="0"/>
        <v>113092.09986040878</v>
      </c>
      <c r="E11" s="4">
        <f t="shared" si="1"/>
        <v>662977.53914358781</v>
      </c>
      <c r="F11" s="3">
        <v>3833291.63</v>
      </c>
      <c r="G11" s="4">
        <f>E11-F11</f>
        <v>-3170314.090856412</v>
      </c>
    </row>
    <row r="12" spans="2:7" x14ac:dyDescent="0.3">
      <c r="B12" s="2">
        <v>118.5</v>
      </c>
      <c r="C12" s="2">
        <v>0.24801999999999999</v>
      </c>
      <c r="D12" s="3">
        <f t="shared" si="0"/>
        <v>120283.45243027755</v>
      </c>
      <c r="E12" s="4">
        <f t="shared" si="1"/>
        <v>783260.99157386541</v>
      </c>
      <c r="F12" s="3">
        <v>3833291.63</v>
      </c>
      <c r="G12" s="4">
        <f>E12-F12</f>
        <v>-3050030.6384261344</v>
      </c>
    </row>
    <row r="13" spans="2:7" x14ac:dyDescent="0.3">
      <c r="B13" s="2">
        <v>119</v>
      </c>
      <c r="C13" s="2">
        <v>0.26379000000000002</v>
      </c>
      <c r="D13" s="3">
        <f t="shared" si="0"/>
        <v>127932.24899907211</v>
      </c>
      <c r="E13" s="4">
        <f t="shared" si="1"/>
        <v>911193.24057293753</v>
      </c>
      <c r="F13" s="3">
        <v>3833291.63</v>
      </c>
      <c r="G13" s="4">
        <f>E13-F13</f>
        <v>-2922098.3894270621</v>
      </c>
    </row>
    <row r="14" spans="2:7" x14ac:dyDescent="0.3">
      <c r="B14" s="2">
        <v>119.5</v>
      </c>
      <c r="C14" s="2">
        <v>0.28055999999999998</v>
      </c>
      <c r="D14" s="3">
        <f t="shared" si="0"/>
        <v>136065.96822962648</v>
      </c>
      <c r="E14" s="4">
        <f t="shared" si="1"/>
        <v>1047259.2088025641</v>
      </c>
      <c r="F14" s="3">
        <v>3833291.63</v>
      </c>
      <c r="G14" s="4">
        <f>E14-F14</f>
        <v>-2786032.4211974358</v>
      </c>
    </row>
    <row r="15" spans="2:7" x14ac:dyDescent="0.3">
      <c r="B15" s="2">
        <v>120</v>
      </c>
      <c r="C15" s="2">
        <v>0.2984</v>
      </c>
      <c r="D15" s="3">
        <f t="shared" si="0"/>
        <v>144717.08958133485</v>
      </c>
      <c r="E15" s="4">
        <f t="shared" si="1"/>
        <v>1191976.298383899</v>
      </c>
      <c r="F15" s="3">
        <v>3833291.63</v>
      </c>
      <c r="G15" s="4">
        <f>E15-F15</f>
        <v>-2641315.3316161009</v>
      </c>
    </row>
    <row r="16" spans="2:7" x14ac:dyDescent="0.3">
      <c r="B16" s="2">
        <v>120.5</v>
      </c>
      <c r="C16" s="2">
        <v>0.31738</v>
      </c>
      <c r="D16" s="3">
        <f t="shared" si="0"/>
        <v>153920.618592054</v>
      </c>
      <c r="E16" s="4">
        <f t="shared" si="1"/>
        <v>1345896.9169759532</v>
      </c>
      <c r="F16" s="3">
        <v>3833291.63</v>
      </c>
      <c r="G16" s="4">
        <f>E16-F16</f>
        <v>-2487394.7130240467</v>
      </c>
    </row>
    <row r="17" spans="2:7" x14ac:dyDescent="0.3">
      <c r="B17" s="2">
        <v>121</v>
      </c>
      <c r="C17" s="2">
        <v>0.33756000000000003</v>
      </c>
      <c r="D17" s="3">
        <f t="shared" si="0"/>
        <v>163709.08610583239</v>
      </c>
      <c r="E17" s="4">
        <f t="shared" si="1"/>
        <v>1509606.0030817855</v>
      </c>
      <c r="F17" s="3">
        <v>3833291.63</v>
      </c>
      <c r="G17" s="4">
        <f>E17-F17</f>
        <v>-2323685.6269182144</v>
      </c>
    </row>
    <row r="18" spans="2:7" x14ac:dyDescent="0.3">
      <c r="B18" s="2">
        <v>121.5</v>
      </c>
      <c r="C18" s="2">
        <v>0.35902000000000001</v>
      </c>
      <c r="D18" s="3">
        <f t="shared" si="0"/>
        <v>174117.44627765316</v>
      </c>
      <c r="E18" s="4">
        <f t="shared" si="1"/>
        <v>1683723.4493594386</v>
      </c>
      <c r="F18" s="3">
        <v>3833291.63</v>
      </c>
      <c r="G18" s="4">
        <f>E18-F18</f>
        <v>-2149568.1806405615</v>
      </c>
    </row>
    <row r="19" spans="2:7" x14ac:dyDescent="0.3">
      <c r="B19" s="2">
        <v>122</v>
      </c>
      <c r="C19" s="2">
        <v>0.38185000000000002</v>
      </c>
      <c r="D19" s="3">
        <f t="shared" si="0"/>
        <v>185188.18015249539</v>
      </c>
      <c r="E19" s="4">
        <f t="shared" si="1"/>
        <v>1868911.629511934</v>
      </c>
      <c r="F19" s="3">
        <v>3833291.63</v>
      </c>
      <c r="G19" s="4">
        <f>E19-F19</f>
        <v>-1964380.0004880659</v>
      </c>
    </row>
    <row r="20" spans="2:7" x14ac:dyDescent="0.3">
      <c r="B20" s="2">
        <v>122.5</v>
      </c>
      <c r="C20" s="2">
        <v>0.40614</v>
      </c>
      <c r="D20" s="3">
        <f t="shared" si="0"/>
        <v>196966.29484925536</v>
      </c>
      <c r="E20" s="4">
        <f t="shared" si="1"/>
        <v>2065877.9243611894</v>
      </c>
      <c r="F20" s="3">
        <v>3833291.63</v>
      </c>
      <c r="G20" s="4">
        <f>E20-F20</f>
        <v>-1767413.7056388105</v>
      </c>
    </row>
    <row r="21" spans="2:7" x14ac:dyDescent="0.3">
      <c r="B21" s="2">
        <v>123</v>
      </c>
      <c r="C21" s="2">
        <v>0.43196000000000001</v>
      </c>
      <c r="D21" s="3">
        <f t="shared" si="0"/>
        <v>209491.8480957413</v>
      </c>
      <c r="E21" s="4">
        <f t="shared" si="1"/>
        <v>2275369.7724569305</v>
      </c>
      <c r="F21" s="3">
        <v>3833291.63</v>
      </c>
      <c r="G21" s="4">
        <f>E21-F21</f>
        <v>-1557921.8575430694</v>
      </c>
    </row>
    <row r="22" spans="2:7" x14ac:dyDescent="0.3">
      <c r="B22" s="2">
        <v>123.5</v>
      </c>
      <c r="C22" s="2">
        <v>0.45943000000000001</v>
      </c>
      <c r="D22" s="3">
        <f t="shared" si="0"/>
        <v>222812.21895278114</v>
      </c>
      <c r="E22" s="4">
        <f t="shared" si="1"/>
        <v>2498181.9914097115</v>
      </c>
      <c r="F22" s="3">
        <v>3833291.63</v>
      </c>
      <c r="G22" s="4">
        <f>E22-F22</f>
        <v>-1335109.6385902883</v>
      </c>
    </row>
    <row r="23" spans="2:7" x14ac:dyDescent="0.3">
      <c r="B23" s="2">
        <v>124</v>
      </c>
      <c r="C23" s="2">
        <v>0.48864999999999997</v>
      </c>
      <c r="D23" s="3">
        <f t="shared" si="0"/>
        <v>236982.46751104723</v>
      </c>
      <c r="E23" s="4">
        <f t="shared" si="1"/>
        <v>2735164.4589207587</v>
      </c>
      <c r="F23" s="3">
        <v>3833291.63</v>
      </c>
      <c r="G23" s="4">
        <f>E23-F23</f>
        <v>-1098127.1710792412</v>
      </c>
    </row>
    <row r="24" spans="2:7" x14ac:dyDescent="0.3">
      <c r="B24" s="2">
        <v>124.5</v>
      </c>
      <c r="C24" s="2">
        <v>0.51971999999999996</v>
      </c>
      <c r="D24" s="3">
        <f t="shared" si="0"/>
        <v>252052.60169341025</v>
      </c>
      <c r="E24" s="4">
        <f t="shared" si="1"/>
        <v>2987217.0606141691</v>
      </c>
      <c r="F24" s="3">
        <v>3833291.63</v>
      </c>
      <c r="G24" s="4">
        <f>E24-F24</f>
        <v>-846074.56938583078</v>
      </c>
    </row>
    <row r="25" spans="2:7" x14ac:dyDescent="0.3">
      <c r="B25" s="2">
        <v>125</v>
      </c>
      <c r="C25" s="2">
        <v>0.55276999999999998</v>
      </c>
      <c r="D25" s="3">
        <f t="shared" si="0"/>
        <v>268080.05353021144</v>
      </c>
      <c r="E25" s="4">
        <f t="shared" si="1"/>
        <v>3255297.1141443807</v>
      </c>
      <c r="F25" s="3">
        <v>3833291.63</v>
      </c>
      <c r="G25" s="4">
        <f>E25-F25</f>
        <v>-577994.51585561922</v>
      </c>
    </row>
    <row r="26" spans="2:7" x14ac:dyDescent="0.3">
      <c r="B26" s="2">
        <v>125.5</v>
      </c>
      <c r="C26" s="2">
        <v>0.58792</v>
      </c>
      <c r="D26" s="3">
        <f t="shared" si="0"/>
        <v>285127.35861133481</v>
      </c>
      <c r="E26" s="4">
        <f t="shared" si="1"/>
        <v>3540424.4727557153</v>
      </c>
      <c r="F26" s="3">
        <v>3833291.63</v>
      </c>
      <c r="G26" s="4">
        <f>E26-F26</f>
        <v>-292867.15724428464</v>
      </c>
    </row>
    <row r="27" spans="2:7" x14ac:dyDescent="0.3">
      <c r="B27" s="2">
        <v>126</v>
      </c>
      <c r="C27" s="2">
        <v>0.62531000000000003</v>
      </c>
      <c r="D27" s="3">
        <f t="shared" si="0"/>
        <v>303259.4758478757</v>
      </c>
      <c r="E27" s="4">
        <f t="shared" si="1"/>
        <v>3843683.948603591</v>
      </c>
      <c r="F27" s="3">
        <v>3833291.63</v>
      </c>
      <c r="G27" s="4">
        <f>E27-F27</f>
        <v>10392.318603591062</v>
      </c>
    </row>
    <row r="28" spans="2:7" x14ac:dyDescent="0.3">
      <c r="B28" s="2">
        <v>126.5</v>
      </c>
      <c r="C28" s="2">
        <v>0.66507000000000005</v>
      </c>
      <c r="D28" s="3">
        <f t="shared" si="0"/>
        <v>322543.94162307709</v>
      </c>
      <c r="E28" s="4">
        <f t="shared" si="1"/>
        <v>4166227.8902266682</v>
      </c>
      <c r="F28" s="3">
        <v>3833291.63</v>
      </c>
      <c r="G28" s="4">
        <f>E28-F28</f>
        <v>332936.26022666832</v>
      </c>
    </row>
    <row r="29" spans="2:7" x14ac:dyDescent="0.3">
      <c r="B29" s="2">
        <v>127</v>
      </c>
      <c r="C29" s="2">
        <v>0.70735999999999999</v>
      </c>
      <c r="D29" s="3">
        <f t="shared" si="0"/>
        <v>343053.19034384325</v>
      </c>
      <c r="E29" s="4">
        <f t="shared" si="1"/>
        <v>4509281.0805705115</v>
      </c>
      <c r="F29" s="3">
        <v>3833291.63</v>
      </c>
      <c r="G29" s="4">
        <f>E29-F29</f>
        <v>675989.45057051163</v>
      </c>
    </row>
    <row r="30" spans="2:7" x14ac:dyDescent="0.3">
      <c r="B30" s="2">
        <v>127.5</v>
      </c>
      <c r="C30" s="2">
        <v>0.75234000000000001</v>
      </c>
      <c r="D30" s="3">
        <f t="shared" si="0"/>
        <v>364867.23467996175</v>
      </c>
      <c r="E30" s="4">
        <f t="shared" si="1"/>
        <v>4874148.3152504731</v>
      </c>
      <c r="F30" s="3">
        <v>3833291.63</v>
      </c>
      <c r="G30" s="4">
        <f>E30-F30</f>
        <v>1040856.6852504732</v>
      </c>
    </row>
    <row r="31" spans="2:7" x14ac:dyDescent="0.3">
      <c r="B31" s="2">
        <v>128</v>
      </c>
      <c r="C31" s="2">
        <v>0.80018</v>
      </c>
      <c r="D31" s="3">
        <f t="shared" si="0"/>
        <v>388068.56200601003</v>
      </c>
      <c r="E31" s="4">
        <f t="shared" si="1"/>
        <v>5262216.8772564828</v>
      </c>
      <c r="F31" s="3">
        <v>3833291.63</v>
      </c>
      <c r="G31" s="4">
        <f>E31-F31</f>
        <v>1428925.247256483</v>
      </c>
    </row>
    <row r="32" spans="2:7" x14ac:dyDescent="0.3">
      <c r="B32" s="2">
        <v>128.5</v>
      </c>
      <c r="C32" s="2">
        <v>0.85106999999999999</v>
      </c>
      <c r="D32" s="3">
        <f t="shared" si="0"/>
        <v>412747.13519181492</v>
      </c>
      <c r="E32" s="4">
        <f t="shared" si="1"/>
        <v>5674964.0124482978</v>
      </c>
      <c r="F32" s="3">
        <v>3833291.63</v>
      </c>
      <c r="G32" s="4">
        <f>E32-F32</f>
        <v>1841672.3824482979</v>
      </c>
    </row>
    <row r="33" spans="2:7" x14ac:dyDescent="0.3">
      <c r="B33" s="2">
        <v>129</v>
      </c>
      <c r="C33" s="2">
        <v>0.90519000000000005</v>
      </c>
      <c r="D33" s="3">
        <f t="shared" si="0"/>
        <v>438995.49458165705</v>
      </c>
      <c r="E33" s="4">
        <f t="shared" si="1"/>
        <v>6113959.5070299553</v>
      </c>
      <c r="F33" s="3">
        <v>3833291.63</v>
      </c>
      <c r="G33" s="4">
        <f>E33-F33</f>
        <v>2280667.8770299554</v>
      </c>
    </row>
    <row r="34" spans="2:7" x14ac:dyDescent="0.3">
      <c r="B34" s="2">
        <v>129.5</v>
      </c>
      <c r="C34" s="2">
        <v>0.96274999999999999</v>
      </c>
      <c r="D34" s="3">
        <f t="shared" si="0"/>
        <v>466911.07853948168</v>
      </c>
      <c r="E34" s="4">
        <f t="shared" si="1"/>
        <v>6580870.5855694367</v>
      </c>
      <c r="F34" s="3">
        <v>3833291.63</v>
      </c>
      <c r="G34" s="4">
        <f>E34-F34</f>
        <v>2747578.9555694368</v>
      </c>
    </row>
    <row r="35" spans="2:7" x14ac:dyDescent="0.3">
      <c r="B35" s="2">
        <v>130</v>
      </c>
      <c r="C35" s="2">
        <v>1.02397</v>
      </c>
      <c r="D35" s="3">
        <f t="shared" si="0"/>
        <v>496601.37840017601</v>
      </c>
      <c r="E35" s="4">
        <f t="shared" si="1"/>
        <v>7077471.9639696125</v>
      </c>
      <c r="F35" s="3">
        <v>3833291.63</v>
      </c>
      <c r="G35" s="4">
        <f>E35-F35</f>
        <v>3244180.3339696126</v>
      </c>
    </row>
    <row r="36" spans="2:7" x14ac:dyDescent="0.3">
      <c r="B36" s="2">
        <v>130.5</v>
      </c>
      <c r="C36" s="2">
        <v>1.08908</v>
      </c>
      <c r="D36" s="3">
        <f t="shared" si="0"/>
        <v>528178.88628916384</v>
      </c>
      <c r="E36" s="4">
        <f t="shared" si="1"/>
        <v>7605650.850258776</v>
      </c>
      <c r="F36" s="3">
        <v>3833291.63</v>
      </c>
      <c r="G36" s="4">
        <f>E36-F36</f>
        <v>3772359.2202587761</v>
      </c>
    </row>
    <row r="37" spans="2:7" x14ac:dyDescent="0.3">
      <c r="B37" s="2">
        <v>131</v>
      </c>
      <c r="C37" s="2">
        <v>1.1583399999999999</v>
      </c>
      <c r="D37" s="3">
        <f t="shared" si="0"/>
        <v>561766.04453323502</v>
      </c>
      <c r="E37" s="4">
        <f t="shared" si="1"/>
        <v>8167416.894792011</v>
      </c>
      <c r="F37" s="3">
        <v>3833291.63</v>
      </c>
      <c r="G37" s="4">
        <f>E37-F37</f>
        <v>4334125.2647920111</v>
      </c>
    </row>
    <row r="38" spans="2:7" x14ac:dyDescent="0.3">
      <c r="B38" s="2">
        <v>131.5</v>
      </c>
      <c r="C38" s="2">
        <v>1.2319899999999999</v>
      </c>
      <c r="D38" s="3">
        <f t="shared" si="0"/>
        <v>597487.92431176233</v>
      </c>
      <c r="E38" s="4">
        <f t="shared" si="1"/>
        <v>8764904.8191037737</v>
      </c>
      <c r="F38" s="3">
        <v>3833291.63</v>
      </c>
      <c r="G38" s="4">
        <f>E38-F38</f>
        <v>4931613.1891037738</v>
      </c>
    </row>
    <row r="39" spans="2:7" x14ac:dyDescent="0.3">
      <c r="B39" s="2">
        <v>132</v>
      </c>
      <c r="C39" s="2">
        <v>1.3103400000000001</v>
      </c>
      <c r="D39" s="3">
        <f t="shared" si="0"/>
        <v>635481.86756223929</v>
      </c>
      <c r="E39" s="4">
        <f t="shared" si="1"/>
        <v>9400386.6866660137</v>
      </c>
      <c r="F39" s="3">
        <v>3833291.63</v>
      </c>
      <c r="G39" s="4">
        <f>E39-F39</f>
        <v>5567095.0566660138</v>
      </c>
    </row>
    <row r="40" spans="2:7" x14ac:dyDescent="0.3">
      <c r="B40" s="2">
        <v>132.5</v>
      </c>
      <c r="C40" s="2">
        <v>1.3936599999999999</v>
      </c>
      <c r="D40" s="3">
        <f t="shared" si="0"/>
        <v>675893.0000145532</v>
      </c>
      <c r="E40" s="4">
        <f t="shared" si="1"/>
        <v>10076279.686680567</v>
      </c>
      <c r="F40" s="3">
        <v>3833291.63</v>
      </c>
      <c r="G40" s="4">
        <f>E40-F40</f>
        <v>6242988.0566805666</v>
      </c>
    </row>
    <row r="43" spans="2:7" ht="30" customHeight="1" x14ac:dyDescent="0.3">
      <c r="B43" s="6" t="s">
        <v>7</v>
      </c>
      <c r="C43" s="6"/>
      <c r="D43" s="6"/>
      <c r="E43" s="6"/>
      <c r="F43" s="6"/>
    </row>
    <row r="44" spans="2:7" x14ac:dyDescent="0.3">
      <c r="B44" s="5" t="s">
        <v>6</v>
      </c>
      <c r="C44" s="5"/>
      <c r="D44" s="5"/>
      <c r="E44" s="5"/>
      <c r="F44" s="5"/>
    </row>
    <row r="46" spans="2:7" x14ac:dyDescent="0.3">
      <c r="B46" s="7" t="s">
        <v>8</v>
      </c>
      <c r="C46" s="7"/>
      <c r="D46" s="7"/>
      <c r="E46" s="7"/>
      <c r="F46" s="7"/>
    </row>
  </sheetData>
  <mergeCells count="9">
    <mergeCell ref="B44:F44"/>
    <mergeCell ref="B43:F43"/>
    <mergeCell ref="B46:F46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Chaudhary</dc:creator>
  <cp:lastModifiedBy>Ravi Chaudhary</cp:lastModifiedBy>
  <dcterms:created xsi:type="dcterms:W3CDTF">2022-12-01T19:50:37Z</dcterms:created>
  <dcterms:modified xsi:type="dcterms:W3CDTF">2022-12-01T19:58:36Z</dcterms:modified>
</cp:coreProperties>
</file>