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lastw\Desktop\"/>
    </mc:Choice>
  </mc:AlternateContent>
  <xr:revisionPtr revIDLastSave="0" documentId="8_{82ABFA92-E810-4259-A288-FF941A98534F}" xr6:coauthVersionLast="40" xr6:coauthVersionMax="40" xr10:uidLastSave="{00000000-0000-0000-0000-000000000000}"/>
  <bookViews>
    <workbookView xWindow="0" yWindow="0" windowWidth="27855" windowHeight="12750" xr2:uid="{00000000-000D-0000-FFFF-FFFF00000000}"/>
  </bookViews>
  <sheets>
    <sheet name="Comet" sheetId="1" r:id="rId1"/>
    <sheet name="Linu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6" i="1" l="1"/>
  <c r="K55" i="2"/>
  <c r="J55" i="2"/>
  <c r="I55" i="2"/>
  <c r="H55" i="2"/>
  <c r="G55" i="2"/>
  <c r="F55" i="2"/>
  <c r="E55" i="2"/>
  <c r="D55" i="2"/>
  <c r="C55" i="2"/>
  <c r="K54" i="2"/>
  <c r="J54" i="2"/>
  <c r="I54" i="2"/>
  <c r="H54" i="2"/>
  <c r="G54" i="2"/>
  <c r="F54" i="2"/>
  <c r="E54" i="2"/>
  <c r="D54" i="2"/>
  <c r="C54" i="2"/>
  <c r="K53" i="2"/>
  <c r="J53" i="2"/>
  <c r="I53" i="2"/>
  <c r="H53" i="2"/>
  <c r="G53" i="2"/>
  <c r="F53" i="2"/>
  <c r="E53" i="2"/>
  <c r="D53" i="2"/>
  <c r="C53" i="2"/>
  <c r="K47" i="2"/>
  <c r="J47" i="2"/>
  <c r="I47" i="2"/>
  <c r="H47" i="2"/>
  <c r="G47" i="2"/>
  <c r="F47" i="2"/>
  <c r="E47" i="2"/>
  <c r="D47" i="2"/>
  <c r="C47" i="2"/>
  <c r="K46" i="2"/>
  <c r="J46" i="2"/>
  <c r="I46" i="2"/>
  <c r="H46" i="2"/>
  <c r="G46" i="2"/>
  <c r="F46" i="2"/>
  <c r="E46" i="2"/>
  <c r="D46" i="2"/>
  <c r="C46" i="2"/>
  <c r="K45" i="2"/>
  <c r="J45" i="2"/>
  <c r="I45" i="2"/>
  <c r="H45" i="2"/>
  <c r="G45" i="2"/>
  <c r="F45" i="2"/>
  <c r="E45" i="2"/>
  <c r="D45" i="2"/>
  <c r="C45" i="2"/>
  <c r="J23" i="2"/>
  <c r="J22" i="2"/>
  <c r="J21" i="2"/>
  <c r="I23" i="2"/>
  <c r="I22" i="2"/>
  <c r="I21" i="2"/>
  <c r="H23" i="2"/>
  <c r="H22" i="2"/>
  <c r="H21" i="2"/>
  <c r="G23" i="2"/>
  <c r="G22" i="2"/>
  <c r="G21" i="2"/>
  <c r="F23" i="2"/>
  <c r="F22" i="2"/>
  <c r="F21" i="2"/>
  <c r="E23" i="2"/>
  <c r="E22" i="2"/>
  <c r="E21" i="2"/>
  <c r="D23" i="2"/>
  <c r="D22" i="2"/>
  <c r="D21" i="2"/>
  <c r="C23" i="2"/>
  <c r="C22" i="2"/>
  <c r="C21" i="2"/>
  <c r="J15" i="2"/>
  <c r="J14" i="2"/>
  <c r="J13" i="2"/>
  <c r="I15" i="2"/>
  <c r="I14" i="2"/>
  <c r="I13" i="2"/>
  <c r="H15" i="2"/>
  <c r="H14" i="2"/>
  <c r="H13" i="2"/>
  <c r="G15" i="2"/>
  <c r="G14" i="2"/>
  <c r="G13" i="2"/>
  <c r="F15" i="2"/>
  <c r="F14" i="2"/>
  <c r="F13" i="2"/>
  <c r="E15" i="2"/>
  <c r="E14" i="2"/>
  <c r="E13" i="2"/>
  <c r="D15" i="2"/>
  <c r="D14" i="2"/>
  <c r="D13" i="2"/>
  <c r="C15" i="2"/>
  <c r="C14" i="2"/>
  <c r="C13" i="2"/>
  <c r="K29" i="1" l="1"/>
  <c r="K28" i="1"/>
  <c r="K27" i="1"/>
  <c r="K26" i="1"/>
  <c r="K25" i="1"/>
  <c r="J29" i="1"/>
  <c r="J28" i="1"/>
  <c r="J27" i="1"/>
  <c r="J26" i="1"/>
  <c r="J25" i="1"/>
  <c r="I29" i="1"/>
  <c r="I28" i="1"/>
  <c r="I27" i="1"/>
  <c r="I26" i="1"/>
  <c r="I25" i="1"/>
  <c r="H29" i="1"/>
  <c r="H28" i="1"/>
  <c r="H27" i="1"/>
  <c r="H26" i="1"/>
  <c r="H25" i="1"/>
  <c r="G29" i="1"/>
  <c r="G28" i="1"/>
  <c r="G27" i="1"/>
  <c r="G26" i="1"/>
  <c r="G25" i="1"/>
  <c r="F29" i="1"/>
  <c r="F28" i="1"/>
  <c r="F27" i="1"/>
  <c r="F26" i="1"/>
  <c r="F25" i="1"/>
  <c r="E29" i="1"/>
  <c r="E28" i="1"/>
  <c r="E27" i="1"/>
  <c r="E26" i="1"/>
  <c r="E25" i="1"/>
  <c r="D29" i="1"/>
  <c r="D28" i="1"/>
  <c r="D27" i="1"/>
  <c r="D26" i="1"/>
  <c r="D25" i="1"/>
  <c r="C29" i="1"/>
  <c r="C28" i="1"/>
  <c r="C27" i="1"/>
  <c r="C26" i="1"/>
  <c r="C25" i="1"/>
  <c r="K19" i="1"/>
  <c r="K18" i="1"/>
  <c r="K17" i="1"/>
  <c r="K16" i="1"/>
  <c r="K15" i="1"/>
  <c r="D15" i="1"/>
  <c r="I17" i="1"/>
  <c r="J19" i="1"/>
  <c r="J18" i="1"/>
  <c r="J17" i="1"/>
  <c r="J16" i="1"/>
  <c r="J15" i="1"/>
  <c r="I19" i="1"/>
  <c r="I18" i="1"/>
  <c r="I16" i="1"/>
  <c r="I15" i="1"/>
  <c r="H19" i="1"/>
  <c r="H18" i="1"/>
  <c r="H17" i="1"/>
  <c r="H16" i="1"/>
  <c r="H15" i="1"/>
  <c r="G19" i="1"/>
  <c r="G18" i="1"/>
  <c r="G17" i="1"/>
  <c r="G15" i="1"/>
  <c r="F19" i="1"/>
  <c r="F18" i="1"/>
  <c r="F17" i="1"/>
  <c r="F16" i="1"/>
  <c r="F15" i="1"/>
  <c r="E16" i="1"/>
  <c r="E15" i="1"/>
  <c r="E19" i="1"/>
  <c r="E18" i="1"/>
  <c r="E17" i="1"/>
  <c r="D19" i="1"/>
  <c r="D18" i="1"/>
  <c r="D17" i="1"/>
  <c r="D16" i="1"/>
  <c r="C19" i="1"/>
  <c r="C18" i="1"/>
  <c r="C17" i="1"/>
  <c r="C16" i="1"/>
  <c r="C15" i="1"/>
</calcChain>
</file>

<file path=xl/sharedStrings.xml><?xml version="1.0" encoding="utf-8"?>
<sst xmlns="http://schemas.openxmlformats.org/spreadsheetml/2006/main" count="27" uniqueCount="12">
  <si>
    <t>Matrix size</t>
  </si>
  <si>
    <t>Number of threads</t>
  </si>
  <si>
    <t>Number of nodes</t>
  </si>
  <si>
    <t>Times - OpenMP (Linux)</t>
  </si>
  <si>
    <t>Speedup - OpenMP (Linux)</t>
  </si>
  <si>
    <t>Efficiency - OpenMP (Linux)</t>
  </si>
  <si>
    <t>Times - MPI (Linux)</t>
  </si>
  <si>
    <t>Speedup - MPI (Linux)</t>
  </si>
  <si>
    <t>Efficiency - MPI (Linux)</t>
  </si>
  <si>
    <t>Times - OpenMP (Comet)</t>
  </si>
  <si>
    <t>Speedup - OpenMP (Comet)</t>
  </si>
  <si>
    <t>Efficiency - OpenMP (Comet)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</si>
</sst>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 applyAlignment="1"/>
    <xf numFmtId="0" fontId="0" fillId="0" borderId="0" xfId="0" applyFill="1" applyBorder="1"/>
    <xf numFmtId="0" fontId="0" fillId="0" borderId="0" xfId="0" applyBorder="1" applyAlignment="1"/>
    <xf numFmtId="0" fontId="0" fillId="0" borderId="8" xfId="0" applyBorder="1"/>
    <xf numFmtId="0" fontId="0" fillId="0" borderId="10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7" xfId="0" applyBorder="1"/>
    <xf numFmtId="0" fontId="0" fillId="0" borderId="10" xfId="0" applyBorder="1"/>
    <xf numFmtId="0" fontId="0" fillId="0" borderId="9" xfId="0" applyFill="1" applyBorder="1"/>
    <xf numFmtId="0" fontId="0" fillId="0" borderId="9" xfId="0" applyBorder="1"/>
    <xf numFmtId="0" fontId="0" fillId="0" borderId="5" xfId="0" applyBorder="1"/>
    <xf numFmtId="0" fontId="1" fillId="0" borderId="0" xfId="0" applyFont="1" applyBorder="1"/>
    <xf numFmtId="164" fontId="0" fillId="0" borderId="2" xfId="0" applyNumberFormat="1" applyBorder="1"/>
    <xf numFmtId="164" fontId="0" fillId="0" borderId="0" xfId="0" applyNumberFormat="1" applyBorder="1"/>
    <xf numFmtId="164" fontId="0" fillId="0" borderId="13" xfId="0" applyNumberFormat="1" applyBorder="1"/>
    <xf numFmtId="165" fontId="0" fillId="0" borderId="0" xfId="0" applyNumberFormat="1" applyBorder="1"/>
    <xf numFmtId="165" fontId="0" fillId="0" borderId="2" xfId="0" applyNumberFormat="1" applyBorder="1"/>
    <xf numFmtId="165" fontId="0" fillId="0" borderId="13" xfId="0" applyNumberFormat="1" applyBorder="1"/>
    <xf numFmtId="165" fontId="0" fillId="0" borderId="10" xfId="0" applyNumberFormat="1" applyBorder="1"/>
    <xf numFmtId="0" fontId="0" fillId="2" borderId="0" xfId="0" applyFill="1"/>
    <xf numFmtId="165" fontId="0" fillId="0" borderId="14" xfId="0" applyNumberFormat="1" applyBorder="1"/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Speedup - OpenMP (Comet)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1 thread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9"/>
              <c:pt idx="0">
                <c:v>10</c:v>
              </c:pt>
              <c:pt idx="1">
                <c:v>20</c:v>
              </c:pt>
              <c:pt idx="2">
                <c:v>30</c:v>
              </c:pt>
              <c:pt idx="3">
                <c:v>40</c:v>
              </c:pt>
              <c:pt idx="4">
                <c:v>50</c:v>
              </c:pt>
              <c:pt idx="5">
                <c:v>100</c:v>
              </c:pt>
              <c:pt idx="6">
                <c:v>300</c:v>
              </c:pt>
              <c:pt idx="7">
                <c:v>500</c:v>
              </c:pt>
              <c:pt idx="8">
                <c:v>6474</c:v>
              </c:pt>
            </c:numLit>
          </c:cat>
          <c:val>
            <c:numRef>
              <c:f>Comet!$C$14:$K$14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D5-4C4A-A2E4-90E51486B9CF}"/>
            </c:ext>
          </c:extLst>
        </c:ser>
        <c:ser>
          <c:idx val="1"/>
          <c:order val="1"/>
          <c:tx>
            <c:v>2 threads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9"/>
              <c:pt idx="0">
                <c:v>10</c:v>
              </c:pt>
              <c:pt idx="1">
                <c:v>20</c:v>
              </c:pt>
              <c:pt idx="2">
                <c:v>30</c:v>
              </c:pt>
              <c:pt idx="3">
                <c:v>40</c:v>
              </c:pt>
              <c:pt idx="4">
                <c:v>50</c:v>
              </c:pt>
              <c:pt idx="5">
                <c:v>100</c:v>
              </c:pt>
              <c:pt idx="6">
                <c:v>300</c:v>
              </c:pt>
              <c:pt idx="7">
                <c:v>500</c:v>
              </c:pt>
              <c:pt idx="8">
                <c:v>6474</c:v>
              </c:pt>
            </c:numLit>
          </c:cat>
          <c:val>
            <c:numRef>
              <c:f>Comet!$C$15:$K$15</c:f>
              <c:numCache>
                <c:formatCode>General</c:formatCode>
                <c:ptCount val="9"/>
                <c:pt idx="0" formatCode="0.000000">
                  <c:v>1.5</c:v>
                </c:pt>
                <c:pt idx="1">
                  <c:v>2.1086956521739131</c:v>
                </c:pt>
                <c:pt idx="2">
                  <c:v>1.1384615384615386</c:v>
                </c:pt>
                <c:pt idx="3">
                  <c:v>1.0777777777777779</c:v>
                </c:pt>
                <c:pt idx="4">
                  <c:v>1.0384615384615385</c:v>
                </c:pt>
                <c:pt idx="5">
                  <c:v>0.98340248962655596</c:v>
                </c:pt>
                <c:pt idx="6">
                  <c:v>1.0220385674931129</c:v>
                </c:pt>
                <c:pt idx="7">
                  <c:v>1.021505376344086</c:v>
                </c:pt>
                <c:pt idx="8">
                  <c:v>1.0035031715103022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D5-4C4A-A2E4-90E51486B9CF}"/>
            </c:ext>
          </c:extLst>
        </c:ser>
        <c:ser>
          <c:idx val="2"/>
          <c:order val="2"/>
          <c:tx>
            <c:v>4 threads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9"/>
              <c:pt idx="0">
                <c:v>10</c:v>
              </c:pt>
              <c:pt idx="1">
                <c:v>20</c:v>
              </c:pt>
              <c:pt idx="2">
                <c:v>30</c:v>
              </c:pt>
              <c:pt idx="3">
                <c:v>40</c:v>
              </c:pt>
              <c:pt idx="4">
                <c:v>50</c:v>
              </c:pt>
              <c:pt idx="5">
                <c:v>100</c:v>
              </c:pt>
              <c:pt idx="6">
                <c:v>300</c:v>
              </c:pt>
              <c:pt idx="7">
                <c:v>500</c:v>
              </c:pt>
              <c:pt idx="8">
                <c:v>6474</c:v>
              </c:pt>
            </c:numLit>
          </c:cat>
          <c:val>
            <c:numRef>
              <c:f>Comet!$C$16:$K$16</c:f>
              <c:numCache>
                <c:formatCode>General</c:formatCode>
                <c:ptCount val="9"/>
                <c:pt idx="0" formatCode="0.000000">
                  <c:v>1.2500000000000002</c:v>
                </c:pt>
                <c:pt idx="1">
                  <c:v>1.7962962962962963</c:v>
                </c:pt>
                <c:pt idx="2">
                  <c:v>1.0136986301369864</c:v>
                </c:pt>
                <c:pt idx="3">
                  <c:v>1.1975308641975311</c:v>
                </c:pt>
                <c:pt idx="4">
                  <c:v>0.98181818181818192</c:v>
                </c:pt>
                <c:pt idx="5">
                  <c:v>1.0042372881355932</c:v>
                </c:pt>
                <c:pt idx="6">
                  <c:v>1.0816326530612246</c:v>
                </c:pt>
                <c:pt idx="7">
                  <c:v>1.1139028475711892</c:v>
                </c:pt>
                <c:pt idx="8">
                  <c:v>1.0011373976342128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D5-4C4A-A2E4-90E51486B9CF}"/>
            </c:ext>
          </c:extLst>
        </c:ser>
        <c:ser>
          <c:idx val="3"/>
          <c:order val="3"/>
          <c:tx>
            <c:v>8 threads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9"/>
              <c:pt idx="0">
                <c:v>10</c:v>
              </c:pt>
              <c:pt idx="1">
                <c:v>20</c:v>
              </c:pt>
              <c:pt idx="2">
                <c:v>30</c:v>
              </c:pt>
              <c:pt idx="3">
                <c:v>40</c:v>
              </c:pt>
              <c:pt idx="4">
                <c:v>50</c:v>
              </c:pt>
              <c:pt idx="5">
                <c:v>100</c:v>
              </c:pt>
              <c:pt idx="6">
                <c:v>300</c:v>
              </c:pt>
              <c:pt idx="7">
                <c:v>500</c:v>
              </c:pt>
              <c:pt idx="8">
                <c:v>6474</c:v>
              </c:pt>
            </c:numLit>
          </c:cat>
          <c:val>
            <c:numRef>
              <c:f>Comet!$C$17:$K$17</c:f>
              <c:numCache>
                <c:formatCode>General</c:formatCode>
                <c:ptCount val="9"/>
                <c:pt idx="0">
                  <c:v>1.4285714285714286</c:v>
                </c:pt>
                <c:pt idx="1">
                  <c:v>1.2933333333333334</c:v>
                </c:pt>
                <c:pt idx="2">
                  <c:v>1.1935483870967742</c:v>
                </c:pt>
                <c:pt idx="3">
                  <c:v>1.1022727272727273</c:v>
                </c:pt>
                <c:pt idx="4">
                  <c:v>0.90756302521008403</c:v>
                </c:pt>
                <c:pt idx="5">
                  <c:v>0.92217898832684819</c:v>
                </c:pt>
                <c:pt idx="6">
                  <c:v>1.1259484066767831</c:v>
                </c:pt>
                <c:pt idx="7">
                  <c:v>1.1545138888888891</c:v>
                </c:pt>
                <c:pt idx="8">
                  <c:v>1.0008269417626263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6D5-4C4A-A2E4-90E51486B9CF}"/>
            </c:ext>
          </c:extLst>
        </c:ser>
        <c:ser>
          <c:idx val="4"/>
          <c:order val="4"/>
          <c:tx>
            <c:v>12 threads</c:v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9"/>
              <c:pt idx="0">
                <c:v>10</c:v>
              </c:pt>
              <c:pt idx="1">
                <c:v>20</c:v>
              </c:pt>
              <c:pt idx="2">
                <c:v>30</c:v>
              </c:pt>
              <c:pt idx="3">
                <c:v>40</c:v>
              </c:pt>
              <c:pt idx="4">
                <c:v>50</c:v>
              </c:pt>
              <c:pt idx="5">
                <c:v>100</c:v>
              </c:pt>
              <c:pt idx="6">
                <c:v>300</c:v>
              </c:pt>
              <c:pt idx="7">
                <c:v>500</c:v>
              </c:pt>
              <c:pt idx="8">
                <c:v>6474</c:v>
              </c:pt>
            </c:numLit>
          </c:cat>
          <c:val>
            <c:numRef>
              <c:f>Comet!$C$18:$K$18</c:f>
              <c:numCache>
                <c:formatCode>General</c:formatCode>
                <c:ptCount val="9"/>
                <c:pt idx="0" formatCode="0.000000">
                  <c:v>0.6</c:v>
                </c:pt>
                <c:pt idx="1">
                  <c:v>1.9795918367346941</c:v>
                </c:pt>
                <c:pt idx="2" formatCode="0.000000">
                  <c:v>1.15625</c:v>
                </c:pt>
                <c:pt idx="3">
                  <c:v>1.0898876404494382</c:v>
                </c:pt>
                <c:pt idx="4">
                  <c:v>0.83076923076923082</c:v>
                </c:pt>
                <c:pt idx="5">
                  <c:v>1.021551724137931</c:v>
                </c:pt>
                <c:pt idx="6">
                  <c:v>1.1815286624203822</c:v>
                </c:pt>
                <c:pt idx="7">
                  <c:v>1.2036199095022624</c:v>
                </c:pt>
                <c:pt idx="8">
                  <c:v>0.99627510701350008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6D5-4C4A-A2E4-90E51486B9CF}"/>
            </c:ext>
          </c:extLst>
        </c:ser>
        <c:ser>
          <c:idx val="5"/>
          <c:order val="5"/>
          <c:tx>
            <c:v>16 threads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9"/>
              <c:pt idx="0">
                <c:v>10</c:v>
              </c:pt>
              <c:pt idx="1">
                <c:v>20</c:v>
              </c:pt>
              <c:pt idx="2">
                <c:v>30</c:v>
              </c:pt>
              <c:pt idx="3">
                <c:v>40</c:v>
              </c:pt>
              <c:pt idx="4">
                <c:v>50</c:v>
              </c:pt>
              <c:pt idx="5">
                <c:v>100</c:v>
              </c:pt>
              <c:pt idx="6">
                <c:v>300</c:v>
              </c:pt>
              <c:pt idx="7">
                <c:v>500</c:v>
              </c:pt>
              <c:pt idx="8">
                <c:v>6474</c:v>
              </c:pt>
            </c:numLit>
          </c:cat>
          <c:val>
            <c:numRef>
              <c:f>Comet!$C$19:$K$19</c:f>
              <c:numCache>
                <c:formatCode>General</c:formatCode>
                <c:ptCount val="9"/>
                <c:pt idx="0" formatCode="0.000000">
                  <c:v>1</c:v>
                </c:pt>
                <c:pt idx="1">
                  <c:v>2.0208333333333335</c:v>
                </c:pt>
                <c:pt idx="2">
                  <c:v>1.1384615384615386</c:v>
                </c:pt>
                <c:pt idx="3">
                  <c:v>1.0898876404494382</c:v>
                </c:pt>
                <c:pt idx="4" formatCode="0.000000">
                  <c:v>0.80597014925373134</c:v>
                </c:pt>
                <c:pt idx="5">
                  <c:v>1.0128205128205128</c:v>
                </c:pt>
                <c:pt idx="6" formatCode="0.000000">
                  <c:v>1.2428810720268006</c:v>
                </c:pt>
                <c:pt idx="7">
                  <c:v>1.2246777163904237</c:v>
                </c:pt>
                <c:pt idx="8">
                  <c:v>0.99276105323599373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6D5-4C4A-A2E4-90E51486B9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519439"/>
        <c:axId val="177509455"/>
      </c:barChart>
      <c:catAx>
        <c:axId val="1775194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Matrix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09455"/>
        <c:crosses val="autoZero"/>
        <c:auto val="1"/>
        <c:lblAlgn val="ctr"/>
        <c:lblOffset val="100"/>
        <c:noMultiLvlLbl val="0"/>
      </c:catAx>
      <c:valAx>
        <c:axId val="177509455"/>
        <c:scaling>
          <c:orientation val="minMax"/>
          <c:max val="2.2000000000000002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19439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Efficiency - OpenMP (Comet)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1 thread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9"/>
              <c:pt idx="0">
                <c:v>10</c:v>
              </c:pt>
              <c:pt idx="1">
                <c:v>20</c:v>
              </c:pt>
              <c:pt idx="2">
                <c:v>30</c:v>
              </c:pt>
              <c:pt idx="3">
                <c:v>40</c:v>
              </c:pt>
              <c:pt idx="4">
                <c:v>50</c:v>
              </c:pt>
              <c:pt idx="5">
                <c:v>100</c:v>
              </c:pt>
              <c:pt idx="6">
                <c:v>300</c:v>
              </c:pt>
              <c:pt idx="7">
                <c:v>500</c:v>
              </c:pt>
              <c:pt idx="8">
                <c:v>6474</c:v>
              </c:pt>
            </c:numLit>
          </c:cat>
          <c:val>
            <c:numRef>
              <c:f>Comet!$C$24:$K$24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45-49B1-95EC-B2C907CE0C32}"/>
            </c:ext>
          </c:extLst>
        </c:ser>
        <c:ser>
          <c:idx val="1"/>
          <c:order val="1"/>
          <c:tx>
            <c:v>2 threads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9"/>
              <c:pt idx="0">
                <c:v>10</c:v>
              </c:pt>
              <c:pt idx="1">
                <c:v>20</c:v>
              </c:pt>
              <c:pt idx="2">
                <c:v>30</c:v>
              </c:pt>
              <c:pt idx="3">
                <c:v>40</c:v>
              </c:pt>
              <c:pt idx="4">
                <c:v>50</c:v>
              </c:pt>
              <c:pt idx="5">
                <c:v>100</c:v>
              </c:pt>
              <c:pt idx="6">
                <c:v>300</c:v>
              </c:pt>
              <c:pt idx="7">
                <c:v>500</c:v>
              </c:pt>
              <c:pt idx="8">
                <c:v>6474</c:v>
              </c:pt>
            </c:numLit>
          </c:cat>
          <c:val>
            <c:numRef>
              <c:f>Comet!$C$25:$K$25</c:f>
              <c:numCache>
                <c:formatCode>General</c:formatCode>
                <c:ptCount val="9"/>
                <c:pt idx="0" formatCode="0.000000">
                  <c:v>0.75</c:v>
                </c:pt>
                <c:pt idx="1">
                  <c:v>1.0543478260869565</c:v>
                </c:pt>
                <c:pt idx="2">
                  <c:v>0.56923076923076932</c:v>
                </c:pt>
                <c:pt idx="3">
                  <c:v>0.53888888888888897</c:v>
                </c:pt>
                <c:pt idx="4">
                  <c:v>0.51923076923076927</c:v>
                </c:pt>
                <c:pt idx="5">
                  <c:v>0.49170124481327798</c:v>
                </c:pt>
                <c:pt idx="6">
                  <c:v>0.51101928374655647</c:v>
                </c:pt>
                <c:pt idx="7">
                  <c:v>0.510752688172043</c:v>
                </c:pt>
                <c:pt idx="8">
                  <c:v>0.50175158575515111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45-49B1-95EC-B2C907CE0C32}"/>
            </c:ext>
          </c:extLst>
        </c:ser>
        <c:ser>
          <c:idx val="2"/>
          <c:order val="2"/>
          <c:tx>
            <c:v>4 threads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9"/>
              <c:pt idx="0">
                <c:v>10</c:v>
              </c:pt>
              <c:pt idx="1">
                <c:v>20</c:v>
              </c:pt>
              <c:pt idx="2">
                <c:v>30</c:v>
              </c:pt>
              <c:pt idx="3">
                <c:v>40</c:v>
              </c:pt>
              <c:pt idx="4">
                <c:v>50</c:v>
              </c:pt>
              <c:pt idx="5">
                <c:v>100</c:v>
              </c:pt>
              <c:pt idx="6">
                <c:v>300</c:v>
              </c:pt>
              <c:pt idx="7">
                <c:v>500</c:v>
              </c:pt>
              <c:pt idx="8">
                <c:v>6474</c:v>
              </c:pt>
            </c:numLit>
          </c:cat>
          <c:val>
            <c:numRef>
              <c:f>Comet!$C$26:$K$26</c:f>
              <c:numCache>
                <c:formatCode>General</c:formatCode>
                <c:ptCount val="9"/>
                <c:pt idx="0" formatCode="0.000000">
                  <c:v>0.31250000000000006</c:v>
                </c:pt>
                <c:pt idx="1">
                  <c:v>0.44907407407407407</c:v>
                </c:pt>
                <c:pt idx="2">
                  <c:v>0.25342465753424659</c:v>
                </c:pt>
                <c:pt idx="3">
                  <c:v>0.29938271604938277</c:v>
                </c:pt>
                <c:pt idx="4">
                  <c:v>0.24545454545454548</c:v>
                </c:pt>
                <c:pt idx="5">
                  <c:v>0.2510593220338983</c:v>
                </c:pt>
                <c:pt idx="6">
                  <c:v>0.27040816326530615</c:v>
                </c:pt>
                <c:pt idx="7">
                  <c:v>0.2784757118927973</c:v>
                </c:pt>
                <c:pt idx="8">
                  <c:v>0.25028434940855321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45-49B1-95EC-B2C907CE0C32}"/>
            </c:ext>
          </c:extLst>
        </c:ser>
        <c:ser>
          <c:idx val="3"/>
          <c:order val="3"/>
          <c:tx>
            <c:v>8 threads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9"/>
              <c:pt idx="0">
                <c:v>10</c:v>
              </c:pt>
              <c:pt idx="1">
                <c:v>20</c:v>
              </c:pt>
              <c:pt idx="2">
                <c:v>30</c:v>
              </c:pt>
              <c:pt idx="3">
                <c:v>40</c:v>
              </c:pt>
              <c:pt idx="4">
                <c:v>50</c:v>
              </c:pt>
              <c:pt idx="5">
                <c:v>100</c:v>
              </c:pt>
              <c:pt idx="6">
                <c:v>300</c:v>
              </c:pt>
              <c:pt idx="7">
                <c:v>500</c:v>
              </c:pt>
              <c:pt idx="8">
                <c:v>6474</c:v>
              </c:pt>
            </c:numLit>
          </c:cat>
          <c:val>
            <c:numRef>
              <c:f>Comet!$C$27:$K$27</c:f>
              <c:numCache>
                <c:formatCode>General</c:formatCode>
                <c:ptCount val="9"/>
                <c:pt idx="0">
                  <c:v>0.17857142857142858</c:v>
                </c:pt>
                <c:pt idx="1">
                  <c:v>0.16166666666666668</c:v>
                </c:pt>
                <c:pt idx="2">
                  <c:v>0.14919354838709678</c:v>
                </c:pt>
                <c:pt idx="3">
                  <c:v>0.13778409090909091</c:v>
                </c:pt>
                <c:pt idx="4">
                  <c:v>0.1134453781512605</c:v>
                </c:pt>
                <c:pt idx="5">
                  <c:v>0.11527237354085602</c:v>
                </c:pt>
                <c:pt idx="6">
                  <c:v>0.14074355083459789</c:v>
                </c:pt>
                <c:pt idx="7">
                  <c:v>0.14431423611111113</c:v>
                </c:pt>
                <c:pt idx="8">
                  <c:v>0.12510336772032829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C45-49B1-95EC-B2C907CE0C32}"/>
            </c:ext>
          </c:extLst>
        </c:ser>
        <c:ser>
          <c:idx val="4"/>
          <c:order val="4"/>
          <c:tx>
            <c:v>12 threads</c:v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9"/>
              <c:pt idx="0">
                <c:v>10</c:v>
              </c:pt>
              <c:pt idx="1">
                <c:v>20</c:v>
              </c:pt>
              <c:pt idx="2">
                <c:v>30</c:v>
              </c:pt>
              <c:pt idx="3">
                <c:v>40</c:v>
              </c:pt>
              <c:pt idx="4">
                <c:v>50</c:v>
              </c:pt>
              <c:pt idx="5">
                <c:v>100</c:v>
              </c:pt>
              <c:pt idx="6">
                <c:v>300</c:v>
              </c:pt>
              <c:pt idx="7">
                <c:v>500</c:v>
              </c:pt>
              <c:pt idx="8">
                <c:v>6474</c:v>
              </c:pt>
            </c:numLit>
          </c:cat>
          <c:val>
            <c:numRef>
              <c:f>Comet!$C$28:$K$28</c:f>
              <c:numCache>
                <c:formatCode>General</c:formatCode>
                <c:ptCount val="9"/>
                <c:pt idx="0" formatCode="0.000000">
                  <c:v>0.05</c:v>
                </c:pt>
                <c:pt idx="1">
                  <c:v>0.16496598639455784</c:v>
                </c:pt>
                <c:pt idx="2">
                  <c:v>9.6354166666666657E-2</c:v>
                </c:pt>
                <c:pt idx="3">
                  <c:v>9.0823970037453183E-2</c:v>
                </c:pt>
                <c:pt idx="4">
                  <c:v>6.9230769230769235E-2</c:v>
                </c:pt>
                <c:pt idx="5">
                  <c:v>8.5129310344827583E-2</c:v>
                </c:pt>
                <c:pt idx="6">
                  <c:v>9.8460721868365186E-2</c:v>
                </c:pt>
                <c:pt idx="7">
                  <c:v>0.10030165912518854</c:v>
                </c:pt>
                <c:pt idx="8">
                  <c:v>8.302292558445834E-2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C45-49B1-95EC-B2C907CE0C32}"/>
            </c:ext>
          </c:extLst>
        </c:ser>
        <c:ser>
          <c:idx val="5"/>
          <c:order val="5"/>
          <c:tx>
            <c:v>16 threads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9"/>
              <c:pt idx="0">
                <c:v>10</c:v>
              </c:pt>
              <c:pt idx="1">
                <c:v>20</c:v>
              </c:pt>
              <c:pt idx="2">
                <c:v>30</c:v>
              </c:pt>
              <c:pt idx="3">
                <c:v>40</c:v>
              </c:pt>
              <c:pt idx="4">
                <c:v>50</c:v>
              </c:pt>
              <c:pt idx="5">
                <c:v>100</c:v>
              </c:pt>
              <c:pt idx="6">
                <c:v>300</c:v>
              </c:pt>
              <c:pt idx="7">
                <c:v>500</c:v>
              </c:pt>
              <c:pt idx="8">
                <c:v>6474</c:v>
              </c:pt>
            </c:numLit>
          </c:cat>
          <c:val>
            <c:numRef>
              <c:f>Comet!$C$29:$K$29</c:f>
              <c:numCache>
                <c:formatCode>General</c:formatCode>
                <c:ptCount val="9"/>
                <c:pt idx="0" formatCode="0.000000">
                  <c:v>6.25E-2</c:v>
                </c:pt>
                <c:pt idx="1">
                  <c:v>0.12630208333333334</c:v>
                </c:pt>
                <c:pt idx="2">
                  <c:v>7.1153846153846165E-2</c:v>
                </c:pt>
                <c:pt idx="3">
                  <c:v>6.8117977528089887E-2</c:v>
                </c:pt>
                <c:pt idx="4">
                  <c:v>5.0373134328358209E-2</c:v>
                </c:pt>
                <c:pt idx="5">
                  <c:v>6.3301282051282048E-2</c:v>
                </c:pt>
                <c:pt idx="6">
                  <c:v>7.7680067001675041E-2</c:v>
                </c:pt>
                <c:pt idx="7">
                  <c:v>7.6542357274401479E-2</c:v>
                </c:pt>
                <c:pt idx="8">
                  <c:v>6.2047565827249608E-2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C45-49B1-95EC-B2C907CE0C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7726863"/>
        <c:axId val="227725199"/>
      </c:barChart>
      <c:catAx>
        <c:axId val="2277268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Matrix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725199"/>
        <c:crosses val="autoZero"/>
        <c:auto val="1"/>
        <c:lblAlgn val="ctr"/>
        <c:lblOffset val="100"/>
        <c:noMultiLvlLbl val="0"/>
      </c:catAx>
      <c:valAx>
        <c:axId val="227725199"/>
        <c:scaling>
          <c:orientation val="minMax"/>
          <c:max val="1.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726863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Speedup</a:t>
            </a:r>
            <a:r>
              <a:rPr lang="en-US" baseline="0"/>
              <a:t> - OpenMP (Linux)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1 thread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8"/>
              <c:pt idx="0">
                <c:v>10</c:v>
              </c:pt>
              <c:pt idx="1">
                <c:v>20</c:v>
              </c:pt>
              <c:pt idx="2">
                <c:v>30</c:v>
              </c:pt>
              <c:pt idx="3">
                <c:v>40</c:v>
              </c:pt>
              <c:pt idx="4">
                <c:v>50</c:v>
              </c:pt>
              <c:pt idx="5">
                <c:v>100</c:v>
              </c:pt>
              <c:pt idx="6">
                <c:v>300</c:v>
              </c:pt>
              <c:pt idx="7">
                <c:v>500</c:v>
              </c:pt>
            </c:numLit>
          </c:cat>
          <c:val>
            <c:numRef>
              <c:f>Linux!$C$12:$J$12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45-494E-A7BA-7E77FDEA3879}"/>
            </c:ext>
          </c:extLst>
        </c:ser>
        <c:ser>
          <c:idx val="1"/>
          <c:order val="1"/>
          <c:tx>
            <c:v>2 threads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8"/>
              <c:pt idx="0">
                <c:v>10</c:v>
              </c:pt>
              <c:pt idx="1">
                <c:v>20</c:v>
              </c:pt>
              <c:pt idx="2">
                <c:v>30</c:v>
              </c:pt>
              <c:pt idx="3">
                <c:v>40</c:v>
              </c:pt>
              <c:pt idx="4">
                <c:v>50</c:v>
              </c:pt>
              <c:pt idx="5">
                <c:v>100</c:v>
              </c:pt>
              <c:pt idx="6">
                <c:v>300</c:v>
              </c:pt>
              <c:pt idx="7">
                <c:v>500</c:v>
              </c:pt>
            </c:numLit>
          </c:cat>
          <c:val>
            <c:numRef>
              <c:f>Linux!$C$13:$J$13</c:f>
              <c:numCache>
                <c:formatCode>General</c:formatCode>
                <c:ptCount val="8"/>
                <c:pt idx="0">
                  <c:v>1.0538922155688624</c:v>
                </c:pt>
                <c:pt idx="1">
                  <c:v>1.0377358490566038</c:v>
                </c:pt>
                <c:pt idx="2">
                  <c:v>0.91505791505791501</c:v>
                </c:pt>
                <c:pt idx="3">
                  <c:v>0.92181069958847739</c:v>
                </c:pt>
                <c:pt idx="4">
                  <c:v>0.82933333333333337</c:v>
                </c:pt>
                <c:pt idx="5">
                  <c:v>1.0137693631669535</c:v>
                </c:pt>
                <c:pt idx="6">
                  <c:v>1.1127541589648799</c:v>
                </c:pt>
                <c:pt idx="7" formatCode="0.000000">
                  <c:v>1.1328916601714731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45-494E-A7BA-7E77FDEA3879}"/>
            </c:ext>
          </c:extLst>
        </c:ser>
        <c:ser>
          <c:idx val="2"/>
          <c:order val="2"/>
          <c:tx>
            <c:v>4 threads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8"/>
              <c:pt idx="0">
                <c:v>10</c:v>
              </c:pt>
              <c:pt idx="1">
                <c:v>20</c:v>
              </c:pt>
              <c:pt idx="2">
                <c:v>30</c:v>
              </c:pt>
              <c:pt idx="3">
                <c:v>40</c:v>
              </c:pt>
              <c:pt idx="4">
                <c:v>50</c:v>
              </c:pt>
              <c:pt idx="5">
                <c:v>100</c:v>
              </c:pt>
              <c:pt idx="6">
                <c:v>300</c:v>
              </c:pt>
              <c:pt idx="7">
                <c:v>500</c:v>
              </c:pt>
            </c:numLit>
          </c:cat>
          <c:val>
            <c:numRef>
              <c:f>Linux!$C$14:$J$14</c:f>
              <c:numCache>
                <c:formatCode>0.000000</c:formatCode>
                <c:ptCount val="8"/>
                <c:pt idx="0">
                  <c:v>1.0731707317073171</c:v>
                </c:pt>
                <c:pt idx="1">
                  <c:v>1.6666666666666667</c:v>
                </c:pt>
                <c:pt idx="2">
                  <c:v>0.90804597701149414</c:v>
                </c:pt>
                <c:pt idx="3">
                  <c:v>0.84848484848484851</c:v>
                </c:pt>
                <c:pt idx="4">
                  <c:v>0.852054794520548</c:v>
                </c:pt>
                <c:pt idx="5">
                  <c:v>1.076782449725777</c:v>
                </c:pt>
                <c:pt idx="6">
                  <c:v>1.2863247863247864</c:v>
                </c:pt>
                <c:pt idx="7">
                  <c:v>1.2132721202003338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45-494E-A7BA-7E77FDEA3879}"/>
            </c:ext>
          </c:extLst>
        </c:ser>
        <c:ser>
          <c:idx val="3"/>
          <c:order val="3"/>
          <c:tx>
            <c:v>8 threads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8"/>
              <c:pt idx="0">
                <c:v>10</c:v>
              </c:pt>
              <c:pt idx="1">
                <c:v>20</c:v>
              </c:pt>
              <c:pt idx="2">
                <c:v>30</c:v>
              </c:pt>
              <c:pt idx="3">
                <c:v>40</c:v>
              </c:pt>
              <c:pt idx="4">
                <c:v>50</c:v>
              </c:pt>
              <c:pt idx="5">
                <c:v>100</c:v>
              </c:pt>
              <c:pt idx="6">
                <c:v>300</c:v>
              </c:pt>
              <c:pt idx="7">
                <c:v>500</c:v>
              </c:pt>
            </c:numLit>
          </c:cat>
          <c:val>
            <c:numRef>
              <c:f>Linux!$C$15:$J$15</c:f>
              <c:numCache>
                <c:formatCode>General</c:formatCode>
                <c:ptCount val="8"/>
                <c:pt idx="0">
                  <c:v>1.1139240506329113</c:v>
                </c:pt>
                <c:pt idx="1">
                  <c:v>1.807511737089202</c:v>
                </c:pt>
                <c:pt idx="2">
                  <c:v>0.84946236559139776</c:v>
                </c:pt>
                <c:pt idx="3" formatCode="0.000000">
                  <c:v>0.79999999999999993</c:v>
                </c:pt>
                <c:pt idx="4">
                  <c:v>0.84054054054054061</c:v>
                </c:pt>
                <c:pt idx="5">
                  <c:v>1.1971544715447155</c:v>
                </c:pt>
                <c:pt idx="6">
                  <c:v>1.314410480349345</c:v>
                </c:pt>
                <c:pt idx="7">
                  <c:v>1.2302158273381294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145-494E-A7BA-7E77FDEA38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7902959"/>
        <c:axId val="227901711"/>
      </c:barChart>
      <c:catAx>
        <c:axId val="227902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Matrix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901711"/>
        <c:crosses val="autoZero"/>
        <c:auto val="1"/>
        <c:lblAlgn val="ctr"/>
        <c:lblOffset val="100"/>
        <c:noMultiLvlLbl val="0"/>
      </c:catAx>
      <c:valAx>
        <c:axId val="227901711"/>
        <c:scaling>
          <c:orientation val="minMax"/>
          <c:max val="1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902959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Efficiency</a:t>
            </a:r>
            <a:r>
              <a:rPr lang="en-US" baseline="0"/>
              <a:t> - OpenMP (Linux)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1 thread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8"/>
              <c:pt idx="0">
                <c:v>10</c:v>
              </c:pt>
              <c:pt idx="1">
                <c:v>20</c:v>
              </c:pt>
              <c:pt idx="2">
                <c:v>30</c:v>
              </c:pt>
              <c:pt idx="3">
                <c:v>40</c:v>
              </c:pt>
              <c:pt idx="4">
                <c:v>50</c:v>
              </c:pt>
              <c:pt idx="5">
                <c:v>100</c:v>
              </c:pt>
              <c:pt idx="6">
                <c:v>300</c:v>
              </c:pt>
              <c:pt idx="7">
                <c:v>500</c:v>
              </c:pt>
            </c:numLit>
          </c:cat>
          <c:val>
            <c:numRef>
              <c:f>Linux!$C$20:$J$20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DC-473B-B303-C361C1EA24C8}"/>
            </c:ext>
          </c:extLst>
        </c:ser>
        <c:ser>
          <c:idx val="1"/>
          <c:order val="1"/>
          <c:tx>
            <c:v>2 threads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8"/>
              <c:pt idx="0">
                <c:v>10</c:v>
              </c:pt>
              <c:pt idx="1">
                <c:v>20</c:v>
              </c:pt>
              <c:pt idx="2">
                <c:v>30</c:v>
              </c:pt>
              <c:pt idx="3">
                <c:v>40</c:v>
              </c:pt>
              <c:pt idx="4">
                <c:v>50</c:v>
              </c:pt>
              <c:pt idx="5">
                <c:v>100</c:v>
              </c:pt>
              <c:pt idx="6">
                <c:v>300</c:v>
              </c:pt>
              <c:pt idx="7">
                <c:v>500</c:v>
              </c:pt>
            </c:numLit>
          </c:cat>
          <c:val>
            <c:numRef>
              <c:f>Linux!$C$21:$J$21</c:f>
              <c:numCache>
                <c:formatCode>General</c:formatCode>
                <c:ptCount val="8"/>
                <c:pt idx="0">
                  <c:v>0.52694610778443118</c:v>
                </c:pt>
                <c:pt idx="1">
                  <c:v>0.51886792452830188</c:v>
                </c:pt>
                <c:pt idx="2">
                  <c:v>0.4575289575289575</c:v>
                </c:pt>
                <c:pt idx="3">
                  <c:v>0.46090534979423869</c:v>
                </c:pt>
                <c:pt idx="4">
                  <c:v>0.41466666666666668</c:v>
                </c:pt>
                <c:pt idx="5">
                  <c:v>0.50688468158347677</c:v>
                </c:pt>
                <c:pt idx="6">
                  <c:v>0.55637707948243997</c:v>
                </c:pt>
                <c:pt idx="7">
                  <c:v>0.56644583008573657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DC-473B-B303-C361C1EA24C8}"/>
            </c:ext>
          </c:extLst>
        </c:ser>
        <c:ser>
          <c:idx val="2"/>
          <c:order val="2"/>
          <c:tx>
            <c:v>4 threads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8"/>
              <c:pt idx="0">
                <c:v>10</c:v>
              </c:pt>
              <c:pt idx="1">
                <c:v>20</c:v>
              </c:pt>
              <c:pt idx="2">
                <c:v>30</c:v>
              </c:pt>
              <c:pt idx="3">
                <c:v>40</c:v>
              </c:pt>
              <c:pt idx="4">
                <c:v>50</c:v>
              </c:pt>
              <c:pt idx="5">
                <c:v>100</c:v>
              </c:pt>
              <c:pt idx="6">
                <c:v>300</c:v>
              </c:pt>
              <c:pt idx="7">
                <c:v>500</c:v>
              </c:pt>
            </c:numLit>
          </c:cat>
          <c:val>
            <c:numRef>
              <c:f>Linux!$C$22:$J$22</c:f>
              <c:numCache>
                <c:formatCode>0.000000</c:formatCode>
                <c:ptCount val="8"/>
                <c:pt idx="0">
                  <c:v>0.26829268292682928</c:v>
                </c:pt>
                <c:pt idx="1">
                  <c:v>0.41666666666666669</c:v>
                </c:pt>
                <c:pt idx="2">
                  <c:v>0.22701149425287354</c:v>
                </c:pt>
                <c:pt idx="3">
                  <c:v>0.21212121212121213</c:v>
                </c:pt>
                <c:pt idx="4">
                  <c:v>0.213013698630137</c:v>
                </c:pt>
                <c:pt idx="5">
                  <c:v>0.26919561243144424</c:v>
                </c:pt>
                <c:pt idx="6">
                  <c:v>0.3215811965811966</c:v>
                </c:pt>
                <c:pt idx="7">
                  <c:v>0.30331803005008345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DC-473B-B303-C361C1EA24C8}"/>
            </c:ext>
          </c:extLst>
        </c:ser>
        <c:ser>
          <c:idx val="3"/>
          <c:order val="3"/>
          <c:tx>
            <c:v>8 threads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8"/>
              <c:pt idx="0">
                <c:v>10</c:v>
              </c:pt>
              <c:pt idx="1">
                <c:v>20</c:v>
              </c:pt>
              <c:pt idx="2">
                <c:v>30</c:v>
              </c:pt>
              <c:pt idx="3">
                <c:v>40</c:v>
              </c:pt>
              <c:pt idx="4">
                <c:v>50</c:v>
              </c:pt>
              <c:pt idx="5">
                <c:v>100</c:v>
              </c:pt>
              <c:pt idx="6">
                <c:v>300</c:v>
              </c:pt>
              <c:pt idx="7">
                <c:v>500</c:v>
              </c:pt>
            </c:numLit>
          </c:cat>
          <c:val>
            <c:numRef>
              <c:f>Linux!$C$23:$J$23</c:f>
              <c:numCache>
                <c:formatCode>General</c:formatCode>
                <c:ptCount val="8"/>
                <c:pt idx="0">
                  <c:v>0.13924050632911392</c:v>
                </c:pt>
                <c:pt idx="1">
                  <c:v>0.22593896713615025</c:v>
                </c:pt>
                <c:pt idx="2">
                  <c:v>0.10618279569892472</c:v>
                </c:pt>
                <c:pt idx="3" formatCode="0.000000">
                  <c:v>9.9999999999999992E-2</c:v>
                </c:pt>
                <c:pt idx="4">
                  <c:v>0.10506756756756758</c:v>
                </c:pt>
                <c:pt idx="5">
                  <c:v>0.14964430894308944</c:v>
                </c:pt>
                <c:pt idx="6">
                  <c:v>0.16430131004366813</c:v>
                </c:pt>
                <c:pt idx="7">
                  <c:v>0.15377697841726617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DDC-473B-B303-C361C1EA24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4895807"/>
        <c:axId val="234894559"/>
      </c:barChart>
      <c:catAx>
        <c:axId val="234895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Matrix</a:t>
                </a:r>
                <a:r>
                  <a:rPr lang="en-US" baseline="0"/>
                  <a:t>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894559"/>
        <c:crosses val="autoZero"/>
        <c:auto val="1"/>
        <c:lblAlgn val="ctr"/>
        <c:lblOffset val="100"/>
        <c:noMultiLvlLbl val="0"/>
      </c:catAx>
      <c:valAx>
        <c:axId val="23489455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895807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Speeup</a:t>
            </a:r>
            <a:r>
              <a:rPr lang="en-US" baseline="0"/>
              <a:t> - MPI (Linux)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9"/>
              <c:pt idx="0">
                <c:v>10</c:v>
              </c:pt>
              <c:pt idx="1">
                <c:v>20</c:v>
              </c:pt>
              <c:pt idx="2">
                <c:v>30</c:v>
              </c:pt>
              <c:pt idx="3">
                <c:v>40</c:v>
              </c:pt>
              <c:pt idx="4">
                <c:v>50</c:v>
              </c:pt>
              <c:pt idx="5">
                <c:v>100</c:v>
              </c:pt>
              <c:pt idx="6">
                <c:v>300</c:v>
              </c:pt>
              <c:pt idx="7">
                <c:v>500</c:v>
              </c:pt>
              <c:pt idx="8">
                <c:v>6474</c:v>
              </c:pt>
            </c:numLit>
          </c:cat>
          <c:val>
            <c:numRef>
              <c:f>Linux!$C$44:$K$44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54-42E2-AE6E-AB4A64AA4F50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9"/>
              <c:pt idx="0">
                <c:v>10</c:v>
              </c:pt>
              <c:pt idx="1">
                <c:v>20</c:v>
              </c:pt>
              <c:pt idx="2">
                <c:v>30</c:v>
              </c:pt>
              <c:pt idx="3">
                <c:v>40</c:v>
              </c:pt>
              <c:pt idx="4">
                <c:v>50</c:v>
              </c:pt>
              <c:pt idx="5">
                <c:v>100</c:v>
              </c:pt>
              <c:pt idx="6">
                <c:v>300</c:v>
              </c:pt>
              <c:pt idx="7">
                <c:v>500</c:v>
              </c:pt>
              <c:pt idx="8">
                <c:v>6474</c:v>
              </c:pt>
            </c:numLit>
          </c:cat>
          <c:val>
            <c:numRef>
              <c:f>Linux!$C$45:$K$45</c:f>
              <c:numCache>
                <c:formatCode>General</c:formatCode>
                <c:ptCount val="9"/>
                <c:pt idx="0">
                  <c:v>0.12941176470588234</c:v>
                </c:pt>
                <c:pt idx="1">
                  <c:v>0.23076923076923075</c:v>
                </c:pt>
                <c:pt idx="2">
                  <c:v>0.12355212355212354</c:v>
                </c:pt>
                <c:pt idx="3">
                  <c:v>0.20370370370370369</c:v>
                </c:pt>
                <c:pt idx="4">
                  <c:v>0.23529411764705882</c:v>
                </c:pt>
                <c:pt idx="5">
                  <c:v>0.22900763358778625</c:v>
                </c:pt>
                <c:pt idx="6">
                  <c:v>0.81049562682215737</c:v>
                </c:pt>
                <c:pt idx="7">
                  <c:v>1.0863411181882519</c:v>
                </c:pt>
                <c:pt idx="8">
                  <c:v>1.9779066045452929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54-42E2-AE6E-AB4A64AA4F50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9"/>
              <c:pt idx="0">
                <c:v>10</c:v>
              </c:pt>
              <c:pt idx="1">
                <c:v>20</c:v>
              </c:pt>
              <c:pt idx="2">
                <c:v>30</c:v>
              </c:pt>
              <c:pt idx="3">
                <c:v>40</c:v>
              </c:pt>
              <c:pt idx="4">
                <c:v>50</c:v>
              </c:pt>
              <c:pt idx="5">
                <c:v>100</c:v>
              </c:pt>
              <c:pt idx="6">
                <c:v>300</c:v>
              </c:pt>
              <c:pt idx="7">
                <c:v>500</c:v>
              </c:pt>
              <c:pt idx="8">
                <c:v>6474</c:v>
              </c:pt>
            </c:numLit>
          </c:cat>
          <c:val>
            <c:numRef>
              <c:f>Linux!$C$46:$K$46</c:f>
              <c:numCache>
                <c:formatCode>General</c:formatCode>
                <c:ptCount val="9"/>
                <c:pt idx="0">
                  <c:v>5.3398058252427182E-2</c:v>
                </c:pt>
                <c:pt idx="1">
                  <c:v>9.6774193548387094E-2</c:v>
                </c:pt>
                <c:pt idx="2">
                  <c:v>0.20779220779220778</c:v>
                </c:pt>
                <c:pt idx="3">
                  <c:v>8.5271317829457363E-2</c:v>
                </c:pt>
                <c:pt idx="4">
                  <c:v>9.0614886731391592E-2</c:v>
                </c:pt>
                <c:pt idx="5">
                  <c:v>0.13953488372093023</c:v>
                </c:pt>
                <c:pt idx="6">
                  <c:v>0.77437325905292476</c:v>
                </c:pt>
                <c:pt idx="7" formatCode="0.000000">
                  <c:v>1.4332399626517274</c:v>
                </c:pt>
                <c:pt idx="8">
                  <c:v>3.1590284247120035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54-42E2-AE6E-AB4A64AA4F50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9"/>
              <c:pt idx="0">
                <c:v>10</c:v>
              </c:pt>
              <c:pt idx="1">
                <c:v>20</c:v>
              </c:pt>
              <c:pt idx="2">
                <c:v>30</c:v>
              </c:pt>
              <c:pt idx="3">
                <c:v>40</c:v>
              </c:pt>
              <c:pt idx="4">
                <c:v>50</c:v>
              </c:pt>
              <c:pt idx="5">
                <c:v>100</c:v>
              </c:pt>
              <c:pt idx="6">
                <c:v>300</c:v>
              </c:pt>
              <c:pt idx="7">
                <c:v>500</c:v>
              </c:pt>
              <c:pt idx="8">
                <c:v>6474</c:v>
              </c:pt>
            </c:numLit>
          </c:cat>
          <c:val>
            <c:numRef>
              <c:f>Linux!$C$47:$K$47</c:f>
              <c:numCache>
                <c:formatCode>General</c:formatCode>
                <c:ptCount val="9"/>
                <c:pt idx="0">
                  <c:v>3.1161473087818695E-2</c:v>
                </c:pt>
                <c:pt idx="1">
                  <c:v>5.0970873786407765E-2</c:v>
                </c:pt>
                <c:pt idx="2">
                  <c:v>5.8715596330275226E-2</c:v>
                </c:pt>
                <c:pt idx="3">
                  <c:v>4.9661399548532735E-2</c:v>
                </c:pt>
                <c:pt idx="4">
                  <c:v>8.3832335329341326E-2</c:v>
                </c:pt>
                <c:pt idx="5">
                  <c:v>6.7415730337078664E-2</c:v>
                </c:pt>
                <c:pt idx="6">
                  <c:v>0.52108716026241797</c:v>
                </c:pt>
                <c:pt idx="7">
                  <c:v>1.0764375876577841</c:v>
                </c:pt>
                <c:pt idx="8" formatCode="0.000000">
                  <c:v>5.3434797647872703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54-42E2-AE6E-AB4A64AA4F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925999"/>
        <c:axId val="40933071"/>
      </c:barChart>
      <c:catAx>
        <c:axId val="40925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Matrix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33071"/>
        <c:crosses val="autoZero"/>
        <c:auto val="1"/>
        <c:lblAlgn val="ctr"/>
        <c:lblOffset val="100"/>
        <c:noMultiLvlLbl val="0"/>
      </c:catAx>
      <c:valAx>
        <c:axId val="40933071"/>
        <c:scaling>
          <c:orientation val="minMax"/>
          <c:max val="5.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25999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Efficiency - MPI (Linux)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1 Node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9"/>
              <c:pt idx="0">
                <c:v>10</c:v>
              </c:pt>
              <c:pt idx="1">
                <c:v>20</c:v>
              </c:pt>
              <c:pt idx="2">
                <c:v>30</c:v>
              </c:pt>
              <c:pt idx="3">
                <c:v>40</c:v>
              </c:pt>
              <c:pt idx="4">
                <c:v>50</c:v>
              </c:pt>
              <c:pt idx="5">
                <c:v>100</c:v>
              </c:pt>
              <c:pt idx="6">
                <c:v>300</c:v>
              </c:pt>
              <c:pt idx="7">
                <c:v>500</c:v>
              </c:pt>
              <c:pt idx="8">
                <c:v>6474</c:v>
              </c:pt>
            </c:numLit>
          </c:cat>
          <c:val>
            <c:numRef>
              <c:f>Linux!$C$52:$K$52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8D-456B-A7A6-BF2730D6B3B0}"/>
            </c:ext>
          </c:extLst>
        </c:ser>
        <c:ser>
          <c:idx val="1"/>
          <c:order val="1"/>
          <c:tx>
            <c:v>2 Nodes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9"/>
              <c:pt idx="0">
                <c:v>10</c:v>
              </c:pt>
              <c:pt idx="1">
                <c:v>20</c:v>
              </c:pt>
              <c:pt idx="2">
                <c:v>30</c:v>
              </c:pt>
              <c:pt idx="3">
                <c:v>40</c:v>
              </c:pt>
              <c:pt idx="4">
                <c:v>50</c:v>
              </c:pt>
              <c:pt idx="5">
                <c:v>100</c:v>
              </c:pt>
              <c:pt idx="6">
                <c:v>300</c:v>
              </c:pt>
              <c:pt idx="7">
                <c:v>500</c:v>
              </c:pt>
              <c:pt idx="8">
                <c:v>6474</c:v>
              </c:pt>
            </c:numLit>
          </c:cat>
          <c:val>
            <c:numRef>
              <c:f>Linux!$C$53:$K$53</c:f>
              <c:numCache>
                <c:formatCode>General</c:formatCode>
                <c:ptCount val="9"/>
                <c:pt idx="0">
                  <c:v>6.4705882352941169E-2</c:v>
                </c:pt>
                <c:pt idx="1">
                  <c:v>0.11538461538461538</c:v>
                </c:pt>
                <c:pt idx="2">
                  <c:v>6.1776061776061771E-2</c:v>
                </c:pt>
                <c:pt idx="3">
                  <c:v>0.10185185185185185</c:v>
                </c:pt>
                <c:pt idx="4">
                  <c:v>0.11764705882352941</c:v>
                </c:pt>
                <c:pt idx="5">
                  <c:v>0.11450381679389313</c:v>
                </c:pt>
                <c:pt idx="6">
                  <c:v>0.40524781341107868</c:v>
                </c:pt>
                <c:pt idx="7">
                  <c:v>0.54317055909412593</c:v>
                </c:pt>
                <c:pt idx="8">
                  <c:v>0.98895330227264644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8D-456B-A7A6-BF2730D6B3B0}"/>
            </c:ext>
          </c:extLst>
        </c:ser>
        <c:ser>
          <c:idx val="2"/>
          <c:order val="2"/>
          <c:tx>
            <c:v>4 Nodes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9"/>
              <c:pt idx="0">
                <c:v>10</c:v>
              </c:pt>
              <c:pt idx="1">
                <c:v>20</c:v>
              </c:pt>
              <c:pt idx="2">
                <c:v>30</c:v>
              </c:pt>
              <c:pt idx="3">
                <c:v>40</c:v>
              </c:pt>
              <c:pt idx="4">
                <c:v>50</c:v>
              </c:pt>
              <c:pt idx="5">
                <c:v>100</c:v>
              </c:pt>
              <c:pt idx="6">
                <c:v>300</c:v>
              </c:pt>
              <c:pt idx="7">
                <c:v>500</c:v>
              </c:pt>
              <c:pt idx="8">
                <c:v>6474</c:v>
              </c:pt>
            </c:numLit>
          </c:cat>
          <c:val>
            <c:numRef>
              <c:f>Linux!$C$54:$K$54</c:f>
              <c:numCache>
                <c:formatCode>0.000000</c:formatCode>
                <c:ptCount val="9"/>
                <c:pt idx="0">
                  <c:v>1.3349514563106795E-2</c:v>
                </c:pt>
                <c:pt idx="1">
                  <c:v>2.4193548387096774E-2</c:v>
                </c:pt>
                <c:pt idx="2">
                  <c:v>5.1948051948051945E-2</c:v>
                </c:pt>
                <c:pt idx="3">
                  <c:v>2.1317829457364341E-2</c:v>
                </c:pt>
                <c:pt idx="4">
                  <c:v>2.2653721682847898E-2</c:v>
                </c:pt>
                <c:pt idx="5">
                  <c:v>3.4883720930232558E-2</c:v>
                </c:pt>
                <c:pt idx="6">
                  <c:v>0.19359331476323119</c:v>
                </c:pt>
                <c:pt idx="7">
                  <c:v>0.35830999066293184</c:v>
                </c:pt>
                <c:pt idx="8">
                  <c:v>0.78975710617800088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8D-456B-A7A6-BF2730D6B3B0}"/>
            </c:ext>
          </c:extLst>
        </c:ser>
        <c:ser>
          <c:idx val="3"/>
          <c:order val="3"/>
          <c:tx>
            <c:v>8 Nodes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9"/>
              <c:pt idx="0">
                <c:v>10</c:v>
              </c:pt>
              <c:pt idx="1">
                <c:v>20</c:v>
              </c:pt>
              <c:pt idx="2">
                <c:v>30</c:v>
              </c:pt>
              <c:pt idx="3">
                <c:v>40</c:v>
              </c:pt>
              <c:pt idx="4">
                <c:v>50</c:v>
              </c:pt>
              <c:pt idx="5">
                <c:v>100</c:v>
              </c:pt>
              <c:pt idx="6">
                <c:v>300</c:v>
              </c:pt>
              <c:pt idx="7">
                <c:v>500</c:v>
              </c:pt>
              <c:pt idx="8">
                <c:v>6474</c:v>
              </c:pt>
            </c:numLit>
          </c:cat>
          <c:val>
            <c:numRef>
              <c:f>Linux!$C$55:$K$55</c:f>
              <c:numCache>
                <c:formatCode>General</c:formatCode>
                <c:ptCount val="9"/>
                <c:pt idx="0">
                  <c:v>3.8951841359773369E-3</c:v>
                </c:pt>
                <c:pt idx="1">
                  <c:v>6.3713592233009706E-3</c:v>
                </c:pt>
                <c:pt idx="2">
                  <c:v>7.3394495412844032E-3</c:v>
                </c:pt>
                <c:pt idx="3">
                  <c:v>6.2076749435665919E-3</c:v>
                </c:pt>
                <c:pt idx="4">
                  <c:v>1.0479041916167666E-2</c:v>
                </c:pt>
                <c:pt idx="5">
                  <c:v>8.426966292134833E-3</c:v>
                </c:pt>
                <c:pt idx="6">
                  <c:v>6.5135895032802246E-2</c:v>
                </c:pt>
                <c:pt idx="7">
                  <c:v>0.13455469845722301</c:v>
                </c:pt>
                <c:pt idx="8">
                  <c:v>0.66793497059840878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78D-456B-A7A6-BF2730D6B3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7713135"/>
        <c:axId val="227717295"/>
      </c:barChart>
      <c:catAx>
        <c:axId val="2277131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Matrix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717295"/>
        <c:crosses val="autoZero"/>
        <c:auto val="1"/>
        <c:lblAlgn val="ctr"/>
        <c:lblOffset val="100"/>
        <c:noMultiLvlLbl val="0"/>
      </c:catAx>
      <c:valAx>
        <c:axId val="22771729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713135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252412</xdr:colOff>
      <xdr:row>1</xdr:row>
      <xdr:rowOff>38100</xdr:rowOff>
    </xdr:from>
    <xdr:to>
      <xdr:col>19</xdr:col>
      <xdr:colOff>119062</xdr:colOff>
      <xdr:row>15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214312</xdr:colOff>
      <xdr:row>16</xdr:row>
      <xdr:rowOff>161925</xdr:rowOff>
    </xdr:from>
    <xdr:to>
      <xdr:col>19</xdr:col>
      <xdr:colOff>80962</xdr:colOff>
      <xdr:row>31</xdr:row>
      <xdr:rowOff>19050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604837</xdr:colOff>
      <xdr:row>1</xdr:row>
      <xdr:rowOff>0</xdr:rowOff>
    </xdr:from>
    <xdr:to>
      <xdr:col>18</xdr:col>
      <xdr:colOff>300037</xdr:colOff>
      <xdr:row>15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595312</xdr:colOff>
      <xdr:row>15</xdr:row>
      <xdr:rowOff>190500</xdr:rowOff>
    </xdr:from>
    <xdr:to>
      <xdr:col>18</xdr:col>
      <xdr:colOff>290512</xdr:colOff>
      <xdr:row>30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23812</xdr:colOff>
      <xdr:row>33</xdr:row>
      <xdr:rowOff>19050</xdr:rowOff>
    </xdr:from>
    <xdr:to>
      <xdr:col>19</xdr:col>
      <xdr:colOff>328612</xdr:colOff>
      <xdr:row>47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52387</xdr:colOff>
      <xdr:row>48</xdr:row>
      <xdr:rowOff>9525</xdr:rowOff>
    </xdr:from>
    <xdr:to>
      <xdr:col>19</xdr:col>
      <xdr:colOff>357187</xdr:colOff>
      <xdr:row>62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workbookViewId="0">
      <selection activeCell="A21" sqref="A21:K21"/>
    </sheetView>
  </sheetViews>
  <sheetFormatPr defaultRowHeight="15" x14ac:dyDescent="0.25"/>
  <cols>
    <col min="12" max="12" width="10.5703125" bestFit="1" customWidth="1"/>
    <col min="13" max="13" width="5.140625" bestFit="1" customWidth="1"/>
  </cols>
  <sheetData>
    <row r="1" spans="1:13" x14ac:dyDescent="0.25">
      <c r="A1" s="30" t="s">
        <v>9</v>
      </c>
      <c r="B1" s="31"/>
      <c r="C1" s="31"/>
      <c r="D1" s="31"/>
      <c r="E1" s="31"/>
      <c r="F1" s="31"/>
      <c r="G1" s="31"/>
      <c r="H1" s="31"/>
      <c r="I1" s="31"/>
      <c r="J1" s="31"/>
      <c r="K1" s="32"/>
      <c r="L1" s="5"/>
      <c r="M1" s="5"/>
    </row>
    <row r="2" spans="1:13" ht="15" customHeight="1" x14ac:dyDescent="0.25">
      <c r="A2" s="8"/>
      <c r="B2" s="7"/>
      <c r="C2" s="35" t="s">
        <v>0</v>
      </c>
      <c r="D2" s="35"/>
      <c r="E2" s="35"/>
      <c r="F2" s="35"/>
      <c r="G2" s="35"/>
      <c r="H2" s="35"/>
      <c r="I2" s="35"/>
      <c r="J2" s="35"/>
      <c r="K2" s="36"/>
    </row>
    <row r="3" spans="1:13" x14ac:dyDescent="0.25">
      <c r="A3" s="28" t="s">
        <v>1</v>
      </c>
      <c r="B3" s="1"/>
      <c r="C3" s="3">
        <v>10</v>
      </c>
      <c r="D3" s="3">
        <v>20</v>
      </c>
      <c r="E3" s="3">
        <v>30</v>
      </c>
      <c r="F3" s="3">
        <v>40</v>
      </c>
      <c r="G3" s="3">
        <v>50</v>
      </c>
      <c r="H3" s="3">
        <v>100</v>
      </c>
      <c r="I3" s="3">
        <v>300</v>
      </c>
      <c r="J3" s="3">
        <v>500</v>
      </c>
      <c r="K3" s="15">
        <v>6474</v>
      </c>
    </row>
    <row r="4" spans="1:13" x14ac:dyDescent="0.25">
      <c r="A4" s="28"/>
      <c r="B4" s="2">
        <v>1</v>
      </c>
      <c r="C4" s="20">
        <v>3.0000000000000001E-3</v>
      </c>
      <c r="D4" s="4">
        <v>9.7000000000000003E-3</v>
      </c>
      <c r="E4" s="4">
        <v>7.4000000000000003E-3</v>
      </c>
      <c r="F4" s="4">
        <v>9.7000000000000003E-3</v>
      </c>
      <c r="G4" s="4">
        <v>1.0800000000000001E-2</v>
      </c>
      <c r="H4" s="4">
        <v>2.3699999999999999E-2</v>
      </c>
      <c r="I4" s="4">
        <v>7.4200000000000002E-2</v>
      </c>
      <c r="J4" s="20">
        <v>0.13300000000000001</v>
      </c>
      <c r="K4" s="9">
        <v>4.8411</v>
      </c>
    </row>
    <row r="5" spans="1:13" x14ac:dyDescent="0.25">
      <c r="A5" s="28"/>
      <c r="B5" s="2">
        <v>2</v>
      </c>
      <c r="C5" s="20">
        <v>2E-3</v>
      </c>
      <c r="D5" s="4">
        <v>4.5999999999999999E-3</v>
      </c>
      <c r="E5" s="4">
        <v>6.4999999999999997E-3</v>
      </c>
      <c r="F5" s="20">
        <v>8.9999999999999993E-3</v>
      </c>
      <c r="G5" s="4">
        <v>1.04E-2</v>
      </c>
      <c r="H5" s="4">
        <v>2.41E-2</v>
      </c>
      <c r="I5" s="4">
        <v>7.2599999999999998E-2</v>
      </c>
      <c r="J5" s="4">
        <v>0.13020000000000001</v>
      </c>
      <c r="K5" s="9">
        <v>4.8242000000000003</v>
      </c>
    </row>
    <row r="6" spans="1:13" x14ac:dyDescent="0.25">
      <c r="A6" s="28"/>
      <c r="B6" s="2">
        <v>4</v>
      </c>
      <c r="C6" s="4">
        <v>2.3999999999999998E-3</v>
      </c>
      <c r="D6" s="4">
        <v>5.4000000000000003E-3</v>
      </c>
      <c r="E6" s="4">
        <v>7.3000000000000001E-3</v>
      </c>
      <c r="F6" s="4">
        <v>8.0999999999999996E-3</v>
      </c>
      <c r="G6" s="20">
        <v>1.0999999999999999E-2</v>
      </c>
      <c r="H6" s="4">
        <v>2.3599999999999999E-2</v>
      </c>
      <c r="I6" s="4">
        <v>6.8599999999999994E-2</v>
      </c>
      <c r="J6" s="4">
        <v>0.11940000000000001</v>
      </c>
      <c r="K6" s="9">
        <v>4.8356000000000003</v>
      </c>
    </row>
    <row r="7" spans="1:13" x14ac:dyDescent="0.25">
      <c r="A7" s="28"/>
      <c r="B7" s="2">
        <v>8</v>
      </c>
      <c r="C7" s="4">
        <v>2.0999999999999999E-3</v>
      </c>
      <c r="D7" s="4">
        <v>7.4999999999999997E-3</v>
      </c>
      <c r="E7" s="4">
        <v>6.1999999999999998E-3</v>
      </c>
      <c r="F7" s="4">
        <v>8.8000000000000005E-3</v>
      </c>
      <c r="G7" s="4">
        <v>1.1900000000000001E-2</v>
      </c>
      <c r="H7" s="4">
        <v>2.5700000000000001E-2</v>
      </c>
      <c r="I7" s="4">
        <v>6.59E-2</v>
      </c>
      <c r="J7" s="20">
        <v>0.1152</v>
      </c>
      <c r="K7" s="9">
        <v>4.8371000000000004</v>
      </c>
    </row>
    <row r="8" spans="1:13" x14ac:dyDescent="0.25">
      <c r="A8" s="28"/>
      <c r="B8" s="2">
        <v>12</v>
      </c>
      <c r="C8" s="20">
        <v>5.0000000000000001E-3</v>
      </c>
      <c r="D8" s="4">
        <v>4.8999999999999998E-3</v>
      </c>
      <c r="E8" s="4">
        <v>6.4000000000000003E-3</v>
      </c>
      <c r="F8" s="4">
        <v>8.8999999999999999E-3</v>
      </c>
      <c r="G8" s="20">
        <v>1.2999999999999999E-2</v>
      </c>
      <c r="H8" s="4">
        <v>2.3199999999999998E-2</v>
      </c>
      <c r="I8" s="4">
        <v>6.2799999999999995E-2</v>
      </c>
      <c r="J8" s="4">
        <v>0.1105</v>
      </c>
      <c r="K8" s="9">
        <v>4.8592000000000004</v>
      </c>
    </row>
    <row r="9" spans="1:13" ht="15.75" thickBot="1" x14ac:dyDescent="0.3">
      <c r="A9" s="29"/>
      <c r="B9" s="10">
        <v>16</v>
      </c>
      <c r="C9" s="21">
        <v>3.0000000000000001E-3</v>
      </c>
      <c r="D9" s="11">
        <v>4.7999999999999996E-3</v>
      </c>
      <c r="E9" s="11">
        <v>6.4999999999999997E-3</v>
      </c>
      <c r="F9" s="11">
        <v>8.8999999999999999E-3</v>
      </c>
      <c r="G9" s="11">
        <v>1.34E-2</v>
      </c>
      <c r="H9" s="11">
        <v>2.3400000000000001E-2</v>
      </c>
      <c r="I9" s="11">
        <v>5.9700000000000003E-2</v>
      </c>
      <c r="J9" s="21">
        <v>0.1086</v>
      </c>
      <c r="K9" s="12">
        <v>4.8764000000000003</v>
      </c>
      <c r="L9" s="5"/>
      <c r="M9" s="5"/>
    </row>
    <row r="10" spans="1:13" ht="15.75" thickBot="1" x14ac:dyDescent="0.3">
      <c r="K10" s="5"/>
    </row>
    <row r="11" spans="1:13" x14ac:dyDescent="0.25">
      <c r="A11" s="30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2"/>
    </row>
    <row r="12" spans="1:13" x14ac:dyDescent="0.25">
      <c r="A12" s="8"/>
      <c r="B12" s="7"/>
      <c r="C12" s="33" t="s">
        <v>0</v>
      </c>
      <c r="D12" s="33"/>
      <c r="E12" s="33"/>
      <c r="F12" s="33"/>
      <c r="G12" s="33"/>
      <c r="H12" s="33"/>
      <c r="I12" s="33"/>
      <c r="J12" s="33"/>
      <c r="K12" s="34"/>
    </row>
    <row r="13" spans="1:13" ht="15" customHeight="1" x14ac:dyDescent="0.25">
      <c r="A13" s="8"/>
      <c r="B13" s="1"/>
      <c r="C13" s="3">
        <v>10</v>
      </c>
      <c r="D13" s="3">
        <v>20</v>
      </c>
      <c r="E13" s="3">
        <v>30</v>
      </c>
      <c r="F13" s="3">
        <v>40</v>
      </c>
      <c r="G13" s="3">
        <v>50</v>
      </c>
      <c r="H13" s="3">
        <v>100</v>
      </c>
      <c r="I13" s="3">
        <v>300</v>
      </c>
      <c r="J13" s="3">
        <v>500</v>
      </c>
      <c r="K13" s="15">
        <v>6474</v>
      </c>
    </row>
    <row r="14" spans="1:13" x14ac:dyDescent="0.25">
      <c r="A14" s="28" t="s">
        <v>1</v>
      </c>
      <c r="B14" s="2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9">
        <v>1</v>
      </c>
    </row>
    <row r="15" spans="1:13" x14ac:dyDescent="0.25">
      <c r="A15" s="28"/>
      <c r="B15" s="2">
        <v>2</v>
      </c>
      <c r="C15" s="22">
        <f t="shared" ref="C15:K15" si="0">C4/C5</f>
        <v>1.5</v>
      </c>
      <c r="D15" s="4">
        <f t="shared" si="0"/>
        <v>2.1086956521739131</v>
      </c>
      <c r="E15" s="4">
        <f t="shared" si="0"/>
        <v>1.1384615384615386</v>
      </c>
      <c r="F15" s="4">
        <f t="shared" si="0"/>
        <v>1.0777777777777779</v>
      </c>
      <c r="G15" s="4">
        <f t="shared" si="0"/>
        <v>1.0384615384615385</v>
      </c>
      <c r="H15" s="4">
        <f t="shared" si="0"/>
        <v>0.98340248962655596</v>
      </c>
      <c r="I15" s="4">
        <f t="shared" si="0"/>
        <v>1.0220385674931129</v>
      </c>
      <c r="J15" s="4">
        <f t="shared" si="0"/>
        <v>1.021505376344086</v>
      </c>
      <c r="K15" s="14">
        <f t="shared" si="0"/>
        <v>1.0035031715103022</v>
      </c>
    </row>
    <row r="16" spans="1:13" x14ac:dyDescent="0.25">
      <c r="A16" s="28"/>
      <c r="B16" s="2">
        <v>4</v>
      </c>
      <c r="C16" s="22">
        <f t="shared" ref="C16:K16" si="1">C4/C6</f>
        <v>1.2500000000000002</v>
      </c>
      <c r="D16" s="4">
        <f t="shared" si="1"/>
        <v>1.7962962962962963</v>
      </c>
      <c r="E16" s="4">
        <f t="shared" si="1"/>
        <v>1.0136986301369864</v>
      </c>
      <c r="F16" s="4">
        <f t="shared" si="1"/>
        <v>1.1975308641975311</v>
      </c>
      <c r="G16" s="4">
        <f t="shared" si="1"/>
        <v>0.98181818181818192</v>
      </c>
      <c r="H16" s="4">
        <f t="shared" si="1"/>
        <v>1.0042372881355932</v>
      </c>
      <c r="I16" s="4">
        <f t="shared" si="1"/>
        <v>1.0816326530612246</v>
      </c>
      <c r="J16" s="4">
        <f t="shared" si="1"/>
        <v>1.1139028475711892</v>
      </c>
      <c r="K16" s="14">
        <f t="shared" si="1"/>
        <v>1.0011373976342128</v>
      </c>
      <c r="L16" s="5"/>
      <c r="M16" s="5"/>
    </row>
    <row r="17" spans="1:11" x14ac:dyDescent="0.25">
      <c r="A17" s="28"/>
      <c r="B17" s="2">
        <v>8</v>
      </c>
      <c r="C17" s="4">
        <f t="shared" ref="C17:K17" si="2">C4/C7</f>
        <v>1.4285714285714286</v>
      </c>
      <c r="D17" s="4">
        <f t="shared" si="2"/>
        <v>1.2933333333333334</v>
      </c>
      <c r="E17" s="4">
        <f t="shared" si="2"/>
        <v>1.1935483870967742</v>
      </c>
      <c r="F17" s="4">
        <f t="shared" si="2"/>
        <v>1.1022727272727273</v>
      </c>
      <c r="G17" s="4">
        <f t="shared" si="2"/>
        <v>0.90756302521008403</v>
      </c>
      <c r="H17" s="4">
        <f t="shared" si="2"/>
        <v>0.92217898832684819</v>
      </c>
      <c r="I17" s="4">
        <f t="shared" si="2"/>
        <v>1.1259484066767831</v>
      </c>
      <c r="J17" s="4">
        <f t="shared" si="2"/>
        <v>1.1545138888888891</v>
      </c>
      <c r="K17" s="14">
        <f t="shared" si="2"/>
        <v>1.0008269417626263</v>
      </c>
    </row>
    <row r="18" spans="1:11" x14ac:dyDescent="0.25">
      <c r="A18" s="28"/>
      <c r="B18" s="2">
        <v>12</v>
      </c>
      <c r="C18" s="22">
        <f t="shared" ref="C18:K18" si="3">C4/C8</f>
        <v>0.6</v>
      </c>
      <c r="D18" s="4">
        <f t="shared" si="3"/>
        <v>1.9795918367346941</v>
      </c>
      <c r="E18" s="22">
        <f t="shared" si="3"/>
        <v>1.15625</v>
      </c>
      <c r="F18" s="4">
        <f t="shared" si="3"/>
        <v>1.0898876404494382</v>
      </c>
      <c r="G18" s="4">
        <f t="shared" si="3"/>
        <v>0.83076923076923082</v>
      </c>
      <c r="H18" s="4">
        <f t="shared" si="3"/>
        <v>1.021551724137931</v>
      </c>
      <c r="I18" s="4">
        <f t="shared" si="3"/>
        <v>1.1815286624203822</v>
      </c>
      <c r="J18" s="4">
        <f t="shared" si="3"/>
        <v>1.2036199095022624</v>
      </c>
      <c r="K18" s="14">
        <f t="shared" si="3"/>
        <v>0.99627510701350008</v>
      </c>
    </row>
    <row r="19" spans="1:11" ht="15.75" thickBot="1" x14ac:dyDescent="0.3">
      <c r="A19" s="29"/>
      <c r="B19" s="10">
        <v>16</v>
      </c>
      <c r="C19" s="24">
        <f t="shared" ref="C19:K19" si="4">C4/C9</f>
        <v>1</v>
      </c>
      <c r="D19" s="11">
        <f t="shared" si="4"/>
        <v>2.0208333333333335</v>
      </c>
      <c r="E19" s="11">
        <f t="shared" si="4"/>
        <v>1.1384615384615386</v>
      </c>
      <c r="F19" s="11">
        <f t="shared" si="4"/>
        <v>1.0898876404494382</v>
      </c>
      <c r="G19" s="24">
        <f t="shared" si="4"/>
        <v>0.80597014925373134</v>
      </c>
      <c r="H19" s="11">
        <f t="shared" si="4"/>
        <v>1.0128205128205128</v>
      </c>
      <c r="I19" s="24">
        <f t="shared" si="4"/>
        <v>1.2428810720268006</v>
      </c>
      <c r="J19" s="11">
        <f t="shared" si="4"/>
        <v>1.2246777163904237</v>
      </c>
      <c r="K19" s="12">
        <f t="shared" si="4"/>
        <v>0.99276105323599373</v>
      </c>
    </row>
    <row r="20" spans="1:11" ht="15.75" thickBot="1" x14ac:dyDescent="0.3"/>
    <row r="21" spans="1:11" x14ac:dyDescent="0.25">
      <c r="A21" s="30" t="s">
        <v>11</v>
      </c>
      <c r="B21" s="31"/>
      <c r="C21" s="31"/>
      <c r="D21" s="31"/>
      <c r="E21" s="31"/>
      <c r="F21" s="31"/>
      <c r="G21" s="31"/>
      <c r="H21" s="31"/>
      <c r="I21" s="31"/>
      <c r="J21" s="31"/>
      <c r="K21" s="32"/>
    </row>
    <row r="22" spans="1:11" x14ac:dyDescent="0.25">
      <c r="A22" s="8"/>
      <c r="B22" s="4"/>
      <c r="C22" s="35" t="s">
        <v>0</v>
      </c>
      <c r="D22" s="35"/>
      <c r="E22" s="35"/>
      <c r="F22" s="35"/>
      <c r="G22" s="35"/>
      <c r="H22" s="35"/>
      <c r="I22" s="35"/>
      <c r="J22" s="35"/>
      <c r="K22" s="36"/>
    </row>
    <row r="23" spans="1:11" x14ac:dyDescent="0.25">
      <c r="A23" s="8"/>
      <c r="B23" s="1"/>
      <c r="C23" s="3">
        <v>10</v>
      </c>
      <c r="D23" s="3">
        <v>20</v>
      </c>
      <c r="E23" s="3">
        <v>30</v>
      </c>
      <c r="F23" s="3">
        <v>40</v>
      </c>
      <c r="G23" s="3">
        <v>50</v>
      </c>
      <c r="H23" s="3">
        <v>100</v>
      </c>
      <c r="I23" s="3">
        <v>300</v>
      </c>
      <c r="J23" s="3">
        <v>500</v>
      </c>
      <c r="K23" s="16">
        <v>6474</v>
      </c>
    </row>
    <row r="24" spans="1:11" x14ac:dyDescent="0.25">
      <c r="A24" s="28" t="s">
        <v>1</v>
      </c>
      <c r="B24" s="2">
        <v>1</v>
      </c>
      <c r="C24" s="4">
        <v>1</v>
      </c>
      <c r="D24" s="4">
        <v>1</v>
      </c>
      <c r="E24" s="6">
        <v>1</v>
      </c>
      <c r="F24" s="6">
        <v>1</v>
      </c>
      <c r="G24" s="6">
        <v>1</v>
      </c>
      <c r="H24" s="6">
        <v>1</v>
      </c>
      <c r="I24" s="6">
        <v>1</v>
      </c>
      <c r="J24" s="6">
        <v>1</v>
      </c>
      <c r="K24" s="14">
        <v>1</v>
      </c>
    </row>
    <row r="25" spans="1:11" x14ac:dyDescent="0.25">
      <c r="A25" s="28"/>
      <c r="B25" s="2">
        <v>2</v>
      </c>
      <c r="C25" s="22">
        <f t="shared" ref="C25:K25" si="5">C4/(C5*2)</f>
        <v>0.75</v>
      </c>
      <c r="D25" s="4">
        <f t="shared" si="5"/>
        <v>1.0543478260869565</v>
      </c>
      <c r="E25" s="4">
        <f t="shared" si="5"/>
        <v>0.56923076923076932</v>
      </c>
      <c r="F25" s="4">
        <f t="shared" si="5"/>
        <v>0.53888888888888897</v>
      </c>
      <c r="G25" s="4">
        <f t="shared" si="5"/>
        <v>0.51923076923076927</v>
      </c>
      <c r="H25" s="4">
        <f t="shared" si="5"/>
        <v>0.49170124481327798</v>
      </c>
      <c r="I25" s="4">
        <f t="shared" si="5"/>
        <v>0.51101928374655647</v>
      </c>
      <c r="J25" s="4">
        <f t="shared" si="5"/>
        <v>0.510752688172043</v>
      </c>
      <c r="K25" s="14">
        <f t="shared" si="5"/>
        <v>0.50175158575515111</v>
      </c>
    </row>
    <row r="26" spans="1:11" x14ac:dyDescent="0.25">
      <c r="A26" s="28"/>
      <c r="B26" s="2">
        <v>4</v>
      </c>
      <c r="C26" s="22">
        <f t="shared" ref="C26:K26" si="6">C4/(C6*4)</f>
        <v>0.31250000000000006</v>
      </c>
      <c r="D26" s="4">
        <f t="shared" si="6"/>
        <v>0.44907407407407407</v>
      </c>
      <c r="E26" s="4">
        <f t="shared" si="6"/>
        <v>0.25342465753424659</v>
      </c>
      <c r="F26" s="4">
        <f t="shared" si="6"/>
        <v>0.29938271604938277</v>
      </c>
      <c r="G26" s="4">
        <f t="shared" si="6"/>
        <v>0.24545454545454548</v>
      </c>
      <c r="H26" s="4">
        <f t="shared" si="6"/>
        <v>0.2510593220338983</v>
      </c>
      <c r="I26" s="4">
        <f t="shared" si="6"/>
        <v>0.27040816326530615</v>
      </c>
      <c r="J26" s="4">
        <f t="shared" si="6"/>
        <v>0.2784757118927973</v>
      </c>
      <c r="K26" s="14">
        <f t="shared" si="6"/>
        <v>0.25028434940855321</v>
      </c>
    </row>
    <row r="27" spans="1:11" x14ac:dyDescent="0.25">
      <c r="A27" s="28"/>
      <c r="B27" s="2">
        <v>8</v>
      </c>
      <c r="C27" s="4">
        <f t="shared" ref="C27:K27" si="7">C4/(C7*8)</f>
        <v>0.17857142857142858</v>
      </c>
      <c r="D27" s="4">
        <f t="shared" si="7"/>
        <v>0.16166666666666668</v>
      </c>
      <c r="E27" s="4">
        <f t="shared" si="7"/>
        <v>0.14919354838709678</v>
      </c>
      <c r="F27" s="4">
        <f t="shared" si="7"/>
        <v>0.13778409090909091</v>
      </c>
      <c r="G27" s="4">
        <f t="shared" si="7"/>
        <v>0.1134453781512605</v>
      </c>
      <c r="H27" s="4">
        <f t="shared" si="7"/>
        <v>0.11527237354085602</v>
      </c>
      <c r="I27" s="4">
        <f t="shared" si="7"/>
        <v>0.14074355083459789</v>
      </c>
      <c r="J27" s="4">
        <f t="shared" si="7"/>
        <v>0.14431423611111113</v>
      </c>
      <c r="K27" s="14">
        <f t="shared" si="7"/>
        <v>0.12510336772032829</v>
      </c>
    </row>
    <row r="28" spans="1:11" x14ac:dyDescent="0.25">
      <c r="A28" s="28"/>
      <c r="B28" s="2">
        <v>12</v>
      </c>
      <c r="C28" s="22">
        <f t="shared" ref="C28:K28" si="8">C4/(C8*12)</f>
        <v>0.05</v>
      </c>
      <c r="D28" s="4">
        <f t="shared" si="8"/>
        <v>0.16496598639455784</v>
      </c>
      <c r="E28" s="4">
        <f t="shared" si="8"/>
        <v>9.6354166666666657E-2</v>
      </c>
      <c r="F28" s="4">
        <f t="shared" si="8"/>
        <v>9.0823970037453183E-2</v>
      </c>
      <c r="G28" s="4">
        <f t="shared" si="8"/>
        <v>6.9230769230769235E-2</v>
      </c>
      <c r="H28" s="4">
        <f t="shared" si="8"/>
        <v>8.5129310344827583E-2</v>
      </c>
      <c r="I28" s="4">
        <f t="shared" si="8"/>
        <v>9.8460721868365186E-2</v>
      </c>
      <c r="J28" s="4">
        <f t="shared" si="8"/>
        <v>0.10030165912518854</v>
      </c>
      <c r="K28" s="14">
        <f t="shared" si="8"/>
        <v>8.302292558445834E-2</v>
      </c>
    </row>
    <row r="29" spans="1:11" ht="15.75" thickBot="1" x14ac:dyDescent="0.3">
      <c r="A29" s="29"/>
      <c r="B29" s="10">
        <v>16</v>
      </c>
      <c r="C29" s="24">
        <f t="shared" ref="C29:K29" si="9">C4/(C9*16)</f>
        <v>6.25E-2</v>
      </c>
      <c r="D29" s="11">
        <f t="shared" si="9"/>
        <v>0.12630208333333334</v>
      </c>
      <c r="E29" s="11">
        <f t="shared" si="9"/>
        <v>7.1153846153846165E-2</v>
      </c>
      <c r="F29" s="11">
        <f t="shared" si="9"/>
        <v>6.8117977528089887E-2</v>
      </c>
      <c r="G29" s="11">
        <f t="shared" si="9"/>
        <v>5.0373134328358209E-2</v>
      </c>
      <c r="H29" s="11">
        <f t="shared" si="9"/>
        <v>6.3301282051282048E-2</v>
      </c>
      <c r="I29" s="11">
        <f t="shared" si="9"/>
        <v>7.7680067001675041E-2</v>
      </c>
      <c r="J29" s="11">
        <f t="shared" si="9"/>
        <v>7.6542357274401479E-2</v>
      </c>
      <c r="K29" s="12">
        <f t="shared" si="9"/>
        <v>6.2047565827249608E-2</v>
      </c>
    </row>
  </sheetData>
  <mergeCells count="9">
    <mergeCell ref="C2:K2"/>
    <mergeCell ref="A3:A9"/>
    <mergeCell ref="A1:K1"/>
    <mergeCell ref="A11:K11"/>
    <mergeCell ref="A14:A19"/>
    <mergeCell ref="A21:K21"/>
    <mergeCell ref="C12:K12"/>
    <mergeCell ref="C22:K22"/>
    <mergeCell ref="A24:A2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5"/>
  <sheetViews>
    <sheetView workbookViewId="0">
      <selection activeCell="A49" sqref="A49:K49"/>
    </sheetView>
  </sheetViews>
  <sheetFormatPr defaultRowHeight="15" x14ac:dyDescent="0.25"/>
  <sheetData>
    <row r="1" spans="1:10" x14ac:dyDescent="0.25">
      <c r="A1" s="17"/>
      <c r="B1" s="31" t="s">
        <v>3</v>
      </c>
      <c r="C1" s="31"/>
      <c r="D1" s="31"/>
      <c r="E1" s="31"/>
      <c r="F1" s="31"/>
      <c r="G1" s="31"/>
      <c r="H1" s="31"/>
      <c r="I1" s="31"/>
      <c r="J1" s="32"/>
    </row>
    <row r="2" spans="1:10" x14ac:dyDescent="0.25">
      <c r="A2" s="8"/>
      <c r="B2" s="18"/>
      <c r="C2" s="35" t="s">
        <v>0</v>
      </c>
      <c r="D2" s="35"/>
      <c r="E2" s="35"/>
      <c r="F2" s="35"/>
      <c r="G2" s="35"/>
      <c r="H2" s="35"/>
      <c r="I2" s="35"/>
      <c r="J2" s="36"/>
    </row>
    <row r="3" spans="1:10" x14ac:dyDescent="0.25">
      <c r="A3" s="8"/>
      <c r="B3" s="4"/>
      <c r="C3" s="4">
        <v>10</v>
      </c>
      <c r="D3" s="4">
        <v>20</v>
      </c>
      <c r="E3" s="4">
        <v>30</v>
      </c>
      <c r="F3" s="4">
        <v>40</v>
      </c>
      <c r="G3" s="4">
        <v>50</v>
      </c>
      <c r="H3" s="4">
        <v>100</v>
      </c>
      <c r="I3" s="4">
        <v>300</v>
      </c>
      <c r="J3" s="14">
        <v>500</v>
      </c>
    </row>
    <row r="4" spans="1:10" x14ac:dyDescent="0.25">
      <c r="A4" s="28" t="s">
        <v>1</v>
      </c>
      <c r="B4" s="4">
        <v>1</v>
      </c>
      <c r="C4" s="1">
        <v>1.7600000000000001E-2</v>
      </c>
      <c r="D4" s="3">
        <v>3.85E-2</v>
      </c>
      <c r="E4" s="3">
        <v>2.3699999999999999E-2</v>
      </c>
      <c r="F4" s="3">
        <v>2.24E-2</v>
      </c>
      <c r="G4" s="3">
        <v>3.1099999999999999E-2</v>
      </c>
      <c r="H4" s="3">
        <v>5.8900000000000001E-2</v>
      </c>
      <c r="I4" s="3">
        <v>0.18060000000000001</v>
      </c>
      <c r="J4" s="16">
        <v>0.29070000000000001</v>
      </c>
    </row>
    <row r="5" spans="1:10" x14ac:dyDescent="0.25">
      <c r="A5" s="28"/>
      <c r="B5" s="4">
        <v>2</v>
      </c>
      <c r="C5" s="2">
        <v>1.67E-2</v>
      </c>
      <c r="D5" s="4">
        <v>3.7100000000000001E-2</v>
      </c>
      <c r="E5" s="4">
        <v>2.5899999999999999E-2</v>
      </c>
      <c r="F5" s="4">
        <v>2.4299999999999999E-2</v>
      </c>
      <c r="G5" s="4">
        <v>3.7499999999999999E-2</v>
      </c>
      <c r="H5" s="4">
        <v>5.8099999999999999E-2</v>
      </c>
      <c r="I5" s="4">
        <v>0.1623</v>
      </c>
      <c r="J5" s="14">
        <v>0.25659999999999999</v>
      </c>
    </row>
    <row r="6" spans="1:10" x14ac:dyDescent="0.25">
      <c r="A6" s="28"/>
      <c r="B6" s="4">
        <v>4</v>
      </c>
      <c r="C6" s="19">
        <v>1.6400000000000001E-2</v>
      </c>
      <c r="D6" s="4">
        <v>2.3099999999999999E-2</v>
      </c>
      <c r="E6" s="4">
        <v>2.6100000000000002E-2</v>
      </c>
      <c r="F6" s="4">
        <v>2.64E-2</v>
      </c>
      <c r="G6" s="4">
        <v>3.6499999999999998E-2</v>
      </c>
      <c r="H6" s="4">
        <v>5.4699999999999999E-2</v>
      </c>
      <c r="I6" s="20">
        <v>0.1404</v>
      </c>
      <c r="J6" s="14">
        <v>0.23960000000000001</v>
      </c>
    </row>
    <row r="7" spans="1:10" ht="15.75" thickBot="1" x14ac:dyDescent="0.3">
      <c r="A7" s="29"/>
      <c r="B7" s="11">
        <v>8</v>
      </c>
      <c r="C7" s="10">
        <v>1.5800000000000002E-2</v>
      </c>
      <c r="D7" s="11">
        <v>2.1299999999999999E-2</v>
      </c>
      <c r="E7" s="11">
        <v>2.7900000000000001E-2</v>
      </c>
      <c r="F7" s="21">
        <v>2.8000000000000001E-2</v>
      </c>
      <c r="G7" s="21">
        <v>3.6999999999999998E-2</v>
      </c>
      <c r="H7" s="11">
        <v>4.9200000000000001E-2</v>
      </c>
      <c r="I7" s="11">
        <v>0.13739999999999999</v>
      </c>
      <c r="J7" s="12">
        <v>0.23630000000000001</v>
      </c>
    </row>
    <row r="8" spans="1:10" ht="15.75" thickBot="1" x14ac:dyDescent="0.3"/>
    <row r="9" spans="1:10" x14ac:dyDescent="0.25">
      <c r="A9" s="30" t="s">
        <v>4</v>
      </c>
      <c r="B9" s="31"/>
      <c r="C9" s="31"/>
      <c r="D9" s="31"/>
      <c r="E9" s="31"/>
      <c r="F9" s="31"/>
      <c r="G9" s="31"/>
      <c r="H9" s="31"/>
      <c r="I9" s="31"/>
      <c r="J9" s="32"/>
    </row>
    <row r="10" spans="1:10" x14ac:dyDescent="0.25">
      <c r="A10" s="8"/>
      <c r="B10" s="4"/>
      <c r="C10" s="35" t="s">
        <v>0</v>
      </c>
      <c r="D10" s="35"/>
      <c r="E10" s="35"/>
      <c r="F10" s="35"/>
      <c r="G10" s="35"/>
      <c r="H10" s="35"/>
      <c r="I10" s="35"/>
      <c r="J10" s="36"/>
    </row>
    <row r="11" spans="1:10" ht="15" customHeight="1" x14ac:dyDescent="0.25">
      <c r="A11" s="8"/>
      <c r="B11" s="4"/>
      <c r="C11" s="4">
        <v>10</v>
      </c>
      <c r="D11" s="4">
        <v>20</v>
      </c>
      <c r="E11" s="4">
        <v>30</v>
      </c>
      <c r="F11" s="4">
        <v>40</v>
      </c>
      <c r="G11" s="4">
        <v>50</v>
      </c>
      <c r="H11" s="4">
        <v>100</v>
      </c>
      <c r="I11" s="4">
        <v>300</v>
      </c>
      <c r="J11" s="14">
        <v>500</v>
      </c>
    </row>
    <row r="12" spans="1:10" x14ac:dyDescent="0.25">
      <c r="A12" s="28" t="s">
        <v>1</v>
      </c>
      <c r="B12" s="4">
        <v>1</v>
      </c>
      <c r="C12" s="1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16">
        <v>1</v>
      </c>
    </row>
    <row r="13" spans="1:10" x14ac:dyDescent="0.25">
      <c r="A13" s="28"/>
      <c r="B13" s="4">
        <v>2</v>
      </c>
      <c r="C13" s="2">
        <f t="shared" ref="C13:J13" si="0">C4/C5</f>
        <v>1.0538922155688624</v>
      </c>
      <c r="D13" s="4">
        <f t="shared" si="0"/>
        <v>1.0377358490566038</v>
      </c>
      <c r="E13" s="4">
        <f t="shared" si="0"/>
        <v>0.91505791505791501</v>
      </c>
      <c r="F13" s="4">
        <f t="shared" si="0"/>
        <v>0.92181069958847739</v>
      </c>
      <c r="G13" s="4">
        <f t="shared" si="0"/>
        <v>0.82933333333333337</v>
      </c>
      <c r="H13" s="4">
        <f t="shared" si="0"/>
        <v>1.0137693631669535</v>
      </c>
      <c r="I13" s="4">
        <f t="shared" si="0"/>
        <v>1.1127541589648799</v>
      </c>
      <c r="J13" s="25">
        <f t="shared" si="0"/>
        <v>1.1328916601714731</v>
      </c>
    </row>
    <row r="14" spans="1:10" x14ac:dyDescent="0.25">
      <c r="A14" s="28"/>
      <c r="B14" s="4">
        <v>4</v>
      </c>
      <c r="C14" s="23">
        <f t="shared" ref="C14:J14" si="1">C4/C6</f>
        <v>1.0731707317073171</v>
      </c>
      <c r="D14" s="22">
        <f t="shared" si="1"/>
        <v>1.6666666666666667</v>
      </c>
      <c r="E14" s="22">
        <f t="shared" si="1"/>
        <v>0.90804597701149414</v>
      </c>
      <c r="F14" s="22">
        <f t="shared" si="1"/>
        <v>0.84848484848484851</v>
      </c>
      <c r="G14" s="22">
        <f t="shared" si="1"/>
        <v>0.852054794520548</v>
      </c>
      <c r="H14" s="22">
        <f t="shared" si="1"/>
        <v>1.076782449725777</v>
      </c>
      <c r="I14" s="22">
        <f t="shared" si="1"/>
        <v>1.2863247863247864</v>
      </c>
      <c r="J14" s="25">
        <f t="shared" si="1"/>
        <v>1.2132721202003338</v>
      </c>
    </row>
    <row r="15" spans="1:10" ht="15.75" thickBot="1" x14ac:dyDescent="0.3">
      <c r="A15" s="29"/>
      <c r="B15" s="11">
        <v>8</v>
      </c>
      <c r="C15" s="10">
        <f t="shared" ref="C15:J15" si="2">C4/C7</f>
        <v>1.1139240506329113</v>
      </c>
      <c r="D15" s="11">
        <f t="shared" si="2"/>
        <v>1.807511737089202</v>
      </c>
      <c r="E15" s="11">
        <f t="shared" si="2"/>
        <v>0.84946236559139776</v>
      </c>
      <c r="F15" s="24">
        <f t="shared" si="2"/>
        <v>0.79999999999999993</v>
      </c>
      <c r="G15" s="11">
        <f t="shared" si="2"/>
        <v>0.84054054054054061</v>
      </c>
      <c r="H15" s="11">
        <f t="shared" si="2"/>
        <v>1.1971544715447155</v>
      </c>
      <c r="I15" s="11">
        <f t="shared" si="2"/>
        <v>1.314410480349345</v>
      </c>
      <c r="J15" s="12">
        <f t="shared" si="2"/>
        <v>1.2302158273381294</v>
      </c>
    </row>
    <row r="16" spans="1:10" ht="15.75" thickBot="1" x14ac:dyDescent="0.3"/>
    <row r="17" spans="1:19" x14ac:dyDescent="0.25">
      <c r="A17" s="30" t="s">
        <v>5</v>
      </c>
      <c r="B17" s="31"/>
      <c r="C17" s="31"/>
      <c r="D17" s="31"/>
      <c r="E17" s="31"/>
      <c r="F17" s="31"/>
      <c r="G17" s="31"/>
      <c r="H17" s="31"/>
      <c r="I17" s="31"/>
      <c r="J17" s="32"/>
    </row>
    <row r="18" spans="1:19" x14ac:dyDescent="0.25">
      <c r="A18" s="8"/>
      <c r="B18" s="4"/>
      <c r="C18" s="35" t="s">
        <v>0</v>
      </c>
      <c r="D18" s="35"/>
      <c r="E18" s="35"/>
      <c r="F18" s="35"/>
      <c r="G18" s="35"/>
      <c r="H18" s="35"/>
      <c r="I18" s="35"/>
      <c r="J18" s="36"/>
    </row>
    <row r="19" spans="1:19" x14ac:dyDescent="0.25">
      <c r="A19" s="8"/>
      <c r="B19" s="4"/>
      <c r="C19" s="4">
        <v>10</v>
      </c>
      <c r="D19" s="4">
        <v>20</v>
      </c>
      <c r="E19" s="4">
        <v>30</v>
      </c>
      <c r="F19" s="4">
        <v>40</v>
      </c>
      <c r="G19" s="4">
        <v>50</v>
      </c>
      <c r="H19" s="4">
        <v>100</v>
      </c>
      <c r="I19" s="4">
        <v>300</v>
      </c>
      <c r="J19" s="14">
        <v>500</v>
      </c>
    </row>
    <row r="20" spans="1:19" x14ac:dyDescent="0.25">
      <c r="A20" s="28" t="s">
        <v>1</v>
      </c>
      <c r="B20" s="4">
        <v>1</v>
      </c>
      <c r="C20" s="1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16">
        <v>1</v>
      </c>
    </row>
    <row r="21" spans="1:19" x14ac:dyDescent="0.25">
      <c r="A21" s="28"/>
      <c r="B21" s="4">
        <v>2</v>
      </c>
      <c r="C21" s="2">
        <f t="shared" ref="C21:J21" si="3">C4/(C5*2)</f>
        <v>0.52694610778443118</v>
      </c>
      <c r="D21" s="4">
        <f t="shared" si="3"/>
        <v>0.51886792452830188</v>
      </c>
      <c r="E21" s="4">
        <f t="shared" si="3"/>
        <v>0.4575289575289575</v>
      </c>
      <c r="F21" s="4">
        <f t="shared" si="3"/>
        <v>0.46090534979423869</v>
      </c>
      <c r="G21" s="4">
        <f t="shared" si="3"/>
        <v>0.41466666666666668</v>
      </c>
      <c r="H21" s="4">
        <f t="shared" si="3"/>
        <v>0.50688468158347677</v>
      </c>
      <c r="I21" s="4">
        <f t="shared" si="3"/>
        <v>0.55637707948243997</v>
      </c>
      <c r="J21" s="14">
        <f t="shared" si="3"/>
        <v>0.56644583008573657</v>
      </c>
    </row>
    <row r="22" spans="1:19" x14ac:dyDescent="0.25">
      <c r="A22" s="28"/>
      <c r="B22" s="4">
        <v>4</v>
      </c>
      <c r="C22" s="23">
        <f t="shared" ref="C22:J22" si="4">C4/(C6*4)</f>
        <v>0.26829268292682928</v>
      </c>
      <c r="D22" s="22">
        <f t="shared" si="4"/>
        <v>0.41666666666666669</v>
      </c>
      <c r="E22" s="22">
        <f t="shared" si="4"/>
        <v>0.22701149425287354</v>
      </c>
      <c r="F22" s="22">
        <f t="shared" si="4"/>
        <v>0.21212121212121213</v>
      </c>
      <c r="G22" s="22">
        <f t="shared" si="4"/>
        <v>0.213013698630137</v>
      </c>
      <c r="H22" s="22">
        <f t="shared" si="4"/>
        <v>0.26919561243144424</v>
      </c>
      <c r="I22" s="22">
        <f t="shared" si="4"/>
        <v>0.3215811965811966</v>
      </c>
      <c r="J22" s="25">
        <f t="shared" si="4"/>
        <v>0.30331803005008345</v>
      </c>
    </row>
    <row r="23" spans="1:19" ht="15.75" thickBot="1" x14ac:dyDescent="0.3">
      <c r="A23" s="29"/>
      <c r="B23" s="11">
        <v>8</v>
      </c>
      <c r="C23" s="10">
        <f t="shared" ref="C23:J23" si="5">C4/(C7*8)</f>
        <v>0.13924050632911392</v>
      </c>
      <c r="D23" s="11">
        <f t="shared" si="5"/>
        <v>0.22593896713615025</v>
      </c>
      <c r="E23" s="11">
        <f t="shared" si="5"/>
        <v>0.10618279569892472</v>
      </c>
      <c r="F23" s="24">
        <f t="shared" si="5"/>
        <v>9.9999999999999992E-2</v>
      </c>
      <c r="G23" s="11">
        <f t="shared" si="5"/>
        <v>0.10506756756756758</v>
      </c>
      <c r="H23" s="11">
        <f t="shared" si="5"/>
        <v>0.14964430894308944</v>
      </c>
      <c r="I23" s="11">
        <f t="shared" si="5"/>
        <v>0.16430131004366813</v>
      </c>
      <c r="J23" s="12">
        <f t="shared" si="5"/>
        <v>0.15377697841726617</v>
      </c>
    </row>
    <row r="32" spans="1:19" ht="15.75" thickBot="1" x14ac:dyDescent="0.3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</row>
    <row r="33" spans="1:11" x14ac:dyDescent="0.25">
      <c r="A33" s="30" t="s">
        <v>6</v>
      </c>
      <c r="B33" s="31"/>
      <c r="C33" s="31"/>
      <c r="D33" s="31"/>
      <c r="E33" s="31"/>
      <c r="F33" s="31"/>
      <c r="G33" s="31"/>
      <c r="H33" s="31"/>
      <c r="I33" s="31"/>
      <c r="J33" s="31"/>
      <c r="K33" s="13"/>
    </row>
    <row r="34" spans="1:11" x14ac:dyDescent="0.25">
      <c r="A34" s="8"/>
      <c r="B34" s="4"/>
      <c r="C34" s="35" t="s">
        <v>0</v>
      </c>
      <c r="D34" s="35"/>
      <c r="E34" s="35"/>
      <c r="F34" s="35"/>
      <c r="G34" s="35"/>
      <c r="H34" s="35"/>
      <c r="I34" s="35"/>
      <c r="J34" s="35"/>
      <c r="K34" s="14"/>
    </row>
    <row r="35" spans="1:11" x14ac:dyDescent="0.25">
      <c r="A35" s="8"/>
      <c r="B35" s="1"/>
      <c r="C35" s="3">
        <v>10</v>
      </c>
      <c r="D35" s="3">
        <v>20</v>
      </c>
      <c r="E35" s="3">
        <v>30</v>
      </c>
      <c r="F35" s="3">
        <v>40</v>
      </c>
      <c r="G35" s="3">
        <v>50</v>
      </c>
      <c r="H35" s="3">
        <v>100</v>
      </c>
      <c r="I35" s="3">
        <v>300</v>
      </c>
      <c r="J35" s="3">
        <v>500</v>
      </c>
      <c r="K35" s="16">
        <v>6474</v>
      </c>
    </row>
    <row r="36" spans="1:11" x14ac:dyDescent="0.25">
      <c r="A36" s="28" t="s">
        <v>2</v>
      </c>
      <c r="B36" s="2">
        <v>1</v>
      </c>
      <c r="C36" s="4">
        <v>1.1E-5</v>
      </c>
      <c r="D36" s="4">
        <v>2.0999999999999999E-5</v>
      </c>
      <c r="E36" s="4">
        <v>3.1999999999999999E-5</v>
      </c>
      <c r="F36" s="4">
        <v>2.1999999999999999E-5</v>
      </c>
      <c r="G36" s="4">
        <v>2.8E-5</v>
      </c>
      <c r="H36" s="4">
        <v>3.0000000000000001E-5</v>
      </c>
      <c r="I36" s="4">
        <v>5.5599999999999996E-4</v>
      </c>
      <c r="J36" s="4">
        <v>1.5349999999999999E-3</v>
      </c>
      <c r="K36" s="14">
        <v>0.27806399999999998</v>
      </c>
    </row>
    <row r="37" spans="1:11" x14ac:dyDescent="0.25">
      <c r="A37" s="28"/>
      <c r="B37" s="2">
        <v>2</v>
      </c>
      <c r="C37" s="4">
        <v>8.5000000000000006E-5</v>
      </c>
      <c r="D37" s="4">
        <v>9.1000000000000003E-5</v>
      </c>
      <c r="E37" s="6">
        <v>2.5900000000000001E-4</v>
      </c>
      <c r="F37" s="6">
        <v>1.08E-4</v>
      </c>
      <c r="G37" s="6">
        <v>1.1900000000000001E-4</v>
      </c>
      <c r="H37" s="6">
        <v>1.3100000000000001E-4</v>
      </c>
      <c r="I37" s="6">
        <v>6.8599999999999998E-4</v>
      </c>
      <c r="J37" s="6">
        <v>1.413E-3</v>
      </c>
      <c r="K37" s="14">
        <v>0.14058499999999999</v>
      </c>
    </row>
    <row r="38" spans="1:11" x14ac:dyDescent="0.25">
      <c r="A38" s="28"/>
      <c r="B38" s="2">
        <v>4</v>
      </c>
      <c r="C38" s="4">
        <v>2.0599999999999999E-4</v>
      </c>
      <c r="D38" s="6">
        <v>2.1699999999999999E-4</v>
      </c>
      <c r="E38" s="6">
        <v>1.54E-4</v>
      </c>
      <c r="F38" s="6">
        <v>2.5799999999999998E-4</v>
      </c>
      <c r="G38" s="6">
        <v>3.0899999999999998E-4</v>
      </c>
      <c r="H38" s="6">
        <v>2.1499999999999999E-4</v>
      </c>
      <c r="I38" s="6">
        <v>7.18E-4</v>
      </c>
      <c r="J38" s="6">
        <v>1.0709999999999999E-3</v>
      </c>
      <c r="K38" s="14">
        <v>8.8022000000000003E-2</v>
      </c>
    </row>
    <row r="39" spans="1:11" ht="15.75" thickBot="1" x14ac:dyDescent="0.3">
      <c r="A39" s="29"/>
      <c r="B39" s="10">
        <v>8</v>
      </c>
      <c r="C39" s="11">
        <v>3.5300000000000002E-4</v>
      </c>
      <c r="D39" s="11">
        <v>4.1199999999999999E-4</v>
      </c>
      <c r="E39" s="11">
        <v>5.4500000000000002E-4</v>
      </c>
      <c r="F39" s="11">
        <v>4.4299999999999998E-4</v>
      </c>
      <c r="G39" s="11">
        <v>3.3399999999999999E-4</v>
      </c>
      <c r="H39" s="11">
        <v>4.4499999999999997E-4</v>
      </c>
      <c r="I39" s="11">
        <v>1.067E-3</v>
      </c>
      <c r="J39" s="11">
        <v>1.426E-3</v>
      </c>
      <c r="K39" s="12">
        <v>5.2038000000000001E-2</v>
      </c>
    </row>
    <row r="40" spans="1:11" ht="15.75" thickBot="1" x14ac:dyDescent="0.3"/>
    <row r="41" spans="1:11" x14ac:dyDescent="0.25">
      <c r="A41" s="30" t="s">
        <v>7</v>
      </c>
      <c r="B41" s="31"/>
      <c r="C41" s="31"/>
      <c r="D41" s="31"/>
      <c r="E41" s="31"/>
      <c r="F41" s="31"/>
      <c r="G41" s="31"/>
      <c r="H41" s="31"/>
      <c r="I41" s="31"/>
      <c r="J41" s="31"/>
      <c r="K41" s="32"/>
    </row>
    <row r="42" spans="1:11" x14ac:dyDescent="0.25">
      <c r="A42" s="8"/>
      <c r="B42" s="4"/>
      <c r="C42" s="35" t="s">
        <v>0</v>
      </c>
      <c r="D42" s="35"/>
      <c r="E42" s="35"/>
      <c r="F42" s="35"/>
      <c r="G42" s="35"/>
      <c r="H42" s="35"/>
      <c r="I42" s="35"/>
      <c r="J42" s="35"/>
      <c r="K42" s="36"/>
    </row>
    <row r="43" spans="1:11" x14ac:dyDescent="0.25">
      <c r="A43" s="8"/>
      <c r="B43" s="1"/>
      <c r="C43" s="3">
        <v>10</v>
      </c>
      <c r="D43" s="3">
        <v>20</v>
      </c>
      <c r="E43" s="3">
        <v>30</v>
      </c>
      <c r="F43" s="3">
        <v>40</v>
      </c>
      <c r="G43" s="3">
        <v>50</v>
      </c>
      <c r="H43" s="3">
        <v>100</v>
      </c>
      <c r="I43" s="3">
        <v>300</v>
      </c>
      <c r="J43" s="3">
        <v>500</v>
      </c>
      <c r="K43" s="16">
        <v>6474</v>
      </c>
    </row>
    <row r="44" spans="1:11" x14ac:dyDescent="0.25">
      <c r="A44" s="28" t="s">
        <v>2</v>
      </c>
      <c r="B44" s="2">
        <v>1</v>
      </c>
      <c r="C44" s="4">
        <v>1</v>
      </c>
      <c r="D44" s="4">
        <v>1</v>
      </c>
      <c r="E44" s="6">
        <v>1</v>
      </c>
      <c r="F44" s="6">
        <v>1</v>
      </c>
      <c r="G44" s="6">
        <v>1</v>
      </c>
      <c r="H44" s="6">
        <v>1</v>
      </c>
      <c r="I44" s="6">
        <v>1</v>
      </c>
      <c r="J44" s="6">
        <v>1</v>
      </c>
      <c r="K44" s="14">
        <v>1</v>
      </c>
    </row>
    <row r="45" spans="1:11" x14ac:dyDescent="0.25">
      <c r="A45" s="28"/>
      <c r="B45" s="2">
        <v>2</v>
      </c>
      <c r="C45" s="4">
        <f t="shared" ref="C45:K45" si="6">C36/C37</f>
        <v>0.12941176470588234</v>
      </c>
      <c r="D45" s="4">
        <f t="shared" si="6"/>
        <v>0.23076923076923075</v>
      </c>
      <c r="E45" s="4">
        <f t="shared" si="6"/>
        <v>0.12355212355212354</v>
      </c>
      <c r="F45" s="4">
        <f t="shared" si="6"/>
        <v>0.20370370370370369</v>
      </c>
      <c r="G45" s="4">
        <f t="shared" si="6"/>
        <v>0.23529411764705882</v>
      </c>
      <c r="H45" s="4">
        <f t="shared" si="6"/>
        <v>0.22900763358778625</v>
      </c>
      <c r="I45" s="4">
        <f t="shared" si="6"/>
        <v>0.81049562682215737</v>
      </c>
      <c r="J45" s="4">
        <f t="shared" si="6"/>
        <v>1.0863411181882519</v>
      </c>
      <c r="K45" s="14">
        <f t="shared" si="6"/>
        <v>1.9779066045452929</v>
      </c>
    </row>
    <row r="46" spans="1:11" x14ac:dyDescent="0.25">
      <c r="A46" s="28"/>
      <c r="B46" s="2">
        <v>4</v>
      </c>
      <c r="C46" s="4">
        <f t="shared" ref="C46:K46" si="7">C36/C38</f>
        <v>5.3398058252427182E-2</v>
      </c>
      <c r="D46" s="4">
        <f t="shared" si="7"/>
        <v>9.6774193548387094E-2</v>
      </c>
      <c r="E46" s="4">
        <f t="shared" si="7"/>
        <v>0.20779220779220778</v>
      </c>
      <c r="F46" s="4">
        <f t="shared" si="7"/>
        <v>8.5271317829457363E-2</v>
      </c>
      <c r="G46" s="4">
        <f t="shared" si="7"/>
        <v>9.0614886731391592E-2</v>
      </c>
      <c r="H46" s="4">
        <f t="shared" si="7"/>
        <v>0.13953488372093023</v>
      </c>
      <c r="I46" s="4">
        <f t="shared" si="7"/>
        <v>0.77437325905292476</v>
      </c>
      <c r="J46" s="22">
        <f t="shared" si="7"/>
        <v>1.4332399626517274</v>
      </c>
      <c r="K46" s="14">
        <f t="shared" si="7"/>
        <v>3.1590284247120035</v>
      </c>
    </row>
    <row r="47" spans="1:11" ht="15.75" thickBot="1" x14ac:dyDescent="0.3">
      <c r="A47" s="29"/>
      <c r="B47" s="10">
        <v>8</v>
      </c>
      <c r="C47" s="11">
        <f t="shared" ref="C47:K47" si="8">C36/C39</f>
        <v>3.1161473087818695E-2</v>
      </c>
      <c r="D47" s="11">
        <f t="shared" si="8"/>
        <v>5.0970873786407765E-2</v>
      </c>
      <c r="E47" s="11">
        <f t="shared" si="8"/>
        <v>5.8715596330275226E-2</v>
      </c>
      <c r="F47" s="11">
        <f t="shared" si="8"/>
        <v>4.9661399548532735E-2</v>
      </c>
      <c r="G47" s="11">
        <f t="shared" si="8"/>
        <v>8.3832335329341326E-2</v>
      </c>
      <c r="H47" s="11">
        <f t="shared" si="8"/>
        <v>6.7415730337078664E-2</v>
      </c>
      <c r="I47" s="11">
        <f t="shared" si="8"/>
        <v>0.52108716026241797</v>
      </c>
      <c r="J47" s="11">
        <f t="shared" si="8"/>
        <v>1.0764375876577841</v>
      </c>
      <c r="K47" s="27">
        <f t="shared" si="8"/>
        <v>5.3434797647872703</v>
      </c>
    </row>
    <row r="48" spans="1:11" ht="15.75" thickBot="1" x14ac:dyDescent="0.3"/>
    <row r="49" spans="1:11" x14ac:dyDescent="0.25">
      <c r="A49" s="30" t="s">
        <v>8</v>
      </c>
      <c r="B49" s="31"/>
      <c r="C49" s="31"/>
      <c r="D49" s="31"/>
      <c r="E49" s="31"/>
      <c r="F49" s="31"/>
      <c r="G49" s="31"/>
      <c r="H49" s="31"/>
      <c r="I49" s="31"/>
      <c r="J49" s="31"/>
      <c r="K49" s="32"/>
    </row>
    <row r="50" spans="1:11" x14ac:dyDescent="0.25">
      <c r="A50" s="8"/>
      <c r="B50" s="4"/>
      <c r="C50" s="35" t="s">
        <v>0</v>
      </c>
      <c r="D50" s="35"/>
      <c r="E50" s="35"/>
      <c r="F50" s="35"/>
      <c r="G50" s="35"/>
      <c r="H50" s="35"/>
      <c r="I50" s="35"/>
      <c r="J50" s="35"/>
      <c r="K50" s="36"/>
    </row>
    <row r="51" spans="1:11" x14ac:dyDescent="0.25">
      <c r="A51" s="8"/>
      <c r="B51" s="1"/>
      <c r="C51" s="3">
        <v>10</v>
      </c>
      <c r="D51" s="3">
        <v>20</v>
      </c>
      <c r="E51" s="3">
        <v>30</v>
      </c>
      <c r="F51" s="3">
        <v>40</v>
      </c>
      <c r="G51" s="3">
        <v>50</v>
      </c>
      <c r="H51" s="3">
        <v>100</v>
      </c>
      <c r="I51" s="3">
        <v>300</v>
      </c>
      <c r="J51" s="3">
        <v>500</v>
      </c>
      <c r="K51" s="16">
        <v>6474</v>
      </c>
    </row>
    <row r="52" spans="1:11" x14ac:dyDescent="0.25">
      <c r="A52" s="28" t="s">
        <v>2</v>
      </c>
      <c r="B52" s="2">
        <v>1</v>
      </c>
      <c r="C52" s="4">
        <v>1</v>
      </c>
      <c r="D52" s="4">
        <v>1</v>
      </c>
      <c r="E52" s="6">
        <v>1</v>
      </c>
      <c r="F52" s="6">
        <v>1</v>
      </c>
      <c r="G52" s="6">
        <v>1</v>
      </c>
      <c r="H52" s="6">
        <v>1</v>
      </c>
      <c r="I52" s="6">
        <v>1</v>
      </c>
      <c r="J52" s="6">
        <v>1</v>
      </c>
      <c r="K52" s="14">
        <v>1</v>
      </c>
    </row>
    <row r="53" spans="1:11" x14ac:dyDescent="0.25">
      <c r="A53" s="28"/>
      <c r="B53" s="2">
        <v>2</v>
      </c>
      <c r="C53" s="4">
        <f t="shared" ref="C53:K53" si="9">C36/(C37*2)</f>
        <v>6.4705882352941169E-2</v>
      </c>
      <c r="D53" s="4">
        <f t="shared" si="9"/>
        <v>0.11538461538461538</v>
      </c>
      <c r="E53" s="4">
        <f t="shared" si="9"/>
        <v>6.1776061776061771E-2</v>
      </c>
      <c r="F53" s="4">
        <f t="shared" si="9"/>
        <v>0.10185185185185185</v>
      </c>
      <c r="G53" s="4">
        <f t="shared" si="9"/>
        <v>0.11764705882352941</v>
      </c>
      <c r="H53" s="4">
        <f t="shared" si="9"/>
        <v>0.11450381679389313</v>
      </c>
      <c r="I53" s="4">
        <f t="shared" si="9"/>
        <v>0.40524781341107868</v>
      </c>
      <c r="J53" s="4">
        <f t="shared" si="9"/>
        <v>0.54317055909412593</v>
      </c>
      <c r="K53" s="14">
        <f t="shared" si="9"/>
        <v>0.98895330227264644</v>
      </c>
    </row>
    <row r="54" spans="1:11" x14ac:dyDescent="0.25">
      <c r="A54" s="28"/>
      <c r="B54" s="2">
        <v>4</v>
      </c>
      <c r="C54" s="22">
        <f t="shared" ref="C54:K54" si="10">C36/(C38*4)</f>
        <v>1.3349514563106795E-2</v>
      </c>
      <c r="D54" s="22">
        <f t="shared" si="10"/>
        <v>2.4193548387096774E-2</v>
      </c>
      <c r="E54" s="22">
        <f t="shared" si="10"/>
        <v>5.1948051948051945E-2</v>
      </c>
      <c r="F54" s="22">
        <f t="shared" si="10"/>
        <v>2.1317829457364341E-2</v>
      </c>
      <c r="G54" s="22">
        <f t="shared" si="10"/>
        <v>2.2653721682847898E-2</v>
      </c>
      <c r="H54" s="22">
        <f t="shared" si="10"/>
        <v>3.4883720930232558E-2</v>
      </c>
      <c r="I54" s="22">
        <f t="shared" si="10"/>
        <v>0.19359331476323119</v>
      </c>
      <c r="J54" s="22">
        <f t="shared" si="10"/>
        <v>0.35830999066293184</v>
      </c>
      <c r="K54" s="25">
        <f t="shared" si="10"/>
        <v>0.78975710617800088</v>
      </c>
    </row>
    <row r="55" spans="1:11" ht="15.75" thickBot="1" x14ac:dyDescent="0.3">
      <c r="A55" s="29"/>
      <c r="B55" s="10">
        <v>8</v>
      </c>
      <c r="C55" s="11">
        <f t="shared" ref="C55:K55" si="11">C36/(C39*8)</f>
        <v>3.8951841359773369E-3</v>
      </c>
      <c r="D55" s="11">
        <f t="shared" si="11"/>
        <v>6.3713592233009706E-3</v>
      </c>
      <c r="E55" s="11">
        <f t="shared" si="11"/>
        <v>7.3394495412844032E-3</v>
      </c>
      <c r="F55" s="11">
        <f t="shared" si="11"/>
        <v>6.2076749435665919E-3</v>
      </c>
      <c r="G55" s="11">
        <f t="shared" si="11"/>
        <v>1.0479041916167666E-2</v>
      </c>
      <c r="H55" s="11">
        <f t="shared" si="11"/>
        <v>8.426966292134833E-3</v>
      </c>
      <c r="I55" s="11">
        <f t="shared" si="11"/>
        <v>6.5135895032802246E-2</v>
      </c>
      <c r="J55" s="11">
        <f t="shared" si="11"/>
        <v>0.13455469845722301</v>
      </c>
      <c r="K55" s="12">
        <f t="shared" si="11"/>
        <v>0.66793497059840878</v>
      </c>
    </row>
  </sheetData>
  <mergeCells count="18">
    <mergeCell ref="C34:J34"/>
    <mergeCell ref="B1:J1"/>
    <mergeCell ref="C2:J2"/>
    <mergeCell ref="A4:A7"/>
    <mergeCell ref="A9:J9"/>
    <mergeCell ref="C10:J10"/>
    <mergeCell ref="A12:A15"/>
    <mergeCell ref="A17:J17"/>
    <mergeCell ref="C18:J18"/>
    <mergeCell ref="A20:A23"/>
    <mergeCell ref="A33:J33"/>
    <mergeCell ref="A52:A55"/>
    <mergeCell ref="A36:A39"/>
    <mergeCell ref="A41:K41"/>
    <mergeCell ref="C42:K42"/>
    <mergeCell ref="A44:A47"/>
    <mergeCell ref="A49:K49"/>
    <mergeCell ref="C50:K5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Comet</vt:lpstr>
      <vt:lpstr>Linux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Ponder, Cody</dc:creator>
  <cp:lastModifiedBy>Cody Ponder</cp:lastModifiedBy>
  <dcterms:created xsi:type="dcterms:W3CDTF">2018-12-06T17:05:43Z</dcterms:created>
  <dcterms:modified xsi:type="dcterms:W3CDTF">2018-12-06T21:02:04Z</dcterms:modified>
</cp:coreProperties>
</file>