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emand\InputData\"/>
    </mc:Choice>
  </mc:AlternateContent>
  <xr:revisionPtr revIDLastSave="0" documentId="13_ncr:1_{61C0E2E4-1E81-4F62-A980-C94D81ABE9D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Missing_MainStem_G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F8" i="1"/>
  <c r="F9" i="1"/>
  <c r="F10" i="1"/>
  <c r="F11" i="1"/>
  <c r="F12" i="1"/>
  <c r="F13" i="1"/>
  <c r="H13" i="1"/>
  <c r="H12" i="1"/>
  <c r="H11" i="1"/>
  <c r="H10" i="1"/>
  <c r="H9" i="1"/>
  <c r="H8" i="1"/>
  <c r="H7" i="1"/>
  <c r="F7" i="1" s="1"/>
  <c r="H6" i="1"/>
  <c r="F6" i="1" s="1"/>
  <c r="H5" i="1"/>
  <c r="F5" i="1" s="1"/>
  <c r="H4" i="1"/>
  <c r="F4" i="1" s="1"/>
  <c r="H3" i="1"/>
  <c r="F3" i="1" s="1"/>
  <c r="H2" i="1"/>
  <c r="F2" i="1" s="1"/>
</calcChain>
</file>

<file path=xl/sharedStrings.xml><?xml version="1.0" encoding="utf-8"?>
<sst xmlns="http://schemas.openxmlformats.org/spreadsheetml/2006/main" count="48" uniqueCount="31">
  <si>
    <t>APPLICATION_NUMBER</t>
  </si>
  <si>
    <t>BASIN</t>
  </si>
  <si>
    <t>MAINSTEM</t>
  </si>
  <si>
    <t>LATITUDE</t>
  </si>
  <si>
    <t>LONGITUDE</t>
  </si>
  <si>
    <t>A030912</t>
  </si>
  <si>
    <t>N</t>
  </si>
  <si>
    <t>Y</t>
  </si>
  <si>
    <t>C004244</t>
  </si>
  <si>
    <t>R_02</t>
  </si>
  <si>
    <t>D032490</t>
  </si>
  <si>
    <t>R_16</t>
  </si>
  <si>
    <t>H033201</t>
  </si>
  <si>
    <t>R_04_M</t>
  </si>
  <si>
    <t>H033302</t>
  </si>
  <si>
    <t>R_12_M</t>
  </si>
  <si>
    <t>H033340</t>
  </si>
  <si>
    <t>S015131</t>
  </si>
  <si>
    <t>S028502</t>
  </si>
  <si>
    <t>S028757</t>
  </si>
  <si>
    <t>R_20</t>
  </si>
  <si>
    <t>S028858</t>
  </si>
  <si>
    <t>R_09_M</t>
  </si>
  <si>
    <t>S028862</t>
  </si>
  <si>
    <t>S028867</t>
  </si>
  <si>
    <t>R_06_M</t>
  </si>
  <si>
    <t>Basin_ID</t>
  </si>
  <si>
    <t>Basin_Num</t>
  </si>
  <si>
    <t>Grouping</t>
  </si>
  <si>
    <t>S028872</t>
  </si>
  <si>
    <t>U_02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</si>
</sst>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5" x14ac:dyDescent="0.25"/>
  <cols>
    <col min="7" max="7" width="12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</row>
    <row r="2" spans="1:8" x14ac:dyDescent="0.25">
      <c r="A2" t="s">
        <v>5</v>
      </c>
      <c r="B2" t="s">
        <v>25</v>
      </c>
      <c r="C2" t="s">
        <v>7</v>
      </c>
      <c r="D2">
        <v>38.869976999999999</v>
      </c>
      <c r="E2">
        <v>-123.054169</v>
      </c>
      <c r="F2" t="str">
        <f>IF(H2 = "Upper", "U_", "L_") &amp; G2</f>
        <v>U_6</v>
      </c>
      <c r="G2">
        <v>6</v>
      </c>
      <c r="H2" t="str">
        <f>IF(G2 &lt; 14, "Upper", "Lower")</f>
        <v>Upper</v>
      </c>
    </row>
    <row r="3" spans="1:8" x14ac:dyDescent="0.25">
      <c r="A3" t="s">
        <v>8</v>
      </c>
      <c r="B3" t="s">
        <v>9</v>
      </c>
      <c r="C3" t="s">
        <v>6</v>
      </c>
      <c r="D3">
        <v>40.959482999999999</v>
      </c>
      <c r="E3">
        <v>-123.11675099999999</v>
      </c>
      <c r="F3" t="str">
        <f t="shared" ref="F3:F13" si="0">IF(H3 = "Upper", "U_", "L_") &amp; G3</f>
        <v>U_2</v>
      </c>
      <c r="G3">
        <v>2</v>
      </c>
      <c r="H3" t="str">
        <f>IF(G3 &lt; 14, "Upper", "Lower")</f>
        <v>Upper</v>
      </c>
    </row>
    <row r="4" spans="1:8" x14ac:dyDescent="0.25">
      <c r="A4" t="s">
        <v>10</v>
      </c>
      <c r="B4" t="s">
        <v>11</v>
      </c>
      <c r="C4" t="s">
        <v>6</v>
      </c>
      <c r="D4">
        <v>38.623480000000001</v>
      </c>
      <c r="E4">
        <v>-122.95836</v>
      </c>
      <c r="F4" t="str">
        <f t="shared" si="0"/>
        <v>L_16</v>
      </c>
      <c r="G4">
        <v>16</v>
      </c>
      <c r="H4" t="str">
        <f>IF(G4 &lt; 14, "Upper", "Lower")</f>
        <v>Lower</v>
      </c>
    </row>
    <row r="5" spans="1:8" x14ac:dyDescent="0.25">
      <c r="A5" t="s">
        <v>12</v>
      </c>
      <c r="B5" t="s">
        <v>13</v>
      </c>
      <c r="C5" t="s">
        <v>7</v>
      </c>
      <c r="D5">
        <v>39.171596999999998</v>
      </c>
      <c r="E5">
        <v>-123.192717</v>
      </c>
      <c r="F5" t="str">
        <f t="shared" si="0"/>
        <v>U_4</v>
      </c>
      <c r="G5">
        <v>4</v>
      </c>
      <c r="H5" t="str">
        <f>IF(G5 &lt; 14, "Upper", "Lower")</f>
        <v>Upper</v>
      </c>
    </row>
    <row r="6" spans="1:8" x14ac:dyDescent="0.25">
      <c r="A6" t="s">
        <v>14</v>
      </c>
      <c r="B6" t="s">
        <v>15</v>
      </c>
      <c r="C6" t="s">
        <v>7</v>
      </c>
      <c r="D6">
        <v>38.625500000000002</v>
      </c>
      <c r="E6">
        <v>-122.817803</v>
      </c>
      <c r="F6" t="str">
        <f t="shared" si="0"/>
        <v>U_12</v>
      </c>
      <c r="G6">
        <v>12</v>
      </c>
      <c r="H6" t="str">
        <f>IF(G6 &lt; 14, "Upper", "Lower")</f>
        <v>Upper</v>
      </c>
    </row>
    <row r="7" spans="1:8" x14ac:dyDescent="0.25">
      <c r="A7" t="s">
        <v>16</v>
      </c>
      <c r="B7" t="s">
        <v>15</v>
      </c>
      <c r="C7" t="s">
        <v>7</v>
      </c>
      <c r="D7">
        <v>38.633490000000002</v>
      </c>
      <c r="E7">
        <v>-122.853348</v>
      </c>
      <c r="F7" t="str">
        <f t="shared" si="0"/>
        <v>U_12</v>
      </c>
      <c r="G7">
        <v>12</v>
      </c>
      <c r="H7" t="str">
        <f>IF(G7 &lt; 14, "Upper", "Lower")</f>
        <v>Upper</v>
      </c>
    </row>
    <row r="8" spans="1:8" x14ac:dyDescent="0.25">
      <c r="A8" t="s">
        <v>17</v>
      </c>
      <c r="B8" t="s">
        <v>9</v>
      </c>
      <c r="C8" t="s">
        <v>6</v>
      </c>
      <c r="D8">
        <v>40.938768000000003</v>
      </c>
      <c r="E8">
        <v>-123.129797</v>
      </c>
      <c r="F8" t="str">
        <f t="shared" si="0"/>
        <v>U_2</v>
      </c>
      <c r="G8">
        <v>2</v>
      </c>
      <c r="H8" t="str">
        <f>IF(G8 &lt; 14, "Upper", "Lower")</f>
        <v>Upper</v>
      </c>
    </row>
    <row r="9" spans="1:8" x14ac:dyDescent="0.25">
      <c r="A9" t="s">
        <v>18</v>
      </c>
      <c r="B9" t="s">
        <v>15</v>
      </c>
      <c r="C9" t="s">
        <v>7</v>
      </c>
      <c r="D9">
        <v>38.647106999999998</v>
      </c>
      <c r="E9">
        <v>-122.803932</v>
      </c>
      <c r="F9" t="str">
        <f t="shared" si="0"/>
        <v>U_12</v>
      </c>
      <c r="G9">
        <v>12</v>
      </c>
      <c r="H9" t="str">
        <f>IF(G9 &lt; 14, "Upper", "Lower")</f>
        <v>Upper</v>
      </c>
    </row>
    <row r="10" spans="1:8" x14ac:dyDescent="0.25">
      <c r="A10" t="s">
        <v>19</v>
      </c>
      <c r="B10" t="s">
        <v>20</v>
      </c>
      <c r="C10" t="s">
        <v>6</v>
      </c>
      <c r="D10">
        <v>38.554625999999999</v>
      </c>
      <c r="E10">
        <v>-123.103854</v>
      </c>
      <c r="F10" t="str">
        <f t="shared" si="0"/>
        <v>L_20</v>
      </c>
      <c r="G10">
        <v>20</v>
      </c>
      <c r="H10" t="str">
        <f>IF(G10 &lt; 14, "Upper", "Lower")</f>
        <v>Lower</v>
      </c>
    </row>
    <row r="11" spans="1:8" x14ac:dyDescent="0.25">
      <c r="A11" t="s">
        <v>21</v>
      </c>
      <c r="B11" t="s">
        <v>22</v>
      </c>
      <c r="C11" t="s">
        <v>7</v>
      </c>
      <c r="D11">
        <v>38.763297000000001</v>
      </c>
      <c r="E11">
        <v>-122.965242</v>
      </c>
      <c r="F11" t="str">
        <f t="shared" si="0"/>
        <v>U_9</v>
      </c>
      <c r="G11">
        <v>9</v>
      </c>
      <c r="H11" t="str">
        <f>IF(G11 &lt; 14, "Upper", "Lower")</f>
        <v>Upper</v>
      </c>
    </row>
    <row r="12" spans="1:8" x14ac:dyDescent="0.25">
      <c r="A12" t="s">
        <v>23</v>
      </c>
      <c r="B12" t="s">
        <v>15</v>
      </c>
      <c r="C12" t="s">
        <v>7</v>
      </c>
      <c r="D12">
        <v>38.652000000000001</v>
      </c>
      <c r="E12">
        <v>-122.81699999999999</v>
      </c>
      <c r="F12" t="str">
        <f t="shared" si="0"/>
        <v>U_12</v>
      </c>
      <c r="G12">
        <v>12</v>
      </c>
      <c r="H12" t="str">
        <f>IF(G12 &lt; 14, "Upper", "Lower")</f>
        <v>Upper</v>
      </c>
    </row>
    <row r="13" spans="1:8" x14ac:dyDescent="0.25">
      <c r="A13" t="s">
        <v>24</v>
      </c>
      <c r="B13" t="s">
        <v>11</v>
      </c>
      <c r="C13" t="s">
        <v>6</v>
      </c>
      <c r="D13">
        <v>38.582599999999999</v>
      </c>
      <c r="E13">
        <v>-122.89254</v>
      </c>
      <c r="F13" t="str">
        <f t="shared" si="0"/>
        <v>L_16</v>
      </c>
      <c r="G13">
        <v>16</v>
      </c>
      <c r="H13" t="str">
        <f>IF(G13 &lt; 14, "Upper", "Lower")</f>
        <v>Lower</v>
      </c>
    </row>
    <row r="14" spans="1:8" x14ac:dyDescent="0.25">
      <c r="A14" t="s">
        <v>29</v>
      </c>
      <c r="B14" t="s">
        <v>9</v>
      </c>
      <c r="C14" t="s">
        <v>6</v>
      </c>
      <c r="D14">
        <v>39.265748000000002</v>
      </c>
      <c r="E14">
        <v>-123.0712171</v>
      </c>
      <c r="F14" t="s">
        <v>30</v>
      </c>
      <c r="G14">
        <v>2</v>
      </c>
      <c r="H14" t="str">
        <f>IF(G14 &lt; 14, "Upper", "Lower")</f>
        <v>Upper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Missing_MainStem_GIS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Alemi, Payman@Waterboards</cp:lastModifiedBy>
  <dcterms:created xsi:type="dcterms:W3CDTF">2023-09-19T22:31:20Z</dcterms:created>
  <dcterms:modified xsi:type="dcterms:W3CDTF">2024-04-19T17:37:59Z</dcterms:modified>
</cp:coreProperties>
</file>