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Supply\InputData\"/>
    </mc:Choice>
  </mc:AlternateContent>
  <xr:revisionPtr revIDLastSave="0" documentId="13_ncr:1_{8B09ED4D-E8B8-4597-B223-D8D958F73DC2}" xr6:coauthVersionLast="47" xr6:coauthVersionMax="47" xr10:uidLastSave="{00000000-0000-0000-0000-000000000000}"/>
  <bookViews>
    <workbookView xWindow="-108" yWindow="-108" windowWidth="23256" windowHeight="12456" xr2:uid="{55E5B8DA-EFB4-40EB-A996-34EBB2C6B909}"/>
  </bookViews>
  <sheets>
    <sheet name="StationList" sheetId="1" r:id="rId1"/>
    <sheet name="DownloadGuide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7" i="1"/>
  <c r="C5" i="1"/>
  <c r="K9" i="1"/>
  <c r="J9" i="1"/>
  <c r="C42" i="1" l="1"/>
  <c r="C62" i="1"/>
  <c r="C48" i="1"/>
  <c r="C64" i="1"/>
  <c r="C46" i="1"/>
  <c r="C59" i="1"/>
  <c r="C43" i="1"/>
  <c r="C58" i="1"/>
  <c r="C55" i="1"/>
  <c r="C39" i="1"/>
  <c r="C53" i="1"/>
  <c r="C37" i="1"/>
  <c r="C51" i="1"/>
  <c r="C35" i="1"/>
  <c r="C49" i="1"/>
  <c r="C33" i="1"/>
  <c r="C17" i="1"/>
  <c r="C3" i="1"/>
  <c r="C19" i="1"/>
  <c r="C29" i="1"/>
  <c r="C15" i="1"/>
  <c r="C13" i="1"/>
  <c r="C11" i="1"/>
  <c r="C9" i="1"/>
  <c r="C32" i="1"/>
  <c r="C28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tc={6BAC99EC-3081-4B4D-9E8B-E2A50BB423C5}</author>
    <author>tc={BC7C7AE7-6F87-4221-9502-CF9F5DB40310}</author>
    <author>tc={22596FE2-5E99-4CF2-B004-07E21D8F2E47}</author>
    <author>tc={F7E1318F-72F2-47B4-98CD-48B1EDD3CC0B}</author>
    <author>tc={DC39DFA2-B6F7-4426-AEFC-0E29DFA05EC6}</author>
    <author>tc={AD3D0412-D381-472E-8164-396C8D02E097}</author>
    <author>tc={42A02FD6-F123-4517-A0FF-D7A041A3BB47}</author>
    <author>tc={67604B43-B0E8-4EFB-8E4E-E4BE87F04D43}</author>
    <author>tc={CCF7D895-9024-4EB3-B4C8-9D4267AD910D}</author>
    <author>tc={CCE18EB5-1980-4F82-8A29-0E47102B130E}</author>
    <author>tc={6B475501-D57D-4AD6-886C-F6988D084AC9}</author>
    <author>tc={7EE63F13-8F5F-4C5B-9A58-E88B048768BF}</author>
    <author>tc={50490E16-D2C9-452D-98DD-E34778E8185C}</author>
    <author>tc={EC9754E5-5B68-4A80-A586-4AD6629EAEB7}</author>
    <author>tc={D8606121-17D8-47A7-B702-46B0EE7C815E}</author>
    <author>tc={4DC2D99B-876B-4C04-A3D0-3FC8353C2808}</author>
    <author>tc={59F2DFAB-28DD-4957-8254-9BCC9173681F}</author>
    <author>tc={9E58D42F-FA3B-4C72-AB97-622A776FCDE0}</author>
    <author>tc={6EFC964B-340F-4EBB-B69B-8D1B880CEF5A}</author>
    <author>tc={76278B7B-75A0-4ECB-B25C-ABC7A8820030}</author>
    <author>tc={09749EE1-E303-4817-845D-F5DE7BCB21D8}</author>
    <author>tc={94CCAA68-47B8-484A-BCAD-A61A4E742094}</author>
    <author>tc={0500963D-B3C2-4267-B108-7DD869A18259}</author>
  </authors>
  <commentList>
    <comment ref="C2" authorId="0" shapeId="0" xr:uid="{6BAC99EC-3081-4B4D-9E8B-E2A50BB423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are no separate PRISM fields because the PRISM data is used to fill in the missing data for the corresponding observed weather sources. </t>
      </text>
    </comment>
    <comment ref="D2" authorId="1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E2" authorId="2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GHCND station IDs while RAWS and CIMIS stations often don't and instead use a different naming convention. GHCND data is provided by NOAA NCDC: https://www.ncdc.noaa.gov/cdo-web/datasets/GHCND.
Reply:
    https://www.ncei.noaa.gov/access/search/data-search/daily-summaries?dataTypes=PRCP&amp;dataTypes=TMAX&amp;dataTypes=TMIN&amp;startDate=1990-01-01T00:00:00&amp;endDate=2023-08-27T23:59:59&amp;stations=USC00049684&amp;stations=USC00047109&amp;stations=USC00049122
Reply:
    PRISM stations don't have IDs, but we are using the latitude and longitude of the corresponding observed weather station to download the data from the PRISM website; the website had simulated data as a grid covering all of CA.</t>
      </text>
    </comment>
    <comment ref="H2" authorId="3" shapeId="0" xr:uid="{F7E1318F-72F2-47B4-98CD-48B1EDD3CC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Inactive stations should have their data filled in with -999 as placeholders so that we can easily replace it with PRISM data later on. </t>
      </text>
    </comment>
    <comment ref="I2" authorId="4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  <comment ref="L2" authorId="5" shapeId="0" xr:uid="{AD3D0412-D381-472E-8164-396C8D02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PRISM stations that are used to fill in the missing data for our weather stations have the same longitude and latitude, but different elevations. Is this an issue?</t>
      </text>
    </comment>
    <comment ref="A3" authorId="6" shapeId="0" xr:uid="{42A02FD6-F123-4517-A0FF-D7A041A3BB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NOAA stations were formerly DOWNSIZER stations, but then SDU discovered that the program Downsizer is a GUI for collecting NOAA station data. Hence, we decided to download data from NOAA directly instead. </t>
      </text>
    </comment>
    <comment ref="H3" authorId="7" shapeId="0" xr:uid="{67604B43-B0E8-4EFB-8E4E-E4BE87F04D43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data uploaded to NCDC NOAA on 9/27/2012; replace entirely with PRISM.
Reply:
    https://www.ncdc.noaa.gov/cdo-web/datasets/GHCND/stations/GHCND:USC00049684/detail</t>
      </text>
    </comment>
    <comment ref="H5" authorId="8" shapeId="0" xr:uid="{CCF7D895-9024-4EB3-B4C8-9D4267AD910D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reporting delay
Reply:
    https://www.ncdc.noaa.gov/cdo-web/datasets/GHCND/stations/GHCND:USC00043875/detail</t>
      </text>
    </comment>
    <comment ref="H7" authorId="9" shapeId="0" xr:uid="{CCE18EB5-1980-4F82-8A29-0E47102B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3 day delay in reporting
Reply:
    https://www.ncdc.noaa.gov/cdo-web/datasets/GHCND/stations/GHCND:USC00041312/detail</t>
      </text>
    </comment>
    <comment ref="H11" authorId="10" shapeId="0" xr:uid="{6B475501-D57D-4AD6-886C-F6988D084AC9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updated on 7/31/2023; not sure if this is a 4-week delay or this station has been inactivated.</t>
      </text>
    </comment>
    <comment ref="H13" authorId="11" shapeId="0" xr:uid="{7EE63F13-8F5F-4C5B-9A58-E88B048768BF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updated on 6/30/2023
Reply:
    https://www.ncdc.noaa.gov/cdo-web/datasets/GHCND/stations/GHCND:USC00043578/detail</t>
      </text>
    </comment>
    <comment ref="H15" authorId="12" shapeId="0" xr:uid="{50490E16-D2C9-452D-98DD-E34778E8185C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updated on 4/6/2021; inactive.
Reply:
    https://www.ncdc.noaa.gov/cdo-web/datasets/GHCND/stations/GHCND:USC00046370/detail</t>
      </text>
    </comment>
    <comment ref="H17" authorId="13" shapeId="0" xr:uid="{EC9754E5-5B68-4A80-A586-4AD6629EAEB7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recent data is 3 days old.
Reply:
    https://www.ncdc.noaa.gov/cdo-web/datasets/GHCND/stations/GHCND:USC00047109/detail</t>
      </text>
    </comment>
    <comment ref="H19" authorId="14" shapeId="0" xr:uid="{D8606121-17D8-47A7-B702-46B0EE7C815E}">
      <text>
        <t>[Threaded comment]
Your version of Excel allows you to read this threaded comment; however, any edits to it will get removed if the file is opened in a newer version of Excel. Learn more: https://go.microsoft.com/fwlink/?linkid=870924
Comment:
    NCDC NOAA site last updated on 5/24/2013
Reply:
    https://www.ncdc.noaa.gov/cdo-web/datasets/GHCND/stations/GHCND:USC00049122/detail</t>
      </text>
    </comment>
    <comment ref="H23" authorId="15" shapeId="0" xr:uid="{4DC2D99B-876B-4C04-A3D0-3FC8353C2808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date uploaded to NCDC NOAA site on 8/31/2022.
Reply:
    https://www.ncdc.noaa.gov/cdo-web/datasets/GHCND/stations/GHCND:USC00049124/detail</t>
      </text>
    </comment>
    <comment ref="H29" authorId="16" shapeId="0" xr:uid="{59F2DFAB-28DD-4957-8254-9BCC9173681F}">
      <text>
        <t>[Threaded comment]
Your version of Excel allows you to read this threaded comment; however, any edits to it will get removed if the file is opened in a newer version of Excel. Learn more: https://go.microsoft.com/fwlink/?linkid=870924
Comment:
    3 day delay in reporting
Reply:
    https://www.ncdc.noaa.gov/cdo-web/datasets/GHCND/stations/GHCND:USC00041838/detail</t>
      </text>
    </comment>
    <comment ref="H33" authorId="17" shapeId="0" xr:uid="{9E58D42F-FA3B-4C72-AB97-622A776FCDE0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reporting delay
Reply:
    https://www.ncdc.noaa.gov/cdo-web/datasets/GHCND/stations/GHCND:USC00043875/detail</t>
      </text>
    </comment>
    <comment ref="H35" authorId="18" shapeId="0" xr:uid="{6EFC964B-340F-4EBB-B69B-8D1B880C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NCDC NOAA site last updated on 5/24/2013
Reply:
    https://www.ncdc.noaa.gov/cdo-web/datasets/GHCND/stations/GHCND:USC00049122/detail</t>
      </text>
    </comment>
    <comment ref="H43" authorId="19" shapeId="0" xr:uid="{76278B7B-75A0-4ECB-B25C-ABC7A8820030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recent data is 3 days old.
Reply:
    https://www.ncdc.noaa.gov/cdo-web/datasets/GHCND/stations/GHCND:USC00047109/detail</t>
      </text>
    </comment>
    <comment ref="H49" authorId="20" shapeId="0" xr:uid="{09749EE1-E303-4817-845D-F5DE7BCB21D8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reporting delay
Reply:
    https://www.ncdc.noaa.gov/cdo-web/datasets/GHCND/stations/GHCND:USC00043875/detail</t>
      </text>
    </comment>
    <comment ref="H51" authorId="21" shapeId="0" xr:uid="{94CCAA68-47B8-484A-BCAD-A61A4E742094}">
      <text>
        <t>[Threaded comment]
Your version of Excel allows you to read this threaded comment; however, any edits to it will get removed if the file is opened in a newer version of Excel. Learn more: https://go.microsoft.com/fwlink/?linkid=870924
Comment:
    NCDC NOAA site last updated on 5/24/2013
Reply:
    https://www.ncdc.noaa.gov/cdo-web/datasets/GHCND/stations/GHCND:USC00049122/detail</t>
      </text>
    </comment>
    <comment ref="H59" authorId="22" shapeId="0" xr:uid="{0500963D-B3C2-4267-B108-7DD869A18259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recent data is 3 days old.
Reply:
    https://www.ncdc.noaa.gov/cdo-web/datasets/GHCND/stations/GHCND:USC00047109/detail</t>
      </text>
    </comment>
  </commentList>
</comments>
</file>

<file path=xl/sharedStrings.xml><?xml version="1.0" encoding="utf-8"?>
<sst xmlns="http://schemas.openxmlformats.org/spreadsheetml/2006/main" count="454" uniqueCount="103">
  <si>
    <t>Observed and PRISM Station Guide</t>
  </si>
  <si>
    <t>Source</t>
  </si>
  <si>
    <t>Rank</t>
  </si>
  <si>
    <t>DAT_File Field Name</t>
  </si>
  <si>
    <t>CNRFC ID</t>
  </si>
  <si>
    <t>Full Station ID</t>
  </si>
  <si>
    <t>Abbreviated ID</t>
  </si>
  <si>
    <t>Station Name</t>
  </si>
  <si>
    <t>Status</t>
  </si>
  <si>
    <t>Type</t>
  </si>
  <si>
    <t>Latitude</t>
  </si>
  <si>
    <t>Longitude</t>
  </si>
  <si>
    <t>Elevation (ft)</t>
  </si>
  <si>
    <t>PRECIP1</t>
  </si>
  <si>
    <t>UKAC1</t>
  </si>
  <si>
    <t>USC00049684</t>
  </si>
  <si>
    <t>WILLITS 1 NE</t>
  </si>
  <si>
    <t>Inactive</t>
  </si>
  <si>
    <t>PRISM</t>
  </si>
  <si>
    <t>None</t>
  </si>
  <si>
    <t>Active</t>
  </si>
  <si>
    <t>Precipitation only</t>
  </si>
  <si>
    <t>PRECIP10</t>
  </si>
  <si>
    <t>HEAC1</t>
  </si>
  <si>
    <t>USC00043875</t>
  </si>
  <si>
    <t>Healdsburg</t>
  </si>
  <si>
    <t>All</t>
  </si>
  <si>
    <t>PRECIP11</t>
  </si>
  <si>
    <t>RMKC1</t>
  </si>
  <si>
    <t>USC00041312</t>
  </si>
  <si>
    <t>Calistoga</t>
  </si>
  <si>
    <t>CIMIS</t>
  </si>
  <si>
    <t>PRECIP12</t>
  </si>
  <si>
    <t>MWEC1</t>
  </si>
  <si>
    <t>Windsor 103</t>
  </si>
  <si>
    <t>PRECIP13</t>
  </si>
  <si>
    <t>GUEC1</t>
  </si>
  <si>
    <t>USC00043191</t>
  </si>
  <si>
    <t>Fort Ross</t>
  </si>
  <si>
    <t>Uncertain</t>
  </si>
  <si>
    <t>PRECIP14</t>
  </si>
  <si>
    <t>LSEC1</t>
  </si>
  <si>
    <t>USC00043578</t>
  </si>
  <si>
    <t>Graton</t>
  </si>
  <si>
    <t>PRECIP15</t>
  </si>
  <si>
    <t>USC00046370</t>
  </si>
  <si>
    <t>Occidental</t>
  </si>
  <si>
    <t>PRECIP2</t>
  </si>
  <si>
    <t>LAMC1</t>
  </si>
  <si>
    <t>USC00047109</t>
  </si>
  <si>
    <t>Potter Valley Powerhouse</t>
  </si>
  <si>
    <t>PRECIP3</t>
  </si>
  <si>
    <t>USC00049122</t>
  </si>
  <si>
    <t>UKIAH</t>
  </si>
  <si>
    <t>PRECIP4</t>
  </si>
  <si>
    <t>RAWS</t>
  </si>
  <si>
    <t>RAWS_PRECIP4</t>
  </si>
  <si>
    <t>HOPC1</t>
  </si>
  <si>
    <t>Lyons Valley</t>
  </si>
  <si>
    <t>975.4 </t>
  </si>
  <si>
    <t>PRECIP5</t>
  </si>
  <si>
    <t>USC00049124</t>
  </si>
  <si>
    <t>UKIAH 4 WSW</t>
  </si>
  <si>
    <t>PRECIP6</t>
  </si>
  <si>
    <t>Hopland FS 85</t>
  </si>
  <si>
    <t>PRECIP7</t>
  </si>
  <si>
    <t>Boonville</t>
  </si>
  <si>
    <t>PRECIP8</t>
  </si>
  <si>
    <t>CDLC1</t>
  </si>
  <si>
    <t>USC00041838</t>
  </si>
  <si>
    <t>Cloverdale</t>
  </si>
  <si>
    <t>PRECIP9</t>
  </si>
  <si>
    <t>KCVC1</t>
  </si>
  <si>
    <t>Hawkeye</t>
  </si>
  <si>
    <t>TMAX1</t>
  </si>
  <si>
    <t>TMAX2</t>
  </si>
  <si>
    <t>Ukiah</t>
  </si>
  <si>
    <t>TMAX3</t>
  </si>
  <si>
    <t>Sanel Valley 106</t>
  </si>
  <si>
    <t>Temperature only</t>
  </si>
  <si>
    <t>TMAX4</t>
  </si>
  <si>
    <t>Santa Rosa 83</t>
  </si>
  <si>
    <t>TMAX5</t>
  </si>
  <si>
    <t>BSCC1</t>
  </si>
  <si>
    <t>TMAX6</t>
  </si>
  <si>
    <t>TMAX7</t>
  </si>
  <si>
    <t>SKPC1</t>
  </si>
  <si>
    <t>TMAX8</t>
  </si>
  <si>
    <t>SSAC1</t>
  </si>
  <si>
    <t>Santa Rosa</t>
  </si>
  <si>
    <t>TMIN1</t>
  </si>
  <si>
    <t>TMIN2</t>
  </si>
  <si>
    <t>TMIN3</t>
  </si>
  <si>
    <t>TMIN4</t>
  </si>
  <si>
    <t>TMIN5</t>
  </si>
  <si>
    <t>TMIN6</t>
  </si>
  <si>
    <t>TMIN7</t>
  </si>
  <si>
    <t>TMIN8</t>
  </si>
  <si>
    <t>CNRFC IDs</t>
  </si>
  <si>
    <t>Count of ID/Name</t>
  </si>
  <si>
    <t>Station</t>
  </si>
  <si>
    <t>(blank)</t>
  </si>
  <si>
    <t>NOAA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</si>
</sst>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  <person displayName="Prashar, Aakash@Waterboards" id="{143A89A7-5D5E-42BF-955B-CB49B4CFC167}" userId="S::Aakash.Prashar@Waterboards.ca.gov::8a25d33d-2aea-4ebe-9506-f1c07c221fd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11" firstHeaderRow="1" firstDataRow="1" firstDataCol="1" rowPageCount="1" colPageCount="1"/>
  <pivotFields count="8"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8">
    <i>
      <x v="24"/>
    </i>
    <i r="1">
      <x v="7"/>
    </i>
    <i>
      <x v="33"/>
    </i>
    <i r="1">
      <x v="2"/>
    </i>
    <i>
      <x v="35"/>
    </i>
    <i r="1">
      <x v="3"/>
    </i>
    <i>
      <x v="36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L64" totalsRowShown="0" dataDxfId="11">
  <autoFilter ref="A2:L64" xr:uid="{00000000-0009-0000-0100-000001000000}"/>
  <tableColumns count="12">
    <tableColumn id="1" xr3:uid="{00000000-0010-0000-0000-000001000000}" name="Source" dataDxfId="10"/>
    <tableColumn id="2" xr3:uid="{00000000-0010-0000-0000-000002000000}" name="Rank" dataDxfId="9"/>
    <tableColumn id="9" xr3:uid="{1D9FBA07-07C9-4CBF-91EA-EB7239C92B87}" name="DAT_File Field Name"/>
    <tableColumn id="3" xr3:uid="{00000000-0010-0000-0000-000003000000}" name="CNRFC ID" dataDxfId="8"/>
    <tableColumn id="4" xr3:uid="{00000000-0010-0000-0000-000004000000}" name="Full Station ID" dataDxfId="7"/>
    <tableColumn id="11" xr3:uid="{7CEBAF36-B592-4D18-B151-82955AF56B78}" name="Abbreviated ID" dataDxfId="6"/>
    <tableColumn id="10" xr3:uid="{ED61D0E2-A625-44D8-9DF2-7169658417E4}" name="Station Name" dataDxfId="5"/>
    <tableColumn id="12" xr3:uid="{312EF5DE-8A48-4077-8D40-36FF4E313749}" name="Status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8-28T19:41:07.41" personId="{C7A984B0-AAAC-4294-9284-9BB567C9E403}" id="{6BAC99EC-3081-4B4D-9E8B-E2A50BB423C5}">
    <text xml:space="preserve">There are no separate PRISM fields because the PRISM data is used to fill in the missing data for the corresponding observed weather sources. </text>
  </threadedComment>
  <threadedComment ref="D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E2" dT="2022-12-09T00:11:56.91" personId="{C7A984B0-AAAC-4294-9284-9BB567C9E403}" id="{22596FE2-5E99-4CF2-B004-07E21D8F2E47}" done="1">
    <text>Downsizer stations have GHCND station IDs while RAWS and CIMIS stations often don't and instead use a different naming convention. GHCND data is provided by NOAA NCDC: https://www.ncdc.noaa.gov/cdo-web/datasets/GHCND.</text>
    <extLst>
      <x:ext xmlns:xltc2="http://schemas.microsoft.com/office/spreadsheetml/2020/threadedcomments2" uri="{F7C98A9C-CBB3-438F-8F68-D28B6AF4A901}">
        <xltc2:checksum>2961801900</xltc2:checksum>
        <xltc2:hyperlink startIndex="168" length="48" url="https://www.ncdc.noaa.gov/cdo-web/datasets/GHCND"/>
      </x:ext>
    </extLst>
  </threadedComment>
  <threadedComment ref="E2" dT="2023-08-28T23:02:07.67" personId="{C7A984B0-AAAC-4294-9284-9BB567C9E403}" id="{8D7C8A89-8E10-444D-85A4-40C4527DADF8}" parentId="{22596FE2-5E99-4CF2-B004-07E21D8F2E47}">
    <text>https://www.ncei.noaa.gov/access/search/data-search/daily-summaries?dataTypes=PRCP&amp;dataTypes=TMAX&amp;dataTypes=TMIN&amp;startDate=1990-01-01T00:00:00&amp;endDate=2023-08-27T23:59:59&amp;stations=USC00049684&amp;stations=USC00047109&amp;stations=USC00049122</text>
    <extLst>
      <x:ext xmlns:xltc2="http://schemas.microsoft.com/office/spreadsheetml/2020/threadedcomments2" uri="{F7C98A9C-CBB3-438F-8F68-D28B6AF4A901}">
        <xltc2:checksum>1000820393</xltc2:checksum>
        <xltc2:hyperlink startIndex="0" length="233" url="https://www.ncei.noaa.gov/access/search/data-search/daily-summaries?dataTypes=PRCP&amp;dataTypes=TMAX&amp;dataTypes=TMIN&amp;startDate=1990-01-01T00:00:00&amp;endDate=2023-08-27T23:59:59&amp;stations=USC00049684&amp;stations=USC00047109&amp;stations=USC00049122"/>
      </x:ext>
    </extLst>
  </threadedComment>
  <threadedComment ref="E2" dT="2023-08-29T01:18:42.41" personId="{C7A984B0-AAAC-4294-9284-9BB567C9E403}" id="{F6836D2B-1942-48D6-B50A-9B2A7B718158}" parentId="{22596FE2-5E99-4CF2-B004-07E21D8F2E47}">
    <text>PRISM stations don't have IDs, but we are using the latitude and longitude of the corresponding observed weather station to download the data from the PRISM website; the website had simulated data as a grid covering all of CA.</text>
  </threadedComment>
  <threadedComment ref="H2" dT="2023-08-29T01:21:30.83" personId="{C7A984B0-AAAC-4294-9284-9BB567C9E403}" id="{F7E1318F-72F2-47B4-98CD-48B1EDD3CC0B}">
    <text xml:space="preserve">Inactive stations should have their data filled in with -999 as placeholders so that we can easily replace it with PRISM data later on. </text>
  </threadedComment>
  <threadedComment ref="I2" dT="2022-12-08T19:22:15.60" personId="{C7A984B0-AAAC-4294-9284-9BB567C9E403}" id="{DC39DFA2-B6F7-4426-AEFC-0E29DFA05EC6}">
    <text>All means this station is used for Tmin, Tmax, and Precipitation</text>
  </threadedComment>
  <threadedComment ref="I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  <threadedComment ref="L2" dT="2023-08-28T19:14:14.77" personId="{C7A984B0-AAAC-4294-9284-9BB567C9E403}" id="{AD3D0412-D381-472E-8164-396C8D02E097}">
    <text>The PRISM stations that are used to fill in the missing data for our weather stations have the same longitude and latitude, but different elevations. Is this an issue?</text>
  </threadedComment>
  <threadedComment ref="A3" dT="2024-02-06T20:09:51.64" personId="{143A89A7-5D5E-42BF-955B-CB49B4CFC167}" id="{42A02FD6-F123-4517-A0FF-D7A041A3BB47}">
    <text xml:space="preserve">NOAA stations were formerly DOWNSIZER stations, but then SDU discovered that the program Downsizer is a GUI for collecting NOAA station data. Hence, we decided to download data from NOAA directly instead. </text>
  </threadedComment>
  <threadedComment ref="H3" dT="2023-08-29T00:47:04.42" personId="{C7A984B0-AAAC-4294-9284-9BB567C9E403}" id="{67604B43-B0E8-4EFB-8E4E-E4BE87F04D43}">
    <text>Last data uploaded to NCDC NOAA on 9/27/2012; replace entirely with PRISM.</text>
  </threadedComment>
  <threadedComment ref="H3" dT="2023-08-29T00:50:59.43" personId="{C7A984B0-AAAC-4294-9284-9BB567C9E403}" id="{C8FB609A-2C97-4D6A-8C3A-27C530E24519}" parentId="{67604B43-B0E8-4EFB-8E4E-E4BE87F04D43}">
    <text>https://www.ncdc.noaa.gov/cdo-web/datasets/GHCND/stations/GHCND:USC00049684/detail</text>
    <extLst>
      <x:ext xmlns:xltc2="http://schemas.microsoft.com/office/spreadsheetml/2020/threadedcomments2" uri="{F7C98A9C-CBB3-438F-8F68-D28B6AF4A901}">
        <xltc2:checksum>2254716128</xltc2:checksum>
        <xltc2:hyperlink startIndex="0" length="82" url="https://www.ncdc.noaa.gov/cdo-web/datasets/GHCND/stations/GHCND:USC00049684/detail"/>
      </x:ext>
    </extLst>
  </threadedComment>
  <threadedComment ref="H5" dT="2023-08-29T00:54:13.35" personId="{C7A984B0-AAAC-4294-9284-9BB567C9E403}" id="{CCF7D895-9024-4EB3-B4C8-9D4267AD910D}">
    <text>5 day reporting delay</text>
  </threadedComment>
  <threadedComment ref="H5" dT="2023-08-29T00:54:14.89" personId="{C7A984B0-AAAC-4294-9284-9BB567C9E403}" id="{637136FA-85E7-414A-8A9B-9A32779D1691}" parentId="{CCF7D895-9024-4EB3-B4C8-9D4267AD910D}">
    <text>https://www.ncdc.noaa.gov/cdo-web/datasets/GHCND/stations/GHCND:USC00043875/detail</text>
    <extLst>
      <x:ext xmlns:xltc2="http://schemas.microsoft.com/office/spreadsheetml/2020/threadedcomments2" uri="{F7C98A9C-CBB3-438F-8F68-D28B6AF4A901}">
        <xltc2:checksum>267510524</xltc2:checksum>
        <xltc2:hyperlink startIndex="0" length="82" url="https://www.ncdc.noaa.gov/cdo-web/datasets/GHCND/stations/GHCND:USC00043875/detail"/>
      </x:ext>
    </extLst>
  </threadedComment>
  <threadedComment ref="H7" dT="2023-08-29T00:54:49.70" personId="{C7A984B0-AAAC-4294-9284-9BB567C9E403}" id="{CCE18EB5-1980-4F82-8A29-0E47102B130E}">
    <text>3 day delay in reporting</text>
  </threadedComment>
  <threadedComment ref="H7" dT="2023-08-29T00:54:51.60" personId="{C7A984B0-AAAC-4294-9284-9BB567C9E403}" id="{A51ADEED-9CAB-47CB-868A-9198B0730325}" parentId="{CCE18EB5-1980-4F82-8A29-0E47102B130E}">
    <text>https://www.ncdc.noaa.gov/cdo-web/datasets/GHCND/stations/GHCND:USC00041312/detail</text>
    <extLst>
      <x:ext xmlns:xltc2="http://schemas.microsoft.com/office/spreadsheetml/2020/threadedcomments2" uri="{F7C98A9C-CBB3-438F-8F68-D28B6AF4A901}">
        <xltc2:checksum>745326060</xltc2:checksum>
        <xltc2:hyperlink startIndex="0" length="82" url="https://www.ncdc.noaa.gov/cdo-web/datasets/GHCND/stations/GHCND:USC00041312/detail"/>
      </x:ext>
    </extLst>
  </threadedComment>
  <threadedComment ref="H11" dT="2023-08-29T00:55:40.84" personId="{C7A984B0-AAAC-4294-9284-9BB567C9E403}" id="{6B475501-D57D-4AD6-886C-F6988D084AC9}">
    <text>Last updated on 7/31/2023; not sure if this is a 4-week delay or this station has been inactivated.</text>
  </threadedComment>
  <threadedComment ref="H13" dT="2023-08-29T00:56:16.10" personId="{C7A984B0-AAAC-4294-9284-9BB567C9E403}" id="{7EE63F13-8F5F-4C5B-9A58-E88B048768BF}">
    <text>Last updated on 6/30/2023</text>
  </threadedComment>
  <threadedComment ref="H13" dT="2023-08-29T00:56:19.12" personId="{C7A984B0-AAAC-4294-9284-9BB567C9E403}" id="{B594E322-D9DF-4038-8A2A-33BDF474647A}" parentId="{7EE63F13-8F5F-4C5B-9A58-E88B048768BF}">
    <text>https://www.ncdc.noaa.gov/cdo-web/datasets/GHCND/stations/GHCND:USC00043578/detail</text>
    <extLst>
      <x:ext xmlns:xltc2="http://schemas.microsoft.com/office/spreadsheetml/2020/threadedcomments2" uri="{F7C98A9C-CBB3-438F-8F68-D28B6AF4A901}">
        <xltc2:checksum>854169148</xltc2:checksum>
        <xltc2:hyperlink startIndex="0" length="82" url="https://www.ncdc.noaa.gov/cdo-web/datasets/GHCND/stations/GHCND:USC00043578/detail"/>
      </x:ext>
    </extLst>
  </threadedComment>
  <threadedComment ref="H15" dT="2023-08-29T00:56:45.81" personId="{C7A984B0-AAAC-4294-9284-9BB567C9E403}" id="{50490E16-D2C9-452D-98DD-E34778E8185C}">
    <text>Last updated on 4/6/2021; inactive.</text>
  </threadedComment>
  <threadedComment ref="H15" dT="2023-08-29T00:56:50.92" personId="{C7A984B0-AAAC-4294-9284-9BB567C9E403}" id="{96EFA2B5-7D8F-4DB5-88A4-736A8D62B48C}" parentId="{50490E16-D2C9-452D-98DD-E34778E8185C}">
    <text>https://www.ncdc.noaa.gov/cdo-web/datasets/GHCND/stations/GHCND:USC00046370/detail</text>
    <extLst>
      <x:ext xmlns:xltc2="http://schemas.microsoft.com/office/spreadsheetml/2020/threadedcomments2" uri="{F7C98A9C-CBB3-438F-8F68-D28B6AF4A901}">
        <xltc2:checksum>2693223434</xltc2:checksum>
        <xltc2:hyperlink startIndex="0" length="82" url="https://www.ncdc.noaa.gov/cdo-web/datasets/GHCND/stations/GHCND:USC00046370/detail"/>
      </x:ext>
    </extLst>
  </threadedComment>
  <threadedComment ref="H17" dT="2023-08-29T00:47:44.21" personId="{C7A984B0-AAAC-4294-9284-9BB567C9E403}" id="{EC9754E5-5B68-4A80-A586-4AD6629EAEB7}">
    <text>Most recent data is 3 days old.</text>
  </threadedComment>
  <threadedComment ref="H17" dT="2023-08-29T00:50:43.18" personId="{C7A984B0-AAAC-4294-9284-9BB567C9E403}" id="{E6491D40-93C3-4384-8CCC-396827C6D5B8}" parentId="{EC9754E5-5B68-4A80-A586-4AD6629EAEB7}">
    <text>https://www.ncdc.noaa.gov/cdo-web/datasets/GHCND/stations/GHCND:USC00047109/detail</text>
    <extLst>
      <x:ext xmlns:xltc2="http://schemas.microsoft.com/office/spreadsheetml/2020/threadedcomments2" uri="{F7C98A9C-CBB3-438F-8F68-D28B6AF4A901}">
        <xltc2:checksum>3903646160</xltc2:checksum>
        <xltc2:hyperlink startIndex="0" length="82" url="https://www.ncdc.noaa.gov/cdo-web/datasets/GHCND/stations/GHCND:USC00047109/detail"/>
      </x:ext>
    </extLst>
  </threadedComment>
  <threadedComment ref="H19" dT="2023-08-29T00:48:51.10" personId="{C7A984B0-AAAC-4294-9284-9BB567C9E403}" id="{D8606121-17D8-47A7-B702-46B0EE7C815E}">
    <text>NCDC NOAA site last updated on 5/24/2013</text>
  </threadedComment>
  <threadedComment ref="H19" dT="2023-08-29T00:50:31.66" personId="{C7A984B0-AAAC-4294-9284-9BB567C9E403}" id="{84C57F6A-3A1F-4BB7-984F-8A50FBB54616}" parentId="{D8606121-17D8-47A7-B702-46B0EE7C815E}">
    <text>https://www.ncdc.noaa.gov/cdo-web/datasets/GHCND/stations/GHCND:USC00049122/detail</text>
    <extLst>
      <x:ext xmlns:xltc2="http://schemas.microsoft.com/office/spreadsheetml/2020/threadedcomments2" uri="{F7C98A9C-CBB3-438F-8F68-D28B6AF4A901}">
        <xltc2:checksum>2720418625</xltc2:checksum>
        <xltc2:hyperlink startIndex="0" length="82" url="https://www.ncdc.noaa.gov/cdo-web/datasets/GHCND/stations/GHCND:USC00049122/detail"/>
      </x:ext>
    </extLst>
  </threadedComment>
  <threadedComment ref="H23" dT="2023-08-29T00:50:04.99" personId="{C7A984B0-AAAC-4294-9284-9BB567C9E403}" id="{4DC2D99B-876B-4C04-A3D0-3FC8353C2808}">
    <text>Last date uploaded to NCDC NOAA site on 8/31/2022.</text>
  </threadedComment>
  <threadedComment ref="H23" dT="2023-08-29T00:50:18.39" personId="{C7A984B0-AAAC-4294-9284-9BB567C9E403}" id="{3B3F8EE5-7466-40C7-916E-395E0E1373EE}" parentId="{4DC2D99B-876B-4C04-A3D0-3FC8353C2808}">
    <text>https://www.ncdc.noaa.gov/cdo-web/datasets/GHCND/stations/GHCND:USC00049124/detail</text>
    <extLst>
      <x:ext xmlns:xltc2="http://schemas.microsoft.com/office/spreadsheetml/2020/threadedcomments2" uri="{F7C98A9C-CBB3-438F-8F68-D28B6AF4A901}">
        <xltc2:checksum>4197996163</xltc2:checksum>
        <xltc2:hyperlink startIndex="0" length="82" url="https://www.ncdc.noaa.gov/cdo-web/datasets/GHCND/stations/GHCND:USC00049124/detail"/>
      </x:ext>
    </extLst>
  </threadedComment>
  <threadedComment ref="H29" dT="2023-08-29T00:53:25.22" personId="{C7A984B0-AAAC-4294-9284-9BB567C9E403}" id="{59F2DFAB-28DD-4957-8254-9BCC9173681F}">
    <text>3 day delay in reporting</text>
  </threadedComment>
  <threadedComment ref="H29" dT="2023-08-29T00:53:32.01" personId="{C7A984B0-AAAC-4294-9284-9BB567C9E403}" id="{E40A8076-9FD6-4FFA-875C-B2C39DC18A2E}" parentId="{59F2DFAB-28DD-4957-8254-9BCC9173681F}">
    <text>https://www.ncdc.noaa.gov/cdo-web/datasets/GHCND/stations/GHCND:USC00041838/detail</text>
    <extLst>
      <x:ext xmlns:xltc2="http://schemas.microsoft.com/office/spreadsheetml/2020/threadedcomments2" uri="{F7C98A9C-CBB3-438F-8F68-D28B6AF4A901}">
        <xltc2:checksum>3797261232</xltc2:checksum>
        <xltc2:hyperlink startIndex="0" length="82" url="https://www.ncdc.noaa.gov/cdo-web/datasets/GHCND/stations/GHCND:USC00041838/detail"/>
      </x:ext>
    </extLst>
  </threadedComment>
  <threadedComment ref="H33" dT="2023-08-29T00:54:13.35" personId="{C7A984B0-AAAC-4294-9284-9BB567C9E403}" id="{9E58D42F-FA3B-4C72-AB97-622A776FCDE0}">
    <text>5 day reporting delay</text>
  </threadedComment>
  <threadedComment ref="H33" dT="2023-08-29T00:54:14.89" personId="{C7A984B0-AAAC-4294-9284-9BB567C9E403}" id="{5DE4C5C6-D130-4B8B-BE1E-4F52EBA7345E}" parentId="{9E58D42F-FA3B-4C72-AB97-622A776FCDE0}">
    <text>https://www.ncdc.noaa.gov/cdo-web/datasets/GHCND/stations/GHCND:USC00043875/detail</text>
    <extLst>
      <x:ext xmlns:xltc2="http://schemas.microsoft.com/office/spreadsheetml/2020/threadedcomments2" uri="{F7C98A9C-CBB3-438F-8F68-D28B6AF4A901}">
        <xltc2:checksum>267510524</xltc2:checksum>
        <xltc2:hyperlink startIndex="0" length="82" url="https://www.ncdc.noaa.gov/cdo-web/datasets/GHCND/stations/GHCND:USC00043875/detail"/>
      </x:ext>
    </extLst>
  </threadedComment>
  <threadedComment ref="H35" dT="2023-08-29T00:48:51.10" personId="{C7A984B0-AAAC-4294-9284-9BB567C9E403}" id="{6EFC964B-340F-4EBB-B69B-8D1B880CEF5A}">
    <text>NCDC NOAA site last updated on 5/24/2013</text>
  </threadedComment>
  <threadedComment ref="H35" dT="2023-08-29T00:50:31.66" personId="{C7A984B0-AAAC-4294-9284-9BB567C9E403}" id="{75BFAD7C-A93C-4DAF-BCDD-CB37BDB3D012}" parentId="{6EFC964B-340F-4EBB-B69B-8D1B880CEF5A}">
    <text>https://www.ncdc.noaa.gov/cdo-web/datasets/GHCND/stations/GHCND:USC00049122/detail</text>
    <extLst>
      <x:ext xmlns:xltc2="http://schemas.microsoft.com/office/spreadsheetml/2020/threadedcomments2" uri="{F7C98A9C-CBB3-438F-8F68-D28B6AF4A901}">
        <xltc2:checksum>2720418625</xltc2:checksum>
        <xltc2:hyperlink startIndex="0" length="82" url="https://www.ncdc.noaa.gov/cdo-web/datasets/GHCND/stations/GHCND:USC00049122/detail"/>
      </x:ext>
    </extLst>
  </threadedComment>
  <threadedComment ref="H43" dT="2023-08-29T00:47:44.21" personId="{C7A984B0-AAAC-4294-9284-9BB567C9E403}" id="{76278B7B-75A0-4ECB-B25C-ABC7A8820030}">
    <text>Most recent data is 3 days old.</text>
  </threadedComment>
  <threadedComment ref="H43" dT="2023-08-29T00:50:43.18" personId="{C7A984B0-AAAC-4294-9284-9BB567C9E403}" id="{31B9750C-28DD-4E97-9884-4B72AEBC902B}" parentId="{76278B7B-75A0-4ECB-B25C-ABC7A8820030}">
    <text>https://www.ncdc.noaa.gov/cdo-web/datasets/GHCND/stations/GHCND:USC00047109/detail</text>
    <extLst>
      <x:ext xmlns:xltc2="http://schemas.microsoft.com/office/spreadsheetml/2020/threadedcomments2" uri="{F7C98A9C-CBB3-438F-8F68-D28B6AF4A901}">
        <xltc2:checksum>3903646160</xltc2:checksum>
        <xltc2:hyperlink startIndex="0" length="82" url="https://www.ncdc.noaa.gov/cdo-web/datasets/GHCND/stations/GHCND:USC00047109/detail"/>
      </x:ext>
    </extLst>
  </threadedComment>
  <threadedComment ref="H49" dT="2023-08-29T00:54:13.35" personId="{C7A984B0-AAAC-4294-9284-9BB567C9E403}" id="{09749EE1-E303-4817-845D-F5DE7BCB21D8}">
    <text>5 day reporting delay</text>
  </threadedComment>
  <threadedComment ref="H49" dT="2023-08-29T00:54:14.89" personId="{C7A984B0-AAAC-4294-9284-9BB567C9E403}" id="{66F29136-2B5A-4020-B061-22768181117A}" parentId="{09749EE1-E303-4817-845D-F5DE7BCB21D8}">
    <text>https://www.ncdc.noaa.gov/cdo-web/datasets/GHCND/stations/GHCND:USC00043875/detail</text>
    <extLst>
      <x:ext xmlns:xltc2="http://schemas.microsoft.com/office/spreadsheetml/2020/threadedcomments2" uri="{F7C98A9C-CBB3-438F-8F68-D28B6AF4A901}">
        <xltc2:checksum>267510524</xltc2:checksum>
        <xltc2:hyperlink startIndex="0" length="82" url="https://www.ncdc.noaa.gov/cdo-web/datasets/GHCND/stations/GHCND:USC00043875/detail"/>
      </x:ext>
    </extLst>
  </threadedComment>
  <threadedComment ref="H51" dT="2023-08-29T00:48:51.10" personId="{C7A984B0-AAAC-4294-9284-9BB567C9E403}" id="{94CCAA68-47B8-484A-BCAD-A61A4E742094}">
    <text>NCDC NOAA site last updated on 5/24/2013</text>
  </threadedComment>
  <threadedComment ref="H51" dT="2023-08-29T00:50:31.66" personId="{C7A984B0-AAAC-4294-9284-9BB567C9E403}" id="{CBACABD8-7E95-4EE8-AEA7-087009C69199}" parentId="{94CCAA68-47B8-484A-BCAD-A61A4E742094}">
    <text>https://www.ncdc.noaa.gov/cdo-web/datasets/GHCND/stations/GHCND:USC00049122/detail</text>
    <extLst>
      <x:ext xmlns:xltc2="http://schemas.microsoft.com/office/spreadsheetml/2020/threadedcomments2" uri="{F7C98A9C-CBB3-438F-8F68-D28B6AF4A901}">
        <xltc2:checksum>2720418625</xltc2:checksum>
        <xltc2:hyperlink startIndex="0" length="82" url="https://www.ncdc.noaa.gov/cdo-web/datasets/GHCND/stations/GHCND:USC00049122/detail"/>
      </x:ext>
    </extLst>
  </threadedComment>
  <threadedComment ref="H59" dT="2023-08-29T00:47:44.21" personId="{C7A984B0-AAAC-4294-9284-9BB567C9E403}" id="{0500963D-B3C2-4267-B108-7DD869A18259}">
    <text>Most recent data is 3 days old.</text>
  </threadedComment>
  <threadedComment ref="H59" dT="2023-08-29T00:50:43.18" personId="{C7A984B0-AAAC-4294-9284-9BB567C9E403}" id="{EA64FA44-7B0D-4016-8D3B-148C851F4842}" parentId="{0500963D-B3C2-4267-B108-7DD869A18259}">
    <text>https://www.ncdc.noaa.gov/cdo-web/datasets/GHCND/stations/GHCND:USC00047109/detail</text>
    <extLst>
      <x:ext xmlns:xltc2="http://schemas.microsoft.com/office/spreadsheetml/2020/threadedcomments2" uri="{F7C98A9C-CBB3-438F-8F68-D28B6AF4A901}">
        <xltc2:checksum>3903646160</xltc2:checksum>
        <xltc2:hyperlink startIndex="0" length="82" url="https://www.ncdc.noaa.gov/cdo-web/datasets/GHCND/stations/GHCND:USC00047109/detai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2" workbookViewId="0">
      <selection activeCell="E2" sqref="E2"/>
    </sheetView>
  </sheetViews>
  <sheetFormatPr defaultRowHeight="14.4" x14ac:dyDescent="0.3"/>
  <cols>
    <col min="1" max="1" width="17.5546875" customWidth="1"/>
    <col min="2" max="2" width="17" bestFit="1" customWidth="1"/>
    <col min="3" max="3" width="22" hidden="1" customWidth="1"/>
    <col min="4" max="4" width="15.88671875" hidden="1" customWidth="1"/>
    <col min="5" max="5" width="15.6640625" style="1" bestFit="1" customWidth="1"/>
    <col min="6" max="6" width="16.44140625" style="1" customWidth="1"/>
    <col min="7" max="7" width="24.5546875" style="1" bestFit="1" customWidth="1"/>
    <col min="8" max="8" width="8.6640625" style="1" bestFit="1" customWidth="1"/>
    <col min="9" max="9" width="17" style="1" bestFit="1" customWidth="1"/>
    <col min="10" max="10" width="12" bestFit="1" customWidth="1"/>
    <col min="11" max="11" width="12.6640625" bestFit="1" customWidth="1"/>
    <col min="12" max="12" width="13" customWidth="1"/>
  </cols>
  <sheetData>
    <row r="1" spans="1:12" x14ac:dyDescent="0.3">
      <c r="A1" s="5" t="s">
        <v>0</v>
      </c>
    </row>
    <row r="2" spans="1:12" ht="21" customHeight="1" x14ac:dyDescent="0.3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9" t="s">
        <v>6</v>
      </c>
      <c r="G2" s="1" t="s">
        <v>7</v>
      </c>
      <c r="H2" s="1" t="s">
        <v>8</v>
      </c>
      <c r="I2" s="1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102</v>
      </c>
      <c r="B3" t="s">
        <v>13</v>
      </c>
      <c r="C3" t="str">
        <f>_xlfn.CONCAT(Table1[[#This Row],[Source]], "_",Table1[[#This Row],[Rank]])</f>
        <v>NOAA_PRECIP1</v>
      </c>
      <c r="D3" t="s">
        <v>14</v>
      </c>
      <c r="E3" t="s">
        <v>15</v>
      </c>
      <c r="F3" s="1">
        <v>49684</v>
      </c>
      <c r="G3" s="1" t="s">
        <v>16</v>
      </c>
      <c r="H3" s="1" t="s">
        <v>17</v>
      </c>
      <c r="I3" s="1">
        <v>-999</v>
      </c>
      <c r="J3">
        <v>39.419400000000003</v>
      </c>
      <c r="K3">
        <v>-123.3425</v>
      </c>
      <c r="L3">
        <v>1353</v>
      </c>
    </row>
    <row r="4" spans="1:12" x14ac:dyDescent="0.3">
      <c r="A4" t="s">
        <v>18</v>
      </c>
      <c r="B4" t="s">
        <v>13</v>
      </c>
      <c r="D4" t="s">
        <v>19</v>
      </c>
      <c r="E4" t="s">
        <v>19</v>
      </c>
      <c r="F4" s="1" t="s">
        <v>19</v>
      </c>
      <c r="G4" s="1" t="s">
        <v>19</v>
      </c>
      <c r="H4" s="1" t="s">
        <v>20</v>
      </c>
      <c r="I4" s="1" t="s">
        <v>21</v>
      </c>
      <c r="J4">
        <v>39.419400000000003</v>
      </c>
      <c r="K4">
        <v>-123.3425</v>
      </c>
    </row>
    <row r="5" spans="1:12" x14ac:dyDescent="0.3">
      <c r="A5" t="s">
        <v>102</v>
      </c>
      <c r="B5" t="s">
        <v>22</v>
      </c>
      <c r="C5" t="str">
        <f>_xlfn.CONCAT(Table1[[#This Row],[Source]], "_",Table1[[#This Row],[Rank]])</f>
        <v>NOAA_PRECIP10</v>
      </c>
      <c r="D5" t="s">
        <v>23</v>
      </c>
      <c r="E5" t="s">
        <v>24</v>
      </c>
      <c r="F5" s="1">
        <v>43875</v>
      </c>
      <c r="G5" s="1" t="s">
        <v>25</v>
      </c>
      <c r="H5" s="1" t="s">
        <v>20</v>
      </c>
      <c r="I5" s="1" t="s">
        <v>26</v>
      </c>
      <c r="J5">
        <v>38.629399999999997</v>
      </c>
      <c r="K5">
        <v>-122.8665</v>
      </c>
      <c r="L5">
        <v>177</v>
      </c>
    </row>
    <row r="6" spans="1:12" x14ac:dyDescent="0.3">
      <c r="A6" t="s">
        <v>18</v>
      </c>
      <c r="B6" t="s">
        <v>22</v>
      </c>
      <c r="D6" t="s">
        <v>19</v>
      </c>
      <c r="E6" t="s">
        <v>19</v>
      </c>
      <c r="F6" s="1" t="s">
        <v>19</v>
      </c>
      <c r="G6" s="1" t="s">
        <v>19</v>
      </c>
      <c r="H6" s="1" t="s">
        <v>20</v>
      </c>
      <c r="J6">
        <v>38.629399999999997</v>
      </c>
      <c r="K6">
        <v>-122.8665</v>
      </c>
    </row>
    <row r="7" spans="1:12" x14ac:dyDescent="0.3">
      <c r="A7" t="s">
        <v>102</v>
      </c>
      <c r="B7" t="s">
        <v>27</v>
      </c>
      <c r="C7" t="str">
        <f>_xlfn.CONCAT(Table1[[#This Row],[Source]], "_",Table1[[#This Row],[Rank]])</f>
        <v>NOAA_PRECIP11</v>
      </c>
      <c r="D7" t="s">
        <v>28</v>
      </c>
      <c r="E7" t="s">
        <v>29</v>
      </c>
      <c r="F7" s="1">
        <v>41312</v>
      </c>
      <c r="G7" s="1" t="s">
        <v>30</v>
      </c>
      <c r="H7" s="1" t="s">
        <v>20</v>
      </c>
      <c r="I7" s="1" t="s">
        <v>21</v>
      </c>
      <c r="J7">
        <v>38.5961</v>
      </c>
      <c r="K7">
        <v>-122.60129999999999</v>
      </c>
      <c r="L7">
        <v>400</v>
      </c>
    </row>
    <row r="8" spans="1:12" x14ac:dyDescent="0.3">
      <c r="A8" t="s">
        <v>18</v>
      </c>
      <c r="B8" t="s">
        <v>27</v>
      </c>
      <c r="D8" t="s">
        <v>19</v>
      </c>
      <c r="E8" t="s">
        <v>19</v>
      </c>
      <c r="F8" s="1" t="s">
        <v>19</v>
      </c>
      <c r="G8" s="1" t="s">
        <v>19</v>
      </c>
      <c r="H8" s="1" t="s">
        <v>20</v>
      </c>
      <c r="J8">
        <v>38.5961</v>
      </c>
      <c r="K8">
        <v>-122.60129999999999</v>
      </c>
    </row>
    <row r="9" spans="1:12" x14ac:dyDescent="0.3">
      <c r="A9" t="s">
        <v>31</v>
      </c>
      <c r="B9" t="s">
        <v>32</v>
      </c>
      <c r="C9" t="str">
        <f>_xlfn.CONCAT(Table1[[#This Row],[Source]], "_",Table1[[#This Row],[Rank]])</f>
        <v>CIMIS_PRECIP12</v>
      </c>
      <c r="D9" t="s">
        <v>33</v>
      </c>
      <c r="E9" s="1" t="s">
        <v>34</v>
      </c>
      <c r="F9" s="2"/>
      <c r="G9" s="2"/>
      <c r="H9" s="2"/>
      <c r="I9" s="1" t="s">
        <v>21</v>
      </c>
      <c r="J9">
        <f>38+31/60</f>
        <v>38.516666666666666</v>
      </c>
      <c r="K9">
        <f>-122-50/60</f>
        <v>-122.83333333333333</v>
      </c>
      <c r="L9" s="11">
        <v>85</v>
      </c>
    </row>
    <row r="10" spans="1:12" x14ac:dyDescent="0.3">
      <c r="A10" t="s">
        <v>18</v>
      </c>
      <c r="B10" t="s">
        <v>32</v>
      </c>
      <c r="D10" t="s">
        <v>19</v>
      </c>
      <c r="E10" t="s">
        <v>19</v>
      </c>
      <c r="F10" s="1" t="s">
        <v>19</v>
      </c>
      <c r="G10" s="1" t="s">
        <v>19</v>
      </c>
      <c r="H10" s="1" t="s">
        <v>20</v>
      </c>
      <c r="J10" s="6">
        <v>38.526000000000003</v>
      </c>
      <c r="K10" s="6">
        <v>-122.833</v>
      </c>
      <c r="L10" s="6"/>
    </row>
    <row r="11" spans="1:12" x14ac:dyDescent="0.3">
      <c r="A11" t="s">
        <v>102</v>
      </c>
      <c r="B11" t="s">
        <v>35</v>
      </c>
      <c r="C11" t="str">
        <f>_xlfn.CONCAT(Table1[[#This Row],[Source]], "_",Table1[[#This Row],[Rank]])</f>
        <v>NOAA_PRECIP13</v>
      </c>
      <c r="D11" t="s">
        <v>36</v>
      </c>
      <c r="E11" s="1" t="s">
        <v>37</v>
      </c>
      <c r="F11" s="1">
        <v>43191</v>
      </c>
      <c r="G11" s="1" t="s">
        <v>38</v>
      </c>
      <c r="H11" s="1" t="s">
        <v>39</v>
      </c>
      <c r="I11" s="1" t="s">
        <v>21</v>
      </c>
      <c r="J11">
        <v>38.515000000000001</v>
      </c>
      <c r="K11">
        <v>-123.24469999999999</v>
      </c>
      <c r="L11">
        <v>112</v>
      </c>
    </row>
    <row r="12" spans="1:12" x14ac:dyDescent="0.3">
      <c r="A12" t="s">
        <v>18</v>
      </c>
      <c r="B12" t="s">
        <v>35</v>
      </c>
      <c r="D12" t="s">
        <v>19</v>
      </c>
      <c r="E12" t="s">
        <v>19</v>
      </c>
      <c r="F12" s="1" t="s">
        <v>19</v>
      </c>
      <c r="G12" s="1" t="s">
        <v>19</v>
      </c>
      <c r="H12" s="1" t="s">
        <v>20</v>
      </c>
      <c r="J12">
        <v>38.515000000000001</v>
      </c>
      <c r="K12">
        <v>-123.24469999999999</v>
      </c>
    </row>
    <row r="13" spans="1:12" x14ac:dyDescent="0.3">
      <c r="A13" t="s">
        <v>102</v>
      </c>
      <c r="B13" t="s">
        <v>40</v>
      </c>
      <c r="C13" t="str">
        <f>_xlfn.CONCAT(Table1[[#This Row],[Source]], "_",Table1[[#This Row],[Rank]])</f>
        <v>NOAA_PRECIP14</v>
      </c>
      <c r="D13" t="s">
        <v>41</v>
      </c>
      <c r="E13" s="1" t="s">
        <v>42</v>
      </c>
      <c r="F13" s="1">
        <v>43578</v>
      </c>
      <c r="G13" s="1" t="s">
        <v>43</v>
      </c>
      <c r="H13" s="1" t="s">
        <v>39</v>
      </c>
      <c r="I13" s="1" t="s">
        <v>21</v>
      </c>
      <c r="J13" s="6">
        <v>38.430500000000002</v>
      </c>
      <c r="K13" s="6">
        <v>-122.8647</v>
      </c>
      <c r="L13" s="6">
        <v>200</v>
      </c>
    </row>
    <row r="14" spans="1:12" x14ac:dyDescent="0.3">
      <c r="A14" t="s">
        <v>18</v>
      </c>
      <c r="B14" t="s">
        <v>40</v>
      </c>
      <c r="D14" t="s">
        <v>19</v>
      </c>
      <c r="E14" t="s">
        <v>19</v>
      </c>
      <c r="F14" s="1" t="s">
        <v>19</v>
      </c>
      <c r="G14" s="1" t="s">
        <v>19</v>
      </c>
      <c r="H14" s="1" t="s">
        <v>20</v>
      </c>
      <c r="J14">
        <v>38.430500000000002</v>
      </c>
      <c r="K14">
        <v>-122.8647</v>
      </c>
    </row>
    <row r="15" spans="1:12" x14ac:dyDescent="0.3">
      <c r="A15" t="s">
        <v>102</v>
      </c>
      <c r="B15" t="s">
        <v>44</v>
      </c>
      <c r="C15" t="str">
        <f>_xlfn.CONCAT(Table1[[#This Row],[Source]], "_",Table1[[#This Row],[Rank]])</f>
        <v>NOAA_PRECIP15</v>
      </c>
      <c r="D15" t="s">
        <v>36</v>
      </c>
      <c r="E15" s="1" t="s">
        <v>45</v>
      </c>
      <c r="F15" s="1">
        <v>46370</v>
      </c>
      <c r="G15" s="1" t="s">
        <v>46</v>
      </c>
      <c r="H15" s="1" t="s">
        <v>17</v>
      </c>
      <c r="I15" s="1">
        <v>-999</v>
      </c>
      <c r="J15" s="6">
        <v>38.385800000000003</v>
      </c>
      <c r="K15" s="6">
        <v>-122.9661</v>
      </c>
      <c r="L15" s="6">
        <v>865</v>
      </c>
    </row>
    <row r="16" spans="1:12" x14ac:dyDescent="0.3">
      <c r="A16" t="s">
        <v>18</v>
      </c>
      <c r="B16" t="s">
        <v>44</v>
      </c>
      <c r="D16" t="s">
        <v>19</v>
      </c>
      <c r="E16" t="s">
        <v>19</v>
      </c>
      <c r="F16" s="1" t="s">
        <v>19</v>
      </c>
      <c r="G16" s="1" t="s">
        <v>19</v>
      </c>
      <c r="H16" s="1" t="s">
        <v>20</v>
      </c>
      <c r="J16">
        <v>38.385800000000003</v>
      </c>
      <c r="K16">
        <v>-122.9661</v>
      </c>
    </row>
    <row r="17" spans="1:12" x14ac:dyDescent="0.3">
      <c r="A17" t="s">
        <v>102</v>
      </c>
      <c r="B17" t="s">
        <v>47</v>
      </c>
      <c r="C17" t="str">
        <f>_xlfn.CONCAT(Table1[[#This Row],[Source]], "_",Table1[[#This Row],[Rank]])</f>
        <v>NOAA_PRECIP2</v>
      </c>
      <c r="D17" t="s">
        <v>48</v>
      </c>
      <c r="E17" t="s">
        <v>49</v>
      </c>
      <c r="F17" s="1">
        <v>47109</v>
      </c>
      <c r="G17" s="1" t="s">
        <v>50</v>
      </c>
      <c r="H17" s="1" t="s">
        <v>20</v>
      </c>
      <c r="I17" s="1" t="s">
        <v>26</v>
      </c>
      <c r="J17">
        <v>39.361899999999999</v>
      </c>
      <c r="K17">
        <v>-123.12860000000001</v>
      </c>
      <c r="L17">
        <v>1018</v>
      </c>
    </row>
    <row r="18" spans="1:12" x14ac:dyDescent="0.3">
      <c r="A18" t="s">
        <v>18</v>
      </c>
      <c r="B18" t="s">
        <v>47</v>
      </c>
      <c r="D18" t="s">
        <v>19</v>
      </c>
      <c r="E18" t="s">
        <v>19</v>
      </c>
      <c r="F18" s="1" t="s">
        <v>19</v>
      </c>
      <c r="G18" s="1" t="s">
        <v>19</v>
      </c>
      <c r="H18" s="1" t="s">
        <v>20</v>
      </c>
      <c r="J18">
        <v>39.361899999999999</v>
      </c>
      <c r="K18">
        <v>-123.12860000000001</v>
      </c>
    </row>
    <row r="19" spans="1:12" x14ac:dyDescent="0.3">
      <c r="A19" t="s">
        <v>102</v>
      </c>
      <c r="B19" t="s">
        <v>51</v>
      </c>
      <c r="C19" t="str">
        <f>_xlfn.CONCAT(Table1[[#This Row],[Source]], "_",Table1[[#This Row],[Rank]])</f>
        <v>NOAA_PRECIP3</v>
      </c>
      <c r="D19" t="s">
        <v>14</v>
      </c>
      <c r="E19" s="1" t="s">
        <v>52</v>
      </c>
      <c r="F19" s="1">
        <v>49122</v>
      </c>
      <c r="G19" s="1" t="s">
        <v>53</v>
      </c>
      <c r="H19" s="1" t="s">
        <v>17</v>
      </c>
      <c r="I19" s="1">
        <v>-999</v>
      </c>
      <c r="J19" s="6">
        <v>39.146599999999999</v>
      </c>
      <c r="K19" s="6">
        <v>-123.2102</v>
      </c>
      <c r="L19" s="6">
        <v>636</v>
      </c>
    </row>
    <row r="20" spans="1:12" x14ac:dyDescent="0.3">
      <c r="A20" t="s">
        <v>18</v>
      </c>
      <c r="B20" t="s">
        <v>51</v>
      </c>
      <c r="D20" t="s">
        <v>19</v>
      </c>
      <c r="E20" t="s">
        <v>19</v>
      </c>
      <c r="F20" s="1" t="s">
        <v>19</v>
      </c>
      <c r="G20" s="1" t="s">
        <v>19</v>
      </c>
      <c r="H20" s="1" t="s">
        <v>20</v>
      </c>
      <c r="J20">
        <v>39.146599999999999</v>
      </c>
      <c r="K20">
        <v>-123.2102</v>
      </c>
    </row>
    <row r="21" spans="1:12" x14ac:dyDescent="0.3">
      <c r="A21" t="s">
        <v>18</v>
      </c>
      <c r="B21" t="s">
        <v>54</v>
      </c>
      <c r="D21" t="s">
        <v>19</v>
      </c>
      <c r="E21" t="s">
        <v>19</v>
      </c>
      <c r="F21" s="1" t="s">
        <v>19</v>
      </c>
      <c r="G21" s="1" t="s">
        <v>19</v>
      </c>
      <c r="H21" s="1" t="s">
        <v>20</v>
      </c>
      <c r="J21">
        <v>39.125799999999998</v>
      </c>
      <c r="K21">
        <v>-123.0736</v>
      </c>
    </row>
    <row r="22" spans="1:12" x14ac:dyDescent="0.3">
      <c r="A22" t="s">
        <v>55</v>
      </c>
      <c r="B22" t="s">
        <v>54</v>
      </c>
      <c r="C22" t="s">
        <v>56</v>
      </c>
      <c r="D22" t="s">
        <v>57</v>
      </c>
      <c r="E22" s="1" t="s">
        <v>58</v>
      </c>
      <c r="F22" s="2"/>
      <c r="G22" s="2"/>
      <c r="H22" s="2"/>
      <c r="I22" s="1" t="s">
        <v>26</v>
      </c>
      <c r="J22" s="10">
        <v>39.125799999999998</v>
      </c>
      <c r="K22" s="10">
        <v>-123.0736</v>
      </c>
      <c r="L22" s="12" t="s">
        <v>59</v>
      </c>
    </row>
    <row r="23" spans="1:12" x14ac:dyDescent="0.3">
      <c r="A23" t="s">
        <v>102</v>
      </c>
      <c r="B23" t="s">
        <v>60</v>
      </c>
      <c r="C23" t="str">
        <f>_xlfn.CONCAT(Table1[[#This Row],[Source]], "_",Table1[[#This Row],[Rank]])</f>
        <v>NOAA_PRECIP5</v>
      </c>
      <c r="D23" t="s">
        <v>14</v>
      </c>
      <c r="E23" s="1" t="s">
        <v>61</v>
      </c>
      <c r="F23" s="1">
        <v>49124</v>
      </c>
      <c r="G23" s="1" t="s">
        <v>62</v>
      </c>
      <c r="H23" s="1" t="s">
        <v>17</v>
      </c>
      <c r="I23" s="1">
        <v>-999</v>
      </c>
      <c r="J23">
        <v>39.126600000000003</v>
      </c>
      <c r="K23">
        <v>-123.2719</v>
      </c>
      <c r="L23">
        <v>1328</v>
      </c>
    </row>
    <row r="24" spans="1:12" x14ac:dyDescent="0.3">
      <c r="A24" t="s">
        <v>18</v>
      </c>
      <c r="B24" t="s">
        <v>60</v>
      </c>
      <c r="D24" t="s">
        <v>19</v>
      </c>
      <c r="E24" t="s">
        <v>19</v>
      </c>
      <c r="F24" s="1" t="s">
        <v>19</v>
      </c>
      <c r="G24" s="1" t="s">
        <v>19</v>
      </c>
      <c r="H24" s="1" t="s">
        <v>20</v>
      </c>
      <c r="J24">
        <v>39.126600000000003</v>
      </c>
      <c r="K24">
        <v>-123.2719</v>
      </c>
    </row>
    <row r="25" spans="1:12" x14ac:dyDescent="0.3">
      <c r="A25" t="s">
        <v>31</v>
      </c>
      <c r="B25" t="s">
        <v>63</v>
      </c>
      <c r="C25" t="str">
        <f>_xlfn.CONCAT(Table1[[#This Row],[Source]], "_",Table1[[#This Row],[Rank]])</f>
        <v>CIMIS_PRECIP6</v>
      </c>
      <c r="D25" t="s">
        <v>57</v>
      </c>
      <c r="E25" s="1" t="s">
        <v>64</v>
      </c>
      <c r="F25" s="2"/>
      <c r="G25" s="2"/>
      <c r="H25" s="1" t="s">
        <v>17</v>
      </c>
      <c r="I25" s="1">
        <v>-999</v>
      </c>
      <c r="J25">
        <v>39.030833000000001</v>
      </c>
      <c r="K25">
        <v>-123.080556</v>
      </c>
      <c r="L25" s="11">
        <v>2682</v>
      </c>
    </row>
    <row r="26" spans="1:12" x14ac:dyDescent="0.3">
      <c r="A26" t="s">
        <v>18</v>
      </c>
      <c r="B26" t="s">
        <v>63</v>
      </c>
      <c r="D26" t="s">
        <v>19</v>
      </c>
      <c r="E26" t="s">
        <v>19</v>
      </c>
      <c r="F26" s="1" t="s">
        <v>19</v>
      </c>
      <c r="G26" s="1" t="s">
        <v>19</v>
      </c>
      <c r="H26" s="1" t="s">
        <v>20</v>
      </c>
      <c r="J26">
        <v>39.006700000000002</v>
      </c>
      <c r="K26">
        <v>-123.0801</v>
      </c>
      <c r="L26" s="6"/>
    </row>
    <row r="27" spans="1:12" x14ac:dyDescent="0.3">
      <c r="A27" t="s">
        <v>18</v>
      </c>
      <c r="B27" t="s">
        <v>65</v>
      </c>
      <c r="D27" t="s">
        <v>19</v>
      </c>
      <c r="E27" t="s">
        <v>19</v>
      </c>
      <c r="F27" s="1" t="s">
        <v>19</v>
      </c>
      <c r="G27" s="1" t="s">
        <v>19</v>
      </c>
      <c r="H27" s="1" t="s">
        <v>20</v>
      </c>
      <c r="J27">
        <v>38.987499999999997</v>
      </c>
      <c r="K27">
        <v>-123.3486</v>
      </c>
    </row>
    <row r="28" spans="1:12" x14ac:dyDescent="0.3">
      <c r="A28" t="s">
        <v>55</v>
      </c>
      <c r="B28" t="s">
        <v>65</v>
      </c>
      <c r="C28" t="str">
        <f>_xlfn.CONCAT(Table1[[#This Row],[Source]], "_",Table1[[#This Row],[Rank]])</f>
        <v>RAWS_PRECIP7</v>
      </c>
      <c r="D28" t="s">
        <v>57</v>
      </c>
      <c r="E28" s="1" t="s">
        <v>66</v>
      </c>
      <c r="F28" s="2"/>
      <c r="G28" s="2"/>
      <c r="H28" s="2"/>
      <c r="I28" s="1" t="s">
        <v>21</v>
      </c>
      <c r="J28">
        <v>39.987499999999997</v>
      </c>
      <c r="K28">
        <v>-123.34861100000001</v>
      </c>
      <c r="L28" s="11">
        <v>644</v>
      </c>
    </row>
    <row r="29" spans="1:12" x14ac:dyDescent="0.3">
      <c r="A29" t="s">
        <v>102</v>
      </c>
      <c r="B29" t="s">
        <v>67</v>
      </c>
      <c r="C29" t="str">
        <f>_xlfn.CONCAT(Table1[[#This Row],[Source]], "_",Table1[[#This Row],[Rank]])</f>
        <v>NOAA_PRECIP8</v>
      </c>
      <c r="D29" t="s">
        <v>68</v>
      </c>
      <c r="E29" t="s">
        <v>69</v>
      </c>
      <c r="F29" s="1">
        <v>41838</v>
      </c>
      <c r="G29" s="1" t="s">
        <v>70</v>
      </c>
      <c r="H29" s="1" t="s">
        <v>20</v>
      </c>
      <c r="I29" s="1" t="s">
        <v>21</v>
      </c>
      <c r="J29">
        <v>38.792999999999999</v>
      </c>
      <c r="K29">
        <v>-123.02630000000001</v>
      </c>
      <c r="L29">
        <v>400</v>
      </c>
    </row>
    <row r="30" spans="1:12" x14ac:dyDescent="0.3">
      <c r="A30" t="s">
        <v>18</v>
      </c>
      <c r="B30" t="s">
        <v>67</v>
      </c>
      <c r="D30" t="s">
        <v>19</v>
      </c>
      <c r="E30" t="s">
        <v>19</v>
      </c>
      <c r="F30" s="1" t="s">
        <v>19</v>
      </c>
      <c r="G30" s="1" t="s">
        <v>19</v>
      </c>
      <c r="H30" s="1" t="s">
        <v>20</v>
      </c>
      <c r="J30">
        <v>38.792999999999999</v>
      </c>
      <c r="K30">
        <v>-123.02630000000001</v>
      </c>
    </row>
    <row r="31" spans="1:12" x14ac:dyDescent="0.3">
      <c r="A31" t="s">
        <v>18</v>
      </c>
      <c r="B31" t="s">
        <v>71</v>
      </c>
      <c r="D31" t="s">
        <v>19</v>
      </c>
      <c r="E31" t="s">
        <v>19</v>
      </c>
      <c r="F31" s="1" t="s">
        <v>19</v>
      </c>
      <c r="G31" s="1" t="s">
        <v>19</v>
      </c>
      <c r="H31" s="1" t="s">
        <v>20</v>
      </c>
      <c r="J31">
        <v>38.781700000000001</v>
      </c>
      <c r="K31">
        <v>-122.9169</v>
      </c>
    </row>
    <row r="32" spans="1:12" x14ac:dyDescent="0.3">
      <c r="A32" t="s">
        <v>55</v>
      </c>
      <c r="B32" t="s">
        <v>71</v>
      </c>
      <c r="C32" t="str">
        <f>_xlfn.CONCAT(Table1[[#This Row],[Source]], "_",Table1[[#This Row],[Rank]])</f>
        <v>RAWS_PRECIP9</v>
      </c>
      <c r="D32" t="s">
        <v>72</v>
      </c>
      <c r="E32" s="1" t="s">
        <v>73</v>
      </c>
      <c r="F32" s="2"/>
      <c r="G32" s="2"/>
      <c r="H32" s="2"/>
      <c r="I32" s="1" t="s">
        <v>26</v>
      </c>
      <c r="J32" s="10">
        <v>38.781700000000001</v>
      </c>
      <c r="K32" s="10">
        <v>-122.9169</v>
      </c>
      <c r="L32" s="12">
        <v>609.6</v>
      </c>
    </row>
    <row r="33" spans="1:12" x14ac:dyDescent="0.3">
      <c r="A33" t="s">
        <v>102</v>
      </c>
      <c r="B33" t="s">
        <v>74</v>
      </c>
      <c r="C33" t="str">
        <f>_xlfn.CONCAT(Table1[[#This Row],[Source]], "_",Table1[[#This Row],[Rank]])</f>
        <v>NOAA_TMAX1</v>
      </c>
      <c r="D33" t="s">
        <v>23</v>
      </c>
      <c r="E33" t="s">
        <v>24</v>
      </c>
      <c r="F33" s="1">
        <v>43875</v>
      </c>
      <c r="G33" s="1" t="s">
        <v>25</v>
      </c>
      <c r="H33" s="1" t="s">
        <v>20</v>
      </c>
      <c r="I33" s="1" t="s">
        <v>26</v>
      </c>
      <c r="J33">
        <v>38.629399999999997</v>
      </c>
      <c r="K33">
        <v>-122.8665</v>
      </c>
      <c r="L33">
        <v>177</v>
      </c>
    </row>
    <row r="34" spans="1:12" x14ac:dyDescent="0.3">
      <c r="A34" t="s">
        <v>18</v>
      </c>
      <c r="B34" t="s">
        <v>74</v>
      </c>
      <c r="D34" t="s">
        <v>19</v>
      </c>
      <c r="E34" t="s">
        <v>19</v>
      </c>
      <c r="F34" s="1" t="s">
        <v>19</v>
      </c>
      <c r="G34" s="1" t="s">
        <v>19</v>
      </c>
      <c r="H34" s="1" t="s">
        <v>20</v>
      </c>
      <c r="J34">
        <v>38.629399999999997</v>
      </c>
      <c r="K34">
        <v>-122.8665</v>
      </c>
    </row>
    <row r="35" spans="1:12" x14ac:dyDescent="0.3">
      <c r="A35" t="s">
        <v>102</v>
      </c>
      <c r="B35" t="s">
        <v>75</v>
      </c>
      <c r="C35" t="str">
        <f>_xlfn.CONCAT(Table1[[#This Row],[Source]], "_",Table1[[#This Row],[Rank]])</f>
        <v>NOAA_TMAX2</v>
      </c>
      <c r="D35" t="s">
        <v>14</v>
      </c>
      <c r="E35" t="s">
        <v>52</v>
      </c>
      <c r="F35" s="1">
        <v>49122</v>
      </c>
      <c r="G35" s="1" t="s">
        <v>76</v>
      </c>
      <c r="H35" s="1" t="s">
        <v>17</v>
      </c>
      <c r="I35" s="1">
        <v>-999</v>
      </c>
      <c r="J35">
        <v>39.146599999999999</v>
      </c>
      <c r="K35">
        <v>-123.2102</v>
      </c>
      <c r="L35">
        <v>636</v>
      </c>
    </row>
    <row r="36" spans="1:12" x14ac:dyDescent="0.3">
      <c r="A36" t="s">
        <v>18</v>
      </c>
      <c r="B36" t="s">
        <v>75</v>
      </c>
      <c r="D36" t="s">
        <v>19</v>
      </c>
      <c r="E36" t="s">
        <v>19</v>
      </c>
      <c r="F36" s="1" t="s">
        <v>19</v>
      </c>
      <c r="G36" s="1" t="s">
        <v>19</v>
      </c>
      <c r="H36" s="1" t="s">
        <v>20</v>
      </c>
      <c r="J36">
        <v>39.146700000000003</v>
      </c>
      <c r="K36">
        <v>-123.2103</v>
      </c>
    </row>
    <row r="37" spans="1:12" x14ac:dyDescent="0.3">
      <c r="A37" t="s">
        <v>31</v>
      </c>
      <c r="B37" t="s">
        <v>77</v>
      </c>
      <c r="C37" t="str">
        <f>_xlfn.CONCAT(Table1[[#This Row],[Source]], "_",Table1[[#This Row],[Rank]])</f>
        <v>CIMIS_TMAX3</v>
      </c>
      <c r="D37" t="s">
        <v>68</v>
      </c>
      <c r="E37" s="1" t="s">
        <v>78</v>
      </c>
      <c r="F37" s="2"/>
      <c r="G37" s="2"/>
      <c r="H37" s="2"/>
      <c r="I37" s="1" t="s">
        <v>79</v>
      </c>
      <c r="J37">
        <v>39.146599999999999</v>
      </c>
      <c r="K37">
        <v>-123.2102</v>
      </c>
    </row>
    <row r="38" spans="1:12" x14ac:dyDescent="0.3">
      <c r="A38" t="s">
        <v>18</v>
      </c>
      <c r="B38" t="s">
        <v>77</v>
      </c>
      <c r="D38" t="s">
        <v>19</v>
      </c>
      <c r="E38" t="s">
        <v>19</v>
      </c>
      <c r="F38" s="1" t="s">
        <v>19</v>
      </c>
      <c r="G38" s="1" t="s">
        <v>19</v>
      </c>
      <c r="H38" s="1" t="s">
        <v>20</v>
      </c>
      <c r="J38">
        <v>38.982999999999997</v>
      </c>
      <c r="K38">
        <v>-123.092</v>
      </c>
    </row>
    <row r="39" spans="1:12" x14ac:dyDescent="0.3">
      <c r="A39" t="s">
        <v>31</v>
      </c>
      <c r="B39" t="s">
        <v>80</v>
      </c>
      <c r="C39" t="str">
        <f>_xlfn.CONCAT(Table1[[#This Row],[Source]], "_",Table1[[#This Row],[Rank]])</f>
        <v>CIMIS_TMAX4</v>
      </c>
      <c r="D39" t="s">
        <v>41</v>
      </c>
      <c r="E39" s="1" t="s">
        <v>81</v>
      </c>
      <c r="F39" s="2"/>
      <c r="G39" s="2"/>
      <c r="H39" s="2"/>
      <c r="I39" s="1" t="s">
        <v>79</v>
      </c>
      <c r="J39">
        <v>38.401001000000001</v>
      </c>
      <c r="K39">
        <v>-122.795998</v>
      </c>
    </row>
    <row r="40" spans="1:12" x14ac:dyDescent="0.3">
      <c r="A40" t="s">
        <v>18</v>
      </c>
      <c r="B40" t="s">
        <v>80</v>
      </c>
      <c r="D40" t="s">
        <v>19</v>
      </c>
      <c r="E40" t="s">
        <v>19</v>
      </c>
      <c r="F40" s="1" t="s">
        <v>19</v>
      </c>
      <c r="G40" s="1" t="s">
        <v>19</v>
      </c>
      <c r="H40" s="1" t="s">
        <v>20</v>
      </c>
      <c r="J40">
        <v>38.401000000000003</v>
      </c>
      <c r="K40">
        <v>-122.79600000000001</v>
      </c>
    </row>
    <row r="41" spans="1:12" x14ac:dyDescent="0.3">
      <c r="A41" t="s">
        <v>18</v>
      </c>
      <c r="B41" t="s">
        <v>82</v>
      </c>
      <c r="D41" t="s">
        <v>19</v>
      </c>
      <c r="E41" t="s">
        <v>19</v>
      </c>
      <c r="F41" s="1" t="s">
        <v>19</v>
      </c>
      <c r="G41" s="1" t="s">
        <v>19</v>
      </c>
      <c r="H41" s="1" t="s">
        <v>20</v>
      </c>
      <c r="J41">
        <v>38.781700000000001</v>
      </c>
      <c r="K41">
        <v>-122.9169</v>
      </c>
    </row>
    <row r="42" spans="1:12" x14ac:dyDescent="0.3">
      <c r="A42" t="s">
        <v>55</v>
      </c>
      <c r="B42" t="s">
        <v>82</v>
      </c>
      <c r="C42" t="str">
        <f>_xlfn.CONCAT(Table1[[#This Row],[Source]], "_",Table1[[#This Row],[Rank]])</f>
        <v>RAWS_TMAX5</v>
      </c>
      <c r="D42" t="s">
        <v>83</v>
      </c>
      <c r="E42" s="1" t="s">
        <v>73</v>
      </c>
      <c r="F42" s="2"/>
      <c r="G42" s="2"/>
      <c r="H42" s="2"/>
      <c r="I42" s="1" t="s">
        <v>26</v>
      </c>
      <c r="J42" s="10">
        <v>38.781700000000001</v>
      </c>
      <c r="K42" s="10">
        <v>-122.9169</v>
      </c>
      <c r="L42" s="12">
        <v>609.6</v>
      </c>
    </row>
    <row r="43" spans="1:12" x14ac:dyDescent="0.3">
      <c r="A43" t="s">
        <v>102</v>
      </c>
      <c r="B43" t="s">
        <v>84</v>
      </c>
      <c r="C43" t="str">
        <f>_xlfn.CONCAT(Table1[[#This Row],[Source]], "_",Table1[[#This Row],[Rank]])</f>
        <v>NOAA_TMAX6</v>
      </c>
      <c r="D43" t="s">
        <v>48</v>
      </c>
      <c r="E43" t="s">
        <v>49</v>
      </c>
      <c r="F43" s="1">
        <v>47109</v>
      </c>
      <c r="G43" s="1" t="s">
        <v>50</v>
      </c>
      <c r="H43" s="1" t="s">
        <v>20</v>
      </c>
      <c r="I43" s="1" t="s">
        <v>26</v>
      </c>
      <c r="J43">
        <v>39.361899999999999</v>
      </c>
      <c r="K43">
        <v>-123.12860000000001</v>
      </c>
      <c r="L43">
        <v>1018</v>
      </c>
    </row>
    <row r="44" spans="1:12" x14ac:dyDescent="0.3">
      <c r="A44" t="s">
        <v>18</v>
      </c>
      <c r="B44" t="s">
        <v>84</v>
      </c>
      <c r="D44" t="s">
        <v>19</v>
      </c>
      <c r="E44" t="s">
        <v>19</v>
      </c>
      <c r="F44" s="1" t="s">
        <v>19</v>
      </c>
      <c r="G44" s="1" t="s">
        <v>19</v>
      </c>
      <c r="H44" s="1" t="s">
        <v>20</v>
      </c>
      <c r="J44">
        <v>39.361899999999999</v>
      </c>
      <c r="K44">
        <v>-123.12860000000001</v>
      </c>
    </row>
    <row r="45" spans="1:12" x14ac:dyDescent="0.3">
      <c r="A45" t="s">
        <v>18</v>
      </c>
      <c r="B45" t="s">
        <v>85</v>
      </c>
      <c r="D45" t="s">
        <v>19</v>
      </c>
      <c r="E45" t="s">
        <v>19</v>
      </c>
      <c r="F45" s="1" t="s">
        <v>19</v>
      </c>
      <c r="G45" s="1" t="s">
        <v>19</v>
      </c>
      <c r="H45" s="1" t="s">
        <v>20</v>
      </c>
      <c r="J45">
        <v>39.125799999999998</v>
      </c>
      <c r="K45">
        <v>-123.0736</v>
      </c>
    </row>
    <row r="46" spans="1:12" x14ac:dyDescent="0.3">
      <c r="A46" t="s">
        <v>55</v>
      </c>
      <c r="B46" t="s">
        <v>85</v>
      </c>
      <c r="C46" t="str">
        <f>_xlfn.CONCAT(Table1[[#This Row],[Source]], "_",Table1[[#This Row],[Rank]])</f>
        <v>RAWS_TMAX7</v>
      </c>
      <c r="D46" t="s">
        <v>86</v>
      </c>
      <c r="E46" s="1" t="s">
        <v>58</v>
      </c>
      <c r="F46" s="2"/>
      <c r="G46" s="2"/>
      <c r="H46" s="2"/>
      <c r="I46" s="1" t="s">
        <v>26</v>
      </c>
      <c r="J46" s="10">
        <v>39.125799999999998</v>
      </c>
      <c r="K46" s="10">
        <v>-123.0736</v>
      </c>
      <c r="L46" s="12" t="s">
        <v>59</v>
      </c>
    </row>
    <row r="47" spans="1:12" x14ac:dyDescent="0.3">
      <c r="A47" t="s">
        <v>18</v>
      </c>
      <c r="B47" t="s">
        <v>87</v>
      </c>
      <c r="D47" t="s">
        <v>19</v>
      </c>
      <c r="E47" t="s">
        <v>19</v>
      </c>
      <c r="F47" s="1" t="s">
        <v>19</v>
      </c>
      <c r="G47" s="1" t="s">
        <v>19</v>
      </c>
      <c r="H47" s="1" t="s">
        <v>20</v>
      </c>
      <c r="J47">
        <v>38.4786</v>
      </c>
      <c r="K47">
        <v>-122.81189999999999</v>
      </c>
    </row>
    <row r="48" spans="1:12" x14ac:dyDescent="0.3">
      <c r="A48" t="s">
        <v>55</v>
      </c>
      <c r="B48" t="s">
        <v>87</v>
      </c>
      <c r="C48" t="str">
        <f>_xlfn.CONCAT(Table1[[#This Row],[Source]], "_",Table1[[#This Row],[Rank]])</f>
        <v>RAWS_TMAX8</v>
      </c>
      <c r="D48" t="s">
        <v>88</v>
      </c>
      <c r="E48" s="1" t="s">
        <v>89</v>
      </c>
      <c r="F48" s="2"/>
      <c r="G48" s="2"/>
      <c r="H48" s="2"/>
      <c r="I48" s="1" t="s">
        <v>79</v>
      </c>
      <c r="J48">
        <v>38.478611110000003</v>
      </c>
      <c r="K48">
        <v>-122.71194439999999</v>
      </c>
      <c r="L48">
        <v>576</v>
      </c>
    </row>
    <row r="49" spans="1:12" x14ac:dyDescent="0.3">
      <c r="A49" t="s">
        <v>102</v>
      </c>
      <c r="B49" t="s">
        <v>90</v>
      </c>
      <c r="C49" t="str">
        <f>_xlfn.CONCAT(Table1[[#This Row],[Source]], "_",Table1[[#This Row],[Rank]])</f>
        <v>NOAA_TMIN1</v>
      </c>
      <c r="D49" t="s">
        <v>23</v>
      </c>
      <c r="E49" t="s">
        <v>24</v>
      </c>
      <c r="F49" s="1">
        <v>43875</v>
      </c>
      <c r="G49" s="1" t="s">
        <v>25</v>
      </c>
      <c r="H49" s="1" t="s">
        <v>20</v>
      </c>
      <c r="I49" s="1" t="s">
        <v>26</v>
      </c>
      <c r="J49">
        <v>38.629399999999997</v>
      </c>
      <c r="K49">
        <v>-122.8665</v>
      </c>
      <c r="L49">
        <v>177</v>
      </c>
    </row>
    <row r="50" spans="1:12" x14ac:dyDescent="0.3">
      <c r="A50" t="s">
        <v>18</v>
      </c>
      <c r="B50" t="s">
        <v>90</v>
      </c>
      <c r="D50" t="s">
        <v>19</v>
      </c>
      <c r="E50" t="s">
        <v>19</v>
      </c>
      <c r="F50" s="1" t="s">
        <v>19</v>
      </c>
      <c r="G50" s="1" t="s">
        <v>19</v>
      </c>
      <c r="H50" s="1" t="s">
        <v>20</v>
      </c>
      <c r="J50">
        <v>38.629399999999997</v>
      </c>
      <c r="K50">
        <v>-122.8665</v>
      </c>
      <c r="L50" s="6"/>
    </row>
    <row r="51" spans="1:12" x14ac:dyDescent="0.3">
      <c r="A51" t="s">
        <v>102</v>
      </c>
      <c r="B51" t="s">
        <v>91</v>
      </c>
      <c r="C51" t="str">
        <f>_xlfn.CONCAT(Table1[[#This Row],[Source]], "_",Table1[[#This Row],[Rank]])</f>
        <v>NOAA_TMIN2</v>
      </c>
      <c r="D51" t="s">
        <v>14</v>
      </c>
      <c r="E51" t="s">
        <v>52</v>
      </c>
      <c r="F51" s="1">
        <v>49122</v>
      </c>
      <c r="G51" s="1" t="s">
        <v>76</v>
      </c>
      <c r="H51" s="1" t="s">
        <v>17</v>
      </c>
      <c r="I51" s="1">
        <v>-999</v>
      </c>
      <c r="J51">
        <v>39.146599999999999</v>
      </c>
      <c r="K51">
        <v>-123.2102</v>
      </c>
      <c r="L51" s="6">
        <v>636</v>
      </c>
    </row>
    <row r="52" spans="1:12" x14ac:dyDescent="0.3">
      <c r="A52" t="s">
        <v>18</v>
      </c>
      <c r="B52" t="s">
        <v>91</v>
      </c>
      <c r="D52" t="s">
        <v>19</v>
      </c>
      <c r="E52" t="s">
        <v>19</v>
      </c>
      <c r="F52" s="1" t="s">
        <v>19</v>
      </c>
      <c r="G52" s="1" t="s">
        <v>19</v>
      </c>
      <c r="H52" s="1" t="s">
        <v>20</v>
      </c>
      <c r="J52">
        <v>39.146700000000003</v>
      </c>
      <c r="K52">
        <v>-123.2103</v>
      </c>
    </row>
    <row r="53" spans="1:12" x14ac:dyDescent="0.3">
      <c r="A53" t="s">
        <v>31</v>
      </c>
      <c r="B53" t="s">
        <v>92</v>
      </c>
      <c r="C53" t="str">
        <f>_xlfn.CONCAT(Table1[[#This Row],[Source]], "_",Table1[[#This Row],[Rank]])</f>
        <v>CIMIS_TMIN3</v>
      </c>
      <c r="D53" t="s">
        <v>68</v>
      </c>
      <c r="E53" s="1" t="s">
        <v>78</v>
      </c>
      <c r="F53" s="2"/>
      <c r="G53" s="2"/>
      <c r="H53" s="2"/>
      <c r="I53" s="1" t="s">
        <v>79</v>
      </c>
      <c r="J53">
        <v>39.146599999999999</v>
      </c>
      <c r="K53">
        <v>-123.2102</v>
      </c>
    </row>
    <row r="54" spans="1:12" x14ac:dyDescent="0.3">
      <c r="A54" t="s">
        <v>18</v>
      </c>
      <c r="B54" t="s">
        <v>92</v>
      </c>
      <c r="D54" t="s">
        <v>19</v>
      </c>
      <c r="E54" t="s">
        <v>19</v>
      </c>
      <c r="F54" s="1" t="s">
        <v>19</v>
      </c>
      <c r="G54" s="1" t="s">
        <v>19</v>
      </c>
      <c r="H54" s="1" t="s">
        <v>20</v>
      </c>
      <c r="J54">
        <v>38.982999999999997</v>
      </c>
      <c r="K54">
        <v>-123.092</v>
      </c>
    </row>
    <row r="55" spans="1:12" x14ac:dyDescent="0.3">
      <c r="A55" t="s">
        <v>31</v>
      </c>
      <c r="B55" t="s">
        <v>93</v>
      </c>
      <c r="C55" t="str">
        <f>_xlfn.CONCAT(Table1[[#This Row],[Source]], "_",Table1[[#This Row],[Rank]])</f>
        <v>CIMIS_TMIN4</v>
      </c>
      <c r="D55" t="s">
        <v>41</v>
      </c>
      <c r="E55" s="1" t="s">
        <v>81</v>
      </c>
      <c r="F55" s="2"/>
      <c r="G55" s="2"/>
      <c r="H55" s="2"/>
      <c r="I55" s="1" t="s">
        <v>79</v>
      </c>
      <c r="J55">
        <v>38.401001000000001</v>
      </c>
      <c r="K55">
        <v>-122.795998</v>
      </c>
    </row>
    <row r="56" spans="1:12" x14ac:dyDescent="0.3">
      <c r="A56" t="s">
        <v>18</v>
      </c>
      <c r="B56" t="s">
        <v>93</v>
      </c>
      <c r="D56" t="s">
        <v>19</v>
      </c>
      <c r="E56" t="s">
        <v>19</v>
      </c>
      <c r="F56" s="1" t="s">
        <v>19</v>
      </c>
      <c r="G56" s="1" t="s">
        <v>19</v>
      </c>
      <c r="H56" s="1" t="s">
        <v>20</v>
      </c>
      <c r="J56">
        <v>38.401000000000003</v>
      </c>
      <c r="K56">
        <v>-122.79600000000001</v>
      </c>
    </row>
    <row r="57" spans="1:12" x14ac:dyDescent="0.3">
      <c r="A57" t="s">
        <v>18</v>
      </c>
      <c r="B57" t="s">
        <v>94</v>
      </c>
      <c r="D57" t="s">
        <v>19</v>
      </c>
      <c r="E57" t="s">
        <v>19</v>
      </c>
      <c r="F57" s="1" t="s">
        <v>19</v>
      </c>
      <c r="G57" s="1" t="s">
        <v>19</v>
      </c>
      <c r="H57" s="1" t="s">
        <v>20</v>
      </c>
      <c r="J57">
        <v>38.781700000000001</v>
      </c>
      <c r="K57">
        <v>-122.9169</v>
      </c>
    </row>
    <row r="58" spans="1:12" x14ac:dyDescent="0.3">
      <c r="A58" t="s">
        <v>55</v>
      </c>
      <c r="B58" t="s">
        <v>94</v>
      </c>
      <c r="C58" t="str">
        <f>_xlfn.CONCAT(Table1[[#This Row],[Source]], "_",Table1[[#This Row],[Rank]])</f>
        <v>RAWS_TMIN5</v>
      </c>
      <c r="D58" t="s">
        <v>83</v>
      </c>
      <c r="E58" s="1" t="s">
        <v>73</v>
      </c>
      <c r="F58" s="2"/>
      <c r="G58" s="2"/>
      <c r="H58" s="2"/>
      <c r="I58" s="1" t="s">
        <v>26</v>
      </c>
      <c r="J58" s="7">
        <v>38.781700000000001</v>
      </c>
      <c r="K58" s="7">
        <v>-122.9169</v>
      </c>
      <c r="L58" s="8">
        <v>609.6</v>
      </c>
    </row>
    <row r="59" spans="1:12" x14ac:dyDescent="0.3">
      <c r="A59" t="s">
        <v>102</v>
      </c>
      <c r="B59" t="s">
        <v>95</v>
      </c>
      <c r="C59" t="str">
        <f>_xlfn.CONCAT(Table1[[#This Row],[Source]], "_",Table1[[#This Row],[Rank]])</f>
        <v>NOAA_TMIN6</v>
      </c>
      <c r="D59" t="s">
        <v>48</v>
      </c>
      <c r="E59" t="s">
        <v>49</v>
      </c>
      <c r="F59" s="1">
        <v>47109</v>
      </c>
      <c r="G59" s="1" t="s">
        <v>50</v>
      </c>
      <c r="H59" s="1" t="s">
        <v>20</v>
      </c>
      <c r="I59" s="1" t="s">
        <v>26</v>
      </c>
      <c r="J59">
        <v>39.361899999999999</v>
      </c>
      <c r="K59">
        <v>-123.12860000000001</v>
      </c>
      <c r="L59">
        <v>1018</v>
      </c>
    </row>
    <row r="60" spans="1:12" x14ac:dyDescent="0.3">
      <c r="A60" t="s">
        <v>18</v>
      </c>
      <c r="B60" t="s">
        <v>95</v>
      </c>
      <c r="D60" t="s">
        <v>19</v>
      </c>
      <c r="E60" t="s">
        <v>19</v>
      </c>
      <c r="F60" s="1" t="s">
        <v>19</v>
      </c>
      <c r="G60" s="1" t="s">
        <v>19</v>
      </c>
      <c r="H60" s="1" t="s">
        <v>20</v>
      </c>
      <c r="J60">
        <v>39.361899999999999</v>
      </c>
      <c r="K60">
        <v>-123.12860000000001</v>
      </c>
    </row>
    <row r="61" spans="1:12" x14ac:dyDescent="0.3">
      <c r="A61" t="s">
        <v>18</v>
      </c>
      <c r="B61" t="s">
        <v>96</v>
      </c>
      <c r="D61" t="s">
        <v>19</v>
      </c>
      <c r="E61" t="s">
        <v>19</v>
      </c>
      <c r="F61" s="1" t="s">
        <v>19</v>
      </c>
      <c r="G61" s="1" t="s">
        <v>19</v>
      </c>
      <c r="H61" s="1" t="s">
        <v>20</v>
      </c>
      <c r="J61">
        <v>39.125799999999998</v>
      </c>
      <c r="K61">
        <v>-123.0736</v>
      </c>
    </row>
    <row r="62" spans="1:12" x14ac:dyDescent="0.3">
      <c r="A62" t="s">
        <v>55</v>
      </c>
      <c r="B62" t="s">
        <v>96</v>
      </c>
      <c r="C62" t="str">
        <f>_xlfn.CONCAT(Table1[[#This Row],[Source]], "_",Table1[[#This Row],[Rank]])</f>
        <v>RAWS_TMIN7</v>
      </c>
      <c r="D62" t="s">
        <v>86</v>
      </c>
      <c r="E62" s="1" t="s">
        <v>58</v>
      </c>
      <c r="F62" s="2"/>
      <c r="G62" s="2"/>
      <c r="H62" s="2"/>
      <c r="I62" s="1" t="s">
        <v>26</v>
      </c>
      <c r="J62" s="10">
        <v>39.125799999999998</v>
      </c>
      <c r="K62" s="10">
        <v>-123.0736</v>
      </c>
      <c r="L62" s="12" t="s">
        <v>59</v>
      </c>
    </row>
    <row r="63" spans="1:12" x14ac:dyDescent="0.3">
      <c r="A63" t="s">
        <v>18</v>
      </c>
      <c r="B63" t="s">
        <v>97</v>
      </c>
      <c r="D63" t="s">
        <v>19</v>
      </c>
      <c r="E63" t="s">
        <v>19</v>
      </c>
      <c r="F63" s="1" t="s">
        <v>19</v>
      </c>
      <c r="G63" s="1" t="s">
        <v>19</v>
      </c>
      <c r="H63" s="1" t="s">
        <v>20</v>
      </c>
      <c r="J63">
        <v>38.4786</v>
      </c>
      <c r="K63">
        <v>-122.81189999999999</v>
      </c>
    </row>
    <row r="64" spans="1:12" x14ac:dyDescent="0.3">
      <c r="A64" t="s">
        <v>55</v>
      </c>
      <c r="B64" t="s">
        <v>97</v>
      </c>
      <c r="C64" t="str">
        <f>_xlfn.CONCAT(Table1[[#This Row],[Source]], "_",Table1[[#This Row],[Rank]])</f>
        <v>RAWS_TMIN8</v>
      </c>
      <c r="D64" t="s">
        <v>88</v>
      </c>
      <c r="E64" s="1" t="s">
        <v>89</v>
      </c>
      <c r="F64" s="2"/>
      <c r="G64" s="2"/>
      <c r="H64" s="2"/>
      <c r="I64" s="1" t="s">
        <v>79</v>
      </c>
      <c r="J64" s="6">
        <v>38.478611110000003</v>
      </c>
      <c r="K64" s="6">
        <v>-122.71194439999999</v>
      </c>
      <c r="L64" s="6">
        <v>576</v>
      </c>
    </row>
    <row r="66" spans="1:1" x14ac:dyDescent="0.3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P11" sqref="P11"/>
    </sheetView>
  </sheetViews>
  <sheetFormatPr defaultRowHeight="14.4" x14ac:dyDescent="0.3"/>
  <cols>
    <col min="1" max="1" width="18.5546875" bestFit="1" customWidth="1"/>
    <col min="2" max="2" width="7.6640625" bestFit="1" customWidth="1"/>
    <col min="3" max="3" width="15.109375" bestFit="1" customWidth="1"/>
    <col min="4" max="4" width="20.88671875" bestFit="1" customWidth="1"/>
    <col min="5" max="5" width="8.33203125" bestFit="1" customWidth="1"/>
    <col min="6" max="6" width="15.44140625" bestFit="1" customWidth="1"/>
    <col min="7" max="7" width="11.109375" bestFit="1" customWidth="1"/>
    <col min="8" max="8" width="15.5546875" bestFit="1" customWidth="1"/>
    <col min="9" max="9" width="10" bestFit="1" customWidth="1"/>
    <col min="10" max="10" width="12.88671875" bestFit="1" customWidth="1"/>
    <col min="11" max="11" width="10" bestFit="1" customWidth="1"/>
    <col min="12" max="12" width="12.88671875" bestFit="1" customWidth="1"/>
    <col min="13" max="13" width="9" bestFit="1" customWidth="1"/>
    <col min="14" max="14" width="11.88671875" bestFit="1" customWidth="1"/>
    <col min="15" max="15" width="9" bestFit="1" customWidth="1"/>
    <col min="16" max="16" width="11.88671875" bestFit="1" customWidth="1"/>
    <col min="17" max="17" width="9" bestFit="1" customWidth="1"/>
    <col min="18" max="18" width="11.88671875" bestFit="1" customWidth="1"/>
    <col min="19" max="20" width="15.109375" bestFit="1" customWidth="1"/>
    <col min="21" max="21" width="11.88671875" bestFit="1" customWidth="1"/>
    <col min="22" max="22" width="9" bestFit="1" customWidth="1"/>
    <col min="23" max="23" width="11.88671875" bestFit="1" customWidth="1"/>
    <col min="24" max="25" width="9" bestFit="1" customWidth="1"/>
    <col min="26" max="26" width="11.88671875" bestFit="1" customWidth="1"/>
    <col min="27" max="28" width="8.5546875" bestFit="1" customWidth="1"/>
    <col min="29" max="29" width="11.33203125" bestFit="1" customWidth="1"/>
    <col min="30" max="30" width="8.5546875" bestFit="1" customWidth="1"/>
    <col min="31" max="31" width="11.33203125" bestFit="1" customWidth="1"/>
    <col min="32" max="32" width="8.44140625" bestFit="1" customWidth="1"/>
    <col min="33" max="33" width="11.109375" bestFit="1" customWidth="1"/>
    <col min="34" max="35" width="8.44140625" bestFit="1" customWidth="1"/>
    <col min="36" max="36" width="11.109375" bestFit="1" customWidth="1"/>
    <col min="37" max="37" width="8.44140625" bestFit="1" customWidth="1"/>
    <col min="38" max="38" width="11.109375" bestFit="1" customWidth="1"/>
    <col min="39" max="39" width="8.44140625" bestFit="1" customWidth="1"/>
    <col min="40" max="40" width="11.109375" bestFit="1" customWidth="1"/>
    <col min="41" max="42" width="8.44140625" bestFit="1" customWidth="1"/>
    <col min="43" max="43" width="11.109375" bestFit="1" customWidth="1"/>
    <col min="44" max="45" width="8.44140625" bestFit="1" customWidth="1"/>
    <col min="46" max="46" width="11.109375" bestFit="1" customWidth="1"/>
    <col min="47" max="48" width="8.44140625" bestFit="1" customWidth="1"/>
    <col min="49" max="49" width="11.109375" bestFit="1" customWidth="1"/>
    <col min="50" max="51" width="15.44140625" bestFit="1" customWidth="1"/>
    <col min="52" max="52" width="11.109375" bestFit="1" customWidth="1"/>
    <col min="53" max="54" width="8" bestFit="1" customWidth="1"/>
    <col min="55" max="55" width="10.6640625" bestFit="1" customWidth="1"/>
    <col min="56" max="57" width="8" bestFit="1" customWidth="1"/>
    <col min="58" max="58" width="10.6640625" bestFit="1" customWidth="1"/>
    <col min="59" max="59" width="8" bestFit="1" customWidth="1"/>
    <col min="60" max="60" width="10.6640625" bestFit="1" customWidth="1"/>
    <col min="61" max="61" width="8" bestFit="1" customWidth="1"/>
    <col min="62" max="62" width="10.6640625" bestFit="1" customWidth="1"/>
    <col min="63" max="64" width="8" bestFit="1" customWidth="1"/>
    <col min="65" max="65" width="10.6640625" bestFit="1" customWidth="1"/>
    <col min="66" max="67" width="8" bestFit="1" customWidth="1"/>
    <col min="68" max="68" width="10.6640625" bestFit="1" customWidth="1"/>
    <col min="69" max="70" width="8" bestFit="1" customWidth="1"/>
    <col min="71" max="71" width="10.6640625" bestFit="1" customWidth="1"/>
    <col min="72" max="73" width="15.44140625" bestFit="1" customWidth="1"/>
    <col min="74" max="74" width="10.6640625" bestFit="1" customWidth="1"/>
    <col min="75" max="75" width="10.109375" bestFit="1" customWidth="1"/>
  </cols>
  <sheetData>
    <row r="1" spans="1:8" x14ac:dyDescent="0.3">
      <c r="A1" s="13" t="s">
        <v>55</v>
      </c>
      <c r="B1" s="13"/>
      <c r="D1" s="3" t="s">
        <v>1</v>
      </c>
      <c r="E1" t="s">
        <v>31</v>
      </c>
      <c r="G1" s="3" t="s">
        <v>98</v>
      </c>
      <c r="H1" t="s">
        <v>99</v>
      </c>
    </row>
    <row r="2" spans="1:8" x14ac:dyDescent="0.3">
      <c r="A2" s="3" t="s">
        <v>1</v>
      </c>
      <c r="B2" t="s">
        <v>55</v>
      </c>
      <c r="G2" s="1" t="s">
        <v>83</v>
      </c>
      <c r="H2">
        <v>2</v>
      </c>
    </row>
    <row r="3" spans="1:8" x14ac:dyDescent="0.3">
      <c r="D3" s="3" t="s">
        <v>100</v>
      </c>
      <c r="G3" s="1" t="s">
        <v>68</v>
      </c>
      <c r="H3">
        <v>3</v>
      </c>
    </row>
    <row r="4" spans="1:8" x14ac:dyDescent="0.3">
      <c r="A4" s="3" t="s">
        <v>100</v>
      </c>
      <c r="D4" s="1" t="s">
        <v>64</v>
      </c>
      <c r="G4" s="1" t="s">
        <v>36</v>
      </c>
      <c r="H4">
        <v>2</v>
      </c>
    </row>
    <row r="5" spans="1:8" x14ac:dyDescent="0.3">
      <c r="A5" s="1" t="s">
        <v>66</v>
      </c>
      <c r="D5" s="4">
        <v>-999</v>
      </c>
      <c r="G5" s="1" t="s">
        <v>23</v>
      </c>
      <c r="H5">
        <v>3</v>
      </c>
    </row>
    <row r="6" spans="1:8" x14ac:dyDescent="0.3">
      <c r="A6" s="4" t="s">
        <v>21</v>
      </c>
      <c r="D6" s="1" t="s">
        <v>34</v>
      </c>
      <c r="G6" s="1" t="s">
        <v>57</v>
      </c>
      <c r="H6">
        <v>3</v>
      </c>
    </row>
    <row r="7" spans="1:8" x14ac:dyDescent="0.3">
      <c r="A7" s="1" t="s">
        <v>73</v>
      </c>
      <c r="D7" s="4" t="s">
        <v>21</v>
      </c>
      <c r="G7" s="1" t="s">
        <v>72</v>
      </c>
      <c r="H7">
        <v>1</v>
      </c>
    </row>
    <row r="8" spans="1:8" x14ac:dyDescent="0.3">
      <c r="A8" s="4" t="s">
        <v>26</v>
      </c>
      <c r="D8" s="1" t="s">
        <v>78</v>
      </c>
      <c r="G8" s="1" t="s">
        <v>48</v>
      </c>
      <c r="H8">
        <v>3</v>
      </c>
    </row>
    <row r="9" spans="1:8" x14ac:dyDescent="0.3">
      <c r="A9" s="1" t="s">
        <v>58</v>
      </c>
      <c r="D9" s="4" t="s">
        <v>79</v>
      </c>
      <c r="G9" s="1" t="s">
        <v>41</v>
      </c>
      <c r="H9">
        <v>3</v>
      </c>
    </row>
    <row r="10" spans="1:8" x14ac:dyDescent="0.3">
      <c r="A10" s="4" t="s">
        <v>26</v>
      </c>
      <c r="D10" s="1" t="s">
        <v>81</v>
      </c>
      <c r="G10" s="1" t="s">
        <v>33</v>
      </c>
      <c r="H10">
        <v>1</v>
      </c>
    </row>
    <row r="11" spans="1:8" x14ac:dyDescent="0.3">
      <c r="A11" s="1" t="s">
        <v>89</v>
      </c>
      <c r="D11" s="4" t="s">
        <v>79</v>
      </c>
      <c r="G11" s="1" t="s">
        <v>28</v>
      </c>
      <c r="H11">
        <v>1</v>
      </c>
    </row>
    <row r="12" spans="1:8" x14ac:dyDescent="0.3">
      <c r="A12" s="4" t="s">
        <v>79</v>
      </c>
      <c r="G12" s="1" t="s">
        <v>86</v>
      </c>
      <c r="H12">
        <v>2</v>
      </c>
    </row>
    <row r="13" spans="1:8" x14ac:dyDescent="0.3">
      <c r="G13" s="1" t="s">
        <v>88</v>
      </c>
      <c r="H13">
        <v>2</v>
      </c>
    </row>
    <row r="14" spans="1:8" x14ac:dyDescent="0.3">
      <c r="G14" s="1" t="s">
        <v>14</v>
      </c>
      <c r="H14">
        <v>5</v>
      </c>
    </row>
    <row r="15" spans="1:8" x14ac:dyDescent="0.3">
      <c r="G15" s="1" t="s">
        <v>101</v>
      </c>
      <c r="H15">
        <v>31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14" ma:contentTypeDescription="Create a new document." ma:contentTypeScope="" ma:versionID="82994dfdf4a06edb93720da2ee47aef0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8935436539ef92ddb38fac9e2b6a7f63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1C67C-FB5D-4D2C-A4ED-D13D18DBD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StationList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Prashar, Aakash@Waterboards</cp:lastModifiedBy>
  <cp:revision/>
  <dcterms:created xsi:type="dcterms:W3CDTF">2022-12-08T19:10:16Z</dcterms:created>
  <dcterms:modified xsi:type="dcterms:W3CDTF">2024-02-06T22:12:37Z</dcterms:modified>
  <cp:category/>
  <cp:contentStatus/>
</cp:coreProperties>
</file>