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bppserviceslimited-my.sharepoint.com/personal/mikehoffman_bpp_com/Documents/Microsoft Teams Chat Files/"/>
    </mc:Choice>
  </mc:AlternateContent>
  <xr:revisionPtr revIDLastSave="3" documentId="13_ncr:1_{407BE50C-4BB7-4FD6-A771-644EBBEBC797}" xr6:coauthVersionLast="47" xr6:coauthVersionMax="47" xr10:uidLastSave="{842E6F4A-3860-4C61-967B-DB168B13B03E}"/>
  <bookViews>
    <workbookView xWindow="-110" yWindow="-110" windowWidth="19420" windowHeight="11760" firstSheet="4" activeTab="9" xr2:uid="{00000000-000D-0000-FFFF-FFFF00000000}"/>
  </bookViews>
  <sheets>
    <sheet name="Workbook index" sheetId="5" r:id="rId1"/>
    <sheet name="Final Schema" sheetId="23" r:id="rId2"/>
    <sheet name="Cleaned Combined Data" sheetId="15" r:id="rId3"/>
    <sheet name="Mwanza_c" sheetId="16" r:id="rId4"/>
    <sheet name="Pwani_c" sheetId="17" r:id="rId5"/>
    <sheet name="ilala_c" sheetId="18" r:id="rId6"/>
    <sheet name="Mwanza_s" sheetId="6" r:id="rId7"/>
    <sheet name="Pwani_s" sheetId="10" r:id="rId8"/>
    <sheet name="ilala_s" sheetId="13" r:id="rId9"/>
    <sheet name="Mwanza_r" sheetId="1" r:id="rId10"/>
    <sheet name="Pwani_r" sheetId="2" r:id="rId11"/>
    <sheet name="DSM (ilala)_r" sheetId="3" r:id="rId12"/>
  </sheets>
  <definedNames>
    <definedName name="_xlnm._FilterDatabase" localSheetId="2" hidden="1">'Cleaned Combined Data'!$A$1:$E$795</definedName>
    <definedName name="_xlnm._FilterDatabase" localSheetId="9" hidden="1">Mwanza_r!$B$3:$G$3</definedName>
    <definedName name="ilala">ilala_c!$A$1:$E$144</definedName>
    <definedName name="mwanza">Mwanza_c!$A$1:$E$351</definedName>
    <definedName name="pwani">Pwani_c!$A$1:$E$302</definedName>
  </definedNames>
  <calcPr calcId="191028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2" i="18"/>
  <c r="C14" i="18"/>
  <c r="D14" i="18"/>
  <c r="C15" i="18"/>
  <c r="D15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C22" i="18"/>
  <c r="D22" i="18"/>
  <c r="C23" i="18"/>
  <c r="D23" i="18"/>
  <c r="C24" i="18"/>
  <c r="D24" i="18"/>
  <c r="C25" i="18"/>
  <c r="D25" i="18"/>
  <c r="C26" i="18"/>
  <c r="D26" i="18"/>
  <c r="C27" i="18"/>
  <c r="D27" i="18"/>
  <c r="C28" i="18"/>
  <c r="D28" i="18"/>
  <c r="C29" i="18"/>
  <c r="D29" i="18"/>
  <c r="C30" i="18"/>
  <c r="D30" i="18"/>
  <c r="C31" i="18"/>
  <c r="D31" i="18"/>
  <c r="C32" i="18"/>
  <c r="D32" i="18"/>
  <c r="C33" i="18"/>
  <c r="D33" i="18"/>
  <c r="C34" i="18"/>
  <c r="D34" i="18"/>
  <c r="C35" i="18"/>
  <c r="D35" i="18"/>
  <c r="C36" i="18"/>
  <c r="D36" i="18"/>
  <c r="C37" i="18"/>
  <c r="D37" i="18"/>
  <c r="C38" i="18"/>
  <c r="D38" i="18"/>
  <c r="C39" i="18"/>
  <c r="D39" i="18"/>
  <c r="C40" i="18"/>
  <c r="D40" i="18"/>
  <c r="C41" i="18"/>
  <c r="D41" i="18"/>
  <c r="C42" i="18"/>
  <c r="D42" i="18"/>
  <c r="C43" i="18"/>
  <c r="D43" i="18"/>
  <c r="C44" i="18"/>
  <c r="D44" i="18"/>
  <c r="C45" i="18"/>
  <c r="D45" i="18"/>
  <c r="C46" i="18"/>
  <c r="D46" i="18"/>
  <c r="C47" i="18"/>
  <c r="D47" i="18"/>
  <c r="C48" i="18"/>
  <c r="D48" i="18"/>
  <c r="C49" i="18"/>
  <c r="D49" i="18"/>
  <c r="C50" i="18"/>
  <c r="D50" i="18"/>
  <c r="C51" i="18"/>
  <c r="D51" i="18"/>
  <c r="C52" i="18"/>
  <c r="D52" i="18"/>
  <c r="C53" i="18"/>
  <c r="D53" i="18"/>
  <c r="C54" i="18"/>
  <c r="D54" i="18"/>
  <c r="C55" i="18"/>
  <c r="D55" i="18"/>
  <c r="C56" i="18"/>
  <c r="D56" i="18"/>
  <c r="C57" i="18"/>
  <c r="D57" i="18"/>
  <c r="C58" i="18"/>
  <c r="D58" i="18"/>
  <c r="C59" i="18"/>
  <c r="D59" i="18"/>
  <c r="C60" i="18"/>
  <c r="D60" i="18"/>
  <c r="C61" i="18"/>
  <c r="D61" i="18"/>
  <c r="C62" i="18"/>
  <c r="D62" i="18"/>
  <c r="C63" i="18"/>
  <c r="D63" i="18"/>
  <c r="C64" i="18"/>
  <c r="D64" i="18"/>
  <c r="C65" i="18"/>
  <c r="D65" i="18"/>
  <c r="C66" i="18"/>
  <c r="D66" i="18"/>
  <c r="C67" i="18"/>
  <c r="D67" i="18"/>
  <c r="C68" i="18"/>
  <c r="D68" i="18"/>
  <c r="C69" i="18"/>
  <c r="D69" i="18"/>
  <c r="C70" i="18"/>
  <c r="D70" i="18"/>
  <c r="C71" i="18"/>
  <c r="D71" i="18"/>
  <c r="C72" i="18"/>
  <c r="D72" i="18"/>
  <c r="C73" i="18"/>
  <c r="D73" i="18"/>
  <c r="C74" i="18"/>
  <c r="D74" i="18"/>
  <c r="C75" i="18"/>
  <c r="D75" i="18"/>
  <c r="C76" i="18"/>
  <c r="D76" i="18"/>
  <c r="C77" i="18"/>
  <c r="D77" i="18"/>
  <c r="C78" i="18"/>
  <c r="D78" i="18"/>
  <c r="C79" i="18"/>
  <c r="D79" i="18"/>
  <c r="C80" i="18"/>
  <c r="D80" i="18"/>
  <c r="C81" i="18"/>
  <c r="D81" i="18"/>
  <c r="C82" i="18"/>
  <c r="D82" i="18"/>
  <c r="C83" i="18"/>
  <c r="D83" i="18"/>
  <c r="C84" i="18"/>
  <c r="D84" i="18"/>
  <c r="C85" i="18"/>
  <c r="D85" i="18"/>
  <c r="C86" i="18"/>
  <c r="D86" i="18"/>
  <c r="C87" i="18"/>
  <c r="D87" i="18"/>
  <c r="C88" i="18"/>
  <c r="D88" i="18"/>
  <c r="C89" i="18"/>
  <c r="D89" i="18"/>
  <c r="C90" i="18"/>
  <c r="D90" i="18"/>
  <c r="C91" i="18"/>
  <c r="D91" i="18"/>
  <c r="C92" i="18"/>
  <c r="D92" i="18"/>
  <c r="C93" i="18"/>
  <c r="D93" i="18"/>
  <c r="C94" i="18"/>
  <c r="D94" i="18"/>
  <c r="C95" i="18"/>
  <c r="D95" i="18"/>
  <c r="C96" i="18"/>
  <c r="D96" i="18"/>
  <c r="C97" i="18"/>
  <c r="D97" i="18"/>
  <c r="C98" i="18"/>
  <c r="D98" i="18"/>
  <c r="C99" i="18"/>
  <c r="D99" i="18"/>
  <c r="C100" i="18"/>
  <c r="D100" i="18"/>
  <c r="C101" i="18"/>
  <c r="D101" i="18"/>
  <c r="C102" i="18"/>
  <c r="D102" i="18"/>
  <c r="C103" i="18"/>
  <c r="D103" i="18"/>
  <c r="C104" i="18"/>
  <c r="D104" i="18"/>
  <c r="C105" i="18"/>
  <c r="D105" i="18"/>
  <c r="C106" i="18"/>
  <c r="D106" i="18"/>
  <c r="C107" i="18"/>
  <c r="D107" i="18"/>
  <c r="C108" i="18"/>
  <c r="D108" i="18"/>
  <c r="C109" i="18"/>
  <c r="D109" i="18"/>
  <c r="C110" i="18"/>
  <c r="D110" i="18"/>
  <c r="C111" i="18"/>
  <c r="D111" i="18"/>
  <c r="C112" i="18"/>
  <c r="D112" i="18"/>
  <c r="C113" i="18"/>
  <c r="D113" i="18"/>
  <c r="C114" i="18"/>
  <c r="D114" i="18"/>
  <c r="C115" i="18"/>
  <c r="D115" i="18"/>
  <c r="C116" i="18"/>
  <c r="D116" i="18"/>
  <c r="C117" i="18"/>
  <c r="D117" i="18"/>
  <c r="C118" i="18"/>
  <c r="D118" i="18"/>
  <c r="C119" i="18"/>
  <c r="D119" i="18"/>
  <c r="C120" i="18"/>
  <c r="D120" i="18"/>
  <c r="C121" i="18"/>
  <c r="D121" i="18"/>
  <c r="C122" i="18"/>
  <c r="D122" i="18"/>
  <c r="C123" i="18"/>
  <c r="D123" i="18"/>
  <c r="C124" i="18"/>
  <c r="D124" i="18"/>
  <c r="C125" i="18"/>
  <c r="D125" i="18"/>
  <c r="C126" i="18"/>
  <c r="D126" i="18"/>
  <c r="C127" i="18"/>
  <c r="D127" i="18"/>
  <c r="C128" i="18"/>
  <c r="D128" i="18"/>
  <c r="C129" i="18"/>
  <c r="D129" i="18"/>
  <c r="C130" i="18"/>
  <c r="D130" i="18"/>
  <c r="C131" i="18"/>
  <c r="D131" i="18"/>
  <c r="C132" i="18"/>
  <c r="D132" i="18"/>
  <c r="C133" i="18"/>
  <c r="D133" i="18"/>
  <c r="C134" i="18"/>
  <c r="D134" i="18"/>
  <c r="C135" i="18"/>
  <c r="D135" i="18"/>
  <c r="C136" i="18"/>
  <c r="D136" i="18"/>
  <c r="C137" i="18"/>
  <c r="D137" i="18"/>
  <c r="C138" i="18"/>
  <c r="D138" i="18"/>
  <c r="C139" i="18"/>
  <c r="D139" i="18"/>
  <c r="C140" i="18"/>
  <c r="D140" i="18"/>
  <c r="C141" i="18"/>
  <c r="D141" i="18"/>
  <c r="C142" i="18"/>
  <c r="D142" i="18"/>
  <c r="C143" i="18"/>
  <c r="D143" i="18"/>
  <c r="C144" i="18"/>
  <c r="D144" i="18"/>
  <c r="C3" i="18"/>
  <c r="D3" i="18"/>
  <c r="C4" i="18"/>
  <c r="D4" i="18"/>
  <c r="C5" i="18"/>
  <c r="D5" i="18"/>
  <c r="C6" i="18"/>
  <c r="D6" i="18"/>
  <c r="C7" i="18"/>
  <c r="D7" i="18"/>
  <c r="C8" i="18"/>
  <c r="D8" i="18"/>
  <c r="C9" i="18"/>
  <c r="D9" i="18"/>
  <c r="C10" i="18"/>
  <c r="D10" i="18"/>
  <c r="C11" i="18"/>
  <c r="D11" i="18"/>
  <c r="C12" i="18"/>
  <c r="D12" i="18"/>
  <c r="C13" i="18"/>
  <c r="D13" i="18"/>
  <c r="D2" i="18"/>
  <c r="C2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2" i="17"/>
  <c r="E304" i="17"/>
  <c r="E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B26" i="16"/>
  <c r="C26" i="16"/>
  <c r="D26" i="16"/>
  <c r="B27" i="16"/>
  <c r="C27" i="16"/>
  <c r="D27" i="16"/>
  <c r="B28" i="16"/>
  <c r="C28" i="16"/>
  <c r="D28" i="16"/>
  <c r="B29" i="16"/>
  <c r="C29" i="16"/>
  <c r="D29" i="16"/>
  <c r="B30" i="16"/>
  <c r="C30" i="16"/>
  <c r="D30" i="16"/>
  <c r="B31" i="16"/>
  <c r="C31" i="16"/>
  <c r="D31" i="16"/>
  <c r="B32" i="16"/>
  <c r="C32" i="16"/>
  <c r="D32" i="16"/>
  <c r="B33" i="16"/>
  <c r="C33" i="16"/>
  <c r="D33" i="16"/>
  <c r="B34" i="16"/>
  <c r="C34" i="16"/>
  <c r="D34" i="16"/>
  <c r="B35" i="16"/>
  <c r="C35" i="16"/>
  <c r="D35" i="16"/>
  <c r="B36" i="16"/>
  <c r="C36" i="16"/>
  <c r="D36" i="16"/>
  <c r="B37" i="16"/>
  <c r="C37" i="16"/>
  <c r="D37" i="16"/>
  <c r="B38" i="16"/>
  <c r="C38" i="16"/>
  <c r="D38" i="16"/>
  <c r="B39" i="16"/>
  <c r="C39" i="16"/>
  <c r="D39" i="16"/>
  <c r="B40" i="16"/>
  <c r="C40" i="16"/>
  <c r="D40" i="16"/>
  <c r="B41" i="16"/>
  <c r="C41" i="16"/>
  <c r="D41" i="16"/>
  <c r="B42" i="16"/>
  <c r="C42" i="16"/>
  <c r="D42" i="16"/>
  <c r="B43" i="16"/>
  <c r="C43" i="16"/>
  <c r="D43" i="16"/>
  <c r="B44" i="16"/>
  <c r="C44" i="16"/>
  <c r="D44" i="16"/>
  <c r="B45" i="16"/>
  <c r="C45" i="16"/>
  <c r="D45" i="16"/>
  <c r="B46" i="16"/>
  <c r="C46" i="16"/>
  <c r="D46" i="16"/>
  <c r="B47" i="16"/>
  <c r="C47" i="16"/>
  <c r="D47" i="16"/>
  <c r="B48" i="16"/>
  <c r="C48" i="16"/>
  <c r="D48" i="16"/>
  <c r="B49" i="16"/>
  <c r="C49" i="16"/>
  <c r="D49" i="16"/>
  <c r="B50" i="16"/>
  <c r="C50" i="16"/>
  <c r="D50" i="16"/>
  <c r="B51" i="16"/>
  <c r="C51" i="16"/>
  <c r="D51" i="16"/>
  <c r="B52" i="16"/>
  <c r="C52" i="16"/>
  <c r="D52" i="16"/>
  <c r="B53" i="16"/>
  <c r="C53" i="16"/>
  <c r="D53" i="16"/>
  <c r="B54" i="16"/>
  <c r="C54" i="16"/>
  <c r="D54" i="16"/>
  <c r="B55" i="16"/>
  <c r="C55" i="16"/>
  <c r="D55" i="16"/>
  <c r="B56" i="16"/>
  <c r="C56" i="16"/>
  <c r="D56" i="16"/>
  <c r="B57" i="16"/>
  <c r="C57" i="16"/>
  <c r="D57" i="16"/>
  <c r="B58" i="16"/>
  <c r="C58" i="16"/>
  <c r="D58" i="16"/>
  <c r="B59" i="16"/>
  <c r="C59" i="16"/>
  <c r="D59" i="16"/>
  <c r="B60" i="16"/>
  <c r="C60" i="16"/>
  <c r="D60" i="16"/>
  <c r="B61" i="16"/>
  <c r="C61" i="16"/>
  <c r="D61" i="16"/>
  <c r="B62" i="16"/>
  <c r="C62" i="16"/>
  <c r="D62" i="16"/>
  <c r="B63" i="16"/>
  <c r="C63" i="16"/>
  <c r="D63" i="16"/>
  <c r="B64" i="16"/>
  <c r="C64" i="16"/>
  <c r="D64" i="16"/>
  <c r="B65" i="16"/>
  <c r="C65" i="16"/>
  <c r="D65" i="16"/>
  <c r="B66" i="16"/>
  <c r="C66" i="16"/>
  <c r="D66" i="16"/>
  <c r="B67" i="16"/>
  <c r="C67" i="16"/>
  <c r="D67" i="16"/>
  <c r="B68" i="16"/>
  <c r="C68" i="16"/>
  <c r="D68" i="16"/>
  <c r="B69" i="16"/>
  <c r="C69" i="16"/>
  <c r="D69" i="16"/>
  <c r="B70" i="16"/>
  <c r="C70" i="16"/>
  <c r="D70" i="16"/>
  <c r="B71" i="16"/>
  <c r="C71" i="16"/>
  <c r="D71" i="16"/>
  <c r="B72" i="16"/>
  <c r="C72" i="16"/>
  <c r="D72" i="16"/>
  <c r="B73" i="16"/>
  <c r="C73" i="16"/>
  <c r="D73" i="16"/>
  <c r="B74" i="16"/>
  <c r="C74" i="16"/>
  <c r="D74" i="16"/>
  <c r="B75" i="16"/>
  <c r="C75" i="16"/>
  <c r="D75" i="16"/>
  <c r="B76" i="16"/>
  <c r="C76" i="16"/>
  <c r="D76" i="16"/>
  <c r="B77" i="16"/>
  <c r="C77" i="16"/>
  <c r="D77" i="16"/>
  <c r="B78" i="16"/>
  <c r="C78" i="16"/>
  <c r="D78" i="16"/>
  <c r="B79" i="16"/>
  <c r="C79" i="16"/>
  <c r="D79" i="16"/>
  <c r="B80" i="16"/>
  <c r="C80" i="16"/>
  <c r="D80" i="16"/>
  <c r="B81" i="16"/>
  <c r="C81" i="16"/>
  <c r="D81" i="16"/>
  <c r="B82" i="16"/>
  <c r="C82" i="16"/>
  <c r="D82" i="16"/>
  <c r="B83" i="16"/>
  <c r="C83" i="16"/>
  <c r="D83" i="16"/>
  <c r="B84" i="16"/>
  <c r="C84" i="16"/>
  <c r="D84" i="16"/>
  <c r="B85" i="16"/>
  <c r="C85" i="16"/>
  <c r="D85" i="16"/>
  <c r="B86" i="16"/>
  <c r="C86" i="16"/>
  <c r="D86" i="16"/>
  <c r="B87" i="16"/>
  <c r="C87" i="16"/>
  <c r="D87" i="16"/>
  <c r="B88" i="16"/>
  <c r="C88" i="16"/>
  <c r="D88" i="16"/>
  <c r="B89" i="16"/>
  <c r="C89" i="16"/>
  <c r="D89" i="16"/>
  <c r="B90" i="16"/>
  <c r="C90" i="16"/>
  <c r="D90" i="16"/>
  <c r="B91" i="16"/>
  <c r="C91" i="16"/>
  <c r="D91" i="16"/>
  <c r="B92" i="16"/>
  <c r="C92" i="16"/>
  <c r="D92" i="16"/>
  <c r="B93" i="16"/>
  <c r="C93" i="16"/>
  <c r="D93" i="16"/>
  <c r="B94" i="16"/>
  <c r="C94" i="16"/>
  <c r="D94" i="16"/>
  <c r="B95" i="16"/>
  <c r="C95" i="16"/>
  <c r="D95" i="16"/>
  <c r="B96" i="16"/>
  <c r="C96" i="16"/>
  <c r="D96" i="16"/>
  <c r="B97" i="16"/>
  <c r="C97" i="16"/>
  <c r="D97" i="16"/>
  <c r="B98" i="16"/>
  <c r="C98" i="16"/>
  <c r="D98" i="16"/>
  <c r="B99" i="16"/>
  <c r="C99" i="16"/>
  <c r="D99" i="16"/>
  <c r="B100" i="16"/>
  <c r="C100" i="16"/>
  <c r="D100" i="16"/>
  <c r="B101" i="16"/>
  <c r="C101" i="16"/>
  <c r="D101" i="16"/>
  <c r="B102" i="16"/>
  <c r="C102" i="16"/>
  <c r="D102" i="16"/>
  <c r="B103" i="16"/>
  <c r="C103" i="16"/>
  <c r="D103" i="16"/>
  <c r="B104" i="16"/>
  <c r="C104" i="16"/>
  <c r="D104" i="16"/>
  <c r="B105" i="16"/>
  <c r="C105" i="16"/>
  <c r="D105" i="16"/>
  <c r="B106" i="16"/>
  <c r="C106" i="16"/>
  <c r="D106" i="16"/>
  <c r="B107" i="16"/>
  <c r="C107" i="16"/>
  <c r="D107" i="16"/>
  <c r="B108" i="16"/>
  <c r="C108" i="16"/>
  <c r="D108" i="16"/>
  <c r="B109" i="16"/>
  <c r="C109" i="16"/>
  <c r="D109" i="16"/>
  <c r="B110" i="16"/>
  <c r="C110" i="16"/>
  <c r="D110" i="16"/>
  <c r="B111" i="16"/>
  <c r="C111" i="16"/>
  <c r="D111" i="16"/>
  <c r="B112" i="16"/>
  <c r="C112" i="16"/>
  <c r="D112" i="16"/>
  <c r="B113" i="16"/>
  <c r="C113" i="16"/>
  <c r="D113" i="16"/>
  <c r="B114" i="16"/>
  <c r="C114" i="16"/>
  <c r="D114" i="16"/>
  <c r="B115" i="16"/>
  <c r="C115" i="16"/>
  <c r="D115" i="16"/>
  <c r="B116" i="16"/>
  <c r="C116" i="16"/>
  <c r="D116" i="16"/>
  <c r="B117" i="16"/>
  <c r="C117" i="16"/>
  <c r="D117" i="16"/>
  <c r="B118" i="16"/>
  <c r="C118" i="16"/>
  <c r="D118" i="16"/>
  <c r="B119" i="16"/>
  <c r="C119" i="16"/>
  <c r="D119" i="16"/>
  <c r="B120" i="16"/>
  <c r="C120" i="16"/>
  <c r="D120" i="16"/>
  <c r="B121" i="16"/>
  <c r="C121" i="16"/>
  <c r="D121" i="16"/>
  <c r="B122" i="16"/>
  <c r="C122" i="16"/>
  <c r="D122" i="16"/>
  <c r="B123" i="16"/>
  <c r="C123" i="16"/>
  <c r="D123" i="16"/>
  <c r="B124" i="16"/>
  <c r="C124" i="16"/>
  <c r="D124" i="16"/>
  <c r="B125" i="16"/>
  <c r="C125" i="16"/>
  <c r="D125" i="16"/>
  <c r="B126" i="16"/>
  <c r="C126" i="16"/>
  <c r="D126" i="16"/>
  <c r="B127" i="16"/>
  <c r="C127" i="16"/>
  <c r="D127" i="16"/>
  <c r="B128" i="16"/>
  <c r="C128" i="16"/>
  <c r="D128" i="16"/>
  <c r="B129" i="16"/>
  <c r="C129" i="16"/>
  <c r="D129" i="16"/>
  <c r="B130" i="16"/>
  <c r="C130" i="16"/>
  <c r="D130" i="16"/>
  <c r="B131" i="16"/>
  <c r="C131" i="16"/>
  <c r="D131" i="16"/>
  <c r="B132" i="16"/>
  <c r="C132" i="16"/>
  <c r="D132" i="16"/>
  <c r="B133" i="16"/>
  <c r="C133" i="16"/>
  <c r="D133" i="16"/>
  <c r="B134" i="16"/>
  <c r="C134" i="16"/>
  <c r="D134" i="16"/>
  <c r="B135" i="16"/>
  <c r="C135" i="16"/>
  <c r="D135" i="16"/>
  <c r="B136" i="16"/>
  <c r="C136" i="16"/>
  <c r="D136" i="16"/>
  <c r="B137" i="16"/>
  <c r="C137" i="16"/>
  <c r="D137" i="16"/>
  <c r="B138" i="16"/>
  <c r="C138" i="16"/>
  <c r="D138" i="16"/>
  <c r="B139" i="16"/>
  <c r="C139" i="16"/>
  <c r="D139" i="16"/>
  <c r="B140" i="16"/>
  <c r="C140" i="16"/>
  <c r="D140" i="16"/>
  <c r="B141" i="16"/>
  <c r="C141" i="16"/>
  <c r="D141" i="16"/>
  <c r="B142" i="16"/>
  <c r="C142" i="16"/>
  <c r="D142" i="16"/>
  <c r="B143" i="16"/>
  <c r="C143" i="16"/>
  <c r="D143" i="16"/>
  <c r="B144" i="16"/>
  <c r="C144" i="16"/>
  <c r="D144" i="16"/>
  <c r="B145" i="16"/>
  <c r="C145" i="16"/>
  <c r="D145" i="16"/>
  <c r="B146" i="16"/>
  <c r="C146" i="16"/>
  <c r="D146" i="16"/>
  <c r="B147" i="16"/>
  <c r="C147" i="16"/>
  <c r="D147" i="16"/>
  <c r="B148" i="16"/>
  <c r="C148" i="16"/>
  <c r="D148" i="16"/>
  <c r="B149" i="16"/>
  <c r="C149" i="16"/>
  <c r="D149" i="16"/>
  <c r="B150" i="16"/>
  <c r="C150" i="16"/>
  <c r="D150" i="16"/>
  <c r="B151" i="16"/>
  <c r="C151" i="16"/>
  <c r="D151" i="16"/>
  <c r="B152" i="16"/>
  <c r="C152" i="16"/>
  <c r="D152" i="16"/>
  <c r="B153" i="16"/>
  <c r="C153" i="16"/>
  <c r="D153" i="16"/>
  <c r="B154" i="16"/>
  <c r="C154" i="16"/>
  <c r="D154" i="16"/>
  <c r="B155" i="16"/>
  <c r="C155" i="16"/>
  <c r="D155" i="16"/>
  <c r="B156" i="16"/>
  <c r="C156" i="16"/>
  <c r="D156" i="16"/>
  <c r="B157" i="16"/>
  <c r="C157" i="16"/>
  <c r="D157" i="16"/>
  <c r="B158" i="16"/>
  <c r="C158" i="16"/>
  <c r="D158" i="16"/>
  <c r="B159" i="16"/>
  <c r="C159" i="16"/>
  <c r="D159" i="16"/>
  <c r="B160" i="16"/>
  <c r="C160" i="16"/>
  <c r="D160" i="16"/>
  <c r="B161" i="16"/>
  <c r="C161" i="16"/>
  <c r="D161" i="16"/>
  <c r="B162" i="16"/>
  <c r="C162" i="16"/>
  <c r="D162" i="16"/>
  <c r="B163" i="16"/>
  <c r="C163" i="16"/>
  <c r="D163" i="16"/>
  <c r="B164" i="16"/>
  <c r="C164" i="16"/>
  <c r="D164" i="16"/>
  <c r="B165" i="16"/>
  <c r="C165" i="16"/>
  <c r="D165" i="16"/>
  <c r="B166" i="16"/>
  <c r="C166" i="16"/>
  <c r="D166" i="16"/>
  <c r="B167" i="16"/>
  <c r="C167" i="16"/>
  <c r="D167" i="16"/>
  <c r="B168" i="16"/>
  <c r="C168" i="16"/>
  <c r="D168" i="16"/>
  <c r="B169" i="16"/>
  <c r="C169" i="16"/>
  <c r="D169" i="16"/>
  <c r="B170" i="16"/>
  <c r="C170" i="16"/>
  <c r="D170" i="16"/>
  <c r="B171" i="16"/>
  <c r="C171" i="16"/>
  <c r="D171" i="16"/>
  <c r="B172" i="16"/>
  <c r="C172" i="16"/>
  <c r="D172" i="16"/>
  <c r="B173" i="16"/>
  <c r="C173" i="16"/>
  <c r="D173" i="16"/>
  <c r="B174" i="16"/>
  <c r="C174" i="16"/>
  <c r="D174" i="16"/>
  <c r="B175" i="16"/>
  <c r="C175" i="16"/>
  <c r="D175" i="16"/>
  <c r="B176" i="16"/>
  <c r="C176" i="16"/>
  <c r="D176" i="16"/>
  <c r="B177" i="16"/>
  <c r="C177" i="16"/>
  <c r="D177" i="16"/>
  <c r="B178" i="16"/>
  <c r="C178" i="16"/>
  <c r="D178" i="16"/>
  <c r="B179" i="16"/>
  <c r="C179" i="16"/>
  <c r="D179" i="16"/>
  <c r="B180" i="16"/>
  <c r="C180" i="16"/>
  <c r="D180" i="16"/>
  <c r="B181" i="16"/>
  <c r="C181" i="16"/>
  <c r="D181" i="16"/>
  <c r="B182" i="16"/>
  <c r="C182" i="16"/>
  <c r="D182" i="16"/>
  <c r="B183" i="16"/>
  <c r="C183" i="16"/>
  <c r="D183" i="16"/>
  <c r="B184" i="16"/>
  <c r="C184" i="16"/>
  <c r="D184" i="16"/>
  <c r="B185" i="16"/>
  <c r="C185" i="16"/>
  <c r="D185" i="16"/>
  <c r="B186" i="16"/>
  <c r="C186" i="16"/>
  <c r="D186" i="16"/>
  <c r="B187" i="16"/>
  <c r="C187" i="16"/>
  <c r="D187" i="16"/>
  <c r="B188" i="16"/>
  <c r="C188" i="16"/>
  <c r="D188" i="16"/>
  <c r="B189" i="16"/>
  <c r="C189" i="16"/>
  <c r="D189" i="16"/>
  <c r="B190" i="16"/>
  <c r="C190" i="16"/>
  <c r="D190" i="16"/>
  <c r="B191" i="16"/>
  <c r="C191" i="16"/>
  <c r="D191" i="16"/>
  <c r="B192" i="16"/>
  <c r="C192" i="16"/>
  <c r="D192" i="16"/>
  <c r="B193" i="16"/>
  <c r="C193" i="16"/>
  <c r="D193" i="16"/>
  <c r="B194" i="16"/>
  <c r="C194" i="16"/>
  <c r="D194" i="16"/>
  <c r="B195" i="16"/>
  <c r="C195" i="16"/>
  <c r="D195" i="16"/>
  <c r="B196" i="16"/>
  <c r="C196" i="16"/>
  <c r="D196" i="16"/>
  <c r="B197" i="16"/>
  <c r="C197" i="16"/>
  <c r="D197" i="16"/>
  <c r="B198" i="16"/>
  <c r="C198" i="16"/>
  <c r="D198" i="16"/>
  <c r="B199" i="16"/>
  <c r="C199" i="16"/>
  <c r="D199" i="16"/>
  <c r="B200" i="16"/>
  <c r="C200" i="16"/>
  <c r="D200" i="16"/>
  <c r="B201" i="16"/>
  <c r="C201" i="16"/>
  <c r="D201" i="16"/>
  <c r="B202" i="16"/>
  <c r="C202" i="16"/>
  <c r="D202" i="16"/>
  <c r="B203" i="16"/>
  <c r="C203" i="16"/>
  <c r="D203" i="16"/>
  <c r="B204" i="16"/>
  <c r="C204" i="16"/>
  <c r="D204" i="16"/>
  <c r="B205" i="16"/>
  <c r="C205" i="16"/>
  <c r="D205" i="16"/>
  <c r="B206" i="16"/>
  <c r="C206" i="16"/>
  <c r="D206" i="16"/>
  <c r="B207" i="16"/>
  <c r="C207" i="16"/>
  <c r="D207" i="16"/>
  <c r="B208" i="16"/>
  <c r="C208" i="16"/>
  <c r="D208" i="16"/>
  <c r="B209" i="16"/>
  <c r="C209" i="16"/>
  <c r="D209" i="16"/>
  <c r="B210" i="16"/>
  <c r="C210" i="16"/>
  <c r="D210" i="16"/>
  <c r="B211" i="16"/>
  <c r="C211" i="16"/>
  <c r="D211" i="16"/>
  <c r="B212" i="16"/>
  <c r="C212" i="16"/>
  <c r="D212" i="16"/>
  <c r="B213" i="16"/>
  <c r="C213" i="16"/>
  <c r="D213" i="16"/>
  <c r="B214" i="16"/>
  <c r="C214" i="16"/>
  <c r="D214" i="16"/>
  <c r="B215" i="16"/>
  <c r="C215" i="16"/>
  <c r="D215" i="16"/>
  <c r="B216" i="16"/>
  <c r="C216" i="16"/>
  <c r="D216" i="16"/>
  <c r="B217" i="16"/>
  <c r="C217" i="16"/>
  <c r="D217" i="16"/>
  <c r="B218" i="16"/>
  <c r="C218" i="16"/>
  <c r="D218" i="16"/>
  <c r="B219" i="16"/>
  <c r="C219" i="16"/>
  <c r="D219" i="16"/>
  <c r="B220" i="16"/>
  <c r="C220" i="16"/>
  <c r="D220" i="16"/>
  <c r="B221" i="16"/>
  <c r="C221" i="16"/>
  <c r="D221" i="16"/>
  <c r="B222" i="16"/>
  <c r="C222" i="16"/>
  <c r="D222" i="16"/>
  <c r="B223" i="16"/>
  <c r="C223" i="16"/>
  <c r="D223" i="16"/>
  <c r="B224" i="16"/>
  <c r="C224" i="16"/>
  <c r="D224" i="16"/>
  <c r="B225" i="16"/>
  <c r="C225" i="16"/>
  <c r="D225" i="16"/>
  <c r="B226" i="16"/>
  <c r="C226" i="16"/>
  <c r="D226" i="16"/>
  <c r="B227" i="16"/>
  <c r="C227" i="16"/>
  <c r="D227" i="16"/>
  <c r="B228" i="16"/>
  <c r="C228" i="16"/>
  <c r="D228" i="16"/>
  <c r="B229" i="16"/>
  <c r="C229" i="16"/>
  <c r="D229" i="16"/>
  <c r="B230" i="16"/>
  <c r="C230" i="16"/>
  <c r="D230" i="16"/>
  <c r="B231" i="16"/>
  <c r="C231" i="16"/>
  <c r="D231" i="16"/>
  <c r="B232" i="16"/>
  <c r="C232" i="16"/>
  <c r="D232" i="16"/>
  <c r="B233" i="16"/>
  <c r="C233" i="16"/>
  <c r="D233" i="16"/>
  <c r="B234" i="16"/>
  <c r="C234" i="16"/>
  <c r="D234" i="16"/>
  <c r="B235" i="16"/>
  <c r="C235" i="16"/>
  <c r="D235" i="16"/>
  <c r="B236" i="16"/>
  <c r="C236" i="16"/>
  <c r="D236" i="16"/>
  <c r="B237" i="16"/>
  <c r="C237" i="16"/>
  <c r="D237" i="16"/>
  <c r="B238" i="16"/>
  <c r="C238" i="16"/>
  <c r="D238" i="16"/>
  <c r="B239" i="16"/>
  <c r="C239" i="16"/>
  <c r="D239" i="16"/>
  <c r="B240" i="16"/>
  <c r="C240" i="16"/>
  <c r="D240" i="16"/>
  <c r="B241" i="16"/>
  <c r="C241" i="16"/>
  <c r="D241" i="16"/>
  <c r="B242" i="16"/>
  <c r="C242" i="16"/>
  <c r="D242" i="16"/>
  <c r="B243" i="16"/>
  <c r="C243" i="16"/>
  <c r="D243" i="16"/>
  <c r="B244" i="16"/>
  <c r="C244" i="16"/>
  <c r="D244" i="16"/>
  <c r="B245" i="16"/>
  <c r="C245" i="16"/>
  <c r="D245" i="16"/>
  <c r="B246" i="16"/>
  <c r="C246" i="16"/>
  <c r="D246" i="16"/>
  <c r="B247" i="16"/>
  <c r="C247" i="16"/>
  <c r="D247" i="16"/>
  <c r="B248" i="16"/>
  <c r="C248" i="16"/>
  <c r="D248" i="16"/>
  <c r="B249" i="16"/>
  <c r="C249" i="16"/>
  <c r="D249" i="16"/>
  <c r="B250" i="16"/>
  <c r="C250" i="16"/>
  <c r="D250" i="16"/>
  <c r="B251" i="16"/>
  <c r="C251" i="16"/>
  <c r="D251" i="16"/>
  <c r="B252" i="16"/>
  <c r="C252" i="16"/>
  <c r="D252" i="16"/>
  <c r="B253" i="16"/>
  <c r="C253" i="16"/>
  <c r="D253" i="16"/>
  <c r="B254" i="16"/>
  <c r="C254" i="16"/>
  <c r="D254" i="16"/>
  <c r="B255" i="16"/>
  <c r="C255" i="16"/>
  <c r="D255" i="16"/>
  <c r="B256" i="16"/>
  <c r="C256" i="16"/>
  <c r="D256" i="16"/>
  <c r="B257" i="16"/>
  <c r="C257" i="16"/>
  <c r="D257" i="16"/>
  <c r="B258" i="16"/>
  <c r="C258" i="16"/>
  <c r="D258" i="16"/>
  <c r="B259" i="16"/>
  <c r="C259" i="16"/>
  <c r="D259" i="16"/>
  <c r="B260" i="16"/>
  <c r="C260" i="16"/>
  <c r="D260" i="16"/>
  <c r="B261" i="16"/>
  <c r="C261" i="16"/>
  <c r="D261" i="16"/>
  <c r="B262" i="16"/>
  <c r="C262" i="16"/>
  <c r="D262" i="16"/>
  <c r="B263" i="16"/>
  <c r="C263" i="16"/>
  <c r="D263" i="16"/>
  <c r="B264" i="16"/>
  <c r="C264" i="16"/>
  <c r="D264" i="16"/>
  <c r="B265" i="16"/>
  <c r="C265" i="16"/>
  <c r="D265" i="16"/>
  <c r="B266" i="16"/>
  <c r="C266" i="16"/>
  <c r="D266" i="16"/>
  <c r="B267" i="16"/>
  <c r="C267" i="16"/>
  <c r="D267" i="16"/>
  <c r="B268" i="16"/>
  <c r="C268" i="16"/>
  <c r="D268" i="16"/>
  <c r="B269" i="16"/>
  <c r="C269" i="16"/>
  <c r="D269" i="16"/>
  <c r="B270" i="16"/>
  <c r="C270" i="16"/>
  <c r="D270" i="16"/>
  <c r="B271" i="16"/>
  <c r="C271" i="16"/>
  <c r="D271" i="16"/>
  <c r="B272" i="16"/>
  <c r="C272" i="16"/>
  <c r="D272" i="16"/>
  <c r="B273" i="16"/>
  <c r="C273" i="16"/>
  <c r="D273" i="16"/>
  <c r="B274" i="16"/>
  <c r="C274" i="16"/>
  <c r="D274" i="16"/>
  <c r="B275" i="16"/>
  <c r="C275" i="16"/>
  <c r="D275" i="16"/>
  <c r="B276" i="16"/>
  <c r="C276" i="16"/>
  <c r="D276" i="16"/>
  <c r="B277" i="16"/>
  <c r="C277" i="16"/>
  <c r="D277" i="16"/>
  <c r="B278" i="16"/>
  <c r="C278" i="16"/>
  <c r="D278" i="16"/>
  <c r="B279" i="16"/>
  <c r="C279" i="16"/>
  <c r="D279" i="16"/>
  <c r="B280" i="16"/>
  <c r="C280" i="16"/>
  <c r="D280" i="16"/>
  <c r="B281" i="16"/>
  <c r="C281" i="16"/>
  <c r="D281" i="16"/>
  <c r="B282" i="16"/>
  <c r="C282" i="16"/>
  <c r="D282" i="16"/>
  <c r="B283" i="16"/>
  <c r="C283" i="16"/>
  <c r="D283" i="16"/>
  <c r="B284" i="16"/>
  <c r="C284" i="16"/>
  <c r="D284" i="16"/>
  <c r="B285" i="16"/>
  <c r="C285" i="16"/>
  <c r="D285" i="16"/>
  <c r="B286" i="16"/>
  <c r="C286" i="16"/>
  <c r="D286" i="16"/>
  <c r="B287" i="16"/>
  <c r="C287" i="16"/>
  <c r="D287" i="16"/>
  <c r="B288" i="16"/>
  <c r="C288" i="16"/>
  <c r="D288" i="16"/>
  <c r="B289" i="16"/>
  <c r="C289" i="16"/>
  <c r="D289" i="16"/>
  <c r="B290" i="16"/>
  <c r="C290" i="16"/>
  <c r="D290" i="16"/>
  <c r="B291" i="16"/>
  <c r="C291" i="16"/>
  <c r="D291" i="16"/>
  <c r="B292" i="16"/>
  <c r="C292" i="16"/>
  <c r="D292" i="16"/>
  <c r="B293" i="16"/>
  <c r="C293" i="16"/>
  <c r="D293" i="16"/>
  <c r="B294" i="16"/>
  <c r="C294" i="16"/>
  <c r="D294" i="16"/>
  <c r="B295" i="16"/>
  <c r="C295" i="16"/>
  <c r="D295" i="16"/>
  <c r="B296" i="16"/>
  <c r="C296" i="16"/>
  <c r="D296" i="16"/>
  <c r="B297" i="16"/>
  <c r="C297" i="16"/>
  <c r="D297" i="16"/>
  <c r="B298" i="16"/>
  <c r="C298" i="16"/>
  <c r="D298" i="16"/>
  <c r="B299" i="16"/>
  <c r="C299" i="16"/>
  <c r="D299" i="16"/>
  <c r="B300" i="16"/>
  <c r="C300" i="16"/>
  <c r="D300" i="16"/>
  <c r="B301" i="16"/>
  <c r="C301" i="16"/>
  <c r="D301" i="16"/>
  <c r="B302" i="16"/>
  <c r="C302" i="16"/>
  <c r="D302" i="16"/>
  <c r="B303" i="16"/>
  <c r="C303" i="16"/>
  <c r="D303" i="16"/>
  <c r="B304" i="16"/>
  <c r="C304" i="16"/>
  <c r="D304" i="16"/>
  <c r="B305" i="16"/>
  <c r="C305" i="16"/>
  <c r="D305" i="16"/>
  <c r="B306" i="16"/>
  <c r="C306" i="16"/>
  <c r="D306" i="16"/>
  <c r="B307" i="16"/>
  <c r="C307" i="16"/>
  <c r="D307" i="16"/>
  <c r="B308" i="16"/>
  <c r="C308" i="16"/>
  <c r="D308" i="16"/>
  <c r="B309" i="16"/>
  <c r="C309" i="16"/>
  <c r="D309" i="16"/>
  <c r="B310" i="16"/>
  <c r="C310" i="16"/>
  <c r="D310" i="16"/>
  <c r="B311" i="16"/>
  <c r="C311" i="16"/>
  <c r="D311" i="16"/>
  <c r="B312" i="16"/>
  <c r="C312" i="16"/>
  <c r="D312" i="16"/>
  <c r="B313" i="16"/>
  <c r="C313" i="16"/>
  <c r="D313" i="16"/>
  <c r="B314" i="16"/>
  <c r="C314" i="16"/>
  <c r="D314" i="16"/>
  <c r="B315" i="16"/>
  <c r="C315" i="16"/>
  <c r="D315" i="16"/>
  <c r="B316" i="16"/>
  <c r="C316" i="16"/>
  <c r="D316" i="16"/>
  <c r="B317" i="16"/>
  <c r="C317" i="16"/>
  <c r="D317" i="16"/>
  <c r="B318" i="16"/>
  <c r="C318" i="16"/>
  <c r="D318" i="16"/>
  <c r="B319" i="16"/>
  <c r="C319" i="16"/>
  <c r="D319" i="16"/>
  <c r="B320" i="16"/>
  <c r="C320" i="16"/>
  <c r="D320" i="16"/>
  <c r="B321" i="16"/>
  <c r="C321" i="16"/>
  <c r="D321" i="16"/>
  <c r="B322" i="16"/>
  <c r="C322" i="16"/>
  <c r="D322" i="16"/>
  <c r="B323" i="16"/>
  <c r="C323" i="16"/>
  <c r="D323" i="16"/>
  <c r="B324" i="16"/>
  <c r="C324" i="16"/>
  <c r="D324" i="16"/>
  <c r="B325" i="16"/>
  <c r="C325" i="16"/>
  <c r="D325" i="16"/>
  <c r="B326" i="16"/>
  <c r="C326" i="16"/>
  <c r="D326" i="16"/>
  <c r="B327" i="16"/>
  <c r="C327" i="16"/>
  <c r="D327" i="16"/>
  <c r="B328" i="16"/>
  <c r="C328" i="16"/>
  <c r="D328" i="16"/>
  <c r="B329" i="16"/>
  <c r="C329" i="16"/>
  <c r="D329" i="16"/>
  <c r="B330" i="16"/>
  <c r="C330" i="16"/>
  <c r="D330" i="16"/>
  <c r="B331" i="16"/>
  <c r="C331" i="16"/>
  <c r="D331" i="16"/>
  <c r="B332" i="16"/>
  <c r="C332" i="16"/>
  <c r="D332" i="16"/>
  <c r="B333" i="16"/>
  <c r="C333" i="16"/>
  <c r="D333" i="16"/>
  <c r="B334" i="16"/>
  <c r="C334" i="16"/>
  <c r="D334" i="16"/>
  <c r="B335" i="16"/>
  <c r="C335" i="16"/>
  <c r="D335" i="16"/>
  <c r="B336" i="16"/>
  <c r="C336" i="16"/>
  <c r="D336" i="16"/>
  <c r="B337" i="16"/>
  <c r="C337" i="16"/>
  <c r="D337" i="16"/>
  <c r="B338" i="16"/>
  <c r="C338" i="16"/>
  <c r="D338" i="16"/>
  <c r="B339" i="16"/>
  <c r="C339" i="16"/>
  <c r="D339" i="16"/>
  <c r="B340" i="16"/>
  <c r="C340" i="16"/>
  <c r="D340" i="16"/>
  <c r="B341" i="16"/>
  <c r="C341" i="16"/>
  <c r="D341" i="16"/>
  <c r="B342" i="16"/>
  <c r="C342" i="16"/>
  <c r="D342" i="16"/>
  <c r="B343" i="16"/>
  <c r="C343" i="16"/>
  <c r="D343" i="16"/>
  <c r="B344" i="16"/>
  <c r="C344" i="16"/>
  <c r="D344" i="16"/>
  <c r="B345" i="16"/>
  <c r="C345" i="16"/>
  <c r="D345" i="16"/>
  <c r="B346" i="16"/>
  <c r="C346" i="16"/>
  <c r="D346" i="16"/>
  <c r="B347" i="16"/>
  <c r="C347" i="16"/>
  <c r="D347" i="16"/>
  <c r="B348" i="16"/>
  <c r="C348" i="16"/>
  <c r="D348" i="16"/>
  <c r="B349" i="16"/>
  <c r="C349" i="16"/>
  <c r="D349" i="16"/>
  <c r="B350" i="16"/>
  <c r="C350" i="16"/>
  <c r="D350" i="16"/>
  <c r="B351" i="16"/>
  <c r="C351" i="16"/>
  <c r="D351" i="16"/>
  <c r="B3" i="16"/>
  <c r="C3" i="16"/>
  <c r="D3" i="16"/>
  <c r="B4" i="16"/>
  <c r="C4" i="16"/>
  <c r="D4" i="16"/>
  <c r="B5" i="16"/>
  <c r="C5" i="16"/>
  <c r="D5" i="16"/>
  <c r="B6" i="16"/>
  <c r="C6" i="16"/>
  <c r="D6" i="16"/>
  <c r="B7" i="16"/>
  <c r="C7" i="16"/>
  <c r="D7" i="16"/>
  <c r="D2" i="16"/>
  <c r="C2" i="16"/>
  <c r="B2" i="16"/>
  <c r="A20" i="6"/>
  <c r="G12" i="6"/>
  <c r="A13" i="6" s="1"/>
  <c r="G31" i="6" l="1"/>
  <c r="A32" i="6" s="1"/>
  <c r="G30" i="6"/>
  <c r="G27" i="6"/>
  <c r="A28" i="6" s="1"/>
  <c r="G26" i="6"/>
  <c r="G23" i="6"/>
  <c r="G22" i="6"/>
  <c r="G18" i="6"/>
  <c r="G4" i="6"/>
  <c r="G7" i="6"/>
  <c r="A2" i="6" s="1"/>
  <c r="G8" i="6"/>
  <c r="G13" i="6"/>
</calcChain>
</file>

<file path=xl/sharedStrings.xml><?xml version="1.0" encoding="utf-8"?>
<sst xmlns="http://schemas.openxmlformats.org/spreadsheetml/2006/main" count="8474" uniqueCount="1210">
  <si>
    <t>Level 5 Data Engineer</t>
  </si>
  <si>
    <t>Topic 2 - Data Quality - Practical Exercise</t>
  </si>
  <si>
    <t>Colour-coded tab logic in the workbook:</t>
  </si>
  <si>
    <t>Raw data, for exploration of data structures, with added manipulation of raw data (Pwani and ilala) based on findings in data analysis</t>
  </si>
  <si>
    <t>Misaligned data structures, embedded subtotals, side-by-side tables (rather than continuous), inferred content (e.g. ownership of</t>
  </si>
  <si>
    <t>facilities addressed through different tables) completed by visual analysis too.</t>
  </si>
  <si>
    <t>Where raw data was supplemented, the manipulated raw data is shown in orange in the raw data sheets.</t>
  </si>
  <si>
    <t>Analysis of raw data to determine number of records, data fields, data field content - mostly with use of pivot tables</t>
  </si>
  <si>
    <t>In order to do this, schema were defined for underlying data sources</t>
  </si>
  <si>
    <t xml:space="preserve">Once data structures, anomalies, misalignments were understood and corrected, where necessary in supplementary source data tables, </t>
  </si>
  <si>
    <t>cleaning was done to facilitate combination. Inconsistent data types had to be standardised, inconsistent data attributes had to be</t>
  </si>
  <si>
    <t xml:space="preserve"> standardised, etc. for ultimate combination in one standardised table</t>
  </si>
  <si>
    <t>Schema for final data set shown, along with final combined data set</t>
  </si>
  <si>
    <t>Schema for underlying data sets shown in working steps</t>
  </si>
  <si>
    <t>These steps were followed in the original spreadsheet working documents.</t>
  </si>
  <si>
    <t>Tabs are as follows:</t>
  </si>
  <si>
    <t>name_c</t>
  </si>
  <si>
    <t>Cleaned data for 'name' region</t>
  </si>
  <si>
    <t>name_s</t>
  </si>
  <si>
    <t>Data pivots for data exploration and definition of underlying data set schema for 'name' region</t>
  </si>
  <si>
    <t>name_r</t>
  </si>
  <si>
    <t>Raw data for 'name' region, along with additional (separate) data manipulation of raw data into appropriate, processable format.</t>
  </si>
  <si>
    <r>
      <t xml:space="preserve">The following is a schema for the </t>
    </r>
    <r>
      <rPr>
        <u/>
        <sz val="11"/>
        <color rgb="FF000000"/>
        <rFont val="Calibri"/>
        <family val="2"/>
      </rPr>
      <t>final combined data</t>
    </r>
  </si>
  <si>
    <t>Various schema were defined in prior steps in order to analyse, clean and combine underlying data sources (please refer to underlying steps)</t>
  </si>
  <si>
    <t>Header Label</t>
  </si>
  <si>
    <t xml:space="preserve">Region </t>
  </si>
  <si>
    <t>#Derived from each of the three region data sources</t>
  </si>
  <si>
    <t>Data type</t>
  </si>
  <si>
    <t>Text, Categorical</t>
  </si>
  <si>
    <t>Data values</t>
  </si>
  <si>
    <t>Mwanza / Pwani / ilala</t>
  </si>
  <si>
    <t>Description</t>
  </si>
  <si>
    <t>The name of the region in which this healthcare facility is located in</t>
  </si>
  <si>
    <t xml:space="preserve">Name </t>
  </si>
  <si>
    <t>#Retained unchanged form original data sources, retains special characters not resolved in data analysis</t>
  </si>
  <si>
    <t>Text</t>
  </si>
  <si>
    <t>Unique per record</t>
  </si>
  <si>
    <t>The name of the healthcare facility</t>
  </si>
  <si>
    <t>Ownership</t>
  </si>
  <si>
    <t>#Derived from each of the three region data sources, then standardised</t>
  </si>
  <si>
    <t>Private / Public / Unknown</t>
  </si>
  <si>
    <t>#Derived from underlying data, although missing in one data set entirely</t>
  </si>
  <si>
    <t>Ownership type of the health facility</t>
  </si>
  <si>
    <t>Facility</t>
  </si>
  <si>
    <t>HC / DISP / HOSP</t>
  </si>
  <si>
    <t xml:space="preserve">These are short codes for: Health Center, Dispensary or Hospital </t>
  </si>
  <si>
    <t>Stars</t>
  </si>
  <si>
    <t>Numerical, Categorical</t>
  </si>
  <si>
    <t>0 / 1 / 2 / 3</t>
  </si>
  <si>
    <t># Original text content standarised to simple numerical form</t>
  </si>
  <si>
    <t>This is the rating given to the health facility upon inspection. Be mindful that different regions may follow different maximum star ratings.</t>
  </si>
  <si>
    <t>Region</t>
  </si>
  <si>
    <t>Name</t>
  </si>
  <si>
    <t>Mwanza</t>
  </si>
  <si>
    <t>AGAKHAN</t>
  </si>
  <si>
    <t>Public</t>
  </si>
  <si>
    <t>HC</t>
  </si>
  <si>
    <t>BUGARIKA</t>
  </si>
  <si>
    <t>DISP</t>
  </si>
  <si>
    <t>BUKUMBI</t>
  </si>
  <si>
    <t>HOSP</t>
  </si>
  <si>
    <t>Sangabuye</t>
  </si>
  <si>
    <t>NYAMAGANA HOSPITAL</t>
  </si>
  <si>
    <t>PASIANSI</t>
  </si>
  <si>
    <t>NYANZENDA DISPENSARY</t>
  </si>
  <si>
    <t>BUSISI</t>
  </si>
  <si>
    <t>Nyakato</t>
  </si>
  <si>
    <t>NYAMIZEZE</t>
  </si>
  <si>
    <t>NYAKATO</t>
  </si>
  <si>
    <t>Kiloleli Juu</t>
  </si>
  <si>
    <t>NYAKALILO</t>
  </si>
  <si>
    <t>NYAKAHOJA</t>
  </si>
  <si>
    <t>IGOMA</t>
  </si>
  <si>
    <t>KATUNGURU</t>
  </si>
  <si>
    <t>SAUT NYEGEZI DISP</t>
  </si>
  <si>
    <t>Pasiansi SDA</t>
  </si>
  <si>
    <t>MWANANCHI HOSPITAL</t>
  </si>
  <si>
    <t>UMATI</t>
  </si>
  <si>
    <t>KAKOBE HEALTH CENTRE</t>
  </si>
  <si>
    <t>IGALA DISPENSARY</t>
  </si>
  <si>
    <t>MISUNGWI DISTRICT HOSPITAL</t>
  </si>
  <si>
    <t>BUHONGWA</t>
  </si>
  <si>
    <t>SHREE HINDUMANDAL HOSP</t>
  </si>
  <si>
    <t>AAR MWANZA DISPENSARY</t>
  </si>
  <si>
    <t>IGOGO DISPENSARY</t>
  </si>
  <si>
    <t xml:space="preserve">SHADI </t>
  </si>
  <si>
    <t>ILIGAMBA</t>
  </si>
  <si>
    <t>MABATINI POLICE DISPENSARY</t>
  </si>
  <si>
    <t>ITABAGUMBA AICT DISPENSARY</t>
  </si>
  <si>
    <t>KAHUMULO</t>
  </si>
  <si>
    <t>MWAWILE DISPENSARY</t>
  </si>
  <si>
    <t>KISABA</t>
  </si>
  <si>
    <t>MKOLANI DISPENSARY</t>
  </si>
  <si>
    <t>Fumagila</t>
  </si>
  <si>
    <t>Unknown</t>
  </si>
  <si>
    <t>BUPANDWA</t>
  </si>
  <si>
    <t>LUGEYE</t>
  </si>
  <si>
    <t>LUCHILI</t>
  </si>
  <si>
    <t>BUSEKESEKE</t>
  </si>
  <si>
    <t>Buzuruga</t>
  </si>
  <si>
    <t>SIMA</t>
  </si>
  <si>
    <t>MWANGIKA</t>
  </si>
  <si>
    <t>Huduma</t>
  </si>
  <si>
    <t>MAGU</t>
  </si>
  <si>
    <t>USIMAU</t>
  </si>
  <si>
    <t>KASISA</t>
  </si>
  <si>
    <t>HUDUMA MASHULENI</t>
  </si>
  <si>
    <t>KAHUNDA</t>
  </si>
  <si>
    <t>NTULYA</t>
  </si>
  <si>
    <t>NGOMA A</t>
  </si>
  <si>
    <t>BUSULWANGIRI</t>
  </si>
  <si>
    <t>Military Hospita Mwanza</t>
  </si>
  <si>
    <t>NANSIO</t>
  </si>
  <si>
    <t>KAGUNGULI</t>
  </si>
  <si>
    <t>BUYAGU DISP</t>
  </si>
  <si>
    <t>CF HOSPITAL</t>
  </si>
  <si>
    <t>SUMVE HOSPITAL</t>
  </si>
  <si>
    <t>SENGEREMA DDH</t>
  </si>
  <si>
    <t>MISASI</t>
  </si>
  <si>
    <t>SETH BENJAMIN DISPENSARY</t>
  </si>
  <si>
    <t>NYEGEZI</t>
  </si>
  <si>
    <t>MONDO</t>
  </si>
  <si>
    <t>KALANGALALA DISP</t>
  </si>
  <si>
    <t>KASENYI DISPENSARY</t>
  </si>
  <si>
    <t>KASUNGAMILE DISP</t>
  </si>
  <si>
    <t>SUKUMA</t>
  </si>
  <si>
    <t>KAFUNZO</t>
  </si>
  <si>
    <t>FUMAGILE DISPENSARY</t>
  </si>
  <si>
    <t>UKIRIGURU</t>
  </si>
  <si>
    <t>MARIE STOPES DISPENSARY</t>
  </si>
  <si>
    <t>JUWA</t>
  </si>
  <si>
    <t>MAKONGORO HC</t>
  </si>
  <si>
    <t>?? BOT</t>
  </si>
  <si>
    <t>CHAMABANDA DISP</t>
  </si>
  <si>
    <t>SENGEREMA HEALTH CENTRE</t>
  </si>
  <si>
    <t>Nyamwilolelwa</t>
  </si>
  <si>
    <t>Tanzania Breweries Limited</t>
  </si>
  <si>
    <t>NYANCHENCHE DISPENSARY</t>
  </si>
  <si>
    <t>MURITI</t>
  </si>
  <si>
    <t>MWANZA HOSPITAL</t>
  </si>
  <si>
    <t>BUZILASOGA DISP</t>
  </si>
  <si>
    <t>BUHAMA</t>
  </si>
  <si>
    <t>BIOHEALTH DISPENSARY</t>
  </si>
  <si>
    <t>NYAMHONGOLO</t>
  </si>
  <si>
    <t xml:space="preserve">NYAMAZUGO </t>
  </si>
  <si>
    <t>IGOGWE</t>
  </si>
  <si>
    <t>NYAMAYINZA DISPENSARY</t>
  </si>
  <si>
    <t>LUBIRI</t>
  </si>
  <si>
    <t>NYABUMHANDA DISPENSARY</t>
  </si>
  <si>
    <t xml:space="preserve"> BUHINDI DISPENSARY</t>
  </si>
  <si>
    <t xml:space="preserve">NYEHUNNGE </t>
  </si>
  <si>
    <t>LUGATA</t>
  </si>
  <si>
    <t>NGUDU</t>
  </si>
  <si>
    <t>TMRC-URAFIKI</t>
  </si>
  <si>
    <t>KMT SENGEREMA DISP</t>
  </si>
  <si>
    <t>BUZEGWE</t>
  </si>
  <si>
    <t>KAZILANKANDA</t>
  </si>
  <si>
    <t>KAMANGA HOSPITAL</t>
  </si>
  <si>
    <t>KIJIMA AICT DISPENSARY</t>
  </si>
  <si>
    <t>KIGARA</t>
  </si>
  <si>
    <t>MWANANGWA</t>
  </si>
  <si>
    <t>BALATOGWA</t>
  </si>
  <si>
    <t>GISAN HC</t>
  </si>
  <si>
    <t>PRINMAT ARMA</t>
  </si>
  <si>
    <t>KANYELELE</t>
  </si>
  <si>
    <t>MWANIKO</t>
  </si>
  <si>
    <t>NYAMADOKE</t>
  </si>
  <si>
    <t>UPENDO</t>
  </si>
  <si>
    <t>genesis</t>
  </si>
  <si>
    <t>GAMBAJIGA</t>
  </si>
  <si>
    <t>NGOMA B</t>
  </si>
  <si>
    <t>BUKIKO</t>
  </si>
  <si>
    <t>AICT MAKONGORO HEALTH CENTRE</t>
  </si>
  <si>
    <t>TUNYENYE</t>
  </si>
  <si>
    <t xml:space="preserve">BUGOROLA </t>
  </si>
  <si>
    <t>KALEBEZO</t>
  </si>
  <si>
    <t>MAYUYA</t>
  </si>
  <si>
    <t xml:space="preserve">Kirumba </t>
  </si>
  <si>
    <t>HURUMIA WATOTO</t>
  </si>
  <si>
    <t>BWISYA</t>
  </si>
  <si>
    <t>MALYA</t>
  </si>
  <si>
    <t>LUSHAMBA</t>
  </si>
  <si>
    <t>HURUMA DISPENSARY</t>
  </si>
  <si>
    <t>BIO HEALTH CENTRE</t>
  </si>
  <si>
    <t>Karume</t>
  </si>
  <si>
    <t>Nyerere</t>
  </si>
  <si>
    <t>RUNERE</t>
  </si>
  <si>
    <t>KILOLELI CHAMWENDA</t>
  </si>
  <si>
    <t>LUHANGA</t>
  </si>
  <si>
    <t>NAZARETH</t>
  </si>
  <si>
    <t>BUHINGO DISPENSARY</t>
  </si>
  <si>
    <t>MWAGALA</t>
  </si>
  <si>
    <t>IBONGOYA</t>
  </si>
  <si>
    <t>NYAMATONGO</t>
  </si>
  <si>
    <t>MBUGANI DISPENSARY</t>
  </si>
  <si>
    <t>BILULUMO</t>
  </si>
  <si>
    <t>BUGEMBE</t>
  </si>
  <si>
    <t>KASENI</t>
  </si>
  <si>
    <t xml:space="preserve">MURUTILIMA </t>
  </si>
  <si>
    <t>IGOKELO</t>
  </si>
  <si>
    <t>MAHINA</t>
  </si>
  <si>
    <t>MULUSENI</t>
  </si>
  <si>
    <t>BUTIMBA POLISI</t>
  </si>
  <si>
    <t>GEREZA BUTIMBA</t>
  </si>
  <si>
    <t>NYAMTELELA</t>
  </si>
  <si>
    <t>BITOTO</t>
  </si>
  <si>
    <t>SALAMAAN</t>
  </si>
  <si>
    <t>ISAMILO</t>
  </si>
  <si>
    <t xml:space="preserve">NGUGE </t>
  </si>
  <si>
    <t>JOSEPH MEDICARE</t>
  </si>
  <si>
    <t>SUMBUGU</t>
  </si>
  <si>
    <t>KABUSUNGU</t>
  </si>
  <si>
    <t>MAGERA</t>
  </si>
  <si>
    <t>SPJ DISPENSARY</t>
  </si>
  <si>
    <t>KAUNDA</t>
  </si>
  <si>
    <t>IRUGWA</t>
  </si>
  <si>
    <t>KILOMBERO HC</t>
  </si>
  <si>
    <t>STAR MEDICARE &amp;CLINICS</t>
  </si>
  <si>
    <t>IGONGWA</t>
  </si>
  <si>
    <t>BUKOKWA</t>
  </si>
  <si>
    <t>BULAMBA</t>
  </si>
  <si>
    <t>kahama</t>
  </si>
  <si>
    <t>KAMASI</t>
  </si>
  <si>
    <t>CHIFULE</t>
  </si>
  <si>
    <t>BUSUMBA</t>
  </si>
  <si>
    <t>MANDELA</t>
  </si>
  <si>
    <t>AMANI CHOGO MEMORIAL DISPENSARY</t>
  </si>
  <si>
    <t>MWAMBOKU</t>
  </si>
  <si>
    <t>MWAMASHIMBA</t>
  </si>
  <si>
    <t>HUDUMA DISPENSARY</t>
  </si>
  <si>
    <t xml:space="preserve">BUSONGO </t>
  </si>
  <si>
    <t>ILEKANILO</t>
  </si>
  <si>
    <t>MWAGILIGILI DISPENSARY</t>
  </si>
  <si>
    <t>NAMAGONDO</t>
  </si>
  <si>
    <t>KILIWI</t>
  </si>
  <si>
    <t>BUGULA</t>
  </si>
  <si>
    <t xml:space="preserve">NYAMPANDE </t>
  </si>
  <si>
    <t>BUGISHA</t>
  </si>
  <si>
    <t>NYAKASUNGWA</t>
  </si>
  <si>
    <t>BUKONYO</t>
  </si>
  <si>
    <t>TUMAINI</t>
  </si>
  <si>
    <t>GALU</t>
  </si>
  <si>
    <t>ISESA</t>
  </si>
  <si>
    <t>KULWA DISPENSARY</t>
  </si>
  <si>
    <t xml:space="preserve">NYAHITI </t>
  </si>
  <si>
    <t xml:space="preserve">MUHULA </t>
  </si>
  <si>
    <t>LYOMA</t>
  </si>
  <si>
    <t>DVN</t>
  </si>
  <si>
    <t>INALA DISPENSARY</t>
  </si>
  <si>
    <t>IGAKA</t>
  </si>
  <si>
    <t>BUKUMBI CAMP DISPENSARY</t>
  </si>
  <si>
    <t>MBARIKA</t>
  </si>
  <si>
    <t>MWAMPULU DISPENSARY</t>
  </si>
  <si>
    <t>NYANG'HOMANGO DISPENSARY</t>
  </si>
  <si>
    <t>NABUNGONA SDA DISPENSARY</t>
  </si>
  <si>
    <t>MAHAHA</t>
  </si>
  <si>
    <t>TAMBUKARELI</t>
  </si>
  <si>
    <t>ANAMED</t>
  </si>
  <si>
    <t>KMT-MKUYUNI</t>
  </si>
  <si>
    <t>MAHANDO DISPENSARY</t>
  </si>
  <si>
    <t xml:space="preserve">HAMKOKO </t>
  </si>
  <si>
    <t>NGUMO</t>
  </si>
  <si>
    <t>512 KJ DISPENSARY</t>
  </si>
  <si>
    <t>MURUTUNGURU</t>
  </si>
  <si>
    <t xml:space="preserve">KOROMIJE </t>
  </si>
  <si>
    <t>BUTIMBA TTC</t>
  </si>
  <si>
    <t>IGULUMUKI</t>
  </si>
  <si>
    <t>AMANI DISPENSARY</t>
  </si>
  <si>
    <t>MWABALUHI</t>
  </si>
  <si>
    <t>NGUDU GEREZA</t>
  </si>
  <si>
    <t>NYAMIKOMA DISPENSARY</t>
  </si>
  <si>
    <t>NYAISHANA DISPENSARY</t>
  </si>
  <si>
    <t>BUHUMBI</t>
  </si>
  <si>
    <t>MAISOME DISPENSARY</t>
  </si>
  <si>
    <t>KAYENZE DISPENSARY</t>
  </si>
  <si>
    <t>JUMA KISIWANI DISPENSARY</t>
  </si>
  <si>
    <t xml:space="preserve">CHANDURU </t>
  </si>
  <si>
    <t>MAHINA MSAMARIA HEALTH CENTER</t>
  </si>
  <si>
    <t>ILULA</t>
  </si>
  <si>
    <t>MWAMAZENG0</t>
  </si>
  <si>
    <t>KATOMA DISPENSARY</t>
  </si>
  <si>
    <t>NYAMIJUNDU</t>
  </si>
  <si>
    <t>MWABILANDA</t>
  </si>
  <si>
    <t>KALUMO DISPENSARY</t>
  </si>
  <si>
    <t>SOGOSO</t>
  </si>
  <si>
    <t>KOME</t>
  </si>
  <si>
    <t xml:space="preserve">NIMR </t>
  </si>
  <si>
    <t>KAHANGARA</t>
  </si>
  <si>
    <t>MWANGIKA DISPENSARY</t>
  </si>
  <si>
    <t>KAGUNGA</t>
  </si>
  <si>
    <t>IBINDO DISPENSARY</t>
  </si>
  <si>
    <t>TUKUYU</t>
  </si>
  <si>
    <t>MATALE</t>
  </si>
  <si>
    <t>SIZU</t>
  </si>
  <si>
    <t>NG'OMBE</t>
  </si>
  <si>
    <t>LUMEJI</t>
  </si>
  <si>
    <t>IDETEMYA DISPENSARY</t>
  </si>
  <si>
    <t>Upendo</t>
  </si>
  <si>
    <t>NGOMAMTIMBA</t>
  </si>
  <si>
    <t>K.K.K.T IMANI</t>
  </si>
  <si>
    <t>ILEMELA</t>
  </si>
  <si>
    <t>KIBITILWA</t>
  </si>
  <si>
    <t>BUKONDO</t>
  </si>
  <si>
    <t>KIGANGAMA</t>
  </si>
  <si>
    <t>NYANGALAMILA</t>
  </si>
  <si>
    <t>LUTALE</t>
  </si>
  <si>
    <t>BUSALANGA</t>
  </si>
  <si>
    <t>MWANZA</t>
  </si>
  <si>
    <t>RUBYA DISPENSARY</t>
  </si>
  <si>
    <t>NYASAKA</t>
  </si>
  <si>
    <t>MWAMABANZA</t>
  </si>
  <si>
    <t>MWAMBOLA DISPENSARY</t>
  </si>
  <si>
    <t>KABILA</t>
  </si>
  <si>
    <t>NHOBOLA DISP</t>
  </si>
  <si>
    <t>NYAMBITI</t>
  </si>
  <si>
    <t>KISESA</t>
  </si>
  <si>
    <t>SERENGETI 'C" CADA</t>
  </si>
  <si>
    <t>MILYUNGU</t>
  </si>
  <si>
    <t>IHAYABUYAGA</t>
  </si>
  <si>
    <t>MAHIGA</t>
  </si>
  <si>
    <t>BUYOGO</t>
  </si>
  <si>
    <t>KOMASWA</t>
  </si>
  <si>
    <t>KWERU</t>
  </si>
  <si>
    <t>BAKWATA</t>
  </si>
  <si>
    <t>NYANGUGE</t>
  </si>
  <si>
    <t>NYAMBUYI</t>
  </si>
  <si>
    <t>MANAWA</t>
  </si>
  <si>
    <t>SAIDIA WATOTO</t>
  </si>
  <si>
    <t>HAGEB</t>
  </si>
  <si>
    <t xml:space="preserve">HUDUMA </t>
  </si>
  <si>
    <t>JOJIRO</t>
  </si>
  <si>
    <t>KONGOLO</t>
  </si>
  <si>
    <t>KIKUBIJI</t>
  </si>
  <si>
    <t>SENGEREMA SECONDARY</t>
  </si>
  <si>
    <t>KISHINDA</t>
  </si>
  <si>
    <t>NYAMANGA</t>
  </si>
  <si>
    <t>IZIZIMBA</t>
  </si>
  <si>
    <t>NYANGHONGE</t>
  </si>
  <si>
    <t>NYAMIGAMBA</t>
  </si>
  <si>
    <t>MAGOMENI</t>
  </si>
  <si>
    <t>WALLA</t>
  </si>
  <si>
    <t>IJINGA</t>
  </si>
  <si>
    <t>MWITAMBU</t>
  </si>
  <si>
    <t>NDAMHI</t>
  </si>
  <si>
    <t>NAKATUNGURU</t>
  </si>
  <si>
    <t>BUHUNDA DISPENSARY</t>
  </si>
  <si>
    <t>VICTORIA</t>
  </si>
  <si>
    <t>MWANKULWE</t>
  </si>
  <si>
    <t>TALAGA DISPENSARY</t>
  </si>
  <si>
    <t>CHIBUJI</t>
  </si>
  <si>
    <t>TRC MARINE</t>
  </si>
  <si>
    <t>BUJINGWA</t>
  </si>
  <si>
    <t>KMT Wanze</t>
  </si>
  <si>
    <t>MANAY</t>
  </si>
  <si>
    <t>KANYAMA</t>
  </si>
  <si>
    <t>BUBINZA</t>
  </si>
  <si>
    <t>SHISHANI</t>
  </si>
  <si>
    <t>MWADUBI</t>
  </si>
  <si>
    <t>BUSANGU MUGU</t>
  </si>
  <si>
    <t>CORNER</t>
  </si>
  <si>
    <t>NYAMAZUGO PRINMAT</t>
  </si>
  <si>
    <t>SAYAKA</t>
  </si>
  <si>
    <t>SOLWE</t>
  </si>
  <si>
    <t>MILITARY</t>
  </si>
  <si>
    <t>SHUSHI</t>
  </si>
  <si>
    <t>WELAMASONGA</t>
  </si>
  <si>
    <t>MWASHEPI</t>
  </si>
  <si>
    <t>MWAKILYAMBITI</t>
  </si>
  <si>
    <t>MUKUNU</t>
  </si>
  <si>
    <t>MWANG'HALANGA</t>
  </si>
  <si>
    <t xml:space="preserve">BUNGULWA </t>
  </si>
  <si>
    <t>BUJASHI</t>
  </si>
  <si>
    <t>KITONGOSIMA</t>
  </si>
  <si>
    <t>MULAGA</t>
  </si>
  <si>
    <t>NKINGA</t>
  </si>
  <si>
    <t>KINANGO</t>
  </si>
  <si>
    <t>MALIGISU DISPENSARY</t>
  </si>
  <si>
    <t>NYAMILAMA</t>
  </si>
  <si>
    <t>ILUMBA</t>
  </si>
  <si>
    <t>MALEMBE</t>
  </si>
  <si>
    <t>ISOLO</t>
  </si>
  <si>
    <t>MWAMANGA</t>
  </si>
  <si>
    <t>MARIA/KISESA DISP</t>
  </si>
  <si>
    <t>KISESA B</t>
  </si>
  <si>
    <t>MWANEKEYI DISPENSARY</t>
  </si>
  <si>
    <t>BUSEKWA</t>
  </si>
  <si>
    <t>NYEGEZI FISHERIES</t>
  </si>
  <si>
    <t xml:space="preserve">MWABULENGA </t>
  </si>
  <si>
    <t>IGOMBE</t>
  </si>
  <si>
    <t xml:space="preserve"> IGALULA DISPENSARY</t>
  </si>
  <si>
    <t>MWAGING'HI</t>
  </si>
  <si>
    <t>MENNONITE</t>
  </si>
  <si>
    <t>METHODIST</t>
  </si>
  <si>
    <t>HURUMA DISP</t>
  </si>
  <si>
    <t>MLIMANI</t>
  </si>
  <si>
    <t>SHILEMBO</t>
  </si>
  <si>
    <t>663 REGT DISPENSARY</t>
  </si>
  <si>
    <t>BUGANDANDO</t>
  </si>
  <si>
    <t>LUHORONGOMA</t>
  </si>
  <si>
    <t>MAMA</t>
  </si>
  <si>
    <t>SOTTA</t>
  </si>
  <si>
    <t>ISOLE</t>
  </si>
  <si>
    <t>CHUO CHA MICHEZO MALYA</t>
  </si>
  <si>
    <t>Hamuyebe</t>
  </si>
  <si>
    <t>NYASATO</t>
  </si>
  <si>
    <t>IGEKEMAJA</t>
  </si>
  <si>
    <t>SALAMA BUGATU</t>
  </si>
  <si>
    <t>SESE</t>
  </si>
  <si>
    <t>Pwani</t>
  </si>
  <si>
    <t>HONDOGO</t>
  </si>
  <si>
    <t>KONGOWE</t>
  </si>
  <si>
    <t xml:space="preserve">KONGO </t>
  </si>
  <si>
    <t>UBENA ESTASTE</t>
  </si>
  <si>
    <t xml:space="preserve">YOMBO </t>
  </si>
  <si>
    <t>FILBERT BAYI</t>
  </si>
  <si>
    <t>MKUPUKA</t>
  </si>
  <si>
    <t>BAOBAB</t>
  </si>
  <si>
    <t xml:space="preserve">KIMANGE </t>
  </si>
  <si>
    <t>MKONGO</t>
  </si>
  <si>
    <t>NYAMISATI</t>
  </si>
  <si>
    <t>MAKURUNGE</t>
  </si>
  <si>
    <t xml:space="preserve">MISWE </t>
  </si>
  <si>
    <t>RUFIJI</t>
  </si>
  <si>
    <t>KILIMANI</t>
  </si>
  <si>
    <t xml:space="preserve">IKWIRIRI MISSION </t>
  </si>
  <si>
    <t xml:space="preserve">RUVU DARAJANI </t>
  </si>
  <si>
    <t>UBENA PRISON</t>
  </si>
  <si>
    <t xml:space="preserve">ST.FRANCIS XAVIER </t>
  </si>
  <si>
    <t>MBWAWA</t>
  </si>
  <si>
    <t>ZINGA</t>
  </si>
  <si>
    <t>MKIU DISPENSARY</t>
  </si>
  <si>
    <t>JARIBU MPAKANI</t>
  </si>
  <si>
    <t>VIANZI DISPENSARY</t>
  </si>
  <si>
    <t>NAMBUNJU</t>
  </si>
  <si>
    <t>NYAMWAGE</t>
  </si>
  <si>
    <t>MATAYA DISPENSARY</t>
  </si>
  <si>
    <t>GWATA</t>
  </si>
  <si>
    <t xml:space="preserve">UZIMA MISSION </t>
  </si>
  <si>
    <t xml:space="preserve">BINGA DISPENSARY  </t>
  </si>
  <si>
    <t>HOMBOZA</t>
  </si>
  <si>
    <t>KINGUPILA DISPENSARY</t>
  </si>
  <si>
    <t>MBWEWE DISPENSARY</t>
  </si>
  <si>
    <t>KILUVYA JW</t>
  </si>
  <si>
    <t>MTANZA</t>
  </si>
  <si>
    <t>MBOGA DISPENSARY</t>
  </si>
  <si>
    <t>GUMBA</t>
  </si>
  <si>
    <t>MAROGORO DISPENSARY</t>
  </si>
  <si>
    <t>KONGOWE FOREST</t>
  </si>
  <si>
    <t>MSOGA DISPENSARY</t>
  </si>
  <si>
    <t>MATULI DISP</t>
  </si>
  <si>
    <t>LUPUNGA</t>
  </si>
  <si>
    <t>MAGINDU</t>
  </si>
  <si>
    <t>RUVU JKT</t>
  </si>
  <si>
    <t xml:space="preserve">MWANAMBAYA </t>
  </si>
  <si>
    <t>KISEMVULE DISPENSARY</t>
  </si>
  <si>
    <t>VISIGA DISPENSARY</t>
  </si>
  <si>
    <t xml:space="preserve">FARAJA MPAKANI </t>
  </si>
  <si>
    <t>RUPUNGWI</t>
  </si>
  <si>
    <t>MUSINUNE DISPENSARY</t>
  </si>
  <si>
    <t xml:space="preserve">MICO CHALINZE </t>
  </si>
  <si>
    <t>MLINGOTINI</t>
  </si>
  <si>
    <t>RTS KIHANGAIKO</t>
  </si>
  <si>
    <t xml:space="preserve">KWANG'ANDU </t>
  </si>
  <si>
    <t>DISUNYARA</t>
  </si>
  <si>
    <t>KIKONGO</t>
  </si>
  <si>
    <t>NJOPEKA DISPENSARY</t>
  </si>
  <si>
    <t>MAGOZA DISPENSARY</t>
  </si>
  <si>
    <t>MCHUKWI</t>
  </si>
  <si>
    <t>KIROMO</t>
  </si>
  <si>
    <t>VISEZI DISPENSARY</t>
  </si>
  <si>
    <t xml:space="preserve">KWAMSANJA </t>
  </si>
  <si>
    <t>KAOLE DISPENSARY</t>
  </si>
  <si>
    <t>KWALA</t>
  </si>
  <si>
    <t xml:space="preserve">MSUFINI KIDETE </t>
  </si>
  <si>
    <t>VIKINDU DISPENSARY</t>
  </si>
  <si>
    <t>NYAMBILI</t>
  </si>
  <si>
    <t>RUNGUNGU</t>
  </si>
  <si>
    <t>MSAMWA DISPENSARY</t>
  </si>
  <si>
    <t>MAGAWA DISPENSARY</t>
  </si>
  <si>
    <t>NJIA NNE DISPENSARY</t>
  </si>
  <si>
    <t>KIWANGWA</t>
  </si>
  <si>
    <t>LUGOBA MISSION</t>
  </si>
  <si>
    <t>MKOKO DISPENSARY</t>
  </si>
  <si>
    <t>BOKO MNEMELA</t>
  </si>
  <si>
    <t xml:space="preserve">KITOMONDO </t>
  </si>
  <si>
    <t>MPAFU DISPENSARY</t>
  </si>
  <si>
    <t>SERENGETI B KADA MDAULA</t>
  </si>
  <si>
    <t>MDIMNI DISPENSARY</t>
  </si>
  <si>
    <t>NYAMATO DISPENSARY</t>
  </si>
  <si>
    <t>VIZIWAZIWA</t>
  </si>
  <si>
    <t>KINDWITWI</t>
  </si>
  <si>
    <t>KWAMDUMA DISP</t>
  </si>
  <si>
    <t xml:space="preserve"> MSANGANI DISPENSARY</t>
  </si>
  <si>
    <t>KIRONGWE DISPENSARY</t>
  </si>
  <si>
    <t>UTENDE DISPENSARY</t>
  </si>
  <si>
    <t>KIGONGONI DISPENSARY</t>
  </si>
  <si>
    <t>KIHARE DISPENSARY</t>
  </si>
  <si>
    <t>MANEROMANGO</t>
  </si>
  <si>
    <t>ARAFA IKWIRIRI</t>
  </si>
  <si>
    <t>KIFULETA</t>
  </si>
  <si>
    <t>MAPINGA</t>
  </si>
  <si>
    <t>MSATA</t>
  </si>
  <si>
    <t>VIGWAZA DISP.</t>
  </si>
  <si>
    <t>CHAMBEZI DISPENSARY</t>
  </si>
  <si>
    <t xml:space="preserve">NASIBUGANI </t>
  </si>
  <si>
    <t>KIWAMBO DISPENSARY</t>
  </si>
  <si>
    <t xml:space="preserve">BALENI </t>
  </si>
  <si>
    <t>MANDERA</t>
  </si>
  <si>
    <t>MBEGANI</t>
  </si>
  <si>
    <t>KWEIKONJE</t>
  </si>
  <si>
    <t xml:space="preserve">MATIPWILI </t>
  </si>
  <si>
    <t>BUNGU</t>
  </si>
  <si>
    <t>MKENGE</t>
  </si>
  <si>
    <t>MASANGANYA</t>
  </si>
  <si>
    <t xml:space="preserve">MLAMLENI </t>
  </si>
  <si>
    <t xml:space="preserve">KISANGA </t>
  </si>
  <si>
    <t>SALENI</t>
  </si>
  <si>
    <t>GONGO DISPENSARY</t>
  </si>
  <si>
    <t>MWANZO MGUMU</t>
  </si>
  <si>
    <t xml:space="preserve">NGORONGO </t>
  </si>
  <si>
    <t xml:space="preserve">SHUNGUBWENI </t>
  </si>
  <si>
    <t>NGULAKULA</t>
  </si>
  <si>
    <t xml:space="preserve">LOWERRUVU </t>
  </si>
  <si>
    <t>KIBUYUNI DISPENSARY</t>
  </si>
  <si>
    <t xml:space="preserve">MBEZI MLUNGWANA </t>
  </si>
  <si>
    <t>MTUNDA</t>
  </si>
  <si>
    <t>NYAMBUNDA</t>
  </si>
  <si>
    <t>MAHEGE</t>
  </si>
  <si>
    <t>KURUI</t>
  </si>
  <si>
    <t>PONGWEKIONA</t>
  </si>
  <si>
    <t>MASIMBANI</t>
  </si>
  <si>
    <t xml:space="preserve">MWENDAPOLE </t>
  </si>
  <si>
    <t>SAADANI</t>
  </si>
  <si>
    <t>MWANABWITO</t>
  </si>
  <si>
    <t>SOGA</t>
  </si>
  <si>
    <t>VIKUGE</t>
  </si>
  <si>
    <t>LUKANGA DISPENSARY</t>
  </si>
  <si>
    <t>LUKENGE</t>
  </si>
  <si>
    <t xml:space="preserve">MISUGUSUGU </t>
  </si>
  <si>
    <t>CHACHA WAMBURA</t>
  </si>
  <si>
    <t>LUPONDO DISPENSARY</t>
  </si>
  <si>
    <t xml:space="preserve">MSORWA </t>
  </si>
  <si>
    <t>KEREGE</t>
  </si>
  <si>
    <t xml:space="preserve">MATIMBWA </t>
  </si>
  <si>
    <t xml:space="preserve">SANGASANGA </t>
  </si>
  <si>
    <t>MARUI</t>
  </si>
  <si>
    <t>UTUNGE</t>
  </si>
  <si>
    <t>BUPU DISPENSARY</t>
  </si>
  <si>
    <t>MAFIZI</t>
  </si>
  <si>
    <t>ACCESS</t>
  </si>
  <si>
    <t xml:space="preserve">VIKAWE </t>
  </si>
  <si>
    <t>EPIPHANY DISPENSARY</t>
  </si>
  <si>
    <t xml:space="preserve">LUGOBA SECONDARY </t>
  </si>
  <si>
    <t>ARAFA KIPARANG'ANDA</t>
  </si>
  <si>
    <t>NAME OF DISP 2</t>
  </si>
  <si>
    <t xml:space="preserve">CHUNGURUMA </t>
  </si>
  <si>
    <t>CHUMBI DISPENSARY</t>
  </si>
  <si>
    <t>CHALINZE RC D</t>
  </si>
  <si>
    <t xml:space="preserve">MANDAMAZINGARA </t>
  </si>
  <si>
    <t>NGETA</t>
  </si>
  <si>
    <t xml:space="preserve">MWARUSEMBE </t>
  </si>
  <si>
    <t>MSANGA DISPENSARY</t>
  </si>
  <si>
    <t>KUTANI DISPENSARY</t>
  </si>
  <si>
    <t>Mlanzi</t>
  </si>
  <si>
    <t>HANGA</t>
  </si>
  <si>
    <t>KIPUGILA</t>
  </si>
  <si>
    <t>MPERAMUMBI</t>
  </si>
  <si>
    <t>RUVU STATION</t>
  </si>
  <si>
    <t>SOFU DISPENSARY</t>
  </si>
  <si>
    <t>KUNGWI DISPENSARY</t>
  </si>
  <si>
    <t xml:space="preserve">MBWEWETAYMA </t>
  </si>
  <si>
    <t>GREEN A DISPENSARY</t>
  </si>
  <si>
    <t>KIBINDU DISPENSARY</t>
  </si>
  <si>
    <t>SOTELE DISPENSARY</t>
  </si>
  <si>
    <t>KAZI MZUMBWI</t>
  </si>
  <si>
    <t>MTAKUJA DISPENSARY</t>
  </si>
  <si>
    <t>NDAGONI DISPENSARY</t>
  </si>
  <si>
    <t>PANDE</t>
  </si>
  <si>
    <t xml:space="preserve">KIDOGOZERO </t>
  </si>
  <si>
    <t>MSUA</t>
  </si>
  <si>
    <t xml:space="preserve">KIMANZICHANA </t>
  </si>
  <si>
    <t>SUNGWI</t>
  </si>
  <si>
    <t>KILUVYA DISPENSARY</t>
  </si>
  <si>
    <t>DR.IBRA DISP</t>
  </si>
  <si>
    <t xml:space="preserve">TALAWANDA </t>
  </si>
  <si>
    <t>DUTUMI</t>
  </si>
  <si>
    <t>BOZA DISPENSARY</t>
  </si>
  <si>
    <t>GALAGAZA DISPENSARY</t>
  </si>
  <si>
    <t>NGARAMBE</t>
  </si>
  <si>
    <t>KIVINJA A DISPENSARY</t>
  </si>
  <si>
    <t>FUKAYOSI DISPENSARY</t>
  </si>
  <si>
    <t xml:space="preserve">MICO MAZINDE </t>
  </si>
  <si>
    <t>KITOMONDO</t>
  </si>
  <si>
    <t>KIBASILA</t>
  </si>
  <si>
    <t>KELLEN</t>
  </si>
  <si>
    <t>GOVERNMENT</t>
  </si>
  <si>
    <t>KANGA DISPENSARY</t>
  </si>
  <si>
    <t>BWARA DISPENSARY</t>
  </si>
  <si>
    <t>MUYUYU DISPENSARY</t>
  </si>
  <si>
    <t>MSOLWA DISPENSARY</t>
  </si>
  <si>
    <t>VISIGA SEMINARY</t>
  </si>
  <si>
    <t xml:space="preserve">MARIMBANI </t>
  </si>
  <si>
    <t>MIWAGA</t>
  </si>
  <si>
    <t>NDUNDUTAWA</t>
  </si>
  <si>
    <t>RUARUKE DISPENSARY</t>
  </si>
  <si>
    <t>MKENDA</t>
  </si>
  <si>
    <t>P0NGWE SUNGURA</t>
  </si>
  <si>
    <t>ST. GETRUDE</t>
  </si>
  <si>
    <t>KIZIKO DISPENSARY</t>
  </si>
  <si>
    <t xml:space="preserve">BANJA </t>
  </si>
  <si>
    <t>RUWE DISPENSARY</t>
  </si>
  <si>
    <t>TAYMA LUGOBA</t>
  </si>
  <si>
    <t>MILO DISPENSARY</t>
  </si>
  <si>
    <t>MK DISPENSARY</t>
  </si>
  <si>
    <t>BEMBEZA</t>
  </si>
  <si>
    <t>JUANI DISPENSARY</t>
  </si>
  <si>
    <t>NDUNDUNYIKANZA</t>
  </si>
  <si>
    <t>REKO DISPENSARY</t>
  </si>
  <si>
    <t>UBENA ZOMOZI</t>
  </si>
  <si>
    <t>BWAWANI DISPENSARY</t>
  </si>
  <si>
    <t>VIKUMBURU</t>
  </si>
  <si>
    <t>VIHINGO</t>
  </si>
  <si>
    <t xml:space="preserve">JIMBO DISPENSARY </t>
  </si>
  <si>
    <t>TAWI DISPENSARY</t>
  </si>
  <si>
    <t>MASUGURU DISPENSARY</t>
  </si>
  <si>
    <t>MIHUGA</t>
  </si>
  <si>
    <t>POLICE</t>
  </si>
  <si>
    <t>MKUZA DISPENSARY</t>
  </si>
  <si>
    <t>JOJO DISPENSARY</t>
  </si>
  <si>
    <t>MWASENI DISPENSARY</t>
  </si>
  <si>
    <t>NYAKINYO DISPENSARY</t>
  </si>
  <si>
    <t>KIDOMOLE</t>
  </si>
  <si>
    <t>AHEMS DISPENSARY</t>
  </si>
  <si>
    <t>KIDUGALO</t>
  </si>
  <si>
    <t xml:space="preserve">CHEMCHEM </t>
  </si>
  <si>
    <t xml:space="preserve">TUKAMISASA </t>
  </si>
  <si>
    <t>CHALINZE AS</t>
  </si>
  <si>
    <t>MNG'ARU DISPENSARY</t>
  </si>
  <si>
    <t>IMMAM MAHDI</t>
  </si>
  <si>
    <t>ZEGERO</t>
  </si>
  <si>
    <t>BHOKE</t>
  </si>
  <si>
    <t xml:space="preserve">MBUCHI </t>
  </si>
  <si>
    <t>MAPARONI</t>
  </si>
  <si>
    <t>RUVU SECONDARY</t>
  </si>
  <si>
    <t>MINAKI</t>
  </si>
  <si>
    <t>TAPIKA</t>
  </si>
  <si>
    <t>KIWANGA</t>
  </si>
  <si>
    <t>MKANGE DISPENSARY</t>
  </si>
  <si>
    <t>KIPO</t>
  </si>
  <si>
    <t>KIVINJA B</t>
  </si>
  <si>
    <t>KIBONDENI</t>
  </si>
  <si>
    <t>ARAFA KILINDONI</t>
  </si>
  <si>
    <t>UPONDA DISPENSARY</t>
  </si>
  <si>
    <t xml:space="preserve">MBAMBE </t>
  </si>
  <si>
    <t>MAILIMOJA</t>
  </si>
  <si>
    <t>BWENI DISPENSARY</t>
  </si>
  <si>
    <t>JIBONDO DISPENSARY</t>
  </si>
  <si>
    <t>JABAL HILA</t>
  </si>
  <si>
    <t>DARE TRUST</t>
  </si>
  <si>
    <t>MAGEREZA</t>
  </si>
  <si>
    <t>MCHINGA</t>
  </si>
  <si>
    <t>MCHUNGU</t>
  </si>
  <si>
    <t xml:space="preserve">TWASALIE </t>
  </si>
  <si>
    <t>JAJA</t>
  </si>
  <si>
    <t>NARCO DISPENSARY</t>
  </si>
  <si>
    <t>MAKOMBE DISPENSARY</t>
  </si>
  <si>
    <t>MFISINI</t>
  </si>
  <si>
    <t>ARAFA  DISPENSARY</t>
  </si>
  <si>
    <t>TEGEMEO</t>
  </si>
  <si>
    <t>KILULATAMBWE</t>
  </si>
  <si>
    <t>KIOMBONI DISPENSARY</t>
  </si>
  <si>
    <t>MICO</t>
  </si>
  <si>
    <t>MSINDAJI</t>
  </si>
  <si>
    <t>SALALE DISPENSARY</t>
  </si>
  <si>
    <t>MACHIPI DISPENSARY</t>
  </si>
  <si>
    <t>KIECHURU</t>
  </si>
  <si>
    <t>MSALA</t>
  </si>
  <si>
    <t>MLANDIZI</t>
  </si>
  <si>
    <t xml:space="preserve">NYOTA YA BAHARI </t>
  </si>
  <si>
    <t xml:space="preserve">IRENE KILIMAHEWA </t>
  </si>
  <si>
    <t xml:space="preserve">ST.VICENT </t>
  </si>
  <si>
    <t>CHALINZE</t>
  </si>
  <si>
    <t xml:space="preserve">MIONO </t>
  </si>
  <si>
    <t xml:space="preserve">MKAMBA </t>
  </si>
  <si>
    <t>MASAKI</t>
  </si>
  <si>
    <t>MOHORO</t>
  </si>
  <si>
    <t>ST.ELIZABETH</t>
  </si>
  <si>
    <t>LUGOBA</t>
  </si>
  <si>
    <t>KIBITI</t>
  </si>
  <si>
    <t>MZENGA</t>
  </si>
  <si>
    <t>NYAMINYWILI</t>
  </si>
  <si>
    <t>IKWIRIRI</t>
  </si>
  <si>
    <t>MBWERA</t>
  </si>
  <si>
    <t>MKOANI</t>
  </si>
  <si>
    <t xml:space="preserve"> NYUMBU</t>
  </si>
  <si>
    <t>MEDEWEL</t>
  </si>
  <si>
    <t>MCHUKWI MISSION HOSPITAL</t>
  </si>
  <si>
    <t>BAGAMOYO DC HOSPITAL</t>
  </si>
  <si>
    <t>UTETE DC HOSPITAL</t>
  </si>
  <si>
    <t>MKURANGA  DC HOSPITAL</t>
  </si>
  <si>
    <t>KISARAWE DC HOSPITAL</t>
  </si>
  <si>
    <t>MAFIA DC HOSPITAL</t>
  </si>
  <si>
    <t>ilala</t>
  </si>
  <si>
    <t>CARDINAL RUGAMBWA</t>
  </si>
  <si>
    <t>REGENCY MEDICAL CENTRE</t>
  </si>
  <si>
    <t>Private</t>
  </si>
  <si>
    <t>ST BERNARD</t>
  </si>
  <si>
    <t>TABATA GENERAL&amp; CANCER CLINIC</t>
  </si>
  <si>
    <t>MNAZI MMOJA</t>
  </si>
  <si>
    <t>APOLLO MEDICAL CENTER</t>
  </si>
  <si>
    <t>DR.HAMEER</t>
  </si>
  <si>
    <t>BUGURUNI AGLICAN</t>
  </si>
  <si>
    <t>BURHANI CHARITABLE</t>
  </si>
  <si>
    <t>HURUMA</t>
  </si>
  <si>
    <t>IRANIA</t>
  </si>
  <si>
    <t>KINGS</t>
  </si>
  <si>
    <t>TANZANIA METHODIST</t>
  </si>
  <si>
    <t>SAVE LIFE GIVE HOPE</t>
  </si>
  <si>
    <t>MADONA</t>
  </si>
  <si>
    <t>PRINCE SAUDI</t>
  </si>
  <si>
    <t>SUNSHINE MUSLIM VOLUNTEER SMV</t>
  </si>
  <si>
    <t>TIKAYA</t>
  </si>
  <si>
    <t>EBRAHIM HAJI</t>
  </si>
  <si>
    <t>MSELEMU</t>
  </si>
  <si>
    <t>BUGURUNI</t>
  </si>
  <si>
    <t>PUGU</t>
  </si>
  <si>
    <t>MAGEREZA CHUO</t>
  </si>
  <si>
    <t>ST. BENEDICTINE</t>
  </si>
  <si>
    <t>AAR CITY CENTRE</t>
  </si>
  <si>
    <t>AAR TABATA</t>
  </si>
  <si>
    <t>ANANDA MARGA MISSION</t>
  </si>
  <si>
    <t>AFYA CARETAUSI</t>
  </si>
  <si>
    <t>AL HILAL</t>
  </si>
  <si>
    <t>AL JUMAA</t>
  </si>
  <si>
    <t>AL KARIMU</t>
  </si>
  <si>
    <t>ANE AFYA CARE</t>
  </si>
  <si>
    <t>ARAFA AMANI</t>
  </si>
  <si>
    <t>ARAFA CHANIKA</t>
  </si>
  <si>
    <t>ARAFA CHARITABLE KIPUNGUNI</t>
  </si>
  <si>
    <t>ARAFA GONGOLAMBOTO</t>
  </si>
  <si>
    <t>ARAFA MAJOHE</t>
  </si>
  <si>
    <t>ARAFA MAJUMBA SITA</t>
  </si>
  <si>
    <t>ARAFA MOOD</t>
  </si>
  <si>
    <t>ARAFA MZINGA</t>
  </si>
  <si>
    <t>ARAFA NEEMA</t>
  </si>
  <si>
    <t>ARAFA PUGU</t>
  </si>
  <si>
    <t>ARAFA SES</t>
  </si>
  <si>
    <t>ARAFA TEMBO MGWAZA</t>
  </si>
  <si>
    <t>AVIATION</t>
  </si>
  <si>
    <t>BLESSING</t>
  </si>
  <si>
    <t>BMK</t>
  </si>
  <si>
    <t>BANK OF TANZANIA CLINIC</t>
  </si>
  <si>
    <t>CHADIBWA</t>
  </si>
  <si>
    <t>D.I.T</t>
  </si>
  <si>
    <t>DATOO MED</t>
  </si>
  <si>
    <t>DR. HASSANAL</t>
  </si>
  <si>
    <t>EBENEEZER</t>
  </si>
  <si>
    <t>EMARA</t>
  </si>
  <si>
    <t>FAMILY</t>
  </si>
  <si>
    <t>FRONTLINE</t>
  </si>
  <si>
    <t>GALILEE</t>
  </si>
  <si>
    <t>GONGO LA MBOTO BAHARI</t>
  </si>
  <si>
    <t>HEALTH HOME CHARITABLE</t>
  </si>
  <si>
    <t>ISLAMIC CULTURE SCHOOL (ICS) TABATA</t>
  </si>
  <si>
    <t>K.V MISSION</t>
  </si>
  <si>
    <t>JAHA</t>
  </si>
  <si>
    <t>JEMSA</t>
  </si>
  <si>
    <t>KAM</t>
  </si>
  <si>
    <t>KARIAKOO</t>
  </si>
  <si>
    <t>KILIMANI KARAKATA</t>
  </si>
  <si>
    <t>KIMWANI ILALA</t>
  </si>
  <si>
    <t>KIPUNGUNI RELINI</t>
  </si>
  <si>
    <t>MART BUGURUNI</t>
  </si>
  <si>
    <t>SOKONI</t>
  </si>
  <si>
    <t>KOMBA MEDICAL</t>
  </si>
  <si>
    <t>KUNDY</t>
  </si>
  <si>
    <t>LUKUWI</t>
  </si>
  <si>
    <t>MAKOKA RC</t>
  </si>
  <si>
    <t>MANGESANI</t>
  </si>
  <si>
    <t>MASIKU</t>
  </si>
  <si>
    <t>MEMBERS NURAIFO</t>
  </si>
  <si>
    <t>MICO GONGO LA MBOTO</t>
  </si>
  <si>
    <t>MICO KILIMANJARO MILLENIUM</t>
  </si>
  <si>
    <t>MICO KIPUNGUNI B</t>
  </si>
  <si>
    <t>MICO KIPUNGUNI</t>
  </si>
  <si>
    <t>MICO NIGHTNGALE</t>
  </si>
  <si>
    <t>MICO MZAMBARAUNI</t>
  </si>
  <si>
    <t>MICO TABATA KIMANGA</t>
  </si>
  <si>
    <t>MIVINJENI</t>
  </si>
  <si>
    <t>MSIMBAZI MISSION</t>
  </si>
  <si>
    <t>MUZDALFA KIWALANI</t>
  </si>
  <si>
    <t>MZAMBARAUNI B</t>
  </si>
  <si>
    <t>POVERTY AFRICA KITUNDA CHARITABLE</t>
  </si>
  <si>
    <t>REHEMTULLA</t>
  </si>
  <si>
    <t>RTMR</t>
  </si>
  <si>
    <t>RUNGWE</t>
  </si>
  <si>
    <t>ST. CAMILIUS</t>
  </si>
  <si>
    <t>TOTAL CARE</t>
  </si>
  <si>
    <t>T.T.C.L</t>
  </si>
  <si>
    <t>TACKFORD</t>
  </si>
  <si>
    <t>TAIFO CHARITABLE</t>
  </si>
  <si>
    <t>TANZANIA BREWERIES</t>
  </si>
  <si>
    <t>TANZANIA RAILWAYS</t>
  </si>
  <si>
    <t>THE WORLD MISSIONARY FELLOWSHIP OF THE CHURCH OF GOD (KLM)</t>
  </si>
  <si>
    <t>TIBA</t>
  </si>
  <si>
    <t>TYMA KIGILAGILA</t>
  </si>
  <si>
    <t>WEST DSM</t>
  </si>
  <si>
    <t>YOMBO UFUNDI</t>
  </si>
  <si>
    <t>ZAINABYA</t>
  </si>
  <si>
    <t>WAYA</t>
  </si>
  <si>
    <t>MOTHER CARE</t>
  </si>
  <si>
    <t>B.A.P SWAMINARAYAN</t>
  </si>
  <si>
    <t>TARAJA MDPTL</t>
  </si>
  <si>
    <t>BONYOKWA</t>
  </si>
  <si>
    <t>BUYUNI</t>
  </si>
  <si>
    <t>CHANIKA</t>
  </si>
  <si>
    <t>GEREZANI</t>
  </si>
  <si>
    <t>GONGO LA MBOTO</t>
  </si>
  <si>
    <t>GULUKA KWA LALA</t>
  </si>
  <si>
    <t>KINYEREZI</t>
  </si>
  <si>
    <t>KIPAWA</t>
  </si>
  <si>
    <t>KITUNDA ILALA</t>
  </si>
  <si>
    <t>KIVULE</t>
  </si>
  <si>
    <t>KIWALANI</t>
  </si>
  <si>
    <t>MAJOHE</t>
  </si>
  <si>
    <t>MIVULENI</t>
  </si>
  <si>
    <t>MONGO LA NDEGE</t>
  </si>
  <si>
    <t>MSONGOLA</t>
  </si>
  <si>
    <t>MVUTI</t>
  </si>
  <si>
    <t>SEGEREA</t>
  </si>
  <si>
    <t>TABATA A</t>
  </si>
  <si>
    <t>TABATA KISIWANI</t>
  </si>
  <si>
    <t>TABATA NBC</t>
  </si>
  <si>
    <t>VINGUNGUTI</t>
  </si>
  <si>
    <t>YONGWE</t>
  </si>
  <si>
    <t>ZINGIZIWA</t>
  </si>
  <si>
    <t>FFU UKONGA</t>
  </si>
  <si>
    <t>KMKGM</t>
  </si>
  <si>
    <t>MAGEREZA UKONGA</t>
  </si>
  <si>
    <t>SEGEREA MAGEREZA</t>
  </si>
  <si>
    <t>AIRPOT POLICE</t>
  </si>
  <si>
    <t>TRAFFIC POLICE</t>
  </si>
  <si>
    <t>AIRWING 603 ATS</t>
  </si>
  <si>
    <t>511KJ GONGO LA MBOTO</t>
  </si>
  <si>
    <t>NGOME JESHI</t>
  </si>
  <si>
    <t>TIBA 2</t>
  </si>
  <si>
    <t>Row Labels</t>
  </si>
  <si>
    <t>Count of SRA CODE</t>
  </si>
  <si>
    <t>1 MWA/2015/1 ILE</t>
  </si>
  <si>
    <t>No of records</t>
  </si>
  <si>
    <t>1 MWA/2015/2 KWI</t>
  </si>
  <si>
    <t>Data Columns</t>
  </si>
  <si>
    <t>1 MWA/2015/3 MAG</t>
  </si>
  <si>
    <t>1 MWA/2015/4 MIS</t>
  </si>
  <si>
    <t>Header Row</t>
  </si>
  <si>
    <t>1 MWA/2015/5 NYA</t>
  </si>
  <si>
    <t>1 MWA/2015/6 SEN</t>
  </si>
  <si>
    <t>1 MWA/2015/7 UKE</t>
  </si>
  <si>
    <t>Concatenation of Region, Year and descriptor code (possibly sub-region/county)</t>
  </si>
  <si>
    <t>Grand Total</t>
  </si>
  <si>
    <t>7 Unique values</t>
  </si>
  <si>
    <t>Count of HF TYPE</t>
  </si>
  <si>
    <t>DISP/HC/HOSP</t>
  </si>
  <si>
    <t>3 Unique values</t>
  </si>
  <si>
    <t>1=Public; 2=Private</t>
  </si>
  <si>
    <t>0/1/2/??</t>
  </si>
  <si>
    <t>Count of OWNER</t>
  </si>
  <si>
    <t>4 Uniques, 2 of which invalid</t>
  </si>
  <si>
    <t>??</t>
  </si>
  <si>
    <t>Blank</t>
  </si>
  <si>
    <t xml:space="preserve">Count of HF NAME </t>
  </si>
  <si>
    <t>350 unique names</t>
  </si>
  <si>
    <t>Count of STAR RATING</t>
  </si>
  <si>
    <t>0-Start, 1-Star, 2-Star</t>
  </si>
  <si>
    <t>0-Star</t>
  </si>
  <si>
    <t>1-Star</t>
  </si>
  <si>
    <t>2-Star</t>
  </si>
  <si>
    <t>Initially 3 tables each with header row (272, 23 ,6), appearing to be for each of dispensary, health centre and hospital</t>
  </si>
  <si>
    <t>Count of NAME OF FACILITY</t>
  </si>
  <si>
    <t>Column 1</t>
  </si>
  <si>
    <t>Row number counter</t>
  </si>
  <si>
    <t>Facility name</t>
  </si>
  <si>
    <t>301 unqie names (after repeated titles removed)</t>
  </si>
  <si>
    <t>Star Rating</t>
  </si>
  <si>
    <t>4 unique values</t>
  </si>
  <si>
    <t>predominantly 0 and 1, 2 and 3 possibly incorrect?</t>
  </si>
  <si>
    <t>3-Star</t>
  </si>
  <si>
    <t>Text format, categorical</t>
  </si>
  <si>
    <t>Ownersgip vs Star Ratings</t>
  </si>
  <si>
    <t>Count of Name Of Facility</t>
  </si>
  <si>
    <t>Column Labels</t>
  </si>
  <si>
    <t>3 tables, one for each type of facility</t>
  </si>
  <si>
    <t>Mapping:</t>
  </si>
  <si>
    <t>each table was split in two, side-by-side</t>
  </si>
  <si>
    <t>FBO</t>
  </si>
  <si>
    <t>side-by-side tables needed to be split to follow after eachother</t>
  </si>
  <si>
    <t>LGA</t>
  </si>
  <si>
    <t>Tables needed to be combined</t>
  </si>
  <si>
    <t>A new column was created to indicate the nature of the facility</t>
  </si>
  <si>
    <t>PARASTATAL</t>
  </si>
  <si>
    <t>Clank columns existed and needed to be removed.</t>
  </si>
  <si>
    <t>Some missing data remains</t>
  </si>
  <si>
    <t>PRISON</t>
  </si>
  <si>
    <t>PRIVATE</t>
  </si>
  <si>
    <t>Columns:</t>
  </si>
  <si>
    <t>PRIVATE -FBO</t>
  </si>
  <si>
    <t>SN</t>
  </si>
  <si>
    <t>Numerical, count indicator (missing in last table)</t>
  </si>
  <si>
    <t>PRIVATE-FBO</t>
  </si>
  <si>
    <t>Name of Facility</t>
  </si>
  <si>
    <t>PRIVATE-NGO</t>
  </si>
  <si>
    <t>PRIVITE</t>
  </si>
  <si>
    <t>Star Level</t>
  </si>
  <si>
    <t>PUBLIC-PARASTATAL</t>
  </si>
  <si>
    <t>Type of Facility vs Star Ratings</t>
  </si>
  <si>
    <t>Dispensary</t>
  </si>
  <si>
    <t>Health Centre</t>
  </si>
  <si>
    <t>Hospital</t>
  </si>
  <si>
    <t>1 MWA/2015/ALL</t>
  </si>
  <si>
    <t>N=</t>
  </si>
  <si>
    <t>MWANZA REGION</t>
  </si>
  <si>
    <t>REG/YEAR/COU</t>
  </si>
  <si>
    <t>Hospital, Health Centre or Dispensary</t>
  </si>
  <si>
    <t>Health Facility Registry Code</t>
  </si>
  <si>
    <t>SRA CODE</t>
  </si>
  <si>
    <t>HF TYPE</t>
  </si>
  <si>
    <t>OWNER</t>
  </si>
  <si>
    <t>HFR CODE</t>
  </si>
  <si>
    <t xml:space="preserve">HF NAME </t>
  </si>
  <si>
    <t>STAR RATING</t>
  </si>
  <si>
    <t>0-star</t>
  </si>
  <si>
    <t>NAME OF FACILITY</t>
  </si>
  <si>
    <t>New concatenated table</t>
  </si>
  <si>
    <t>1.         </t>
  </si>
  <si>
    <t>2.         </t>
  </si>
  <si>
    <t>3.         </t>
  </si>
  <si>
    <t>4.         </t>
  </si>
  <si>
    <t>5.         </t>
  </si>
  <si>
    <t>6.         </t>
  </si>
  <si>
    <t>7.         </t>
  </si>
  <si>
    <t>8.         </t>
  </si>
  <si>
    <t>9.         </t>
  </si>
  <si>
    <t>10.       </t>
  </si>
  <si>
    <t>11.       </t>
  </si>
  <si>
    <t>12.       </t>
  </si>
  <si>
    <t>13.       </t>
  </si>
  <si>
    <t>14.       </t>
  </si>
  <si>
    <t>15.       </t>
  </si>
  <si>
    <t>16.       </t>
  </si>
  <si>
    <t>17.       </t>
  </si>
  <si>
    <t>18.       </t>
  </si>
  <si>
    <t>19.       </t>
  </si>
  <si>
    <t>20.       </t>
  </si>
  <si>
    <t>21.       </t>
  </si>
  <si>
    <t>22.       </t>
  </si>
  <si>
    <t>23.       </t>
  </si>
  <si>
    <t>24.       </t>
  </si>
  <si>
    <t>25.       </t>
  </si>
  <si>
    <t>26.       </t>
  </si>
  <si>
    <t>27.       </t>
  </si>
  <si>
    <t>28.       </t>
  </si>
  <si>
    <t>29.       </t>
  </si>
  <si>
    <t>30.       </t>
  </si>
  <si>
    <t>31.       </t>
  </si>
  <si>
    <t>32.       </t>
  </si>
  <si>
    <t>33.       </t>
  </si>
  <si>
    <t>34.       </t>
  </si>
  <si>
    <t>35.       </t>
  </si>
  <si>
    <t>36.       </t>
  </si>
  <si>
    <t>37.       </t>
  </si>
  <si>
    <t>38.       </t>
  </si>
  <si>
    <t>39.       </t>
  </si>
  <si>
    <t>40.       </t>
  </si>
  <si>
    <t>41.       </t>
  </si>
  <si>
    <t>42.       </t>
  </si>
  <si>
    <t>43.       </t>
  </si>
  <si>
    <t>44.       </t>
  </si>
  <si>
    <t>45.       </t>
  </si>
  <si>
    <t>46.       </t>
  </si>
  <si>
    <t>47.       </t>
  </si>
  <si>
    <t>48.       </t>
  </si>
  <si>
    <t>49.       </t>
  </si>
  <si>
    <t>50.       </t>
  </si>
  <si>
    <t>51.       </t>
  </si>
  <si>
    <t>52.       </t>
  </si>
  <si>
    <t>53.       </t>
  </si>
  <si>
    <t>54.       </t>
  </si>
  <si>
    <t>55.       </t>
  </si>
  <si>
    <t>56.       </t>
  </si>
  <si>
    <t>57.       </t>
  </si>
  <si>
    <t>58.       </t>
  </si>
  <si>
    <t>59.       </t>
  </si>
  <si>
    <t>60.       </t>
  </si>
  <si>
    <t>61.       </t>
  </si>
  <si>
    <t>62.       </t>
  </si>
  <si>
    <t>63.       </t>
  </si>
  <si>
    <t>64.       </t>
  </si>
  <si>
    <t>65.       </t>
  </si>
  <si>
    <t>66.       </t>
  </si>
  <si>
    <t>67.       </t>
  </si>
  <si>
    <t>68.       </t>
  </si>
  <si>
    <t>69.       </t>
  </si>
  <si>
    <t>70.       </t>
  </si>
  <si>
    <t>71.       </t>
  </si>
  <si>
    <t>72.       </t>
  </si>
  <si>
    <t>73.       </t>
  </si>
  <si>
    <t>74.       </t>
  </si>
  <si>
    <t>75.       </t>
  </si>
  <si>
    <t>76.       </t>
  </si>
  <si>
    <t>77.       </t>
  </si>
  <si>
    <t>78.       </t>
  </si>
  <si>
    <t>79.       </t>
  </si>
  <si>
    <t>80.       </t>
  </si>
  <si>
    <t>81.       </t>
  </si>
  <si>
    <t>82.       </t>
  </si>
  <si>
    <t>83.       </t>
  </si>
  <si>
    <t>84.       </t>
  </si>
  <si>
    <t>85.       </t>
  </si>
  <si>
    <t>86.       </t>
  </si>
  <si>
    <t>87.       </t>
  </si>
  <si>
    <t>88.       </t>
  </si>
  <si>
    <t>89.       </t>
  </si>
  <si>
    <t>90.       </t>
  </si>
  <si>
    <t>91.       </t>
  </si>
  <si>
    <t>92.       </t>
  </si>
  <si>
    <t>93.       </t>
  </si>
  <si>
    <t>94.       </t>
  </si>
  <si>
    <t>95.       </t>
  </si>
  <si>
    <t>96.       </t>
  </si>
  <si>
    <t>97.       </t>
  </si>
  <si>
    <t>98.       </t>
  </si>
  <si>
    <t>99.       </t>
  </si>
  <si>
    <t>100.    </t>
  </si>
  <si>
    <t>101.    </t>
  </si>
  <si>
    <t>102.    </t>
  </si>
  <si>
    <t>103.    </t>
  </si>
  <si>
    <t>104.    </t>
  </si>
  <si>
    <t>105.    </t>
  </si>
  <si>
    <t>106.    </t>
  </si>
  <si>
    <t>107.    </t>
  </si>
  <si>
    <t>108.    </t>
  </si>
  <si>
    <t>109.    </t>
  </si>
  <si>
    <t>110.    </t>
  </si>
  <si>
    <t>111.    </t>
  </si>
  <si>
    <t>112.    </t>
  </si>
  <si>
    <t>113.    </t>
  </si>
  <si>
    <t>114.    </t>
  </si>
  <si>
    <t>115.    </t>
  </si>
  <si>
    <t>116.    </t>
  </si>
  <si>
    <t>117.    </t>
  </si>
  <si>
    <t>118.    </t>
  </si>
  <si>
    <t>119.    </t>
  </si>
  <si>
    <t>120.    </t>
  </si>
  <si>
    <t>121.    </t>
  </si>
  <si>
    <t>122.    </t>
  </si>
  <si>
    <t>123.    </t>
  </si>
  <si>
    <t>124.    </t>
  </si>
  <si>
    <t>125.    </t>
  </si>
  <si>
    <t>126.    </t>
  </si>
  <si>
    <t>127.    </t>
  </si>
  <si>
    <t>128.    </t>
  </si>
  <si>
    <t>129.    </t>
  </si>
  <si>
    <t>130.    </t>
  </si>
  <si>
    <t>131.    </t>
  </si>
  <si>
    <t>132.    </t>
  </si>
  <si>
    <t>133.    </t>
  </si>
  <si>
    <t>134.    </t>
  </si>
  <si>
    <t>135.    </t>
  </si>
  <si>
    <t>136.    </t>
  </si>
  <si>
    <t>137.    </t>
  </si>
  <si>
    <t>138.    </t>
  </si>
  <si>
    <t>139.    </t>
  </si>
  <si>
    <t>140.    </t>
  </si>
  <si>
    <t>141.    </t>
  </si>
  <si>
    <t>142.    </t>
  </si>
  <si>
    <t>143.    </t>
  </si>
  <si>
    <t>144.    </t>
  </si>
  <si>
    <t>145.    </t>
  </si>
  <si>
    <t>146.    </t>
  </si>
  <si>
    <t>147.    </t>
  </si>
  <si>
    <t>148.    </t>
  </si>
  <si>
    <t>149.    </t>
  </si>
  <si>
    <t>150.    </t>
  </si>
  <si>
    <t>151.    </t>
  </si>
  <si>
    <t>152.    </t>
  </si>
  <si>
    <t>153.    </t>
  </si>
  <si>
    <t>154.    </t>
  </si>
  <si>
    <t>155.    </t>
  </si>
  <si>
    <t>156.    </t>
  </si>
  <si>
    <t>157.    </t>
  </si>
  <si>
    <t>158.    </t>
  </si>
  <si>
    <t>159.    </t>
  </si>
  <si>
    <t>160.    </t>
  </si>
  <si>
    <t>161.    </t>
  </si>
  <si>
    <t>162.    </t>
  </si>
  <si>
    <t>163.    </t>
  </si>
  <si>
    <t>164.    </t>
  </si>
  <si>
    <t>165.    </t>
  </si>
  <si>
    <t>166.    </t>
  </si>
  <si>
    <t>167.    </t>
  </si>
  <si>
    <t>168.    </t>
  </si>
  <si>
    <t>169.    </t>
  </si>
  <si>
    <t>170.    </t>
  </si>
  <si>
    <t>171.    </t>
  </si>
  <si>
    <t>172.    </t>
  </si>
  <si>
    <t>173.    </t>
  </si>
  <si>
    <t>174.    </t>
  </si>
  <si>
    <t>175.    </t>
  </si>
  <si>
    <t>176.    </t>
  </si>
  <si>
    <t>177.    </t>
  </si>
  <si>
    <t>178.    </t>
  </si>
  <si>
    <t>179.    </t>
  </si>
  <si>
    <t>180.    </t>
  </si>
  <si>
    <t>181.    </t>
  </si>
  <si>
    <t>182.    </t>
  </si>
  <si>
    <t>183.    </t>
  </si>
  <si>
    <t>184.    </t>
  </si>
  <si>
    <t>185.    </t>
  </si>
  <si>
    <t>186.    </t>
  </si>
  <si>
    <t>187.    </t>
  </si>
  <si>
    <t>188.    </t>
  </si>
  <si>
    <t>189.    </t>
  </si>
  <si>
    <t>190.    </t>
  </si>
  <si>
    <t>191.    </t>
  </si>
  <si>
    <t>192.    </t>
  </si>
  <si>
    <t>193.    </t>
  </si>
  <si>
    <t>194.    </t>
  </si>
  <si>
    <t>195.    </t>
  </si>
  <si>
    <t>196.    </t>
  </si>
  <si>
    <t>197.    </t>
  </si>
  <si>
    <t>198.    </t>
  </si>
  <si>
    <t>199.    </t>
  </si>
  <si>
    <t>200.    </t>
  </si>
  <si>
    <t>201.    </t>
  </si>
  <si>
    <t>202.    </t>
  </si>
  <si>
    <t>203.    </t>
  </si>
  <si>
    <t>204.    </t>
  </si>
  <si>
    <t>205.    </t>
  </si>
  <si>
    <t>206.    </t>
  </si>
  <si>
    <t>207.    </t>
  </si>
  <si>
    <t>208.    </t>
  </si>
  <si>
    <t>209.    </t>
  </si>
  <si>
    <t>210.    </t>
  </si>
  <si>
    <t>211.    </t>
  </si>
  <si>
    <t>212.    </t>
  </si>
  <si>
    <t>213.    </t>
  </si>
  <si>
    <t>214.    </t>
  </si>
  <si>
    <t>215.    </t>
  </si>
  <si>
    <t>216.    </t>
  </si>
  <si>
    <t>217.    </t>
  </si>
  <si>
    <t>218.    </t>
  </si>
  <si>
    <t>219.    </t>
  </si>
  <si>
    <t>220.    </t>
  </si>
  <si>
    <t>221.    </t>
  </si>
  <si>
    <t>222.    </t>
  </si>
  <si>
    <t>223.    </t>
  </si>
  <si>
    <t>224.    </t>
  </si>
  <si>
    <t>225.    </t>
  </si>
  <si>
    <t>226.    </t>
  </si>
  <si>
    <t>227.    </t>
  </si>
  <si>
    <t>228.    </t>
  </si>
  <si>
    <t>229.    </t>
  </si>
  <si>
    <t>230.    </t>
  </si>
  <si>
    <t>231.    </t>
  </si>
  <si>
    <t>232.    </t>
  </si>
  <si>
    <t>233.    </t>
  </si>
  <si>
    <t>234.    </t>
  </si>
  <si>
    <t>235.    </t>
  </si>
  <si>
    <t>236.    </t>
  </si>
  <si>
    <t>237.    </t>
  </si>
  <si>
    <t>238.    </t>
  </si>
  <si>
    <t>239.    </t>
  </si>
  <si>
    <t>240.    </t>
  </si>
  <si>
    <t>241.    </t>
  </si>
  <si>
    <t>242.    </t>
  </si>
  <si>
    <t>243.    </t>
  </si>
  <si>
    <t>244.    </t>
  </si>
  <si>
    <t>245.    </t>
  </si>
  <si>
    <t>246.    </t>
  </si>
  <si>
    <t>247.    </t>
  </si>
  <si>
    <t>248.    </t>
  </si>
  <si>
    <t>249.    </t>
  </si>
  <si>
    <t>250.    </t>
  </si>
  <si>
    <t>251.    </t>
  </si>
  <si>
    <t>252.    </t>
  </si>
  <si>
    <t>253.    </t>
  </si>
  <si>
    <t>254.    </t>
  </si>
  <si>
    <t>255.    </t>
  </si>
  <si>
    <t>256.    </t>
  </si>
  <si>
    <t>257.    </t>
  </si>
  <si>
    <t>258.    </t>
  </si>
  <si>
    <t>259.    </t>
  </si>
  <si>
    <t>260.    </t>
  </si>
  <si>
    <t>261.    </t>
  </si>
  <si>
    <t>262.    </t>
  </si>
  <si>
    <t>263.    </t>
  </si>
  <si>
    <t>264.    </t>
  </si>
  <si>
    <t>265.    </t>
  </si>
  <si>
    <t>266.    </t>
  </si>
  <si>
    <t>267.    </t>
  </si>
  <si>
    <t>268.    </t>
  </si>
  <si>
    <t>269.    </t>
  </si>
  <si>
    <t>270.    </t>
  </si>
  <si>
    <t>271.    </t>
  </si>
  <si>
    <t>272.    </t>
  </si>
  <si>
    <t>NAME OF FACILITIES</t>
  </si>
  <si>
    <t>HOSPITALS</t>
  </si>
  <si>
    <t>Name Of Facility</t>
  </si>
  <si>
    <t>HEALTH CENTRES</t>
  </si>
  <si>
    <t>DISPENSARIES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</si>
</sst>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sz val="16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538DD5"/>
        <bgColor rgb="FF538DD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textRotation="90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5" fillId="4" borderId="3" xfId="0" applyFont="1" applyFill="1" applyBorder="1"/>
    <xf numFmtId="9" fontId="1" fillId="4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left" vertical="center" wrapText="1"/>
    </xf>
    <xf numFmtId="0" fontId="1" fillId="4" borderId="8" xfId="0" applyFont="1" applyFill="1" applyBorder="1"/>
    <xf numFmtId="0" fontId="6" fillId="6" borderId="9" xfId="0" applyFont="1" applyFill="1" applyBorder="1" applyAlignment="1">
      <alignment horizontal="left" vertical="center"/>
    </xf>
    <xf numFmtId="9" fontId="1" fillId="4" borderId="8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horizontal="left" vertical="center" wrapText="1"/>
    </xf>
    <xf numFmtId="0" fontId="9" fillId="6" borderId="9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7" borderId="3" xfId="0" applyFont="1" applyFill="1" applyBorder="1"/>
    <xf numFmtId="0" fontId="0" fillId="0" borderId="11" xfId="0" applyBorder="1" applyAlignment="1">
      <alignment vertical="center" wrapText="1"/>
    </xf>
    <xf numFmtId="0" fontId="1" fillId="0" borderId="12" xfId="0" applyFont="1" applyBorder="1" applyAlignment="1">
      <alignment horizontal="center"/>
    </xf>
    <xf numFmtId="0" fontId="11" fillId="0" borderId="0" xfId="0" applyFont="1"/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 applyAlignment="1">
      <alignment horizontal="right"/>
    </xf>
    <xf numFmtId="0" fontId="0" fillId="0" borderId="2" xfId="0" applyBorder="1"/>
    <xf numFmtId="0" fontId="10" fillId="0" borderId="0" xfId="0" applyFont="1" applyAlignment="1">
      <alignment horizontal="left"/>
    </xf>
    <xf numFmtId="0" fontId="0" fillId="0" borderId="2" xfId="0" applyBorder="1" applyAlignment="1">
      <alignment vertical="center" wrapText="1"/>
    </xf>
    <xf numFmtId="0" fontId="7" fillId="0" borderId="2" xfId="0" applyFont="1" applyBorder="1"/>
    <xf numFmtId="0" fontId="10" fillId="8" borderId="0" xfId="0" applyFont="1" applyFill="1"/>
    <xf numFmtId="0" fontId="0" fillId="8" borderId="0" xfId="0" applyFill="1"/>
    <xf numFmtId="0" fontId="12" fillId="9" borderId="13" xfId="0" applyFont="1" applyFill="1" applyBorder="1"/>
    <xf numFmtId="0" fontId="12" fillId="9" borderId="14" xfId="0" applyFont="1" applyFill="1" applyBorder="1"/>
    <xf numFmtId="0" fontId="12" fillId="9" borderId="15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0" fillId="0" borderId="0" xfId="0" quotePrefix="1" applyFont="1"/>
    <xf numFmtId="0" fontId="13" fillId="0" borderId="0" xfId="0" applyFont="1"/>
    <xf numFmtId="0" fontId="0" fillId="10" borderId="16" xfId="0" applyFill="1" applyBorder="1"/>
    <xf numFmtId="0" fontId="10" fillId="0" borderId="17" xfId="0" applyFont="1" applyBorder="1"/>
    <xf numFmtId="0" fontId="0" fillId="0" borderId="17" xfId="0" applyBorder="1"/>
    <xf numFmtId="0" fontId="0" fillId="0" borderId="18" xfId="0" applyBorder="1"/>
    <xf numFmtId="0" fontId="0" fillId="10" borderId="19" xfId="0" applyFill="1" applyBorder="1"/>
    <xf numFmtId="0" fontId="10" fillId="0" borderId="2" xfId="0" applyFont="1" applyBorder="1"/>
    <xf numFmtId="0" fontId="0" fillId="0" borderId="20" xfId="0" applyBorder="1"/>
    <xf numFmtId="0" fontId="0" fillId="10" borderId="21" xfId="0" applyFill="1" applyBorder="1"/>
    <xf numFmtId="0" fontId="10" fillId="0" borderId="22" xfId="0" applyFont="1" applyBorder="1"/>
    <xf numFmtId="0" fontId="0" fillId="0" borderId="22" xfId="0" applyBorder="1"/>
    <xf numFmtId="0" fontId="0" fillId="0" borderId="23" xfId="0" applyBorder="1"/>
    <xf numFmtId="0" fontId="0" fillId="8" borderId="24" xfId="0" applyFill="1" applyBorder="1"/>
    <xf numFmtId="0" fontId="10" fillId="0" borderId="25" xfId="0" applyFont="1" applyBorder="1"/>
    <xf numFmtId="0" fontId="0" fillId="0" borderId="25" xfId="0" applyBorder="1"/>
    <xf numFmtId="0" fontId="0" fillId="0" borderId="26" xfId="0" applyBorder="1"/>
    <xf numFmtId="0" fontId="0" fillId="11" borderId="16" xfId="0" applyFill="1" applyBorder="1"/>
    <xf numFmtId="0" fontId="0" fillId="11" borderId="21" xfId="0" applyFill="1" applyBorder="1"/>
    <xf numFmtId="0" fontId="0" fillId="12" borderId="16" xfId="0" applyFill="1" applyBorder="1"/>
    <xf numFmtId="0" fontId="0" fillId="12" borderId="19" xfId="0" applyFill="1" applyBorder="1"/>
    <xf numFmtId="0" fontId="10" fillId="0" borderId="16" xfId="0" applyFont="1" applyBorder="1"/>
    <xf numFmtId="0" fontId="10" fillId="0" borderId="19" xfId="0" applyFont="1" applyBorder="1"/>
    <xf numFmtId="0" fontId="10" fillId="0" borderId="21" xfId="0" applyFont="1" applyBorder="1"/>
    <xf numFmtId="0" fontId="0" fillId="13" borderId="21" xfId="0" applyFill="1" applyBorder="1"/>
    <xf numFmtId="0" fontId="0" fillId="13" borderId="16" xfId="0" applyFill="1" applyBorder="1"/>
    <xf numFmtId="0" fontId="14" fillId="0" borderId="0" xfId="0" applyFont="1"/>
    <xf numFmtId="0" fontId="15" fillId="0" borderId="0" xfId="0" applyFont="1"/>
    <xf numFmtId="0" fontId="9" fillId="6" borderId="5" xfId="0" applyFont="1" applyFill="1" applyBorder="1" applyAlignment="1">
      <alignment horizontal="left" vertical="center" wrapText="1"/>
    </xf>
    <xf numFmtId="0" fontId="7" fillId="0" borderId="6" xfId="0" applyFont="1" applyBorder="1" applyAlignment="1"/>
    <xf numFmtId="0" fontId="9" fillId="6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 wrapText="1"/>
    </xf>
    <xf numFmtId="0" fontId="7" fillId="0" borderId="10" xfId="0" applyFont="1" applyBorder="1" applyAlignment="1"/>
    <xf numFmtId="0" fontId="6" fillId="6" borderId="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top" wrapText="1"/>
    </xf>
    <xf numFmtId="0" fontId="9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vertical="top"/>
    </xf>
  </cellXfs>
  <cellStyles count="1">
    <cellStyle name="Normal" xfId="0" builtinId="0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Paul" refreshedDate="44093.221242939813" createdVersion="6" refreshedVersion="6" minRefreshableVersion="3" recordCount="301" xr:uid="{FEAED5FF-57CF-43FD-A545-3A6D6F3B7024}">
  <cacheSource type="worksheet">
    <worksheetSource ref="F3:G304" sheet="Pwani_r"/>
  </cacheSource>
  <cacheFields count="2">
    <cacheField name="NAME OF FACILITY" numFmtId="0">
      <sharedItems/>
    </cacheField>
    <cacheField name="STAR RATING" numFmtId="0">
      <sharedItems count="4">
        <s v="2-Star"/>
        <s v="1-Star"/>
        <s v="0-Star"/>
        <s v="3-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Paul" refreshedDate="44093.222031249999" createdVersion="6" refreshedVersion="6" minRefreshableVersion="3" recordCount="350" xr:uid="{DA291681-4919-4F0E-894B-AD8DA9D7A2D2}">
  <cacheSource type="worksheet">
    <worksheetSource ref="B3:G353" sheet="Mwanza_r"/>
  </cacheSource>
  <cacheFields count="6">
    <cacheField name="SRA CODE" numFmtId="0">
      <sharedItems count="7">
        <s v="1 MWA/2015/5 NYA"/>
        <s v="1 MWA/2015/4 MIS"/>
        <s v="1 MWA/2015/1 ILE"/>
        <s v="1 MWA/2015/6 SEN"/>
        <s v="1 MWA/2015/7 UKE"/>
        <s v="1 MWA/2015/3 MAG"/>
        <s v="1 MWA/2015/2 KWI"/>
      </sharedItems>
    </cacheField>
    <cacheField name="HF TYPE" numFmtId="0">
      <sharedItems count="3">
        <s v="HC"/>
        <s v="DISP"/>
        <s v="HOSP"/>
      </sharedItems>
    </cacheField>
    <cacheField name="OWNER" numFmtId="0">
      <sharedItems containsMixedTypes="1" containsNumber="1" containsInteger="1" minValue="0" maxValue="2" count="4">
        <n v="2"/>
        <n v="1"/>
        <n v="0"/>
        <s v="??"/>
      </sharedItems>
    </cacheField>
    <cacheField name="HFR CODE" numFmtId="0">
      <sharedItems containsNonDate="0" containsString="0" containsBlank="1"/>
    </cacheField>
    <cacheField name="HF NAME " numFmtId="0">
      <sharedItems/>
    </cacheField>
    <cacheField name="STAR RATING" numFmtId="0">
      <sharedItems count="3">
        <s v="2-Star"/>
        <s v="1-Star"/>
        <s v="0-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Paul" refreshedDate="44093.222288194447" createdVersion="6" refreshedVersion="6" minRefreshableVersion="3" recordCount="143" xr:uid="{E55E62BF-CECF-4158-8E25-919FB2BBCC58}">
  <cacheSource type="worksheet">
    <worksheetSource ref="W2:AA145" sheet="DSM (ilala)_r"/>
  </cacheSource>
  <cacheFields count="5">
    <cacheField name="SN" numFmtId="0">
      <sharedItems containsString="0" containsBlank="1" containsNumber="1" containsInteger="1" minValue="1" maxValue="116"/>
    </cacheField>
    <cacheField name="Name Of Facility" numFmtId="0">
      <sharedItems/>
    </cacheField>
    <cacheField name="Ownership" numFmtId="0">
      <sharedItems count="12">
        <s v="FBO"/>
        <s v="PRIVATE"/>
        <s v="LGA"/>
        <s v="PRIVITE"/>
        <s v="PRISON"/>
        <s v="PRIVATE-NGO"/>
        <s v="PARASTATAL"/>
        <s v="PRIVATE-FBO"/>
        <s v="PUBLIC-PARASTATAL"/>
        <s v="PRIVATE -FBO"/>
        <s v="POLICE"/>
        <s v="MILITARY"/>
      </sharedItems>
    </cacheField>
    <cacheField name="Star Level" numFmtId="0">
      <sharedItems containsSemiMixedTypes="0" containsString="0" containsNumber="1" containsInteger="1" minValue="0" maxValue="3" count="4">
        <n v="1"/>
        <n v="2"/>
        <n v="0"/>
        <n v="3"/>
      </sharedItems>
    </cacheField>
    <cacheField name="Facility" numFmtId="0">
      <sharedItems count="3">
        <s v="Hospital"/>
        <s v="Health Centre"/>
        <s v="Dispens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HONDOGO"/>
    <x v="0"/>
  </r>
  <r>
    <s v="KONGOWE"/>
    <x v="0"/>
  </r>
  <r>
    <s v="KONGO "/>
    <x v="0"/>
  </r>
  <r>
    <s v="UBENA ESTASTE"/>
    <x v="0"/>
  </r>
  <r>
    <s v="YOMBO "/>
    <x v="0"/>
  </r>
  <r>
    <s v="FILBERT BAYI"/>
    <x v="1"/>
  </r>
  <r>
    <s v="MKUPUKA"/>
    <x v="1"/>
  </r>
  <r>
    <s v="BAOBAB"/>
    <x v="1"/>
  </r>
  <r>
    <s v="KIMANGE "/>
    <x v="1"/>
  </r>
  <r>
    <s v="MKONGO"/>
    <x v="1"/>
  </r>
  <r>
    <s v="NYAMISATI"/>
    <x v="1"/>
  </r>
  <r>
    <s v="MAKURUNGE"/>
    <x v="1"/>
  </r>
  <r>
    <s v="MISWE "/>
    <x v="1"/>
  </r>
  <r>
    <s v="RUFIJI"/>
    <x v="1"/>
  </r>
  <r>
    <s v="KILIMANI"/>
    <x v="1"/>
  </r>
  <r>
    <s v="IKWIRIRI MISSION "/>
    <x v="1"/>
  </r>
  <r>
    <s v="RUVU DARAJANI "/>
    <x v="1"/>
  </r>
  <r>
    <s v="UBENA PRISON"/>
    <x v="1"/>
  </r>
  <r>
    <s v="ST.FRANCIS XAVIER "/>
    <x v="1"/>
  </r>
  <r>
    <s v="MBWAWA"/>
    <x v="1"/>
  </r>
  <r>
    <s v="ZINGA"/>
    <x v="1"/>
  </r>
  <r>
    <s v="MKIU DISPENSARY"/>
    <x v="1"/>
  </r>
  <r>
    <s v="JARIBU MPAKANI"/>
    <x v="1"/>
  </r>
  <r>
    <s v="VIANZI DISPENSARY"/>
    <x v="1"/>
  </r>
  <r>
    <s v="NAMBUNJU"/>
    <x v="1"/>
  </r>
  <r>
    <s v="NYAMWAGE"/>
    <x v="1"/>
  </r>
  <r>
    <s v="MATAYA DISPENSARY"/>
    <x v="1"/>
  </r>
  <r>
    <s v="GWATA"/>
    <x v="1"/>
  </r>
  <r>
    <s v="UZIMA MISSION "/>
    <x v="1"/>
  </r>
  <r>
    <s v="BINGA DISPENSARY  "/>
    <x v="1"/>
  </r>
  <r>
    <s v="HOMBOZA"/>
    <x v="1"/>
  </r>
  <r>
    <s v="KINGUPILA DISPENSARY"/>
    <x v="1"/>
  </r>
  <r>
    <s v="MBWEWE DISPENSARY"/>
    <x v="1"/>
  </r>
  <r>
    <s v="KILUVYA JW"/>
    <x v="1"/>
  </r>
  <r>
    <s v="MTANZA"/>
    <x v="1"/>
  </r>
  <r>
    <s v="MBOGA DISPENSARY"/>
    <x v="1"/>
  </r>
  <r>
    <s v="GUMBA"/>
    <x v="1"/>
  </r>
  <r>
    <s v="MAROGORO DISPENSARY"/>
    <x v="1"/>
  </r>
  <r>
    <s v="KONGOWE FOREST"/>
    <x v="1"/>
  </r>
  <r>
    <s v="MSOGA DISPENSARY"/>
    <x v="1"/>
  </r>
  <r>
    <s v="MATULI DISP"/>
    <x v="1"/>
  </r>
  <r>
    <s v="LUPUNGA"/>
    <x v="1"/>
  </r>
  <r>
    <s v="MAGINDU"/>
    <x v="1"/>
  </r>
  <r>
    <s v="RUVU JKT"/>
    <x v="1"/>
  </r>
  <r>
    <s v="MWANAMBAYA "/>
    <x v="1"/>
  </r>
  <r>
    <s v="KISEMVULE DISPENSARY"/>
    <x v="1"/>
  </r>
  <r>
    <s v="VISIGA DISPENSARY"/>
    <x v="1"/>
  </r>
  <r>
    <s v="FARAJA MPAKANI "/>
    <x v="1"/>
  </r>
  <r>
    <s v="RUPUNGWI"/>
    <x v="1"/>
  </r>
  <r>
    <s v="MUSINUNE DISPENSARY"/>
    <x v="1"/>
  </r>
  <r>
    <s v="MICO CHALINZE "/>
    <x v="1"/>
  </r>
  <r>
    <s v="MLINGOTINI"/>
    <x v="1"/>
  </r>
  <r>
    <s v="RTS KIHANGAIKO"/>
    <x v="1"/>
  </r>
  <r>
    <s v="KWANG'ANDU "/>
    <x v="1"/>
  </r>
  <r>
    <s v="DISUNYARA"/>
    <x v="1"/>
  </r>
  <r>
    <s v="KIKONGO"/>
    <x v="1"/>
  </r>
  <r>
    <s v="NJOPEKA DISPENSARY"/>
    <x v="1"/>
  </r>
  <r>
    <s v="MAGOZA DISPENSARY"/>
    <x v="1"/>
  </r>
  <r>
    <s v="MCHUKWI"/>
    <x v="1"/>
  </r>
  <r>
    <s v="KIROMO"/>
    <x v="1"/>
  </r>
  <r>
    <s v="VISEZI DISPENSARY"/>
    <x v="1"/>
  </r>
  <r>
    <s v="KWAMSANJA "/>
    <x v="1"/>
  </r>
  <r>
    <s v="KAOLE DISPENSARY"/>
    <x v="1"/>
  </r>
  <r>
    <s v="KWALA"/>
    <x v="1"/>
  </r>
  <r>
    <s v="MSUFINI KIDETE "/>
    <x v="1"/>
  </r>
  <r>
    <s v="VIKINDU DISPENSARY"/>
    <x v="1"/>
  </r>
  <r>
    <s v="NYAMBILI"/>
    <x v="1"/>
  </r>
  <r>
    <s v="RUNGUNGU"/>
    <x v="1"/>
  </r>
  <r>
    <s v="MSAMWA DISPENSARY"/>
    <x v="1"/>
  </r>
  <r>
    <s v="MAGAWA DISPENSARY"/>
    <x v="1"/>
  </r>
  <r>
    <s v="NJIA NNE DISPENSARY"/>
    <x v="1"/>
  </r>
  <r>
    <s v="KIWANGWA"/>
    <x v="1"/>
  </r>
  <r>
    <s v="LUGOBA MISSION"/>
    <x v="1"/>
  </r>
  <r>
    <s v="MKOKO DISPENSARY"/>
    <x v="1"/>
  </r>
  <r>
    <s v="BOKO MNEMELA"/>
    <x v="1"/>
  </r>
  <r>
    <s v="KITOMONDO "/>
    <x v="1"/>
  </r>
  <r>
    <s v="MPAFU DISPENSARY"/>
    <x v="1"/>
  </r>
  <r>
    <s v="SERENGETI B KADA MDAULA"/>
    <x v="1"/>
  </r>
  <r>
    <s v="MDIMNI DISPENSARY"/>
    <x v="1"/>
  </r>
  <r>
    <s v="NYAMATO DISPENSARY"/>
    <x v="1"/>
  </r>
  <r>
    <s v="VIZIWAZIWA"/>
    <x v="1"/>
  </r>
  <r>
    <s v="KINDWITWI"/>
    <x v="1"/>
  </r>
  <r>
    <s v="KWAMDUMA DISP"/>
    <x v="1"/>
  </r>
  <r>
    <s v=" MSANGANI DISPENSARY"/>
    <x v="1"/>
  </r>
  <r>
    <s v="KIRONGWE DISPENSARY"/>
    <x v="1"/>
  </r>
  <r>
    <s v="UTENDE DISPENSARY"/>
    <x v="1"/>
  </r>
  <r>
    <s v="MKUPUKA"/>
    <x v="1"/>
  </r>
  <r>
    <s v="KIGONGONI DISPENSARY"/>
    <x v="1"/>
  </r>
  <r>
    <s v="KIHARE DISPENSARY"/>
    <x v="1"/>
  </r>
  <r>
    <s v="MANEROMANGO"/>
    <x v="1"/>
  </r>
  <r>
    <s v="ARAFA IKWIRIRI"/>
    <x v="1"/>
  </r>
  <r>
    <s v="KIFULETA"/>
    <x v="1"/>
  </r>
  <r>
    <s v="MAPINGA"/>
    <x v="1"/>
  </r>
  <r>
    <s v="MSATA"/>
    <x v="1"/>
  </r>
  <r>
    <s v="VIGWAZA DISP."/>
    <x v="1"/>
  </r>
  <r>
    <s v="CHAMBEZI DISPENSARY"/>
    <x v="1"/>
  </r>
  <r>
    <s v="NASIBUGANI "/>
    <x v="1"/>
  </r>
  <r>
    <s v="KIWAMBO DISPENSARY"/>
    <x v="1"/>
  </r>
  <r>
    <s v="BALENI "/>
    <x v="1"/>
  </r>
  <r>
    <s v="MANDERA"/>
    <x v="1"/>
  </r>
  <r>
    <s v="MBEGANI"/>
    <x v="1"/>
  </r>
  <r>
    <s v="KWEIKONJE"/>
    <x v="1"/>
  </r>
  <r>
    <s v="MATIPWILI "/>
    <x v="1"/>
  </r>
  <r>
    <s v="BUNGU"/>
    <x v="1"/>
  </r>
  <r>
    <s v="MKENGE"/>
    <x v="1"/>
  </r>
  <r>
    <s v="MASANGANYA"/>
    <x v="1"/>
  </r>
  <r>
    <s v="MLAMLENI "/>
    <x v="1"/>
  </r>
  <r>
    <s v="KISANGA "/>
    <x v="1"/>
  </r>
  <r>
    <s v="SALENI"/>
    <x v="1"/>
  </r>
  <r>
    <s v="GONGO DISPENSARY"/>
    <x v="1"/>
  </r>
  <r>
    <s v="MWANZO MGUMU"/>
    <x v="1"/>
  </r>
  <r>
    <s v="NGORONGO "/>
    <x v="1"/>
  </r>
  <r>
    <s v="SHUNGUBWENI "/>
    <x v="1"/>
  </r>
  <r>
    <s v="NGULAKULA"/>
    <x v="1"/>
  </r>
  <r>
    <s v="LOWERRUVU "/>
    <x v="1"/>
  </r>
  <r>
    <s v="KIBUYUNI DISPENSARY"/>
    <x v="1"/>
  </r>
  <r>
    <s v="MBEZI MLUNGWANA "/>
    <x v="1"/>
  </r>
  <r>
    <s v="MTUNDA"/>
    <x v="1"/>
  </r>
  <r>
    <s v="NYAMBUNDA"/>
    <x v="1"/>
  </r>
  <r>
    <s v="MAHEGE"/>
    <x v="1"/>
  </r>
  <r>
    <s v="KURUI"/>
    <x v="1"/>
  </r>
  <r>
    <s v="PONGWEKIONA"/>
    <x v="1"/>
  </r>
  <r>
    <s v="MASIMBANI"/>
    <x v="1"/>
  </r>
  <r>
    <s v="MWENDAPOLE "/>
    <x v="2"/>
  </r>
  <r>
    <s v="SAADANI"/>
    <x v="2"/>
  </r>
  <r>
    <s v="MWANABWITO"/>
    <x v="2"/>
  </r>
  <r>
    <s v="SOGA"/>
    <x v="2"/>
  </r>
  <r>
    <s v="VIKUGE"/>
    <x v="2"/>
  </r>
  <r>
    <s v="LUKANGA DISPENSARY"/>
    <x v="2"/>
  </r>
  <r>
    <s v="LUKENGE"/>
    <x v="2"/>
  </r>
  <r>
    <s v="MISUGUSUGU "/>
    <x v="2"/>
  </r>
  <r>
    <s v="CHACHA WAMBURA"/>
    <x v="2"/>
  </r>
  <r>
    <s v="LUPONDO DISPENSARY"/>
    <x v="2"/>
  </r>
  <r>
    <s v="MSORWA "/>
    <x v="2"/>
  </r>
  <r>
    <s v="KEREGE"/>
    <x v="2"/>
  </r>
  <r>
    <s v="MATIMBWA "/>
    <x v="2"/>
  </r>
  <r>
    <s v="SANGASANGA "/>
    <x v="2"/>
  </r>
  <r>
    <s v="MARUI"/>
    <x v="2"/>
  </r>
  <r>
    <s v="UTUNGE"/>
    <x v="2"/>
  </r>
  <r>
    <s v="BUPU DISPENSARY"/>
    <x v="2"/>
  </r>
  <r>
    <s v="MAFIZI"/>
    <x v="2"/>
  </r>
  <r>
    <s v="ACCESS"/>
    <x v="2"/>
  </r>
  <r>
    <s v="VIKAWE "/>
    <x v="2"/>
  </r>
  <r>
    <s v="EPIPHANY DISPENSARY"/>
    <x v="2"/>
  </r>
  <r>
    <s v="LUGOBA SECONDARY "/>
    <x v="2"/>
  </r>
  <r>
    <s v="ARAFA KIPARANG'ANDA"/>
    <x v="2"/>
  </r>
  <r>
    <s v="NAME OF DISP 2"/>
    <x v="2"/>
  </r>
  <r>
    <s v="CHUNGURUMA "/>
    <x v="2"/>
  </r>
  <r>
    <s v="CHUMBI DISPENSARY"/>
    <x v="2"/>
  </r>
  <r>
    <s v="CHALINZE RC D"/>
    <x v="2"/>
  </r>
  <r>
    <s v="MANDAMAZINGARA "/>
    <x v="2"/>
  </r>
  <r>
    <s v="NGETA"/>
    <x v="2"/>
  </r>
  <r>
    <s v="MWARUSEMBE "/>
    <x v="2"/>
  </r>
  <r>
    <s v="MSANGA DISPENSARY"/>
    <x v="2"/>
  </r>
  <r>
    <s v="KUTANI DISPENSARY"/>
    <x v="2"/>
  </r>
  <r>
    <s v="Mlanzi"/>
    <x v="2"/>
  </r>
  <r>
    <s v="HANGA"/>
    <x v="2"/>
  </r>
  <r>
    <s v="KIPUGILA"/>
    <x v="2"/>
  </r>
  <r>
    <s v="MPERAMUMBI"/>
    <x v="2"/>
  </r>
  <r>
    <s v="RUVU STATION"/>
    <x v="2"/>
  </r>
  <r>
    <s v="SOFU DISPENSARY"/>
    <x v="2"/>
  </r>
  <r>
    <s v="KUNGWI DISPENSARY"/>
    <x v="2"/>
  </r>
  <r>
    <s v="MBWEWETAYMA "/>
    <x v="2"/>
  </r>
  <r>
    <s v="GREEN A DISPENSARY"/>
    <x v="2"/>
  </r>
  <r>
    <s v="KIBINDU DISPENSARY"/>
    <x v="2"/>
  </r>
  <r>
    <s v="SOTELE DISPENSARY"/>
    <x v="2"/>
  </r>
  <r>
    <s v="KAZI MZUMBWI"/>
    <x v="2"/>
  </r>
  <r>
    <s v="MTAKUJA DISPENSARY"/>
    <x v="2"/>
  </r>
  <r>
    <s v="NDAGONI DISPENSARY"/>
    <x v="2"/>
  </r>
  <r>
    <s v="PANDE"/>
    <x v="2"/>
  </r>
  <r>
    <s v="KIDOGOZERO "/>
    <x v="2"/>
  </r>
  <r>
    <s v="MSUA"/>
    <x v="2"/>
  </r>
  <r>
    <s v="KIMANZICHANA "/>
    <x v="2"/>
  </r>
  <r>
    <s v="SUNGWI"/>
    <x v="2"/>
  </r>
  <r>
    <s v="KILUVYA DISPENSARY"/>
    <x v="2"/>
  </r>
  <r>
    <s v="DR.IBRA DISP"/>
    <x v="2"/>
  </r>
  <r>
    <s v="TALAWANDA "/>
    <x v="2"/>
  </r>
  <r>
    <s v="DUTUMI"/>
    <x v="2"/>
  </r>
  <r>
    <s v="BOZA DISPENSARY"/>
    <x v="2"/>
  </r>
  <r>
    <s v="GALAGAZA DISPENSARY"/>
    <x v="2"/>
  </r>
  <r>
    <s v="NGARAMBE"/>
    <x v="2"/>
  </r>
  <r>
    <s v="KIVINJA A DISPENSARY"/>
    <x v="2"/>
  </r>
  <r>
    <s v="FUKAYOSI DISPENSARY"/>
    <x v="2"/>
  </r>
  <r>
    <s v="MICO MAZINDE "/>
    <x v="2"/>
  </r>
  <r>
    <s v="KITOMONDO"/>
    <x v="2"/>
  </r>
  <r>
    <s v="KIBASILA"/>
    <x v="2"/>
  </r>
  <r>
    <s v="KELLEN"/>
    <x v="2"/>
  </r>
  <r>
    <s v="GOVERNMENT"/>
    <x v="2"/>
  </r>
  <r>
    <s v="KANGA DISPENSARY"/>
    <x v="2"/>
  </r>
  <r>
    <s v="BWARA DISPENSARY"/>
    <x v="2"/>
  </r>
  <r>
    <s v="MUYUYU DISPENSARY"/>
    <x v="2"/>
  </r>
  <r>
    <s v="MSOLWA DISPENSARY"/>
    <x v="2"/>
  </r>
  <r>
    <s v="VISIGA SEMINARY"/>
    <x v="2"/>
  </r>
  <r>
    <s v="MARIMBANI "/>
    <x v="2"/>
  </r>
  <r>
    <s v="MIWAGA"/>
    <x v="2"/>
  </r>
  <r>
    <s v="NDUNDUTAWA"/>
    <x v="2"/>
  </r>
  <r>
    <s v="RUARUKE DISPENSARY"/>
    <x v="2"/>
  </r>
  <r>
    <s v="MKENDA"/>
    <x v="2"/>
  </r>
  <r>
    <s v="P0NGWE SUNGURA"/>
    <x v="2"/>
  </r>
  <r>
    <s v="ST. GETRUDE"/>
    <x v="2"/>
  </r>
  <r>
    <s v="KIZIKO DISPENSARY"/>
    <x v="2"/>
  </r>
  <r>
    <s v="KAZI MZUMBWI"/>
    <x v="2"/>
  </r>
  <r>
    <s v="GWATA"/>
    <x v="2"/>
  </r>
  <r>
    <s v="BANJA "/>
    <x v="2"/>
  </r>
  <r>
    <s v="RUWE DISPENSARY"/>
    <x v="2"/>
  </r>
  <r>
    <s v="TAYMA LUGOBA"/>
    <x v="2"/>
  </r>
  <r>
    <s v="MILO DISPENSARY"/>
    <x v="2"/>
  </r>
  <r>
    <s v="MK DISPENSARY"/>
    <x v="2"/>
  </r>
  <r>
    <s v="BEMBEZA"/>
    <x v="2"/>
  </r>
  <r>
    <s v="JUANI DISPENSARY"/>
    <x v="2"/>
  </r>
  <r>
    <s v="NDUNDUNYIKANZA"/>
    <x v="2"/>
  </r>
  <r>
    <s v="REKO DISPENSARY"/>
    <x v="2"/>
  </r>
  <r>
    <s v="UBENA ZOMOZI"/>
    <x v="2"/>
  </r>
  <r>
    <s v="BWAWANI DISPENSARY"/>
    <x v="2"/>
  </r>
  <r>
    <s v="VIKUMBURU"/>
    <x v="2"/>
  </r>
  <r>
    <s v="VIHINGO"/>
    <x v="2"/>
  </r>
  <r>
    <s v="JIMBO DISPENSARY "/>
    <x v="2"/>
  </r>
  <r>
    <s v="TAWI DISPENSARY"/>
    <x v="2"/>
  </r>
  <r>
    <s v="MASUGURU DISPENSARY"/>
    <x v="2"/>
  </r>
  <r>
    <s v="MIHUGA"/>
    <x v="2"/>
  </r>
  <r>
    <s v="POLICE"/>
    <x v="2"/>
  </r>
  <r>
    <s v="MKUZA DISPENSARY"/>
    <x v="2"/>
  </r>
  <r>
    <s v="JOJO DISPENSARY"/>
    <x v="2"/>
  </r>
  <r>
    <s v="MWASENI DISPENSARY"/>
    <x v="2"/>
  </r>
  <r>
    <s v="NYAKINYO DISPENSARY"/>
    <x v="2"/>
  </r>
  <r>
    <s v="KIDOMOLE"/>
    <x v="2"/>
  </r>
  <r>
    <s v="AHEMS DISPENSARY"/>
    <x v="2"/>
  </r>
  <r>
    <s v="KIDUGALO"/>
    <x v="2"/>
  </r>
  <r>
    <s v="CHEMCHEM "/>
    <x v="2"/>
  </r>
  <r>
    <s v="TUKAMISASA "/>
    <x v="2"/>
  </r>
  <r>
    <s v="CHALINZE AS"/>
    <x v="2"/>
  </r>
  <r>
    <s v="MNG'ARU DISPENSARY"/>
    <x v="2"/>
  </r>
  <r>
    <s v="IMMAM MAHDI"/>
    <x v="2"/>
  </r>
  <r>
    <s v="ZEGERO"/>
    <x v="2"/>
  </r>
  <r>
    <s v="BHOKE"/>
    <x v="2"/>
  </r>
  <r>
    <s v="MBUCHI "/>
    <x v="2"/>
  </r>
  <r>
    <s v="MAPARONI"/>
    <x v="2"/>
  </r>
  <r>
    <s v="RUVU SECONDARY"/>
    <x v="2"/>
  </r>
  <r>
    <s v="MINAKI"/>
    <x v="2"/>
  </r>
  <r>
    <s v="TAPIKA"/>
    <x v="2"/>
  </r>
  <r>
    <s v="KIWANGA"/>
    <x v="2"/>
  </r>
  <r>
    <s v="MKANGE DISPENSARY"/>
    <x v="2"/>
  </r>
  <r>
    <s v="KIPO"/>
    <x v="2"/>
  </r>
  <r>
    <s v="KIVINJA B"/>
    <x v="2"/>
  </r>
  <r>
    <s v="KIBONDENI"/>
    <x v="2"/>
  </r>
  <r>
    <s v="ARAFA KILINDONI"/>
    <x v="2"/>
  </r>
  <r>
    <s v="UPONDA DISPENSARY"/>
    <x v="2"/>
  </r>
  <r>
    <s v="MBAMBE "/>
    <x v="2"/>
  </r>
  <r>
    <s v="MAILIMOJA"/>
    <x v="2"/>
  </r>
  <r>
    <s v="BWENI DISPENSARY"/>
    <x v="2"/>
  </r>
  <r>
    <s v="JIBONDO DISPENSARY"/>
    <x v="2"/>
  </r>
  <r>
    <s v="JABAL HILA"/>
    <x v="2"/>
  </r>
  <r>
    <s v="DARE TRUST"/>
    <x v="2"/>
  </r>
  <r>
    <s v="MAGEREZA"/>
    <x v="2"/>
  </r>
  <r>
    <s v="MCHINGA"/>
    <x v="2"/>
  </r>
  <r>
    <s v="MCHUNGU"/>
    <x v="2"/>
  </r>
  <r>
    <s v="TWASALIE "/>
    <x v="2"/>
  </r>
  <r>
    <s v="JAJA"/>
    <x v="2"/>
  </r>
  <r>
    <s v="NARCO DISPENSARY"/>
    <x v="2"/>
  </r>
  <r>
    <s v="MAKOMBE DISPENSARY"/>
    <x v="2"/>
  </r>
  <r>
    <s v="MFISINI"/>
    <x v="2"/>
  </r>
  <r>
    <s v="ARAFA  DISPENSARY"/>
    <x v="2"/>
  </r>
  <r>
    <s v="TEGEMEO"/>
    <x v="2"/>
  </r>
  <r>
    <s v="KILULATAMBWE"/>
    <x v="2"/>
  </r>
  <r>
    <s v="MCHINGA"/>
    <x v="2"/>
  </r>
  <r>
    <s v="KIOMBONI DISPENSARY"/>
    <x v="2"/>
  </r>
  <r>
    <s v="MICO"/>
    <x v="2"/>
  </r>
  <r>
    <s v="MSINDAJI"/>
    <x v="2"/>
  </r>
  <r>
    <s v="SALALE DISPENSARY"/>
    <x v="2"/>
  </r>
  <r>
    <s v="MACHIPI DISPENSARY"/>
    <x v="2"/>
  </r>
  <r>
    <s v="KIECHURU"/>
    <x v="2"/>
  </r>
  <r>
    <s v="MSALA"/>
    <x v="2"/>
  </r>
  <r>
    <s v="MLANDIZI"/>
    <x v="3"/>
  </r>
  <r>
    <s v="NYOTA YA BAHARI "/>
    <x v="0"/>
  </r>
  <r>
    <s v="IRENE KILIMAHEWA "/>
    <x v="0"/>
  </r>
  <r>
    <s v="ST.VICENT "/>
    <x v="0"/>
  </r>
  <r>
    <s v="CHALINZE"/>
    <x v="1"/>
  </r>
  <r>
    <s v="MIONO "/>
    <x v="1"/>
  </r>
  <r>
    <s v="MKAMBA "/>
    <x v="1"/>
  </r>
  <r>
    <s v="MCHINGA"/>
    <x v="2"/>
  </r>
  <r>
    <s v="MCHINGA"/>
    <x v="2"/>
  </r>
  <r>
    <s v="MASAKI"/>
    <x v="1"/>
  </r>
  <r>
    <s v="MOHORO"/>
    <x v="1"/>
  </r>
  <r>
    <s v="MANEROMANGO"/>
    <x v="1"/>
  </r>
  <r>
    <s v="ST.ELIZABETH"/>
    <x v="1"/>
  </r>
  <r>
    <s v="LUGOBA"/>
    <x v="2"/>
  </r>
  <r>
    <s v="KIBITI"/>
    <x v="2"/>
  </r>
  <r>
    <s v="MZENGA"/>
    <x v="2"/>
  </r>
  <r>
    <s v="MCHINGA"/>
    <x v="2"/>
  </r>
  <r>
    <s v="NYAMINYWILI"/>
    <x v="2"/>
  </r>
  <r>
    <s v="IKWIRIRI"/>
    <x v="2"/>
  </r>
  <r>
    <s v="MBWERA"/>
    <x v="2"/>
  </r>
  <r>
    <s v="MKOANI"/>
    <x v="0"/>
  </r>
  <r>
    <s v=" NYUMBU"/>
    <x v="1"/>
  </r>
  <r>
    <s v="MEDEWEL"/>
    <x v="1"/>
  </r>
  <r>
    <s v="MCHUKWI MISSION HOSPITAL"/>
    <x v="0"/>
  </r>
  <r>
    <s v="BAGAMOYO DC HOSPITAL"/>
    <x v="1"/>
  </r>
  <r>
    <s v="UTETE DC HOSPITAL"/>
    <x v="1"/>
  </r>
  <r>
    <s v="MKURANGA  DC HOSPITAL"/>
    <x v="1"/>
  </r>
  <r>
    <s v="KISARAWE DC HOSPITAL"/>
    <x v="2"/>
  </r>
  <r>
    <s v="MAFIA DC HOSPITAL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x v="0"/>
    <m/>
    <s v="AGAKHAN"/>
    <x v="0"/>
  </r>
  <r>
    <x v="0"/>
    <x v="1"/>
    <x v="1"/>
    <m/>
    <s v="BUGARIKA"/>
    <x v="0"/>
  </r>
  <r>
    <x v="1"/>
    <x v="2"/>
    <x v="0"/>
    <m/>
    <s v="BUKUMBI"/>
    <x v="0"/>
  </r>
  <r>
    <x v="2"/>
    <x v="0"/>
    <x v="1"/>
    <m/>
    <s v="Sangabuye"/>
    <x v="0"/>
  </r>
  <r>
    <x v="0"/>
    <x v="2"/>
    <x v="1"/>
    <m/>
    <s v="NYAMAGANA HOSPITAL"/>
    <x v="0"/>
  </r>
  <r>
    <x v="2"/>
    <x v="1"/>
    <x v="1"/>
    <m/>
    <s v="PASIANSI"/>
    <x v="0"/>
  </r>
  <r>
    <x v="3"/>
    <x v="1"/>
    <x v="1"/>
    <m/>
    <s v="NYANZENDA DISPENSARY"/>
    <x v="0"/>
  </r>
  <r>
    <x v="3"/>
    <x v="1"/>
    <x v="1"/>
    <m/>
    <s v="BUSISI"/>
    <x v="0"/>
  </r>
  <r>
    <x v="2"/>
    <x v="0"/>
    <x v="0"/>
    <m/>
    <s v="Nyakato"/>
    <x v="0"/>
  </r>
  <r>
    <x v="3"/>
    <x v="1"/>
    <x v="1"/>
    <m/>
    <s v="NYAMIZEZE"/>
    <x v="0"/>
  </r>
  <r>
    <x v="2"/>
    <x v="1"/>
    <x v="1"/>
    <m/>
    <s v="Nyakato"/>
    <x v="0"/>
  </r>
  <r>
    <x v="2"/>
    <x v="0"/>
    <x v="0"/>
    <m/>
    <s v="Kiloleli Juu"/>
    <x v="0"/>
  </r>
  <r>
    <x v="3"/>
    <x v="0"/>
    <x v="1"/>
    <m/>
    <s v="NYAKALILO"/>
    <x v="0"/>
  </r>
  <r>
    <x v="0"/>
    <x v="1"/>
    <x v="0"/>
    <m/>
    <s v="NYAKAHOJA"/>
    <x v="0"/>
  </r>
  <r>
    <x v="0"/>
    <x v="0"/>
    <x v="1"/>
    <m/>
    <s v="IGOMA"/>
    <x v="0"/>
  </r>
  <r>
    <x v="3"/>
    <x v="0"/>
    <x v="1"/>
    <m/>
    <s v="KATUNGURU"/>
    <x v="0"/>
  </r>
  <r>
    <x v="0"/>
    <x v="1"/>
    <x v="0"/>
    <m/>
    <s v="SAUT NYEGEZI DISP"/>
    <x v="0"/>
  </r>
  <r>
    <x v="2"/>
    <x v="0"/>
    <x v="0"/>
    <m/>
    <s v="Pasiansi SDA"/>
    <x v="0"/>
  </r>
  <r>
    <x v="0"/>
    <x v="2"/>
    <x v="0"/>
    <m/>
    <s v="MWANANCHI HOSPITAL"/>
    <x v="0"/>
  </r>
  <r>
    <x v="2"/>
    <x v="1"/>
    <x v="0"/>
    <m/>
    <s v="UMATI"/>
    <x v="0"/>
  </r>
  <r>
    <x v="3"/>
    <x v="0"/>
    <x v="0"/>
    <m/>
    <s v="KAKOBE HEALTH CENTRE"/>
    <x v="0"/>
  </r>
  <r>
    <x v="4"/>
    <x v="1"/>
    <x v="1"/>
    <m/>
    <s v="IGALA DISPENSARY"/>
    <x v="0"/>
  </r>
  <r>
    <x v="1"/>
    <x v="2"/>
    <x v="1"/>
    <m/>
    <s v="MISUNGWI DISTRICT HOSPITAL"/>
    <x v="0"/>
  </r>
  <r>
    <x v="0"/>
    <x v="1"/>
    <x v="1"/>
    <m/>
    <s v="BUHONGWA"/>
    <x v="0"/>
  </r>
  <r>
    <x v="0"/>
    <x v="2"/>
    <x v="0"/>
    <m/>
    <s v="SHREE HINDUMANDAL HOSP"/>
    <x v="0"/>
  </r>
  <r>
    <x v="0"/>
    <x v="1"/>
    <x v="0"/>
    <m/>
    <s v="AAR MWANZA DISPENSARY"/>
    <x v="0"/>
  </r>
  <r>
    <x v="0"/>
    <x v="1"/>
    <x v="1"/>
    <m/>
    <s v="IGOGO DISPENSARY"/>
    <x v="0"/>
  </r>
  <r>
    <x v="0"/>
    <x v="1"/>
    <x v="1"/>
    <m/>
    <s v="SHADI "/>
    <x v="0"/>
  </r>
  <r>
    <x v="3"/>
    <x v="1"/>
    <x v="1"/>
    <m/>
    <s v="ILIGAMBA"/>
    <x v="0"/>
  </r>
  <r>
    <x v="0"/>
    <x v="1"/>
    <x v="1"/>
    <m/>
    <s v="MABATINI POLICE DISPENSARY"/>
    <x v="0"/>
  </r>
  <r>
    <x v="3"/>
    <x v="1"/>
    <x v="0"/>
    <m/>
    <s v="ITABAGUMBA AICT DISPENSARY"/>
    <x v="0"/>
  </r>
  <r>
    <x v="3"/>
    <x v="1"/>
    <x v="1"/>
    <m/>
    <s v="KAHUMULO"/>
    <x v="0"/>
  </r>
  <r>
    <x v="1"/>
    <x v="1"/>
    <x v="1"/>
    <m/>
    <s v="MWAWILE DISPENSARY"/>
    <x v="0"/>
  </r>
  <r>
    <x v="3"/>
    <x v="1"/>
    <x v="1"/>
    <m/>
    <s v="KISABA"/>
    <x v="0"/>
  </r>
  <r>
    <x v="0"/>
    <x v="1"/>
    <x v="1"/>
    <m/>
    <s v="MKOLANI DISPENSARY"/>
    <x v="0"/>
  </r>
  <r>
    <x v="0"/>
    <x v="1"/>
    <x v="2"/>
    <m/>
    <s v="Fumagila"/>
    <x v="0"/>
  </r>
  <r>
    <x v="3"/>
    <x v="1"/>
    <x v="1"/>
    <m/>
    <s v="BUPANDWA"/>
    <x v="0"/>
  </r>
  <r>
    <x v="5"/>
    <x v="1"/>
    <x v="1"/>
    <m/>
    <s v="LUGEYE"/>
    <x v="0"/>
  </r>
  <r>
    <x v="3"/>
    <x v="1"/>
    <x v="1"/>
    <m/>
    <s v="LUCHILI"/>
    <x v="0"/>
  </r>
  <r>
    <x v="3"/>
    <x v="1"/>
    <x v="1"/>
    <m/>
    <s v="BUSEKESEKE"/>
    <x v="0"/>
  </r>
  <r>
    <x v="2"/>
    <x v="0"/>
    <x v="1"/>
    <m/>
    <s v="Buzuruga"/>
    <x v="0"/>
  </r>
  <r>
    <x v="3"/>
    <x v="1"/>
    <x v="1"/>
    <m/>
    <s v="SIMA"/>
    <x v="0"/>
  </r>
  <r>
    <x v="3"/>
    <x v="0"/>
    <x v="1"/>
    <m/>
    <s v="MWANGIKA"/>
    <x v="1"/>
  </r>
  <r>
    <x v="2"/>
    <x v="0"/>
    <x v="0"/>
    <m/>
    <s v="Huduma"/>
    <x v="1"/>
  </r>
  <r>
    <x v="5"/>
    <x v="2"/>
    <x v="1"/>
    <m/>
    <s v="MAGU"/>
    <x v="1"/>
  </r>
  <r>
    <x v="0"/>
    <x v="1"/>
    <x v="0"/>
    <m/>
    <s v="USIMAU"/>
    <x v="1"/>
  </r>
  <r>
    <x v="3"/>
    <x v="1"/>
    <x v="1"/>
    <m/>
    <s v="KASISA"/>
    <x v="1"/>
  </r>
  <r>
    <x v="0"/>
    <x v="1"/>
    <x v="1"/>
    <m/>
    <s v="HUDUMA MASHULENI"/>
    <x v="1"/>
  </r>
  <r>
    <x v="3"/>
    <x v="1"/>
    <x v="0"/>
    <m/>
    <s v="KAHUNDA"/>
    <x v="1"/>
  </r>
  <r>
    <x v="1"/>
    <x v="1"/>
    <x v="1"/>
    <m/>
    <s v="NTULYA"/>
    <x v="1"/>
  </r>
  <r>
    <x v="3"/>
    <x v="1"/>
    <x v="1"/>
    <m/>
    <s v="NGOMA A"/>
    <x v="1"/>
  </r>
  <r>
    <x v="3"/>
    <x v="1"/>
    <x v="1"/>
    <m/>
    <s v="BUSULWANGIRI"/>
    <x v="1"/>
  </r>
  <r>
    <x v="2"/>
    <x v="2"/>
    <x v="1"/>
    <m/>
    <s v="Military Hospita Mwanza"/>
    <x v="1"/>
  </r>
  <r>
    <x v="4"/>
    <x v="2"/>
    <x v="1"/>
    <m/>
    <s v="NANSIO"/>
    <x v="1"/>
  </r>
  <r>
    <x v="4"/>
    <x v="0"/>
    <x v="1"/>
    <m/>
    <s v="KAGUNGULI"/>
    <x v="1"/>
  </r>
  <r>
    <x v="3"/>
    <x v="1"/>
    <x v="1"/>
    <m/>
    <s v="BUYAGU DISP"/>
    <x v="1"/>
  </r>
  <r>
    <x v="0"/>
    <x v="2"/>
    <x v="0"/>
    <m/>
    <s v="CF HOSPITAL"/>
    <x v="1"/>
  </r>
  <r>
    <x v="6"/>
    <x v="2"/>
    <x v="0"/>
    <m/>
    <s v="SUMVE HOSPITAL"/>
    <x v="1"/>
  </r>
  <r>
    <x v="3"/>
    <x v="2"/>
    <x v="0"/>
    <m/>
    <s v="SENGEREMA DDH"/>
    <x v="1"/>
  </r>
  <r>
    <x v="1"/>
    <x v="0"/>
    <x v="1"/>
    <m/>
    <s v="MISASI"/>
    <x v="1"/>
  </r>
  <r>
    <x v="1"/>
    <x v="1"/>
    <x v="1"/>
    <m/>
    <s v="SETH BENJAMIN DISPENSARY"/>
    <x v="1"/>
  </r>
  <r>
    <x v="0"/>
    <x v="1"/>
    <x v="1"/>
    <m/>
    <s v="NYEGEZI"/>
    <x v="1"/>
  </r>
  <r>
    <x v="1"/>
    <x v="1"/>
    <x v="1"/>
    <m/>
    <s v="MONDO"/>
    <x v="1"/>
  </r>
  <r>
    <x v="3"/>
    <x v="1"/>
    <x v="1"/>
    <m/>
    <s v="KALANGALALA DISP"/>
    <x v="1"/>
  </r>
  <r>
    <x v="3"/>
    <x v="1"/>
    <x v="1"/>
    <m/>
    <s v="KASENYI DISPENSARY"/>
    <x v="1"/>
  </r>
  <r>
    <x v="3"/>
    <x v="1"/>
    <x v="1"/>
    <m/>
    <s v="KASUNGAMILE DISP"/>
    <x v="1"/>
  </r>
  <r>
    <x v="3"/>
    <x v="1"/>
    <x v="1"/>
    <m/>
    <s v="SUKUMA"/>
    <x v="1"/>
  </r>
  <r>
    <x v="3"/>
    <x v="1"/>
    <x v="1"/>
    <m/>
    <s v="KAFUNZO"/>
    <x v="1"/>
  </r>
  <r>
    <x v="0"/>
    <x v="0"/>
    <x v="1"/>
    <m/>
    <s v="FUMAGILE DISPENSARY"/>
    <x v="1"/>
  </r>
  <r>
    <x v="1"/>
    <x v="1"/>
    <x v="1"/>
    <m/>
    <s v="UKIRIGURU"/>
    <x v="1"/>
  </r>
  <r>
    <x v="0"/>
    <x v="1"/>
    <x v="0"/>
    <m/>
    <s v="MARIE STOPES DISPENSARY"/>
    <x v="1"/>
  </r>
  <r>
    <x v="2"/>
    <x v="1"/>
    <x v="0"/>
    <m/>
    <s v="JUWA"/>
    <x v="1"/>
  </r>
  <r>
    <x v="0"/>
    <x v="0"/>
    <x v="1"/>
    <m/>
    <s v="MAKONGORO HC"/>
    <x v="1"/>
  </r>
  <r>
    <x v="0"/>
    <x v="1"/>
    <x v="1"/>
    <m/>
    <s v="?? BOT"/>
    <x v="1"/>
  </r>
  <r>
    <x v="3"/>
    <x v="1"/>
    <x v="1"/>
    <m/>
    <s v="CHAMABANDA DISP"/>
    <x v="1"/>
  </r>
  <r>
    <x v="3"/>
    <x v="0"/>
    <x v="1"/>
    <m/>
    <s v="SENGEREMA HEALTH CENTRE"/>
    <x v="1"/>
  </r>
  <r>
    <x v="2"/>
    <x v="1"/>
    <x v="1"/>
    <m/>
    <s v="Nyamwilolelwa"/>
    <x v="1"/>
  </r>
  <r>
    <x v="2"/>
    <x v="1"/>
    <x v="0"/>
    <m/>
    <s v="Tanzania Breweries Limited"/>
    <x v="1"/>
  </r>
  <r>
    <x v="3"/>
    <x v="1"/>
    <x v="1"/>
    <m/>
    <s v="NYANCHENCHE DISPENSARY"/>
    <x v="1"/>
  </r>
  <r>
    <x v="4"/>
    <x v="0"/>
    <x v="1"/>
    <m/>
    <s v="MURITI"/>
    <x v="1"/>
  </r>
  <r>
    <x v="0"/>
    <x v="2"/>
    <x v="0"/>
    <m/>
    <s v="MWANZA HOSPITAL"/>
    <x v="1"/>
  </r>
  <r>
    <x v="3"/>
    <x v="1"/>
    <x v="1"/>
    <m/>
    <s v="BUZILASOGA DISP"/>
    <x v="1"/>
  </r>
  <r>
    <x v="3"/>
    <x v="1"/>
    <x v="1"/>
    <m/>
    <s v="BUHAMA"/>
    <x v="1"/>
  </r>
  <r>
    <x v="0"/>
    <x v="1"/>
    <x v="0"/>
    <m/>
    <s v="BIOHEALTH DISPENSARY"/>
    <x v="1"/>
  </r>
  <r>
    <x v="2"/>
    <x v="1"/>
    <x v="1"/>
    <m/>
    <s v="NYAMHONGOLO"/>
    <x v="1"/>
  </r>
  <r>
    <x v="3"/>
    <x v="1"/>
    <x v="1"/>
    <m/>
    <s v="NYAMAZUGO "/>
    <x v="1"/>
  </r>
  <r>
    <x v="2"/>
    <x v="1"/>
    <x v="1"/>
    <m/>
    <s v="IGOGWE"/>
    <x v="1"/>
  </r>
  <r>
    <x v="1"/>
    <x v="1"/>
    <x v="1"/>
    <m/>
    <s v="NYAMAYINZA DISPENSARY"/>
    <x v="1"/>
  </r>
  <r>
    <x v="1"/>
    <x v="1"/>
    <x v="1"/>
    <m/>
    <s v="LUBIRI"/>
    <x v="1"/>
  </r>
  <r>
    <x v="1"/>
    <x v="1"/>
    <x v="1"/>
    <m/>
    <s v="NYABUMHANDA DISPENSARY"/>
    <x v="1"/>
  </r>
  <r>
    <x v="3"/>
    <x v="1"/>
    <x v="1"/>
    <m/>
    <s v=" BUHINDI DISPENSARY"/>
    <x v="1"/>
  </r>
  <r>
    <x v="3"/>
    <x v="0"/>
    <x v="1"/>
    <m/>
    <s v="NYEHUNNGE "/>
    <x v="1"/>
  </r>
  <r>
    <x v="3"/>
    <x v="1"/>
    <x v="1"/>
    <m/>
    <s v="LUGATA"/>
    <x v="1"/>
  </r>
  <r>
    <x v="6"/>
    <x v="2"/>
    <x v="1"/>
    <m/>
    <s v="NGUDU"/>
    <x v="1"/>
  </r>
  <r>
    <x v="0"/>
    <x v="0"/>
    <x v="3"/>
    <m/>
    <s v="TMRC-URAFIKI"/>
    <x v="1"/>
  </r>
  <r>
    <x v="3"/>
    <x v="1"/>
    <x v="0"/>
    <m/>
    <s v="KMT SENGEREMA DISP"/>
    <x v="1"/>
  </r>
  <r>
    <x v="4"/>
    <x v="1"/>
    <x v="1"/>
    <m/>
    <s v="BUZEGWE"/>
    <x v="1"/>
  </r>
  <r>
    <x v="4"/>
    <x v="1"/>
    <x v="0"/>
    <m/>
    <s v="KAZILANKANDA"/>
    <x v="1"/>
  </r>
  <r>
    <x v="0"/>
    <x v="2"/>
    <x v="0"/>
    <m/>
    <s v="KAMANGA HOSPITAL"/>
    <x v="1"/>
  </r>
  <r>
    <x v="1"/>
    <x v="1"/>
    <x v="0"/>
    <m/>
    <s v="KIJIMA AICT DISPENSARY"/>
    <x v="1"/>
  </r>
  <r>
    <x v="4"/>
    <x v="1"/>
    <x v="1"/>
    <m/>
    <s v="KIGARA"/>
    <x v="1"/>
  </r>
  <r>
    <x v="1"/>
    <x v="1"/>
    <x v="1"/>
    <m/>
    <s v="MWANANGWA"/>
    <x v="1"/>
  </r>
  <r>
    <x v="3"/>
    <x v="1"/>
    <x v="1"/>
    <m/>
    <s v="BALATOGWA"/>
    <x v="1"/>
  </r>
  <r>
    <x v="0"/>
    <x v="0"/>
    <x v="0"/>
    <m/>
    <s v="GISAN HC"/>
    <x v="1"/>
  </r>
  <r>
    <x v="3"/>
    <x v="1"/>
    <x v="0"/>
    <m/>
    <s v="PRINMAT ARMA"/>
    <x v="1"/>
  </r>
  <r>
    <x v="1"/>
    <x v="1"/>
    <x v="1"/>
    <m/>
    <s v="KANYELELE"/>
    <x v="1"/>
  </r>
  <r>
    <x v="1"/>
    <x v="1"/>
    <x v="1"/>
    <m/>
    <s v="MWANIKO"/>
    <x v="1"/>
  </r>
  <r>
    <x v="3"/>
    <x v="1"/>
    <x v="1"/>
    <m/>
    <s v="NYAMADOKE"/>
    <x v="1"/>
  </r>
  <r>
    <x v="0"/>
    <x v="1"/>
    <x v="0"/>
    <m/>
    <s v="UPENDO"/>
    <x v="1"/>
  </r>
  <r>
    <x v="0"/>
    <x v="1"/>
    <x v="0"/>
    <m/>
    <s v="genesis"/>
    <x v="1"/>
  </r>
  <r>
    <x v="1"/>
    <x v="1"/>
    <x v="1"/>
    <m/>
    <s v="GAMBAJIGA"/>
    <x v="1"/>
  </r>
  <r>
    <x v="3"/>
    <x v="1"/>
    <x v="1"/>
    <m/>
    <s v="NGOMA B"/>
    <x v="1"/>
  </r>
  <r>
    <x v="4"/>
    <x v="1"/>
    <x v="1"/>
    <m/>
    <s v="BUKIKO"/>
    <x v="1"/>
  </r>
  <r>
    <x v="0"/>
    <x v="0"/>
    <x v="0"/>
    <m/>
    <s v="AICT MAKONGORO HEALTH CENTRE"/>
    <x v="1"/>
  </r>
  <r>
    <x v="3"/>
    <x v="1"/>
    <x v="1"/>
    <m/>
    <s v="TUNYENYE"/>
    <x v="1"/>
  </r>
  <r>
    <x v="4"/>
    <x v="1"/>
    <x v="1"/>
    <m/>
    <s v="BUGOROLA "/>
    <x v="1"/>
  </r>
  <r>
    <x v="3"/>
    <x v="1"/>
    <x v="1"/>
    <m/>
    <s v="KALEBEZO"/>
    <x v="1"/>
  </r>
  <r>
    <x v="3"/>
    <x v="1"/>
    <x v="1"/>
    <m/>
    <s v="MAYUYA"/>
    <x v="1"/>
  </r>
  <r>
    <x v="3"/>
    <x v="0"/>
    <x v="1"/>
    <m/>
    <s v="BUSISI"/>
    <x v="1"/>
  </r>
  <r>
    <x v="2"/>
    <x v="1"/>
    <x v="1"/>
    <m/>
    <s v="Kirumba "/>
    <x v="1"/>
  </r>
  <r>
    <x v="0"/>
    <x v="0"/>
    <x v="0"/>
    <m/>
    <s v="HURUMIA WATOTO"/>
    <x v="1"/>
  </r>
  <r>
    <x v="4"/>
    <x v="0"/>
    <x v="1"/>
    <m/>
    <s v="BWISYA"/>
    <x v="1"/>
  </r>
  <r>
    <x v="6"/>
    <x v="0"/>
    <x v="1"/>
    <m/>
    <s v="MALYA"/>
    <x v="1"/>
  </r>
  <r>
    <x v="3"/>
    <x v="1"/>
    <x v="1"/>
    <m/>
    <s v="LUSHAMBA"/>
    <x v="1"/>
  </r>
  <r>
    <x v="0"/>
    <x v="1"/>
    <x v="0"/>
    <m/>
    <s v="HURUMA DISPENSARY"/>
    <x v="1"/>
  </r>
  <r>
    <x v="0"/>
    <x v="0"/>
    <x v="0"/>
    <m/>
    <s v="BIO HEALTH CENTRE"/>
    <x v="1"/>
  </r>
  <r>
    <x v="2"/>
    <x v="0"/>
    <x v="1"/>
    <m/>
    <s v="Karume"/>
    <x v="1"/>
  </r>
  <r>
    <x v="2"/>
    <x v="1"/>
    <x v="1"/>
    <m/>
    <s v="Nyerere"/>
    <x v="1"/>
  </r>
  <r>
    <x v="6"/>
    <x v="1"/>
    <x v="1"/>
    <m/>
    <s v="RUNERE"/>
    <x v="1"/>
  </r>
  <r>
    <x v="2"/>
    <x v="1"/>
    <x v="1"/>
    <m/>
    <s v="KILOLELI CHAMWENDA"/>
    <x v="1"/>
  </r>
  <r>
    <x v="2"/>
    <x v="1"/>
    <x v="1"/>
    <m/>
    <s v="LUHANGA"/>
    <x v="1"/>
  </r>
  <r>
    <x v="0"/>
    <x v="1"/>
    <x v="0"/>
    <m/>
    <s v="NAZARETH"/>
    <x v="1"/>
  </r>
  <r>
    <x v="1"/>
    <x v="1"/>
    <x v="0"/>
    <m/>
    <s v="BUHINGO DISPENSARY"/>
    <x v="1"/>
  </r>
  <r>
    <x v="1"/>
    <x v="1"/>
    <x v="1"/>
    <m/>
    <s v="MWAGALA"/>
    <x v="1"/>
  </r>
  <r>
    <x v="1"/>
    <x v="1"/>
    <x v="1"/>
    <m/>
    <s v="IBONGOYA"/>
    <x v="1"/>
  </r>
  <r>
    <x v="3"/>
    <x v="1"/>
    <x v="1"/>
    <m/>
    <s v="NYAMATONGO"/>
    <x v="1"/>
  </r>
  <r>
    <x v="0"/>
    <x v="1"/>
    <x v="1"/>
    <m/>
    <s v="MBUGANI DISPENSARY"/>
    <x v="1"/>
  </r>
  <r>
    <x v="3"/>
    <x v="1"/>
    <x v="1"/>
    <m/>
    <s v="BILULUMO"/>
    <x v="1"/>
  </r>
  <r>
    <x v="6"/>
    <x v="1"/>
    <x v="1"/>
    <m/>
    <s v="BUGEMBE"/>
    <x v="1"/>
  </r>
  <r>
    <x v="4"/>
    <x v="1"/>
    <x v="2"/>
    <m/>
    <s v="KASENI"/>
    <x v="1"/>
  </r>
  <r>
    <x v="4"/>
    <x v="1"/>
    <x v="2"/>
    <m/>
    <s v="MURUTILIMA "/>
    <x v="1"/>
  </r>
  <r>
    <x v="1"/>
    <x v="1"/>
    <x v="1"/>
    <m/>
    <s v="IGOKELO"/>
    <x v="1"/>
  </r>
  <r>
    <x v="0"/>
    <x v="1"/>
    <x v="1"/>
    <m/>
    <s v="MAHINA"/>
    <x v="1"/>
  </r>
  <r>
    <x v="4"/>
    <x v="1"/>
    <x v="1"/>
    <m/>
    <s v="MULUSENI"/>
    <x v="1"/>
  </r>
  <r>
    <x v="0"/>
    <x v="1"/>
    <x v="1"/>
    <m/>
    <s v="BUTIMBA POLISI"/>
    <x v="1"/>
  </r>
  <r>
    <x v="0"/>
    <x v="1"/>
    <x v="2"/>
    <m/>
    <s v="GEREZA BUTIMBA"/>
    <x v="1"/>
  </r>
  <r>
    <x v="3"/>
    <x v="1"/>
    <x v="1"/>
    <m/>
    <s v="NYAMTELELA"/>
    <x v="1"/>
  </r>
  <r>
    <x v="3"/>
    <x v="1"/>
    <x v="1"/>
    <m/>
    <s v="BITOTO"/>
    <x v="1"/>
  </r>
  <r>
    <x v="0"/>
    <x v="0"/>
    <x v="0"/>
    <m/>
    <s v="SALAMAAN"/>
    <x v="1"/>
  </r>
  <r>
    <x v="1"/>
    <x v="1"/>
    <x v="1"/>
    <m/>
    <s v="ISAMILO"/>
    <x v="1"/>
  </r>
  <r>
    <x v="1"/>
    <x v="1"/>
    <x v="1"/>
    <m/>
    <s v="NGUGE "/>
    <x v="1"/>
  </r>
  <r>
    <x v="5"/>
    <x v="1"/>
    <x v="0"/>
    <m/>
    <s v="JOSEPH MEDICARE"/>
    <x v="1"/>
  </r>
  <r>
    <x v="1"/>
    <x v="1"/>
    <x v="1"/>
    <m/>
    <s v="SUMBUGU"/>
    <x v="1"/>
  </r>
  <r>
    <x v="2"/>
    <x v="1"/>
    <x v="1"/>
    <m/>
    <s v="KABUSUNGU"/>
    <x v="1"/>
  </r>
  <r>
    <x v="0"/>
    <x v="0"/>
    <x v="0"/>
    <m/>
    <s v="MAGERA"/>
    <x v="1"/>
  </r>
  <r>
    <x v="1"/>
    <x v="1"/>
    <x v="0"/>
    <m/>
    <s v="SPJ DISPENSARY"/>
    <x v="1"/>
  </r>
  <r>
    <x v="1"/>
    <x v="1"/>
    <x v="1"/>
    <m/>
    <s v="KAUNDA"/>
    <x v="1"/>
  </r>
  <r>
    <x v="4"/>
    <x v="1"/>
    <x v="1"/>
    <m/>
    <s v="IRUGWA"/>
    <x v="1"/>
  </r>
  <r>
    <x v="0"/>
    <x v="0"/>
    <x v="0"/>
    <m/>
    <s v="KILOMBERO HC"/>
    <x v="1"/>
  </r>
  <r>
    <x v="0"/>
    <x v="1"/>
    <x v="0"/>
    <m/>
    <s v="STAR MEDICARE &amp;CLINICS"/>
    <x v="1"/>
  </r>
  <r>
    <x v="1"/>
    <x v="1"/>
    <x v="1"/>
    <m/>
    <s v="IGONGWA"/>
    <x v="1"/>
  </r>
  <r>
    <x v="3"/>
    <x v="1"/>
    <x v="1"/>
    <m/>
    <s v="BUKOKWA"/>
    <x v="1"/>
  </r>
  <r>
    <x v="4"/>
    <x v="1"/>
    <x v="1"/>
    <m/>
    <s v="BULAMBA"/>
    <x v="1"/>
  </r>
  <r>
    <x v="2"/>
    <x v="1"/>
    <x v="1"/>
    <m/>
    <s v="kahama"/>
    <x v="1"/>
  </r>
  <r>
    <x v="4"/>
    <x v="1"/>
    <x v="1"/>
    <m/>
    <s v="KAMASI"/>
    <x v="1"/>
  </r>
  <r>
    <x v="4"/>
    <x v="1"/>
    <x v="1"/>
    <m/>
    <s v="CHIFULE"/>
    <x v="1"/>
  </r>
  <r>
    <x v="4"/>
    <x v="1"/>
    <x v="1"/>
    <m/>
    <s v="BUSUMBA"/>
    <x v="1"/>
  </r>
  <r>
    <x v="4"/>
    <x v="1"/>
    <x v="0"/>
    <m/>
    <s v="MANDELA"/>
    <x v="1"/>
  </r>
  <r>
    <x v="0"/>
    <x v="1"/>
    <x v="0"/>
    <m/>
    <s v="AMANI CHOGO MEMORIAL DISPENSARY"/>
    <x v="1"/>
  </r>
  <r>
    <x v="1"/>
    <x v="1"/>
    <x v="1"/>
    <m/>
    <s v="MWAMBOKU"/>
    <x v="1"/>
  </r>
  <r>
    <x v="6"/>
    <x v="0"/>
    <x v="0"/>
    <m/>
    <s v="MWAMASHIMBA"/>
    <x v="1"/>
  </r>
  <r>
    <x v="4"/>
    <x v="1"/>
    <x v="2"/>
    <m/>
    <s v="HUDUMA DISPENSARY"/>
    <x v="1"/>
  </r>
  <r>
    <x v="1"/>
    <x v="0"/>
    <x v="1"/>
    <m/>
    <s v="BUSONGO "/>
    <x v="1"/>
  </r>
  <r>
    <x v="3"/>
    <x v="1"/>
    <x v="1"/>
    <m/>
    <s v="ILEKANILO"/>
    <x v="1"/>
  </r>
  <r>
    <x v="1"/>
    <x v="1"/>
    <x v="1"/>
    <m/>
    <s v="MWAGILIGILI DISPENSARY"/>
    <x v="1"/>
  </r>
  <r>
    <x v="4"/>
    <x v="1"/>
    <x v="1"/>
    <m/>
    <s v="NAMAGONDO"/>
    <x v="1"/>
  </r>
  <r>
    <x v="6"/>
    <x v="1"/>
    <x v="1"/>
    <m/>
    <s v="KILIWI"/>
    <x v="1"/>
  </r>
  <r>
    <x v="4"/>
    <x v="1"/>
    <x v="1"/>
    <m/>
    <s v="BUGULA"/>
    <x v="1"/>
  </r>
  <r>
    <x v="3"/>
    <x v="1"/>
    <x v="1"/>
    <m/>
    <s v="NYAMPANDE "/>
    <x v="1"/>
  </r>
  <r>
    <x v="1"/>
    <x v="1"/>
    <x v="1"/>
    <m/>
    <s v="BUGISHA"/>
    <x v="1"/>
  </r>
  <r>
    <x v="3"/>
    <x v="1"/>
    <x v="1"/>
    <m/>
    <s v="NYAKASUNGWA"/>
    <x v="1"/>
  </r>
  <r>
    <x v="4"/>
    <x v="1"/>
    <x v="1"/>
    <m/>
    <s v="BUKONYO"/>
    <x v="1"/>
  </r>
  <r>
    <x v="2"/>
    <x v="0"/>
    <x v="0"/>
    <m/>
    <s v="TUMAINI"/>
    <x v="1"/>
  </r>
  <r>
    <x v="4"/>
    <x v="1"/>
    <x v="1"/>
    <m/>
    <s v="GALU"/>
    <x v="1"/>
  </r>
  <r>
    <x v="1"/>
    <x v="1"/>
    <x v="1"/>
    <m/>
    <s v="ISESA"/>
    <x v="1"/>
  </r>
  <r>
    <x v="0"/>
    <x v="1"/>
    <x v="0"/>
    <m/>
    <s v="KULWA DISPENSARY"/>
    <x v="1"/>
  </r>
  <r>
    <x v="1"/>
    <x v="1"/>
    <x v="1"/>
    <m/>
    <s v="NYAHITI "/>
    <x v="1"/>
  </r>
  <r>
    <x v="4"/>
    <x v="1"/>
    <x v="1"/>
    <m/>
    <s v="MUHULA "/>
    <x v="1"/>
  </r>
  <r>
    <x v="6"/>
    <x v="1"/>
    <x v="1"/>
    <m/>
    <s v="LYOMA"/>
    <x v="1"/>
  </r>
  <r>
    <x v="0"/>
    <x v="1"/>
    <x v="0"/>
    <m/>
    <s v="DVN"/>
    <x v="1"/>
  </r>
  <r>
    <x v="6"/>
    <x v="1"/>
    <x v="1"/>
    <m/>
    <s v="INALA DISPENSARY"/>
    <x v="1"/>
  </r>
  <r>
    <x v="3"/>
    <x v="1"/>
    <x v="1"/>
    <m/>
    <s v="IGAKA"/>
    <x v="1"/>
  </r>
  <r>
    <x v="1"/>
    <x v="1"/>
    <x v="1"/>
    <m/>
    <s v="BUKUMBI CAMP DISPENSARY"/>
    <x v="1"/>
  </r>
  <r>
    <x v="1"/>
    <x v="0"/>
    <x v="1"/>
    <m/>
    <s v="MBARIKA"/>
    <x v="1"/>
  </r>
  <r>
    <x v="6"/>
    <x v="1"/>
    <x v="1"/>
    <m/>
    <s v="MWAMPULU DISPENSARY"/>
    <x v="1"/>
  </r>
  <r>
    <x v="1"/>
    <x v="1"/>
    <x v="1"/>
    <m/>
    <s v="NYANG'HOMANGO DISPENSARY"/>
    <x v="1"/>
  </r>
  <r>
    <x v="4"/>
    <x v="1"/>
    <x v="0"/>
    <m/>
    <s v="NABUNGONA SDA DISPENSARY"/>
    <x v="1"/>
  </r>
  <r>
    <x v="5"/>
    <x v="1"/>
    <x v="1"/>
    <m/>
    <s v="MAHAHA"/>
    <x v="1"/>
  </r>
  <r>
    <x v="0"/>
    <x v="1"/>
    <x v="1"/>
    <m/>
    <s v="TAMBUKARELI"/>
    <x v="1"/>
  </r>
  <r>
    <x v="6"/>
    <x v="1"/>
    <x v="0"/>
    <m/>
    <s v="ANAMED"/>
    <x v="1"/>
  </r>
  <r>
    <x v="0"/>
    <x v="1"/>
    <x v="0"/>
    <m/>
    <s v="KMT-MKUYUNI"/>
    <x v="1"/>
  </r>
  <r>
    <x v="1"/>
    <x v="1"/>
    <x v="1"/>
    <m/>
    <s v="MAHANDO DISPENSARY"/>
    <x v="1"/>
  </r>
  <r>
    <x v="4"/>
    <x v="1"/>
    <x v="1"/>
    <m/>
    <s v="HAMKOKO "/>
    <x v="1"/>
  </r>
  <r>
    <x v="6"/>
    <x v="0"/>
    <x v="0"/>
    <m/>
    <s v="NGUMO"/>
    <x v="1"/>
  </r>
  <r>
    <x v="0"/>
    <x v="1"/>
    <x v="1"/>
    <m/>
    <s v="512 KJ DISPENSARY"/>
    <x v="1"/>
  </r>
  <r>
    <x v="4"/>
    <x v="1"/>
    <x v="1"/>
    <m/>
    <s v="MURUTUNGURU"/>
    <x v="1"/>
  </r>
  <r>
    <x v="1"/>
    <x v="0"/>
    <x v="1"/>
    <m/>
    <s v="KOROMIJE "/>
    <x v="1"/>
  </r>
  <r>
    <x v="0"/>
    <x v="1"/>
    <x v="1"/>
    <m/>
    <s v="BUTIMBA TTC"/>
    <x v="1"/>
  </r>
  <r>
    <x v="3"/>
    <x v="1"/>
    <x v="1"/>
    <m/>
    <s v="IGULUMUKI"/>
    <x v="1"/>
  </r>
  <r>
    <x v="0"/>
    <x v="1"/>
    <x v="0"/>
    <m/>
    <s v="AMANI DISPENSARY"/>
    <x v="1"/>
  </r>
  <r>
    <x v="3"/>
    <x v="1"/>
    <x v="1"/>
    <m/>
    <s v="MWABALUHI"/>
    <x v="1"/>
  </r>
  <r>
    <x v="6"/>
    <x v="1"/>
    <x v="1"/>
    <m/>
    <s v="NGUDU GEREZA"/>
    <x v="1"/>
  </r>
  <r>
    <x v="6"/>
    <x v="1"/>
    <x v="1"/>
    <m/>
    <s v="NYAMIKOMA DISPENSARY"/>
    <x v="1"/>
  </r>
  <r>
    <x v="0"/>
    <x v="1"/>
    <x v="1"/>
    <m/>
    <s v="NYAISHANA DISPENSARY"/>
    <x v="1"/>
  </r>
  <r>
    <x v="5"/>
    <x v="1"/>
    <x v="1"/>
    <m/>
    <s v="BUHUMBI"/>
    <x v="1"/>
  </r>
  <r>
    <x v="3"/>
    <x v="1"/>
    <x v="1"/>
    <m/>
    <s v="MAISOME DISPENSARY"/>
    <x v="2"/>
  </r>
  <r>
    <x v="3"/>
    <x v="1"/>
    <x v="1"/>
    <m/>
    <s v="KAYENZE DISPENSARY"/>
    <x v="2"/>
  </r>
  <r>
    <x v="3"/>
    <x v="1"/>
    <x v="1"/>
    <m/>
    <s v="JUMA KISIWANI DISPENSARY"/>
    <x v="2"/>
  </r>
  <r>
    <x v="5"/>
    <x v="1"/>
    <x v="1"/>
    <m/>
    <s v="CHANDURU "/>
    <x v="2"/>
  </r>
  <r>
    <x v="0"/>
    <x v="0"/>
    <x v="0"/>
    <m/>
    <s v="MAHINA MSAMARIA HEALTH CENTER"/>
    <x v="2"/>
  </r>
  <r>
    <x v="6"/>
    <x v="1"/>
    <x v="1"/>
    <m/>
    <s v="ILULA"/>
    <x v="2"/>
  </r>
  <r>
    <x v="1"/>
    <x v="1"/>
    <x v="1"/>
    <m/>
    <s v="MWAMAZENG0"/>
    <x v="2"/>
  </r>
  <r>
    <x v="3"/>
    <x v="1"/>
    <x v="1"/>
    <m/>
    <s v="KATOMA DISPENSARY"/>
    <x v="2"/>
  </r>
  <r>
    <x v="1"/>
    <x v="1"/>
    <x v="1"/>
    <m/>
    <s v="NYAMIJUNDU"/>
    <x v="2"/>
  </r>
  <r>
    <x v="6"/>
    <x v="1"/>
    <x v="1"/>
    <m/>
    <s v="MWABILANDA"/>
    <x v="2"/>
  </r>
  <r>
    <x v="3"/>
    <x v="1"/>
    <x v="1"/>
    <m/>
    <s v="KALUMO DISPENSARY"/>
    <x v="2"/>
  </r>
  <r>
    <x v="3"/>
    <x v="1"/>
    <x v="1"/>
    <m/>
    <s v="SOGOSO"/>
    <x v="2"/>
  </r>
  <r>
    <x v="3"/>
    <x v="0"/>
    <x v="1"/>
    <m/>
    <s v="KOME"/>
    <x v="2"/>
  </r>
  <r>
    <x v="2"/>
    <x v="0"/>
    <x v="1"/>
    <m/>
    <s v="NIMR "/>
    <x v="2"/>
  </r>
  <r>
    <x v="5"/>
    <x v="0"/>
    <x v="1"/>
    <m/>
    <s v="KAHANGARA"/>
    <x v="2"/>
  </r>
  <r>
    <x v="6"/>
    <x v="1"/>
    <x v="1"/>
    <m/>
    <s v="MWANGIKA DISPENSARY"/>
    <x v="2"/>
  </r>
  <r>
    <x v="3"/>
    <x v="0"/>
    <x v="1"/>
    <m/>
    <s v="KAGUNGA"/>
    <x v="2"/>
  </r>
  <r>
    <x v="6"/>
    <x v="1"/>
    <x v="1"/>
    <m/>
    <s v="IBINDO DISPENSARY"/>
    <x v="2"/>
  </r>
  <r>
    <x v="5"/>
    <x v="1"/>
    <x v="0"/>
    <m/>
    <s v="TUKUYU"/>
    <x v="2"/>
  </r>
  <r>
    <x v="5"/>
    <x v="1"/>
    <x v="1"/>
    <m/>
    <s v="MATALE"/>
    <x v="2"/>
  </r>
  <r>
    <x v="4"/>
    <x v="1"/>
    <x v="1"/>
    <m/>
    <s v="SIZU"/>
    <x v="2"/>
  </r>
  <r>
    <x v="1"/>
    <x v="1"/>
    <x v="1"/>
    <m/>
    <s v="NG'OMBE"/>
    <x v="2"/>
  </r>
  <r>
    <x v="5"/>
    <x v="1"/>
    <x v="1"/>
    <m/>
    <s v="LUMEJI"/>
    <x v="2"/>
  </r>
  <r>
    <x v="1"/>
    <x v="1"/>
    <x v="1"/>
    <m/>
    <s v="IDETEMYA DISPENSARY"/>
    <x v="2"/>
  </r>
  <r>
    <x v="2"/>
    <x v="0"/>
    <x v="0"/>
    <m/>
    <s v="Upendo"/>
    <x v="2"/>
  </r>
  <r>
    <x v="3"/>
    <x v="1"/>
    <x v="1"/>
    <m/>
    <s v="NGOMAMTIMBA"/>
    <x v="2"/>
  </r>
  <r>
    <x v="2"/>
    <x v="1"/>
    <x v="0"/>
    <m/>
    <s v="K.K.K.T IMANI"/>
    <x v="2"/>
  </r>
  <r>
    <x v="2"/>
    <x v="1"/>
    <x v="0"/>
    <m/>
    <s v="ILEMELA"/>
    <x v="2"/>
  </r>
  <r>
    <x v="6"/>
    <x v="1"/>
    <x v="1"/>
    <m/>
    <s v="KIBITILWA"/>
    <x v="2"/>
  </r>
  <r>
    <x v="4"/>
    <x v="1"/>
    <x v="2"/>
    <m/>
    <s v="BUKONDO"/>
    <x v="2"/>
  </r>
  <r>
    <x v="5"/>
    <x v="1"/>
    <x v="1"/>
    <m/>
    <s v="KIGANGAMA"/>
    <x v="2"/>
  </r>
  <r>
    <x v="3"/>
    <x v="1"/>
    <x v="1"/>
    <m/>
    <s v="NYANGALAMILA"/>
    <x v="2"/>
  </r>
  <r>
    <x v="5"/>
    <x v="1"/>
    <x v="1"/>
    <m/>
    <s v="LUTALE"/>
    <x v="2"/>
  </r>
  <r>
    <x v="5"/>
    <x v="1"/>
    <x v="1"/>
    <m/>
    <s v="BUSALANGA"/>
    <x v="2"/>
  </r>
  <r>
    <x v="2"/>
    <x v="1"/>
    <x v="0"/>
    <m/>
    <s v="MWANZA"/>
    <x v="2"/>
  </r>
  <r>
    <x v="4"/>
    <x v="1"/>
    <x v="1"/>
    <m/>
    <s v="RUBYA DISPENSARY"/>
    <x v="2"/>
  </r>
  <r>
    <x v="2"/>
    <x v="1"/>
    <x v="0"/>
    <m/>
    <s v="NYASAKA"/>
    <x v="2"/>
  </r>
  <r>
    <x v="5"/>
    <x v="1"/>
    <x v="1"/>
    <m/>
    <s v="MWAMABANZA"/>
    <x v="2"/>
  </r>
  <r>
    <x v="1"/>
    <x v="1"/>
    <x v="1"/>
    <m/>
    <s v="MWAMBOLA DISPENSARY"/>
    <x v="2"/>
  </r>
  <r>
    <x v="5"/>
    <x v="0"/>
    <x v="1"/>
    <m/>
    <s v="KABILA"/>
    <x v="2"/>
  </r>
  <r>
    <x v="5"/>
    <x v="1"/>
    <x v="1"/>
    <m/>
    <s v="NHOBOLA DISP"/>
    <x v="2"/>
  </r>
  <r>
    <x v="6"/>
    <x v="0"/>
    <x v="0"/>
    <m/>
    <s v="NYAMBITI"/>
    <x v="2"/>
  </r>
  <r>
    <x v="5"/>
    <x v="0"/>
    <x v="1"/>
    <m/>
    <s v="KISESA"/>
    <x v="2"/>
  </r>
  <r>
    <x v="2"/>
    <x v="1"/>
    <x v="0"/>
    <m/>
    <s v="SERENGETI 'C&quot; CADA"/>
    <x v="2"/>
  </r>
  <r>
    <x v="6"/>
    <x v="1"/>
    <x v="1"/>
    <m/>
    <s v="MILYUNGU"/>
    <x v="2"/>
  </r>
  <r>
    <x v="5"/>
    <x v="1"/>
    <x v="1"/>
    <m/>
    <s v="IHAYABUYAGA"/>
    <x v="2"/>
  </r>
  <r>
    <x v="6"/>
    <x v="1"/>
    <x v="1"/>
    <m/>
    <s v="MAHIGA"/>
    <x v="2"/>
  </r>
  <r>
    <x v="6"/>
    <x v="1"/>
    <x v="1"/>
    <m/>
    <s v="BUYOGO"/>
    <x v="2"/>
  </r>
  <r>
    <x v="5"/>
    <x v="1"/>
    <x v="0"/>
    <m/>
    <s v="KOMASWA"/>
    <x v="2"/>
  </r>
  <r>
    <x v="4"/>
    <x v="1"/>
    <x v="1"/>
    <m/>
    <s v="KWERU"/>
    <x v="2"/>
  </r>
  <r>
    <x v="5"/>
    <x v="1"/>
    <x v="0"/>
    <m/>
    <s v="BAKWATA"/>
    <x v="2"/>
  </r>
  <r>
    <x v="5"/>
    <x v="0"/>
    <x v="1"/>
    <m/>
    <s v="NYANGUGE"/>
    <x v="2"/>
  </r>
  <r>
    <x v="6"/>
    <x v="1"/>
    <x v="1"/>
    <m/>
    <s v="NYAMBUYI"/>
    <x v="2"/>
  </r>
  <r>
    <x v="6"/>
    <x v="1"/>
    <x v="1"/>
    <m/>
    <s v="MANAWA"/>
    <x v="2"/>
  </r>
  <r>
    <x v="2"/>
    <x v="1"/>
    <x v="0"/>
    <m/>
    <s v="SAIDIA WATOTO"/>
    <x v="2"/>
  </r>
  <r>
    <x v="0"/>
    <x v="0"/>
    <x v="0"/>
    <m/>
    <s v="HAGEB"/>
    <x v="2"/>
  </r>
  <r>
    <x v="6"/>
    <x v="1"/>
    <x v="0"/>
    <m/>
    <s v="HUDUMA "/>
    <x v="2"/>
  </r>
  <r>
    <x v="6"/>
    <x v="1"/>
    <x v="1"/>
    <m/>
    <s v="JOJIRO"/>
    <x v="2"/>
  </r>
  <r>
    <x v="5"/>
    <x v="1"/>
    <x v="1"/>
    <m/>
    <s v="KONGOLO"/>
    <x v="2"/>
  </r>
  <r>
    <x v="6"/>
    <x v="1"/>
    <x v="1"/>
    <m/>
    <s v="KIKUBIJI"/>
    <x v="2"/>
  </r>
  <r>
    <x v="3"/>
    <x v="1"/>
    <x v="1"/>
    <m/>
    <s v="SENGEREMA SECONDARY"/>
    <x v="2"/>
  </r>
  <r>
    <x v="3"/>
    <x v="1"/>
    <x v="1"/>
    <m/>
    <s v="KISHINDA"/>
    <x v="2"/>
  </r>
  <r>
    <x v="4"/>
    <x v="1"/>
    <x v="1"/>
    <m/>
    <s v="NYAMANGA"/>
    <x v="2"/>
  </r>
  <r>
    <x v="6"/>
    <x v="1"/>
    <x v="1"/>
    <m/>
    <s v="IZIZIMBA"/>
    <x v="2"/>
  </r>
  <r>
    <x v="6"/>
    <x v="1"/>
    <x v="1"/>
    <m/>
    <s v="NYANGHONGE"/>
    <x v="2"/>
  </r>
  <r>
    <x v="6"/>
    <x v="1"/>
    <x v="1"/>
    <m/>
    <s v="NYAMIGAMBA"/>
    <x v="2"/>
  </r>
  <r>
    <x v="2"/>
    <x v="1"/>
    <x v="0"/>
    <m/>
    <s v="MAGOMENI"/>
    <x v="2"/>
  </r>
  <r>
    <x v="6"/>
    <x v="1"/>
    <x v="1"/>
    <m/>
    <s v="WALLA"/>
    <x v="2"/>
  </r>
  <r>
    <x v="5"/>
    <x v="1"/>
    <x v="1"/>
    <m/>
    <s v="IJINGA"/>
    <x v="2"/>
  </r>
  <r>
    <x v="6"/>
    <x v="1"/>
    <x v="1"/>
    <m/>
    <s v="MWITAMBU"/>
    <x v="2"/>
  </r>
  <r>
    <x v="6"/>
    <x v="1"/>
    <x v="1"/>
    <m/>
    <s v="NDAMHI"/>
    <x v="2"/>
  </r>
  <r>
    <x v="4"/>
    <x v="1"/>
    <x v="0"/>
    <m/>
    <s v="NAKATUNGURU"/>
    <x v="2"/>
  </r>
  <r>
    <x v="1"/>
    <x v="1"/>
    <x v="1"/>
    <m/>
    <s v="BUHUNDA DISPENSARY"/>
    <x v="2"/>
  </r>
  <r>
    <x v="2"/>
    <x v="1"/>
    <x v="0"/>
    <m/>
    <s v="VICTORIA"/>
    <x v="2"/>
  </r>
  <r>
    <x v="6"/>
    <x v="1"/>
    <x v="1"/>
    <m/>
    <s v="MWANKULWE"/>
    <x v="2"/>
  </r>
  <r>
    <x v="6"/>
    <x v="1"/>
    <x v="1"/>
    <m/>
    <s v="TALAGA DISPENSARY"/>
    <x v="2"/>
  </r>
  <r>
    <x v="6"/>
    <x v="1"/>
    <x v="1"/>
    <m/>
    <s v="CHIBUJI"/>
    <x v="2"/>
  </r>
  <r>
    <x v="0"/>
    <x v="1"/>
    <x v="1"/>
    <m/>
    <s v="TRC MARINE"/>
    <x v="2"/>
  </r>
  <r>
    <x v="6"/>
    <x v="1"/>
    <x v="1"/>
    <m/>
    <s v="BUJINGWA"/>
    <x v="2"/>
  </r>
  <r>
    <x v="2"/>
    <x v="1"/>
    <x v="0"/>
    <m/>
    <s v="KMT Wanze"/>
    <x v="2"/>
  </r>
  <r>
    <x v="6"/>
    <x v="1"/>
    <x v="1"/>
    <m/>
    <s v="MANAY"/>
    <x v="2"/>
  </r>
  <r>
    <x v="5"/>
    <x v="1"/>
    <x v="0"/>
    <m/>
    <s v="KANYAMA"/>
    <x v="2"/>
  </r>
  <r>
    <x v="5"/>
    <x v="1"/>
    <x v="1"/>
    <m/>
    <s v="BUBINZA"/>
    <x v="2"/>
  </r>
  <r>
    <x v="5"/>
    <x v="1"/>
    <x v="1"/>
    <m/>
    <s v="SHISHANI"/>
    <x v="2"/>
  </r>
  <r>
    <x v="6"/>
    <x v="1"/>
    <x v="1"/>
    <m/>
    <s v="MWADUBI"/>
    <x v="2"/>
  </r>
  <r>
    <x v="4"/>
    <x v="1"/>
    <x v="1"/>
    <m/>
    <s v="BUSANGU MUGU"/>
    <x v="2"/>
  </r>
  <r>
    <x v="2"/>
    <x v="1"/>
    <x v="0"/>
    <m/>
    <s v="CORNER"/>
    <x v="2"/>
  </r>
  <r>
    <x v="3"/>
    <x v="1"/>
    <x v="0"/>
    <m/>
    <s v="NYAMAZUGO PRINMAT"/>
    <x v="2"/>
  </r>
  <r>
    <x v="5"/>
    <x v="1"/>
    <x v="1"/>
    <m/>
    <s v="SAYAKA"/>
    <x v="2"/>
  </r>
  <r>
    <x v="6"/>
    <x v="1"/>
    <x v="1"/>
    <m/>
    <s v="SOLWE"/>
    <x v="2"/>
  </r>
  <r>
    <x v="2"/>
    <x v="1"/>
    <x v="0"/>
    <m/>
    <s v="MILITARY"/>
    <x v="2"/>
  </r>
  <r>
    <x v="6"/>
    <x v="1"/>
    <x v="1"/>
    <m/>
    <s v="SHUSHI"/>
    <x v="2"/>
  </r>
  <r>
    <x v="5"/>
    <x v="1"/>
    <x v="1"/>
    <m/>
    <s v="WELAMASONGA"/>
    <x v="2"/>
  </r>
  <r>
    <x v="5"/>
    <x v="1"/>
    <x v="1"/>
    <m/>
    <s v="MWASHEPI"/>
    <x v="2"/>
  </r>
  <r>
    <x v="6"/>
    <x v="1"/>
    <x v="1"/>
    <m/>
    <s v="MWAKILYAMBITI"/>
    <x v="2"/>
  </r>
  <r>
    <x v="4"/>
    <x v="1"/>
    <x v="1"/>
    <m/>
    <s v="MUKUNU"/>
    <x v="2"/>
  </r>
  <r>
    <x v="6"/>
    <x v="1"/>
    <x v="1"/>
    <m/>
    <s v="MWANG'HALANGA"/>
    <x v="2"/>
  </r>
  <r>
    <x v="6"/>
    <x v="1"/>
    <x v="1"/>
    <m/>
    <s v="BUNGULWA "/>
    <x v="2"/>
  </r>
  <r>
    <x v="5"/>
    <x v="1"/>
    <x v="1"/>
    <m/>
    <s v="BUJASHI"/>
    <x v="2"/>
  </r>
  <r>
    <x v="5"/>
    <x v="1"/>
    <x v="1"/>
    <m/>
    <s v="KITONGOSIMA"/>
    <x v="2"/>
  </r>
  <r>
    <x v="3"/>
    <x v="1"/>
    <x v="1"/>
    <m/>
    <s v="MULAGA"/>
    <x v="2"/>
  </r>
  <r>
    <x v="1"/>
    <x v="1"/>
    <x v="1"/>
    <m/>
    <s v="NKINGA"/>
    <x v="2"/>
  </r>
  <r>
    <x v="5"/>
    <x v="1"/>
    <x v="1"/>
    <m/>
    <s v="KINANGO"/>
    <x v="2"/>
  </r>
  <r>
    <x v="6"/>
    <x v="1"/>
    <x v="1"/>
    <m/>
    <s v="MALIGISU DISPENSARY"/>
    <x v="2"/>
  </r>
  <r>
    <x v="6"/>
    <x v="0"/>
    <x v="1"/>
    <m/>
    <s v="NYAMILAMA"/>
    <x v="2"/>
  </r>
  <r>
    <x v="6"/>
    <x v="1"/>
    <x v="1"/>
    <m/>
    <s v="ILUMBA"/>
    <x v="2"/>
  </r>
  <r>
    <x v="6"/>
    <x v="1"/>
    <x v="1"/>
    <m/>
    <s v="MALEMBE"/>
    <x v="2"/>
  </r>
  <r>
    <x v="5"/>
    <x v="1"/>
    <x v="1"/>
    <m/>
    <s v="ISOLO"/>
    <x v="2"/>
  </r>
  <r>
    <x v="5"/>
    <x v="1"/>
    <x v="1"/>
    <m/>
    <s v="MWAMANGA"/>
    <x v="2"/>
  </r>
  <r>
    <x v="5"/>
    <x v="1"/>
    <x v="0"/>
    <m/>
    <s v="MARIA/KISESA DISP"/>
    <x v="2"/>
  </r>
  <r>
    <x v="5"/>
    <x v="1"/>
    <x v="1"/>
    <m/>
    <s v="KISESA B"/>
    <x v="2"/>
  </r>
  <r>
    <x v="6"/>
    <x v="1"/>
    <x v="1"/>
    <m/>
    <s v="MWANEKEYI DISPENSARY"/>
    <x v="2"/>
  </r>
  <r>
    <x v="5"/>
    <x v="1"/>
    <x v="1"/>
    <m/>
    <s v="BUSEKWA"/>
    <x v="2"/>
  </r>
  <r>
    <x v="0"/>
    <x v="1"/>
    <x v="1"/>
    <m/>
    <s v="NYEGEZI FISHERIES"/>
    <x v="2"/>
  </r>
  <r>
    <x v="5"/>
    <x v="1"/>
    <x v="1"/>
    <m/>
    <s v="MWABULENGA "/>
    <x v="2"/>
  </r>
  <r>
    <x v="5"/>
    <x v="1"/>
    <x v="1"/>
    <m/>
    <s v="IGOMBE"/>
    <x v="2"/>
  </r>
  <r>
    <x v="3"/>
    <x v="1"/>
    <x v="1"/>
    <m/>
    <s v=" IGALULA DISPENSARY"/>
    <x v="2"/>
  </r>
  <r>
    <x v="6"/>
    <x v="1"/>
    <x v="1"/>
    <m/>
    <s v="MWAGING'HI"/>
    <x v="2"/>
  </r>
  <r>
    <x v="5"/>
    <x v="1"/>
    <x v="1"/>
    <m/>
    <s v="MENNONITE"/>
    <x v="2"/>
  </r>
  <r>
    <x v="5"/>
    <x v="1"/>
    <x v="1"/>
    <m/>
    <s v="METHODIST"/>
    <x v="2"/>
  </r>
  <r>
    <x v="5"/>
    <x v="1"/>
    <x v="0"/>
    <m/>
    <s v="HURUMA DISP"/>
    <x v="2"/>
  </r>
  <r>
    <x v="0"/>
    <x v="1"/>
    <x v="0"/>
    <m/>
    <s v="MLIMANI"/>
    <x v="2"/>
  </r>
  <r>
    <x v="6"/>
    <x v="1"/>
    <x v="1"/>
    <m/>
    <s v="SHILEMBO"/>
    <x v="2"/>
  </r>
  <r>
    <x v="2"/>
    <x v="1"/>
    <x v="1"/>
    <m/>
    <s v="663 REGT DISPENSARY"/>
    <x v="2"/>
  </r>
  <r>
    <x v="6"/>
    <x v="1"/>
    <x v="1"/>
    <m/>
    <s v="BUGANDANDO"/>
    <x v="2"/>
  </r>
  <r>
    <x v="3"/>
    <x v="1"/>
    <x v="1"/>
    <m/>
    <s v="LUHORONGOMA"/>
    <x v="2"/>
  </r>
  <r>
    <x v="3"/>
    <x v="1"/>
    <x v="0"/>
    <m/>
    <s v="MAMA"/>
    <x v="2"/>
  </r>
  <r>
    <x v="3"/>
    <x v="1"/>
    <x v="1"/>
    <m/>
    <s v="SOTTA"/>
    <x v="2"/>
  </r>
  <r>
    <x v="3"/>
    <x v="1"/>
    <x v="1"/>
    <m/>
    <s v="ISOLE"/>
    <x v="2"/>
  </r>
  <r>
    <x v="6"/>
    <x v="1"/>
    <x v="1"/>
    <m/>
    <s v="CHUO CHA MICHEZO MALYA"/>
    <x v="2"/>
  </r>
  <r>
    <x v="4"/>
    <x v="1"/>
    <x v="1"/>
    <m/>
    <s v="Hamuyebe"/>
    <x v="2"/>
  </r>
  <r>
    <x v="5"/>
    <x v="1"/>
    <x v="1"/>
    <m/>
    <s v="NYASATO"/>
    <x v="2"/>
  </r>
  <r>
    <x v="5"/>
    <x v="1"/>
    <x v="1"/>
    <m/>
    <s v="IGEKEMAJA"/>
    <x v="2"/>
  </r>
  <r>
    <x v="5"/>
    <x v="1"/>
    <x v="1"/>
    <m/>
    <s v="SALAMA BUGATU"/>
    <x v="2"/>
  </r>
  <r>
    <x v="5"/>
    <x v="1"/>
    <x v="1"/>
    <m/>
    <s v="SESE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1"/>
    <s v="CARDINAL RUGAMBWA"/>
    <x v="0"/>
    <x v="0"/>
    <x v="0"/>
  </r>
  <r>
    <n v="2"/>
    <s v="REGENCY MEDICAL CENTRE"/>
    <x v="1"/>
    <x v="1"/>
    <x v="0"/>
  </r>
  <r>
    <n v="3"/>
    <s v="ST BERNARD"/>
    <x v="1"/>
    <x v="0"/>
    <x v="0"/>
  </r>
  <r>
    <n v="4"/>
    <s v="TUMAINI"/>
    <x v="1"/>
    <x v="0"/>
    <x v="0"/>
  </r>
  <r>
    <n v="5"/>
    <s v="TABATA GENERAL&amp; CANCER CLINIC"/>
    <x v="1"/>
    <x v="2"/>
    <x v="0"/>
  </r>
  <r>
    <n v="6"/>
    <s v="MNAZI MMOJA"/>
    <x v="2"/>
    <x v="0"/>
    <x v="0"/>
  </r>
  <r>
    <n v="1"/>
    <s v="APOLLO MEDICAL CENTER"/>
    <x v="1"/>
    <x v="0"/>
    <x v="1"/>
  </r>
  <r>
    <n v="2"/>
    <s v="DR.HAMEER"/>
    <x v="1"/>
    <x v="0"/>
    <x v="1"/>
  </r>
  <r>
    <n v="3"/>
    <s v="BUGURUNI AGLICAN"/>
    <x v="0"/>
    <x v="1"/>
    <x v="1"/>
  </r>
  <r>
    <n v="4"/>
    <s v="BURHANI CHARITABLE"/>
    <x v="0"/>
    <x v="0"/>
    <x v="1"/>
  </r>
  <r>
    <n v="5"/>
    <s v="HURUMA"/>
    <x v="1"/>
    <x v="2"/>
    <x v="1"/>
  </r>
  <r>
    <n v="6"/>
    <s v="IRANIA"/>
    <x v="1"/>
    <x v="0"/>
    <x v="1"/>
  </r>
  <r>
    <n v="7"/>
    <s v="KINGS"/>
    <x v="1"/>
    <x v="0"/>
    <x v="1"/>
  </r>
  <r>
    <n v="8"/>
    <s v="TANZANIA METHODIST"/>
    <x v="1"/>
    <x v="2"/>
    <x v="1"/>
  </r>
  <r>
    <n v="9"/>
    <s v="SAVE LIFE GIVE HOPE"/>
    <x v="1"/>
    <x v="0"/>
    <x v="1"/>
  </r>
  <r>
    <n v="10"/>
    <s v="MADONA"/>
    <x v="3"/>
    <x v="1"/>
    <x v="1"/>
  </r>
  <r>
    <n v="11"/>
    <s v="PRINCE SAUDI"/>
    <x v="0"/>
    <x v="1"/>
    <x v="1"/>
  </r>
  <r>
    <n v="12"/>
    <s v="SUNSHINE MUSLIM VOLUNTEER SMV"/>
    <x v="0"/>
    <x v="1"/>
    <x v="1"/>
  </r>
  <r>
    <n v="13"/>
    <s v="TIKAYA"/>
    <x v="0"/>
    <x v="3"/>
    <x v="1"/>
  </r>
  <r>
    <n v="14"/>
    <s v="EBRAHIM HAJI"/>
    <x v="1"/>
    <x v="1"/>
    <x v="1"/>
  </r>
  <r>
    <n v="15"/>
    <s v="MSELEMU"/>
    <x v="1"/>
    <x v="0"/>
    <x v="1"/>
  </r>
  <r>
    <n v="16"/>
    <s v="BUGURUNI"/>
    <x v="2"/>
    <x v="3"/>
    <x v="1"/>
  </r>
  <r>
    <n v="17"/>
    <s v="PUGU"/>
    <x v="2"/>
    <x v="1"/>
    <x v="1"/>
  </r>
  <r>
    <n v="18"/>
    <s v="MAGEREZA CHUO"/>
    <x v="4"/>
    <x v="2"/>
    <x v="1"/>
  </r>
  <r>
    <n v="19"/>
    <s v="ST. BENEDICTINE"/>
    <x v="0"/>
    <x v="0"/>
    <x v="1"/>
  </r>
  <r>
    <n v="20"/>
    <s v="AAR CITY CENTRE"/>
    <x v="1"/>
    <x v="0"/>
    <x v="1"/>
  </r>
  <r>
    <n v="21"/>
    <s v="AAR TABATA"/>
    <x v="1"/>
    <x v="0"/>
    <x v="1"/>
  </r>
  <r>
    <m/>
    <s v="ANANDA MARGA MISSION"/>
    <x v="0"/>
    <x v="0"/>
    <x v="2"/>
  </r>
  <r>
    <m/>
    <s v="AFYA CARETAUSI"/>
    <x v="5"/>
    <x v="0"/>
    <x v="2"/>
  </r>
  <r>
    <m/>
    <s v="AL HILAL"/>
    <x v="0"/>
    <x v="0"/>
    <x v="2"/>
  </r>
  <r>
    <m/>
    <s v="AL JUMAA"/>
    <x v="1"/>
    <x v="0"/>
    <x v="2"/>
  </r>
  <r>
    <m/>
    <s v="AL KARIMU"/>
    <x v="1"/>
    <x v="0"/>
    <x v="2"/>
  </r>
  <r>
    <m/>
    <s v="ANE AFYA CARE"/>
    <x v="1"/>
    <x v="0"/>
    <x v="2"/>
  </r>
  <r>
    <m/>
    <s v="ARAFA AMANI"/>
    <x v="1"/>
    <x v="0"/>
    <x v="2"/>
  </r>
  <r>
    <m/>
    <s v="ARAFA CHANIKA"/>
    <x v="1"/>
    <x v="0"/>
    <x v="2"/>
  </r>
  <r>
    <m/>
    <s v="ARAFA CHARITABLE KIPUNGUNI"/>
    <x v="1"/>
    <x v="0"/>
    <x v="2"/>
  </r>
  <r>
    <m/>
    <s v="ARAFA GONGOLAMBOTO"/>
    <x v="1"/>
    <x v="0"/>
    <x v="2"/>
  </r>
  <r>
    <m/>
    <s v="ARAFA MAJOHE"/>
    <x v="1"/>
    <x v="2"/>
    <x v="2"/>
  </r>
  <r>
    <m/>
    <s v="ARAFA MAJUMBA SITA"/>
    <x v="1"/>
    <x v="0"/>
    <x v="2"/>
  </r>
  <r>
    <m/>
    <s v="ARAFA MOOD"/>
    <x v="1"/>
    <x v="0"/>
    <x v="2"/>
  </r>
  <r>
    <m/>
    <s v="ARAFA MZINGA"/>
    <x v="1"/>
    <x v="2"/>
    <x v="2"/>
  </r>
  <r>
    <m/>
    <s v="ARAFA NEEMA"/>
    <x v="1"/>
    <x v="0"/>
    <x v="2"/>
  </r>
  <r>
    <m/>
    <s v="ARAFA PUGU"/>
    <x v="1"/>
    <x v="0"/>
    <x v="2"/>
  </r>
  <r>
    <m/>
    <s v="ARAFA SES"/>
    <x v="1"/>
    <x v="1"/>
    <x v="2"/>
  </r>
  <r>
    <m/>
    <s v="ARAFA TEMBO MGWAZA"/>
    <x v="1"/>
    <x v="2"/>
    <x v="2"/>
  </r>
  <r>
    <m/>
    <s v="AVIATION"/>
    <x v="1"/>
    <x v="0"/>
    <x v="2"/>
  </r>
  <r>
    <m/>
    <s v="BLESSING"/>
    <x v="1"/>
    <x v="0"/>
    <x v="2"/>
  </r>
  <r>
    <m/>
    <s v="BMK"/>
    <x v="1"/>
    <x v="0"/>
    <x v="2"/>
  </r>
  <r>
    <m/>
    <s v="BANK OF TANZANIA CLINIC"/>
    <x v="6"/>
    <x v="0"/>
    <x v="2"/>
  </r>
  <r>
    <m/>
    <s v="CHADIBWA"/>
    <x v="7"/>
    <x v="0"/>
    <x v="2"/>
  </r>
  <r>
    <m/>
    <s v="D.I.T"/>
    <x v="6"/>
    <x v="0"/>
    <x v="2"/>
  </r>
  <r>
    <m/>
    <s v="DATOO MED"/>
    <x v="1"/>
    <x v="1"/>
    <x v="2"/>
  </r>
  <r>
    <m/>
    <s v="DR. HASSANAL"/>
    <x v="1"/>
    <x v="2"/>
    <x v="2"/>
  </r>
  <r>
    <m/>
    <s v="EBENEEZER"/>
    <x v="1"/>
    <x v="0"/>
    <x v="2"/>
  </r>
  <r>
    <m/>
    <s v="EMARA"/>
    <x v="1"/>
    <x v="0"/>
    <x v="2"/>
  </r>
  <r>
    <m/>
    <s v="FAMILY"/>
    <x v="1"/>
    <x v="1"/>
    <x v="2"/>
  </r>
  <r>
    <m/>
    <s v="FRONTLINE"/>
    <x v="1"/>
    <x v="0"/>
    <x v="2"/>
  </r>
  <r>
    <m/>
    <s v="GALILEE"/>
    <x v="1"/>
    <x v="0"/>
    <x v="2"/>
  </r>
  <r>
    <m/>
    <s v="GONGO LA MBOTO BAHARI"/>
    <x v="1"/>
    <x v="0"/>
    <x v="2"/>
  </r>
  <r>
    <m/>
    <s v="HEALTH HOME CHARITABLE"/>
    <x v="1"/>
    <x v="0"/>
    <x v="2"/>
  </r>
  <r>
    <m/>
    <s v="ISLAMIC CULTURE SCHOOL (ICS) TABATA"/>
    <x v="0"/>
    <x v="0"/>
    <x v="2"/>
  </r>
  <r>
    <m/>
    <s v="K.V MISSION"/>
    <x v="1"/>
    <x v="2"/>
    <x v="2"/>
  </r>
  <r>
    <m/>
    <s v="JAHA"/>
    <x v="1"/>
    <x v="0"/>
    <x v="2"/>
  </r>
  <r>
    <m/>
    <s v="JEMSA"/>
    <x v="1"/>
    <x v="1"/>
    <x v="2"/>
  </r>
  <r>
    <m/>
    <s v="KAM"/>
    <x v="1"/>
    <x v="0"/>
    <x v="2"/>
  </r>
  <r>
    <m/>
    <s v="KARIAKOO"/>
    <x v="1"/>
    <x v="0"/>
    <x v="2"/>
  </r>
  <r>
    <m/>
    <s v="KILIMANI KARAKATA"/>
    <x v="1"/>
    <x v="0"/>
    <x v="2"/>
  </r>
  <r>
    <m/>
    <s v="KIMWANI ILALA"/>
    <x v="1"/>
    <x v="0"/>
    <x v="2"/>
  </r>
  <r>
    <m/>
    <s v="KIPUNGUNI RELINI"/>
    <x v="1"/>
    <x v="2"/>
    <x v="2"/>
  </r>
  <r>
    <m/>
    <s v="MART BUGURUNI"/>
    <x v="1"/>
    <x v="0"/>
    <x v="2"/>
  </r>
  <r>
    <m/>
    <s v="SOKONI"/>
    <x v="1"/>
    <x v="1"/>
    <x v="2"/>
  </r>
  <r>
    <m/>
    <s v="KOMBA MEDICAL"/>
    <x v="1"/>
    <x v="0"/>
    <x v="2"/>
  </r>
  <r>
    <m/>
    <s v="KUNDY"/>
    <x v="1"/>
    <x v="0"/>
    <x v="2"/>
  </r>
  <r>
    <m/>
    <s v="LUKUWI"/>
    <x v="1"/>
    <x v="0"/>
    <x v="2"/>
  </r>
  <r>
    <m/>
    <s v="MAKOKA RC"/>
    <x v="7"/>
    <x v="1"/>
    <x v="2"/>
  </r>
  <r>
    <m/>
    <s v="MANGESANI"/>
    <x v="1"/>
    <x v="0"/>
    <x v="2"/>
  </r>
  <r>
    <m/>
    <s v="MASIKU"/>
    <x v="1"/>
    <x v="0"/>
    <x v="2"/>
  </r>
  <r>
    <m/>
    <s v="MEMBERS NURAIFO"/>
    <x v="1"/>
    <x v="0"/>
    <x v="2"/>
  </r>
  <r>
    <m/>
    <s v="MICO GONGO LA MBOTO"/>
    <x v="1"/>
    <x v="2"/>
    <x v="2"/>
  </r>
  <r>
    <m/>
    <s v="MICO KILIMANJARO MILLENIUM"/>
    <x v="1"/>
    <x v="2"/>
    <x v="2"/>
  </r>
  <r>
    <m/>
    <s v="MICO KIPUNGUNI B"/>
    <x v="1"/>
    <x v="0"/>
    <x v="2"/>
  </r>
  <r>
    <m/>
    <s v="MICO KIPUNGUNI"/>
    <x v="1"/>
    <x v="2"/>
    <x v="2"/>
  </r>
  <r>
    <m/>
    <s v="MICO NIGHTNGALE"/>
    <x v="1"/>
    <x v="0"/>
    <x v="2"/>
  </r>
  <r>
    <m/>
    <s v="MICO MZAMBARAUNI"/>
    <x v="1"/>
    <x v="0"/>
    <x v="2"/>
  </r>
  <r>
    <m/>
    <s v="MICO TABATA KIMANGA"/>
    <x v="1"/>
    <x v="0"/>
    <x v="2"/>
  </r>
  <r>
    <n v="59"/>
    <s v="MIVINJENI"/>
    <x v="1"/>
    <x v="2"/>
    <x v="2"/>
  </r>
  <r>
    <n v="60"/>
    <s v="MSIMBAZI MISSION"/>
    <x v="0"/>
    <x v="0"/>
    <x v="2"/>
  </r>
  <r>
    <n v="61"/>
    <s v="MUZDALFA KIWALANI"/>
    <x v="1"/>
    <x v="0"/>
    <x v="2"/>
  </r>
  <r>
    <n v="62"/>
    <s v="MZAMBARAUNI B"/>
    <x v="1"/>
    <x v="0"/>
    <x v="2"/>
  </r>
  <r>
    <n v="63"/>
    <s v="POVERTY AFRICA KITUNDA CHARITABLE"/>
    <x v="1"/>
    <x v="0"/>
    <x v="2"/>
  </r>
  <r>
    <n v="64"/>
    <s v="REHEMTULLA"/>
    <x v="1"/>
    <x v="0"/>
    <x v="2"/>
  </r>
  <r>
    <n v="65"/>
    <s v="RTMR"/>
    <x v="1"/>
    <x v="1"/>
    <x v="2"/>
  </r>
  <r>
    <n v="66"/>
    <s v="RUNGWE"/>
    <x v="1"/>
    <x v="2"/>
    <x v="2"/>
  </r>
  <r>
    <n v="67"/>
    <s v="ST. CAMILIUS"/>
    <x v="1"/>
    <x v="0"/>
    <x v="2"/>
  </r>
  <r>
    <n v="68"/>
    <s v="TOTAL CARE"/>
    <x v="1"/>
    <x v="0"/>
    <x v="2"/>
  </r>
  <r>
    <n v="69"/>
    <s v="T.T.C.L"/>
    <x v="8"/>
    <x v="0"/>
    <x v="2"/>
  </r>
  <r>
    <n v="70"/>
    <s v="TACKFORD"/>
    <x v="1"/>
    <x v="2"/>
    <x v="2"/>
  </r>
  <r>
    <n v="71"/>
    <s v="TAIFO CHARITABLE"/>
    <x v="0"/>
    <x v="2"/>
    <x v="2"/>
  </r>
  <r>
    <n v="72"/>
    <s v="TANZANIA BREWERIES"/>
    <x v="1"/>
    <x v="1"/>
    <x v="2"/>
  </r>
  <r>
    <n v="73"/>
    <s v="TANZANIA RAILWAYS"/>
    <x v="8"/>
    <x v="0"/>
    <x v="2"/>
  </r>
  <r>
    <n v="74"/>
    <s v="THE WORLD MISSIONARY FELLOWSHIP OF THE CHURCH OF GOD (KLM)"/>
    <x v="7"/>
    <x v="1"/>
    <x v="2"/>
  </r>
  <r>
    <n v="75"/>
    <s v="TIBA"/>
    <x v="1"/>
    <x v="3"/>
    <x v="2"/>
  </r>
  <r>
    <n v="76"/>
    <s v="TYMA KIGILAGILA"/>
    <x v="1"/>
    <x v="0"/>
    <x v="2"/>
  </r>
  <r>
    <n v="77"/>
    <s v="WEST DSM"/>
    <x v="1"/>
    <x v="0"/>
    <x v="2"/>
  </r>
  <r>
    <n v="78"/>
    <s v="YOMBO UFUNDI"/>
    <x v="2"/>
    <x v="2"/>
    <x v="2"/>
  </r>
  <r>
    <n v="79"/>
    <s v="ZAINABYA"/>
    <x v="1"/>
    <x v="0"/>
    <x v="2"/>
  </r>
  <r>
    <n v="80"/>
    <s v="WAYA"/>
    <x v="1"/>
    <x v="2"/>
    <x v="2"/>
  </r>
  <r>
    <n v="81"/>
    <s v="MOTHER CARE"/>
    <x v="0"/>
    <x v="0"/>
    <x v="2"/>
  </r>
  <r>
    <n v="82"/>
    <s v="B.A.P SWAMINARAYAN"/>
    <x v="9"/>
    <x v="2"/>
    <x v="2"/>
  </r>
  <r>
    <n v="83"/>
    <s v="TARAJA MDPTL"/>
    <x v="1"/>
    <x v="0"/>
    <x v="2"/>
  </r>
  <r>
    <n v="84"/>
    <s v="BONYOKWA"/>
    <x v="2"/>
    <x v="3"/>
    <x v="2"/>
  </r>
  <r>
    <n v="85"/>
    <s v="BUYUNI"/>
    <x v="2"/>
    <x v="1"/>
    <x v="2"/>
  </r>
  <r>
    <n v="86"/>
    <s v="CHANIKA"/>
    <x v="2"/>
    <x v="1"/>
    <x v="2"/>
  </r>
  <r>
    <n v="87"/>
    <s v="GEREZANI"/>
    <x v="2"/>
    <x v="1"/>
    <x v="2"/>
  </r>
  <r>
    <n v="88"/>
    <s v="GONGO LA MBOTO"/>
    <x v="2"/>
    <x v="3"/>
    <x v="2"/>
  </r>
  <r>
    <n v="89"/>
    <s v="GULUKA KWA LALA"/>
    <x v="2"/>
    <x v="0"/>
    <x v="2"/>
  </r>
  <r>
    <n v="90"/>
    <s v="KINYEREZI"/>
    <x v="2"/>
    <x v="3"/>
    <x v="2"/>
  </r>
  <r>
    <n v="91"/>
    <s v="KIPAWA"/>
    <x v="2"/>
    <x v="0"/>
    <x v="2"/>
  </r>
  <r>
    <n v="92"/>
    <s v="KITUNDA ILALA"/>
    <x v="2"/>
    <x v="3"/>
    <x v="2"/>
  </r>
  <r>
    <n v="93"/>
    <s v="KIVULE"/>
    <x v="2"/>
    <x v="1"/>
    <x v="2"/>
  </r>
  <r>
    <n v="94"/>
    <s v="KIWALANI"/>
    <x v="2"/>
    <x v="1"/>
    <x v="2"/>
  </r>
  <r>
    <n v="95"/>
    <s v="MAJOHE"/>
    <x v="2"/>
    <x v="1"/>
    <x v="2"/>
  </r>
  <r>
    <n v="96"/>
    <s v="MIVULENI"/>
    <x v="2"/>
    <x v="1"/>
    <x v="2"/>
  </r>
  <r>
    <n v="97"/>
    <s v="MONGO LA NDEGE"/>
    <x v="2"/>
    <x v="3"/>
    <x v="2"/>
  </r>
  <r>
    <n v="98"/>
    <s v="MSONGOLA"/>
    <x v="2"/>
    <x v="1"/>
    <x v="2"/>
  </r>
  <r>
    <n v="99"/>
    <s v="MVUTI"/>
    <x v="2"/>
    <x v="1"/>
    <x v="2"/>
  </r>
  <r>
    <n v="100"/>
    <s v="SEGEREA"/>
    <x v="2"/>
    <x v="3"/>
    <x v="2"/>
  </r>
  <r>
    <n v="101"/>
    <s v="TABATA A"/>
    <x v="2"/>
    <x v="3"/>
    <x v="2"/>
  </r>
  <r>
    <n v="102"/>
    <s v="TABATA KISIWANI"/>
    <x v="2"/>
    <x v="1"/>
    <x v="2"/>
  </r>
  <r>
    <n v="103"/>
    <s v="TABATA NBC"/>
    <x v="2"/>
    <x v="3"/>
    <x v="2"/>
  </r>
  <r>
    <n v="104"/>
    <s v="VINGUNGUTI"/>
    <x v="2"/>
    <x v="1"/>
    <x v="2"/>
  </r>
  <r>
    <n v="105"/>
    <s v="YONGWE"/>
    <x v="2"/>
    <x v="0"/>
    <x v="2"/>
  </r>
  <r>
    <n v="106"/>
    <s v="ZINGIZIWA"/>
    <x v="2"/>
    <x v="1"/>
    <x v="2"/>
  </r>
  <r>
    <n v="107"/>
    <s v="FFU UKONGA"/>
    <x v="10"/>
    <x v="0"/>
    <x v="2"/>
  </r>
  <r>
    <n v="108"/>
    <s v="KMKGM"/>
    <x v="11"/>
    <x v="0"/>
    <x v="2"/>
  </r>
  <r>
    <n v="109"/>
    <s v="MAGEREZA UKONGA"/>
    <x v="4"/>
    <x v="0"/>
    <x v="2"/>
  </r>
  <r>
    <n v="110"/>
    <s v="SEGEREA MAGEREZA"/>
    <x v="4"/>
    <x v="2"/>
    <x v="2"/>
  </r>
  <r>
    <n v="111"/>
    <s v="AIRPOT POLICE"/>
    <x v="10"/>
    <x v="2"/>
    <x v="2"/>
  </r>
  <r>
    <n v="112"/>
    <s v="TRAFFIC POLICE"/>
    <x v="1"/>
    <x v="0"/>
    <x v="2"/>
  </r>
  <r>
    <n v="113"/>
    <s v="AIRWING 603 ATS"/>
    <x v="11"/>
    <x v="0"/>
    <x v="2"/>
  </r>
  <r>
    <n v="114"/>
    <s v="511KJ GONGO LA MBOTO"/>
    <x v="11"/>
    <x v="0"/>
    <x v="2"/>
  </r>
  <r>
    <n v="115"/>
    <s v="NGOME JESHI"/>
    <x v="11"/>
    <x v="0"/>
    <x v="2"/>
  </r>
  <r>
    <n v="116"/>
    <s v="TIBA 2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75926-748D-48A6-AC7D-40C5A66653FC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A30" firstHeaderRow="1" firstDataRow="1" firstDataCol="0"/>
  <pivotFields count="6"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Count of HF NAME 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DB308-706B-4976-B3C3-86D2CA553266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B26" firstHeaderRow="1" firstDataRow="1" firstDataCol="1"/>
  <pivotFields count="6"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WN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EE177-8D86-4458-9335-A98E28A7892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18" firstHeaderRow="1" firstDataRow="1" firstDataCol="1"/>
  <pivotFields count="6"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4EA86-971E-4057-B559-E614D06AF03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axis="axisRow" dataField="1" showAll="0">
      <items count="8">
        <item x="2"/>
        <item x="6"/>
        <item x="5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RA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C9326-74A7-4003-A28A-8292071772A2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B37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R RATING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B4986-C6C9-42D8-A01A-FC8A5C4210C9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 OF FACIL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E1790-0321-4BF7-860C-0CC3EB1D8245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F24" firstHeaderRow="1" firstDataRow="2" firstDataCol="1"/>
  <pivotFields count="5">
    <pivotField showAll="0"/>
    <pivotField dataField="1" showAll="0"/>
    <pivotField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 Of Facil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80314-66DE-4A17-9475-66076D7E42ED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6" firstHeaderRow="1" firstDataRow="2" firstDataCol="1"/>
  <pivotFields count="5">
    <pivotField showAll="0"/>
    <pivotField dataField="1" showAll="0"/>
    <pivotField axis="axisRow" showAll="0">
      <items count="13">
        <item x="0"/>
        <item x="2"/>
        <item x="11"/>
        <item x="6"/>
        <item x="10"/>
        <item x="4"/>
        <item x="1"/>
        <item x="9"/>
        <item x="7"/>
        <item x="5"/>
        <item x="3"/>
        <item x="8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 Of Facil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91D65-5629-4491-A652-68E3E2CE0537}" name="Table1" displayName="Table1" ref="A1:E351" totalsRowShown="0" headerRowDxfId="9">
  <autoFilter ref="A1:E351" xr:uid="{25A17523-7E44-4529-B569-1A939960BBAC}"/>
  <tableColumns count="5">
    <tableColumn id="1" xr3:uid="{77E83B8A-7209-4565-885B-81FE4A3FBAEC}" name="Region" dataDxfId="8"/>
    <tableColumn id="2" xr3:uid="{4069E646-B2F6-4397-B4F7-FBC1CD26479E}" name="Name">
      <calculatedColumnFormula>Mwanza_r!F4</calculatedColumnFormula>
    </tableColumn>
    <tableColumn id="3" xr3:uid="{6564285D-5DCD-4DB2-8624-3215AF3713F0}" name="Ownership">
      <calculatedColumnFormula>IF(Mwanza_r!D4=1,"Public",IF(Mwanza_r!D4=2,"Public","Unknown"))</calculatedColumnFormula>
    </tableColumn>
    <tableColumn id="4" xr3:uid="{1CF389C7-8505-4A4F-8B0E-DA50280E2514}" name="Facility">
      <calculatedColumnFormula>Mwanza_r!C4</calculatedColumnFormula>
    </tableColumn>
    <tableColumn id="5" xr3:uid="{A58C0434-F4D9-4F4D-9078-1F1BB6493F88}" name="Stars" dataDxfId="7">
      <calculatedColumnFormula>LEFT(Mwanza_r!G4,1)*1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30024A-33B3-4BEA-90DF-7B19C8D2AAC8}" name="Table2" displayName="Table2" ref="A1:E302" totalsRowShown="0" headerRowDxfId="6">
  <autoFilter ref="A1:E302" xr:uid="{9318B542-D9AF-4CC2-9D55-625148DB2842}"/>
  <tableColumns count="5">
    <tableColumn id="1" xr3:uid="{ABC5C4D8-F846-4F95-B198-8A41CCB83E06}" name="Region" dataDxfId="5"/>
    <tableColumn id="2" xr3:uid="{BF9B14E9-CD3E-40DD-BEB7-230E218785D0}" name="Name">
      <calculatedColumnFormula>Pwani_r!F4</calculatedColumnFormula>
    </tableColumn>
    <tableColumn id="3" xr3:uid="{3D1B6E7E-A6EE-4918-AA5A-3C831155FB78}" name="Ownership" dataDxfId="4"/>
    <tableColumn id="4" xr3:uid="{412B7251-8FB3-4688-98A9-3DA0C9C85D37}" name="Facility">
      <calculatedColumnFormula>Pwani_r!H4</calculatedColumnFormula>
    </tableColumn>
    <tableColumn id="5" xr3:uid="{C06E8957-0073-49A8-B6CF-BE6CC9D77FA7}" name="Stars" dataDxfId="3">
      <calculatedColumnFormula>LEFT(Pwani_r!G4,1)*1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9AA16D-8CB3-465E-9F9A-523962B94A86}" name="Table3" displayName="Table3" ref="A1:E144" totalsRowShown="0" headerRowDxfId="2">
  <autoFilter ref="A1:E144" xr:uid="{C29DDB4D-794F-4C8B-ACF8-7AB3617864F2}"/>
  <tableColumns count="5">
    <tableColumn id="1" xr3:uid="{71638FC8-E8AF-4A14-AC8A-2BC66887DF85}" name="Region" dataDxfId="1"/>
    <tableColumn id="2" xr3:uid="{60E7C33B-07FF-4E46-96E5-86EAA9B85589}" name="Name">
      <calculatedColumnFormula>'DSM (ilala)_r'!S3</calculatedColumnFormula>
    </tableColumn>
    <tableColumn id="3" xr3:uid="{24D2EB96-C8F2-4F7D-985E-1499535D9DE0}" name="Ownership">
      <calculatedColumnFormula>IF(LEFT('DSM (ilala)_r'!T3,3)="PRI","Private","Public")</calculatedColumnFormula>
    </tableColumn>
    <tableColumn id="4" xr3:uid="{F2D7D61E-D7C2-4FEE-8113-ADAADE6AE92B}" name="Facility">
      <calculatedColumnFormula>IF(LEFT('DSM (ilala)_r'!V3,3)="Hos","HOSP",IF(LEFT('DSM (ilala)_r'!V3,2)="He","HC","DISP"))</calculatedColumnFormula>
    </tableColumn>
    <tableColumn id="5" xr3:uid="{81D7DE3A-18A7-4511-8A3E-384768556A5A}" name="Stars" dataDxfId="0">
      <calculatedColumnFormula>'DSM (ilala)_r'!U3*1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7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FF3A-6F8C-42CD-8598-F663510C1C7B}">
  <sheetPr>
    <pageSetUpPr fitToPage="1"/>
  </sheetPr>
  <dimension ref="A1:N25"/>
  <sheetViews>
    <sheetView topLeftCell="A6" workbookViewId="0">
      <selection activeCell="E20" sqref="E20"/>
    </sheetView>
  </sheetViews>
  <sheetFormatPr defaultRowHeight="14.5" x14ac:dyDescent="0.35"/>
  <cols>
    <col min="14" max="14" width="11.453125" customWidth="1"/>
  </cols>
  <sheetData>
    <row r="1" spans="1:14" ht="18.5" x14ac:dyDescent="0.45">
      <c r="A1" s="46" t="s">
        <v>0</v>
      </c>
    </row>
    <row r="2" spans="1:14" ht="18.5" x14ac:dyDescent="0.45">
      <c r="A2" s="46" t="s">
        <v>1</v>
      </c>
    </row>
    <row r="4" spans="1:14" x14ac:dyDescent="0.35">
      <c r="A4" s="30" t="s">
        <v>2</v>
      </c>
    </row>
    <row r="5" spans="1:14" x14ac:dyDescent="0.35">
      <c r="A5" s="30"/>
    </row>
    <row r="6" spans="1:14" x14ac:dyDescent="0.35">
      <c r="A6" s="47"/>
      <c r="B6" s="48" t="s">
        <v>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50"/>
    </row>
    <row r="7" spans="1:14" x14ac:dyDescent="0.35">
      <c r="A7" s="51"/>
      <c r="B7" s="52" t="s">
        <v>4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53"/>
    </row>
    <row r="8" spans="1:14" x14ac:dyDescent="0.35">
      <c r="A8" s="54"/>
      <c r="B8" s="55" t="s">
        <v>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</row>
    <row r="9" spans="1:14" x14ac:dyDescent="0.35">
      <c r="A9" s="58"/>
      <c r="B9" s="59" t="s">
        <v>6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</row>
    <row r="10" spans="1:14" x14ac:dyDescent="0.35">
      <c r="A10" s="62"/>
      <c r="B10" s="48" t="s">
        <v>7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</row>
    <row r="11" spans="1:14" x14ac:dyDescent="0.35">
      <c r="A11" s="63"/>
      <c r="B11" s="55" t="s">
        <v>8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7"/>
    </row>
    <row r="12" spans="1:14" x14ac:dyDescent="0.35">
      <c r="A12" s="64"/>
      <c r="B12" s="48" t="s">
        <v>9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0"/>
    </row>
    <row r="13" spans="1:14" x14ac:dyDescent="0.35">
      <c r="A13" s="65"/>
      <c r="B13" s="52" t="s">
        <v>10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53"/>
    </row>
    <row r="14" spans="1:14" x14ac:dyDescent="0.35">
      <c r="A14" s="65"/>
      <c r="B14" s="52" t="s">
        <v>11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53"/>
    </row>
    <row r="15" spans="1:14" x14ac:dyDescent="0.35">
      <c r="A15" s="70"/>
      <c r="B15" s="48" t="s">
        <v>12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50"/>
    </row>
    <row r="16" spans="1:14" x14ac:dyDescent="0.35">
      <c r="A16" s="69"/>
      <c r="B16" s="55" t="s">
        <v>13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7"/>
    </row>
    <row r="17" spans="1:14" x14ac:dyDescent="0.35">
      <c r="A17" s="31"/>
    </row>
    <row r="18" spans="1:14" x14ac:dyDescent="0.35">
      <c r="A18" s="66" t="s">
        <v>14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50"/>
    </row>
    <row r="19" spans="1:14" x14ac:dyDescent="0.35">
      <c r="A19" s="6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53"/>
    </row>
    <row r="20" spans="1:14" x14ac:dyDescent="0.35">
      <c r="A20" s="68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</row>
    <row r="22" spans="1:14" x14ac:dyDescent="0.35">
      <c r="A22" s="66" t="s">
        <v>15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50"/>
    </row>
    <row r="23" spans="1:14" x14ac:dyDescent="0.35">
      <c r="A23" s="67" t="s">
        <v>16</v>
      </c>
      <c r="B23" s="52" t="s">
        <v>17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53"/>
    </row>
    <row r="24" spans="1:14" x14ac:dyDescent="0.35">
      <c r="A24" s="67" t="s">
        <v>18</v>
      </c>
      <c r="B24" s="52" t="s">
        <v>19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53"/>
    </row>
    <row r="25" spans="1:14" x14ac:dyDescent="0.35">
      <c r="A25" s="68" t="s">
        <v>20</v>
      </c>
      <c r="B25" s="55" t="s">
        <v>21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7"/>
    </row>
  </sheetData>
  <pageMargins left="0.70866141732283472" right="0.70866141732283472" top="0.74803149606299213" bottom="0.74803149606299213" header="0.31496062992125984" footer="0.31496062992125984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G396"/>
  <sheetViews>
    <sheetView tabSelected="1" workbookViewId="0">
      <selection activeCell="J2" sqref="J2"/>
    </sheetView>
  </sheetViews>
  <sheetFormatPr defaultColWidth="14.453125" defaultRowHeight="14.5" x14ac:dyDescent="0.35"/>
  <cols>
    <col min="1" max="1" width="8.54296875" customWidth="1"/>
    <col min="2" max="2" width="26.26953125" customWidth="1"/>
    <col min="3" max="7" width="8.54296875" customWidth="1"/>
    <col min="8" max="26" width="8.7265625" customWidth="1"/>
  </cols>
  <sheetData>
    <row r="1" spans="1:7" ht="21" x14ac:dyDescent="0.5">
      <c r="A1" s="1"/>
      <c r="B1" s="2"/>
      <c r="C1" s="2"/>
      <c r="D1" s="3" t="s">
        <v>918</v>
      </c>
      <c r="E1" s="3" t="s">
        <v>919</v>
      </c>
      <c r="F1" s="4">
        <v>350</v>
      </c>
      <c r="G1" s="4" t="s">
        <v>920</v>
      </c>
    </row>
    <row r="2" spans="1:7" ht="144" x14ac:dyDescent="0.35">
      <c r="A2" s="5"/>
      <c r="B2" s="6" t="s">
        <v>921</v>
      </c>
      <c r="C2" s="6" t="s">
        <v>922</v>
      </c>
      <c r="D2" s="6" t="s">
        <v>864</v>
      </c>
      <c r="E2" s="6" t="s">
        <v>923</v>
      </c>
      <c r="F2" s="5"/>
    </row>
    <row r="3" spans="1:7" ht="63" x14ac:dyDescent="0.35">
      <c r="A3" s="5"/>
      <c r="B3" s="7" t="s">
        <v>924</v>
      </c>
      <c r="C3" s="7" t="s">
        <v>925</v>
      </c>
      <c r="D3" s="7" t="s">
        <v>926</v>
      </c>
      <c r="E3" s="7" t="s">
        <v>927</v>
      </c>
      <c r="F3" s="7" t="s">
        <v>928</v>
      </c>
      <c r="G3" s="8" t="s">
        <v>929</v>
      </c>
    </row>
    <row r="4" spans="1:7" ht="21" x14ac:dyDescent="0.5">
      <c r="A4" s="1"/>
      <c r="B4" s="9" t="s">
        <v>855</v>
      </c>
      <c r="C4" s="9" t="s">
        <v>56</v>
      </c>
      <c r="D4" s="10">
        <v>2</v>
      </c>
      <c r="E4" s="11"/>
      <c r="F4" s="12" t="s">
        <v>54</v>
      </c>
      <c r="G4" s="13" t="s">
        <v>876</v>
      </c>
    </row>
    <row r="5" spans="1:7" ht="21" x14ac:dyDescent="0.5">
      <c r="A5" s="1"/>
      <c r="B5" s="9" t="s">
        <v>855</v>
      </c>
      <c r="C5" s="9" t="s">
        <v>58</v>
      </c>
      <c r="D5" s="10">
        <v>1</v>
      </c>
      <c r="E5" s="11"/>
      <c r="F5" s="12" t="s">
        <v>57</v>
      </c>
      <c r="G5" s="13" t="s">
        <v>876</v>
      </c>
    </row>
    <row r="6" spans="1:7" ht="21" x14ac:dyDescent="0.5">
      <c r="A6" s="1"/>
      <c r="B6" s="9" t="s">
        <v>853</v>
      </c>
      <c r="C6" s="9" t="s">
        <v>60</v>
      </c>
      <c r="D6" s="10">
        <v>2</v>
      </c>
      <c r="E6" s="11"/>
      <c r="F6" s="12" t="s">
        <v>59</v>
      </c>
      <c r="G6" s="13" t="s">
        <v>876</v>
      </c>
    </row>
    <row r="7" spans="1:7" ht="21" x14ac:dyDescent="0.5">
      <c r="A7" s="1"/>
      <c r="B7" s="9" t="s">
        <v>848</v>
      </c>
      <c r="C7" s="9" t="s">
        <v>56</v>
      </c>
      <c r="D7" s="10">
        <v>1</v>
      </c>
      <c r="E7" s="11"/>
      <c r="F7" s="14" t="s">
        <v>61</v>
      </c>
      <c r="G7" s="13" t="s">
        <v>876</v>
      </c>
    </row>
    <row r="8" spans="1:7" ht="21" x14ac:dyDescent="0.5">
      <c r="A8" s="1"/>
      <c r="B8" s="9" t="s">
        <v>855</v>
      </c>
      <c r="C8" s="9" t="s">
        <v>60</v>
      </c>
      <c r="D8" s="10">
        <v>1</v>
      </c>
      <c r="E8" s="11"/>
      <c r="F8" s="12" t="s">
        <v>62</v>
      </c>
      <c r="G8" s="13" t="s">
        <v>876</v>
      </c>
    </row>
    <row r="9" spans="1:7" ht="21" x14ac:dyDescent="0.5">
      <c r="A9" s="1"/>
      <c r="B9" s="9" t="s">
        <v>848</v>
      </c>
      <c r="C9" s="9" t="s">
        <v>58</v>
      </c>
      <c r="D9" s="10">
        <v>1</v>
      </c>
      <c r="E9" s="11"/>
      <c r="F9" s="12" t="s">
        <v>63</v>
      </c>
      <c r="G9" s="15" t="s">
        <v>876</v>
      </c>
    </row>
    <row r="10" spans="1:7" ht="21" x14ac:dyDescent="0.5">
      <c r="A10" s="1"/>
      <c r="B10" s="9" t="s">
        <v>856</v>
      </c>
      <c r="C10" s="9" t="s">
        <v>58</v>
      </c>
      <c r="D10" s="10">
        <v>1</v>
      </c>
      <c r="E10" s="11"/>
      <c r="F10" s="14" t="s">
        <v>64</v>
      </c>
      <c r="G10" s="13" t="s">
        <v>876</v>
      </c>
    </row>
    <row r="11" spans="1:7" ht="21" x14ac:dyDescent="0.5">
      <c r="A11" s="1"/>
      <c r="B11" s="9" t="s">
        <v>856</v>
      </c>
      <c r="C11" s="9" t="s">
        <v>58</v>
      </c>
      <c r="D11" s="10">
        <v>1</v>
      </c>
      <c r="E11" s="11"/>
      <c r="F11" s="12" t="s">
        <v>65</v>
      </c>
      <c r="G11" s="13" t="s">
        <v>876</v>
      </c>
    </row>
    <row r="12" spans="1:7" ht="21" x14ac:dyDescent="0.5">
      <c r="B12" s="9" t="s">
        <v>848</v>
      </c>
      <c r="C12" s="9" t="s">
        <v>56</v>
      </c>
      <c r="D12" s="10">
        <v>2</v>
      </c>
      <c r="E12" s="11"/>
      <c r="F12" s="12" t="s">
        <v>66</v>
      </c>
      <c r="G12" s="13" t="s">
        <v>876</v>
      </c>
    </row>
    <row r="13" spans="1:7" ht="21" x14ac:dyDescent="0.5">
      <c r="B13" s="9" t="s">
        <v>856</v>
      </c>
      <c r="C13" s="9" t="s">
        <v>58</v>
      </c>
      <c r="D13" s="10">
        <v>1</v>
      </c>
      <c r="E13" s="11"/>
      <c r="F13" s="12" t="s">
        <v>67</v>
      </c>
      <c r="G13" s="13" t="s">
        <v>876</v>
      </c>
    </row>
    <row r="14" spans="1:7" ht="21" x14ac:dyDescent="0.5">
      <c r="B14" s="9" t="s">
        <v>848</v>
      </c>
      <c r="C14" s="9" t="s">
        <v>58</v>
      </c>
      <c r="D14" s="10">
        <v>1</v>
      </c>
      <c r="E14" s="11"/>
      <c r="F14" s="12" t="s">
        <v>68</v>
      </c>
      <c r="G14" s="13" t="s">
        <v>876</v>
      </c>
    </row>
    <row r="15" spans="1:7" ht="21" x14ac:dyDescent="0.5">
      <c r="B15" s="9" t="s">
        <v>848</v>
      </c>
      <c r="C15" s="9" t="s">
        <v>56</v>
      </c>
      <c r="D15" s="10">
        <v>2</v>
      </c>
      <c r="E15" s="11"/>
      <c r="F15" s="12" t="s">
        <v>69</v>
      </c>
      <c r="G15" s="13" t="s">
        <v>876</v>
      </c>
    </row>
    <row r="16" spans="1:7" ht="21" x14ac:dyDescent="0.5">
      <c r="B16" s="9" t="s">
        <v>856</v>
      </c>
      <c r="C16" s="9" t="s">
        <v>56</v>
      </c>
      <c r="D16" s="10">
        <v>1</v>
      </c>
      <c r="E16" s="16"/>
      <c r="F16" s="12" t="s">
        <v>70</v>
      </c>
      <c r="G16" s="13" t="s">
        <v>876</v>
      </c>
    </row>
    <row r="17" spans="2:7" ht="21" x14ac:dyDescent="0.5">
      <c r="B17" s="9" t="s">
        <v>855</v>
      </c>
      <c r="C17" s="9" t="s">
        <v>58</v>
      </c>
      <c r="D17" s="10">
        <v>2</v>
      </c>
      <c r="E17" s="11"/>
      <c r="F17" s="12" t="s">
        <v>71</v>
      </c>
      <c r="G17" s="13" t="s">
        <v>876</v>
      </c>
    </row>
    <row r="18" spans="2:7" ht="21" x14ac:dyDescent="0.5">
      <c r="B18" s="9" t="s">
        <v>855</v>
      </c>
      <c r="C18" s="9" t="s">
        <v>56</v>
      </c>
      <c r="D18" s="10">
        <v>1</v>
      </c>
      <c r="E18" s="11"/>
      <c r="F18" s="12" t="s">
        <v>72</v>
      </c>
      <c r="G18" s="13" t="s">
        <v>876</v>
      </c>
    </row>
    <row r="19" spans="2:7" ht="21" x14ac:dyDescent="0.5">
      <c r="B19" s="9" t="s">
        <v>856</v>
      </c>
      <c r="C19" s="9" t="s">
        <v>56</v>
      </c>
      <c r="D19" s="10">
        <v>1</v>
      </c>
      <c r="E19" s="11"/>
      <c r="F19" s="12" t="s">
        <v>73</v>
      </c>
      <c r="G19" s="15" t="s">
        <v>876</v>
      </c>
    </row>
    <row r="20" spans="2:7" ht="21" x14ac:dyDescent="0.5">
      <c r="B20" s="9" t="s">
        <v>855</v>
      </c>
      <c r="C20" s="9" t="s">
        <v>58</v>
      </c>
      <c r="D20" s="10">
        <v>2</v>
      </c>
      <c r="E20" s="11"/>
      <c r="F20" s="12" t="s">
        <v>74</v>
      </c>
      <c r="G20" s="13" t="s">
        <v>876</v>
      </c>
    </row>
    <row r="21" spans="2:7" ht="21" x14ac:dyDescent="0.5">
      <c r="B21" s="9" t="s">
        <v>848</v>
      </c>
      <c r="C21" s="9" t="s">
        <v>56</v>
      </c>
      <c r="D21" s="10">
        <v>2</v>
      </c>
      <c r="E21" s="11"/>
      <c r="F21" s="14" t="s">
        <v>75</v>
      </c>
      <c r="G21" s="13" t="s">
        <v>876</v>
      </c>
    </row>
    <row r="22" spans="2:7" ht="21" x14ac:dyDescent="0.5">
      <c r="B22" s="9" t="s">
        <v>855</v>
      </c>
      <c r="C22" s="9" t="s">
        <v>60</v>
      </c>
      <c r="D22" s="10">
        <v>2</v>
      </c>
      <c r="E22" s="11"/>
      <c r="F22" s="12" t="s">
        <v>76</v>
      </c>
      <c r="G22" s="13" t="s">
        <v>876</v>
      </c>
    </row>
    <row r="23" spans="2:7" ht="21" x14ac:dyDescent="0.5">
      <c r="B23" s="9" t="s">
        <v>848</v>
      </c>
      <c r="C23" s="9" t="s">
        <v>58</v>
      </c>
      <c r="D23" s="10">
        <v>2</v>
      </c>
      <c r="E23" s="11"/>
      <c r="F23" s="12" t="s">
        <v>77</v>
      </c>
      <c r="G23" s="13" t="s">
        <v>876</v>
      </c>
    </row>
    <row r="24" spans="2:7" ht="21" x14ac:dyDescent="0.5">
      <c r="B24" s="9" t="s">
        <v>856</v>
      </c>
      <c r="C24" s="9" t="s">
        <v>56</v>
      </c>
      <c r="D24" s="10">
        <v>2</v>
      </c>
      <c r="E24" s="16"/>
      <c r="F24" s="12" t="s">
        <v>78</v>
      </c>
      <c r="G24" s="13" t="s">
        <v>876</v>
      </c>
    </row>
    <row r="25" spans="2:7" ht="21" x14ac:dyDescent="0.5">
      <c r="B25" s="9" t="s">
        <v>857</v>
      </c>
      <c r="C25" s="9" t="s">
        <v>58</v>
      </c>
      <c r="D25" s="10">
        <v>1</v>
      </c>
      <c r="E25" s="11"/>
      <c r="F25" s="12" t="s">
        <v>79</v>
      </c>
      <c r="G25" s="13" t="s">
        <v>876</v>
      </c>
    </row>
    <row r="26" spans="2:7" ht="21" x14ac:dyDescent="0.5">
      <c r="B26" s="9" t="s">
        <v>853</v>
      </c>
      <c r="C26" s="9" t="s">
        <v>60</v>
      </c>
      <c r="D26" s="10">
        <v>1</v>
      </c>
      <c r="E26" s="11"/>
      <c r="F26" s="18" t="s">
        <v>80</v>
      </c>
      <c r="G26" s="20" t="s">
        <v>876</v>
      </c>
    </row>
    <row r="27" spans="2:7" ht="21" x14ac:dyDescent="0.5">
      <c r="B27" s="9" t="s">
        <v>855</v>
      </c>
      <c r="C27" s="9" t="s">
        <v>58</v>
      </c>
      <c r="D27" s="10">
        <v>1</v>
      </c>
      <c r="E27" s="11"/>
      <c r="F27" s="12" t="s">
        <v>81</v>
      </c>
      <c r="G27" s="15" t="s">
        <v>876</v>
      </c>
    </row>
    <row r="28" spans="2:7" ht="21" x14ac:dyDescent="0.5">
      <c r="B28" s="9" t="s">
        <v>855</v>
      </c>
      <c r="C28" s="9" t="s">
        <v>60</v>
      </c>
      <c r="D28" s="10">
        <v>2</v>
      </c>
      <c r="E28" s="11"/>
      <c r="F28" s="12" t="s">
        <v>82</v>
      </c>
      <c r="G28" s="13" t="s">
        <v>876</v>
      </c>
    </row>
    <row r="29" spans="2:7" ht="21" x14ac:dyDescent="0.5">
      <c r="B29" s="9" t="s">
        <v>855</v>
      </c>
      <c r="C29" s="9" t="s">
        <v>58</v>
      </c>
      <c r="D29" s="10">
        <v>2</v>
      </c>
      <c r="E29" s="11"/>
      <c r="F29" s="12" t="s">
        <v>83</v>
      </c>
      <c r="G29" s="13" t="s">
        <v>876</v>
      </c>
    </row>
    <row r="30" spans="2:7" ht="21" x14ac:dyDescent="0.5">
      <c r="B30" s="9" t="s">
        <v>855</v>
      </c>
      <c r="C30" s="9" t="s">
        <v>58</v>
      </c>
      <c r="D30" s="10">
        <v>1</v>
      </c>
      <c r="E30" s="11"/>
      <c r="F30" s="12" t="s">
        <v>84</v>
      </c>
      <c r="G30" s="13" t="s">
        <v>876</v>
      </c>
    </row>
    <row r="31" spans="2:7" ht="21" x14ac:dyDescent="0.5">
      <c r="B31" s="9" t="s">
        <v>855</v>
      </c>
      <c r="C31" s="9" t="s">
        <v>58</v>
      </c>
      <c r="D31" s="10">
        <v>1</v>
      </c>
      <c r="E31" s="11"/>
      <c r="F31" s="12" t="s">
        <v>85</v>
      </c>
      <c r="G31" s="13" t="s">
        <v>876</v>
      </c>
    </row>
    <row r="32" spans="2:7" ht="21" x14ac:dyDescent="0.5">
      <c r="B32" s="9" t="s">
        <v>856</v>
      </c>
      <c r="C32" s="9" t="s">
        <v>58</v>
      </c>
      <c r="D32" s="10">
        <v>1</v>
      </c>
      <c r="E32" s="11"/>
      <c r="F32" s="12" t="s">
        <v>86</v>
      </c>
      <c r="G32" s="13" t="s">
        <v>876</v>
      </c>
    </row>
    <row r="33" spans="2:7" ht="21" x14ac:dyDescent="0.5">
      <c r="B33" s="9" t="s">
        <v>855</v>
      </c>
      <c r="C33" s="9" t="s">
        <v>58</v>
      </c>
      <c r="D33" s="10">
        <v>1</v>
      </c>
      <c r="E33" s="11"/>
      <c r="F33" s="14" t="s">
        <v>87</v>
      </c>
      <c r="G33" s="13" t="s">
        <v>876</v>
      </c>
    </row>
    <row r="34" spans="2:7" ht="21" x14ac:dyDescent="0.5">
      <c r="B34" s="9" t="s">
        <v>856</v>
      </c>
      <c r="C34" s="9" t="s">
        <v>58</v>
      </c>
      <c r="D34" s="10">
        <v>2</v>
      </c>
      <c r="E34" s="11"/>
      <c r="F34" s="12" t="s">
        <v>88</v>
      </c>
      <c r="G34" s="13" t="s">
        <v>876</v>
      </c>
    </row>
    <row r="35" spans="2:7" ht="21" x14ac:dyDescent="0.5">
      <c r="B35" s="9" t="s">
        <v>856</v>
      </c>
      <c r="C35" s="9" t="s">
        <v>58</v>
      </c>
      <c r="D35" s="10">
        <v>1</v>
      </c>
      <c r="E35" s="11"/>
      <c r="F35" s="12" t="s">
        <v>89</v>
      </c>
      <c r="G35" s="13" t="s">
        <v>876</v>
      </c>
    </row>
    <row r="36" spans="2:7" ht="21" x14ac:dyDescent="0.5">
      <c r="B36" s="9" t="s">
        <v>853</v>
      </c>
      <c r="C36" s="9" t="s">
        <v>58</v>
      </c>
      <c r="D36" s="10">
        <v>1</v>
      </c>
      <c r="E36" s="11"/>
      <c r="F36" s="14" t="s">
        <v>90</v>
      </c>
      <c r="G36" s="13" t="s">
        <v>876</v>
      </c>
    </row>
    <row r="37" spans="2:7" ht="21" x14ac:dyDescent="0.5">
      <c r="B37" s="9" t="s">
        <v>856</v>
      </c>
      <c r="C37" s="9" t="s">
        <v>58</v>
      </c>
      <c r="D37" s="10">
        <v>1</v>
      </c>
      <c r="E37" s="11"/>
      <c r="F37" s="12" t="s">
        <v>91</v>
      </c>
      <c r="G37" s="13" t="s">
        <v>876</v>
      </c>
    </row>
    <row r="38" spans="2:7" ht="21" x14ac:dyDescent="0.5">
      <c r="B38" s="9" t="s">
        <v>855</v>
      </c>
      <c r="C38" s="9" t="s">
        <v>58</v>
      </c>
      <c r="D38" s="10">
        <v>1</v>
      </c>
      <c r="E38" s="11"/>
      <c r="F38" s="12" t="s">
        <v>92</v>
      </c>
      <c r="G38" s="13" t="s">
        <v>876</v>
      </c>
    </row>
    <row r="39" spans="2:7" ht="21" x14ac:dyDescent="0.5">
      <c r="B39" s="9" t="s">
        <v>855</v>
      </c>
      <c r="C39" s="9" t="s">
        <v>58</v>
      </c>
      <c r="D39" s="10">
        <v>0</v>
      </c>
      <c r="E39" s="11"/>
      <c r="F39" s="12" t="s">
        <v>93</v>
      </c>
      <c r="G39" s="13" t="s">
        <v>876</v>
      </c>
    </row>
    <row r="40" spans="2:7" ht="21" x14ac:dyDescent="0.5">
      <c r="B40" s="9" t="s">
        <v>856</v>
      </c>
      <c r="C40" s="9" t="s">
        <v>58</v>
      </c>
      <c r="D40" s="10">
        <v>1</v>
      </c>
      <c r="E40" s="11"/>
      <c r="F40" s="12" t="s">
        <v>95</v>
      </c>
      <c r="G40" s="13" t="s">
        <v>876</v>
      </c>
    </row>
    <row r="41" spans="2:7" ht="21" x14ac:dyDescent="0.5">
      <c r="B41" s="9" t="s">
        <v>852</v>
      </c>
      <c r="C41" s="9" t="s">
        <v>58</v>
      </c>
      <c r="D41" s="10">
        <v>1</v>
      </c>
      <c r="E41" s="11"/>
      <c r="F41" s="12" t="s">
        <v>96</v>
      </c>
      <c r="G41" s="13" t="s">
        <v>876</v>
      </c>
    </row>
    <row r="42" spans="2:7" ht="21" x14ac:dyDescent="0.5">
      <c r="B42" s="9" t="s">
        <v>856</v>
      </c>
      <c r="C42" s="9" t="s">
        <v>58</v>
      </c>
      <c r="D42" s="9">
        <v>1</v>
      </c>
      <c r="E42" s="11"/>
      <c r="F42" s="12" t="s">
        <v>97</v>
      </c>
      <c r="G42" s="13" t="s">
        <v>876</v>
      </c>
    </row>
    <row r="43" spans="2:7" ht="21" x14ac:dyDescent="0.5">
      <c r="B43" s="9" t="s">
        <v>856</v>
      </c>
      <c r="C43" s="9" t="s">
        <v>58</v>
      </c>
      <c r="D43" s="10">
        <v>1</v>
      </c>
      <c r="E43" s="11"/>
      <c r="F43" s="12" t="s">
        <v>98</v>
      </c>
      <c r="G43" s="13" t="s">
        <v>876</v>
      </c>
    </row>
    <row r="44" spans="2:7" ht="21" x14ac:dyDescent="0.5">
      <c r="B44" s="9" t="s">
        <v>848</v>
      </c>
      <c r="C44" s="9" t="s">
        <v>56</v>
      </c>
      <c r="D44" s="10">
        <v>1</v>
      </c>
      <c r="E44" s="11"/>
      <c r="F44" s="12" t="s">
        <v>99</v>
      </c>
      <c r="G44" s="13" t="s">
        <v>876</v>
      </c>
    </row>
    <row r="45" spans="2:7" ht="21" x14ac:dyDescent="0.5">
      <c r="B45" s="9" t="s">
        <v>856</v>
      </c>
      <c r="C45" s="9" t="s">
        <v>58</v>
      </c>
      <c r="D45" s="10">
        <v>1</v>
      </c>
      <c r="E45" s="11"/>
      <c r="F45" s="12" t="s">
        <v>100</v>
      </c>
      <c r="G45" s="13" t="s">
        <v>876</v>
      </c>
    </row>
    <row r="46" spans="2:7" ht="21" x14ac:dyDescent="0.5">
      <c r="B46" s="9" t="s">
        <v>856</v>
      </c>
      <c r="C46" s="9" t="s">
        <v>56</v>
      </c>
      <c r="D46" s="10">
        <v>1</v>
      </c>
      <c r="E46" s="11"/>
      <c r="F46" s="12" t="s">
        <v>101</v>
      </c>
      <c r="G46" s="13" t="s">
        <v>875</v>
      </c>
    </row>
    <row r="47" spans="2:7" ht="21" x14ac:dyDescent="0.5">
      <c r="B47" s="9" t="s">
        <v>848</v>
      </c>
      <c r="C47" s="9" t="s">
        <v>56</v>
      </c>
      <c r="D47" s="10">
        <v>2</v>
      </c>
      <c r="E47" s="11"/>
      <c r="F47" s="12" t="s">
        <v>102</v>
      </c>
      <c r="G47" s="13" t="s">
        <v>875</v>
      </c>
    </row>
    <row r="48" spans="2:7" ht="21" x14ac:dyDescent="0.5">
      <c r="B48" s="9" t="s">
        <v>852</v>
      </c>
      <c r="C48" s="9" t="s">
        <v>60</v>
      </c>
      <c r="D48" s="10">
        <v>1</v>
      </c>
      <c r="E48" s="16"/>
      <c r="F48" s="12" t="s">
        <v>103</v>
      </c>
      <c r="G48" s="13" t="s">
        <v>875</v>
      </c>
    </row>
    <row r="49" spans="2:7" ht="21" x14ac:dyDescent="0.5">
      <c r="B49" s="9" t="s">
        <v>855</v>
      </c>
      <c r="C49" s="9" t="s">
        <v>58</v>
      </c>
      <c r="D49" s="10">
        <v>2</v>
      </c>
      <c r="E49" s="11"/>
      <c r="F49" s="12" t="s">
        <v>104</v>
      </c>
      <c r="G49" s="13" t="s">
        <v>875</v>
      </c>
    </row>
    <row r="50" spans="2:7" ht="21" x14ac:dyDescent="0.5">
      <c r="B50" s="9" t="s">
        <v>856</v>
      </c>
      <c r="C50" s="9" t="s">
        <v>58</v>
      </c>
      <c r="D50" s="10">
        <v>1</v>
      </c>
      <c r="E50" s="11"/>
      <c r="F50" s="12" t="s">
        <v>105</v>
      </c>
      <c r="G50" s="13" t="s">
        <v>875</v>
      </c>
    </row>
    <row r="51" spans="2:7" ht="21" x14ac:dyDescent="0.5">
      <c r="B51" s="9" t="s">
        <v>855</v>
      </c>
      <c r="C51" s="9" t="s">
        <v>58</v>
      </c>
      <c r="D51" s="10">
        <v>1</v>
      </c>
      <c r="E51" s="11"/>
      <c r="F51" s="12" t="s">
        <v>106</v>
      </c>
      <c r="G51" s="13" t="s">
        <v>875</v>
      </c>
    </row>
    <row r="52" spans="2:7" ht="21" x14ac:dyDescent="0.5">
      <c r="B52" s="9" t="s">
        <v>856</v>
      </c>
      <c r="C52" s="9" t="s">
        <v>58</v>
      </c>
      <c r="D52" s="10">
        <v>2</v>
      </c>
      <c r="E52" s="11"/>
      <c r="F52" s="12" t="s">
        <v>107</v>
      </c>
      <c r="G52" s="13" t="s">
        <v>875</v>
      </c>
    </row>
    <row r="53" spans="2:7" ht="21" x14ac:dyDescent="0.5">
      <c r="B53" s="9" t="s">
        <v>853</v>
      </c>
      <c r="C53" s="9" t="s">
        <v>58</v>
      </c>
      <c r="D53" s="10">
        <v>1</v>
      </c>
      <c r="E53" s="11"/>
      <c r="F53" s="12" t="s">
        <v>108</v>
      </c>
      <c r="G53" s="13" t="s">
        <v>875</v>
      </c>
    </row>
    <row r="54" spans="2:7" ht="21" x14ac:dyDescent="0.5">
      <c r="B54" s="9" t="s">
        <v>856</v>
      </c>
      <c r="C54" s="9" t="s">
        <v>58</v>
      </c>
      <c r="D54" s="10">
        <v>1</v>
      </c>
      <c r="E54" s="11"/>
      <c r="F54" s="12" t="s">
        <v>109</v>
      </c>
      <c r="G54" s="13" t="s">
        <v>875</v>
      </c>
    </row>
    <row r="55" spans="2:7" ht="21" x14ac:dyDescent="0.5">
      <c r="B55" s="9" t="s">
        <v>856</v>
      </c>
      <c r="C55" s="9" t="s">
        <v>58</v>
      </c>
      <c r="D55" s="10">
        <v>1</v>
      </c>
      <c r="E55" s="11"/>
      <c r="F55" s="12" t="s">
        <v>110</v>
      </c>
      <c r="G55" s="13" t="s">
        <v>875</v>
      </c>
    </row>
    <row r="56" spans="2:7" ht="21" x14ac:dyDescent="0.5">
      <c r="B56" s="9" t="s">
        <v>848</v>
      </c>
      <c r="C56" s="9" t="s">
        <v>60</v>
      </c>
      <c r="D56" s="10">
        <v>1</v>
      </c>
      <c r="E56" s="11"/>
      <c r="F56" s="12" t="s">
        <v>111</v>
      </c>
      <c r="G56" s="13" t="s">
        <v>875</v>
      </c>
    </row>
    <row r="57" spans="2:7" ht="21" x14ac:dyDescent="0.5">
      <c r="B57" s="9" t="s">
        <v>857</v>
      </c>
      <c r="C57" s="9" t="s">
        <v>60</v>
      </c>
      <c r="D57" s="10">
        <v>1</v>
      </c>
      <c r="E57" s="11"/>
      <c r="F57" s="12" t="s">
        <v>112</v>
      </c>
      <c r="G57" s="13" t="s">
        <v>875</v>
      </c>
    </row>
    <row r="58" spans="2:7" ht="21" x14ac:dyDescent="0.5">
      <c r="B58" s="9" t="s">
        <v>857</v>
      </c>
      <c r="C58" s="9" t="s">
        <v>56</v>
      </c>
      <c r="D58" s="10">
        <v>1</v>
      </c>
      <c r="E58" s="11"/>
      <c r="F58" s="12" t="s">
        <v>113</v>
      </c>
      <c r="G58" s="13" t="s">
        <v>875</v>
      </c>
    </row>
    <row r="59" spans="2:7" ht="21" x14ac:dyDescent="0.5">
      <c r="B59" s="9" t="s">
        <v>856</v>
      </c>
      <c r="C59" s="9" t="s">
        <v>58</v>
      </c>
      <c r="D59" s="10">
        <v>1</v>
      </c>
      <c r="E59" s="11"/>
      <c r="F59" s="12" t="s">
        <v>114</v>
      </c>
      <c r="G59" s="13" t="s">
        <v>875</v>
      </c>
    </row>
    <row r="60" spans="2:7" ht="21" x14ac:dyDescent="0.5">
      <c r="B60" s="9" t="s">
        <v>855</v>
      </c>
      <c r="C60" s="9" t="s">
        <v>60</v>
      </c>
      <c r="D60" s="10">
        <v>2</v>
      </c>
      <c r="E60" s="11"/>
      <c r="F60" s="12" t="s">
        <v>115</v>
      </c>
      <c r="G60" s="13" t="s">
        <v>875</v>
      </c>
    </row>
    <row r="61" spans="2:7" ht="21" x14ac:dyDescent="0.5">
      <c r="B61" s="9" t="s">
        <v>850</v>
      </c>
      <c r="C61" s="9" t="s">
        <v>60</v>
      </c>
      <c r="D61" s="10">
        <v>2</v>
      </c>
      <c r="E61" s="11"/>
      <c r="F61" s="12" t="s">
        <v>116</v>
      </c>
      <c r="G61" s="13" t="s">
        <v>875</v>
      </c>
    </row>
    <row r="62" spans="2:7" ht="21" x14ac:dyDescent="0.5">
      <c r="B62" s="9" t="s">
        <v>856</v>
      </c>
      <c r="C62" s="9" t="s">
        <v>60</v>
      </c>
      <c r="D62" s="10">
        <v>2</v>
      </c>
      <c r="E62" s="11"/>
      <c r="F62" s="12" t="s">
        <v>117</v>
      </c>
      <c r="G62" s="13" t="s">
        <v>875</v>
      </c>
    </row>
    <row r="63" spans="2:7" ht="21" x14ac:dyDescent="0.5">
      <c r="B63" s="9" t="s">
        <v>853</v>
      </c>
      <c r="C63" s="9" t="s">
        <v>56</v>
      </c>
      <c r="D63" s="10">
        <v>1</v>
      </c>
      <c r="E63" s="11"/>
      <c r="F63" s="12" t="s">
        <v>118</v>
      </c>
      <c r="G63" s="13" t="s">
        <v>875</v>
      </c>
    </row>
    <row r="64" spans="2:7" ht="21" x14ac:dyDescent="0.5">
      <c r="B64" s="9" t="s">
        <v>853</v>
      </c>
      <c r="C64" s="9" t="s">
        <v>58</v>
      </c>
      <c r="D64" s="10">
        <v>1</v>
      </c>
      <c r="E64" s="11"/>
      <c r="F64" s="12" t="s">
        <v>119</v>
      </c>
      <c r="G64" s="13" t="s">
        <v>875</v>
      </c>
    </row>
    <row r="65" spans="2:7" ht="21" x14ac:dyDescent="0.5">
      <c r="B65" s="9" t="s">
        <v>855</v>
      </c>
      <c r="C65" s="9" t="s">
        <v>58</v>
      </c>
      <c r="D65" s="10">
        <v>1</v>
      </c>
      <c r="E65" s="11"/>
      <c r="F65" s="12" t="s">
        <v>120</v>
      </c>
      <c r="G65" s="13" t="s">
        <v>875</v>
      </c>
    </row>
    <row r="66" spans="2:7" ht="21" x14ac:dyDescent="0.5">
      <c r="B66" s="9" t="s">
        <v>853</v>
      </c>
      <c r="C66" s="9" t="s">
        <v>58</v>
      </c>
      <c r="D66" s="10">
        <v>1</v>
      </c>
      <c r="E66" s="11"/>
      <c r="F66" s="12" t="s">
        <v>121</v>
      </c>
      <c r="G66" s="13" t="s">
        <v>875</v>
      </c>
    </row>
    <row r="67" spans="2:7" ht="21" x14ac:dyDescent="0.5">
      <c r="B67" s="9" t="s">
        <v>856</v>
      </c>
      <c r="C67" s="9" t="s">
        <v>58</v>
      </c>
      <c r="D67" s="10">
        <v>1</v>
      </c>
      <c r="E67" s="11"/>
      <c r="F67" s="12" t="s">
        <v>122</v>
      </c>
      <c r="G67" s="13" t="s">
        <v>875</v>
      </c>
    </row>
    <row r="68" spans="2:7" ht="21" x14ac:dyDescent="0.5">
      <c r="B68" s="9" t="s">
        <v>856</v>
      </c>
      <c r="C68" s="9" t="s">
        <v>58</v>
      </c>
      <c r="D68" s="10">
        <v>1</v>
      </c>
      <c r="E68" s="11"/>
      <c r="F68" s="12" t="s">
        <v>123</v>
      </c>
      <c r="G68" s="13" t="s">
        <v>875</v>
      </c>
    </row>
    <row r="69" spans="2:7" ht="21" x14ac:dyDescent="0.5">
      <c r="B69" s="9" t="s">
        <v>856</v>
      </c>
      <c r="C69" s="9" t="s">
        <v>58</v>
      </c>
      <c r="D69" s="10">
        <v>1</v>
      </c>
      <c r="E69" s="11"/>
      <c r="F69" s="12" t="s">
        <v>124</v>
      </c>
      <c r="G69" s="13" t="s">
        <v>875</v>
      </c>
    </row>
    <row r="70" spans="2:7" ht="21" x14ac:dyDescent="0.5">
      <c r="B70" s="9" t="s">
        <v>856</v>
      </c>
      <c r="C70" s="9" t="s">
        <v>58</v>
      </c>
      <c r="D70" s="10">
        <v>1</v>
      </c>
      <c r="E70" s="11"/>
      <c r="F70" s="12" t="s">
        <v>125</v>
      </c>
      <c r="G70" s="13" t="s">
        <v>875</v>
      </c>
    </row>
    <row r="71" spans="2:7" ht="21" x14ac:dyDescent="0.5">
      <c r="B71" s="9" t="s">
        <v>856</v>
      </c>
      <c r="C71" s="9" t="s">
        <v>58</v>
      </c>
      <c r="D71" s="10">
        <v>1</v>
      </c>
      <c r="E71" s="11"/>
      <c r="F71" s="12" t="s">
        <v>126</v>
      </c>
      <c r="G71" s="13" t="s">
        <v>875</v>
      </c>
    </row>
    <row r="72" spans="2:7" ht="21" x14ac:dyDescent="0.5">
      <c r="B72" s="9" t="s">
        <v>855</v>
      </c>
      <c r="C72" s="9" t="s">
        <v>56</v>
      </c>
      <c r="D72" s="10">
        <v>1</v>
      </c>
      <c r="E72" s="11"/>
      <c r="F72" s="12" t="s">
        <v>127</v>
      </c>
      <c r="G72" s="13" t="s">
        <v>875</v>
      </c>
    </row>
    <row r="73" spans="2:7" ht="21" x14ac:dyDescent="0.5">
      <c r="B73" s="9" t="s">
        <v>853</v>
      </c>
      <c r="C73" s="9" t="s">
        <v>58</v>
      </c>
      <c r="D73" s="10">
        <v>1</v>
      </c>
      <c r="E73" s="11"/>
      <c r="F73" s="12" t="s">
        <v>128</v>
      </c>
      <c r="G73" s="13" t="s">
        <v>875</v>
      </c>
    </row>
    <row r="74" spans="2:7" ht="21" x14ac:dyDescent="0.5">
      <c r="B74" s="9" t="s">
        <v>855</v>
      </c>
      <c r="C74" s="9" t="s">
        <v>58</v>
      </c>
      <c r="D74" s="10">
        <v>2</v>
      </c>
      <c r="E74" s="16"/>
      <c r="F74" s="14" t="s">
        <v>129</v>
      </c>
      <c r="G74" s="13" t="s">
        <v>875</v>
      </c>
    </row>
    <row r="75" spans="2:7" ht="21" x14ac:dyDescent="0.5">
      <c r="B75" s="9" t="s">
        <v>848</v>
      </c>
      <c r="C75" s="9" t="s">
        <v>58</v>
      </c>
      <c r="D75" s="10">
        <v>2</v>
      </c>
      <c r="E75" s="11"/>
      <c r="F75" s="12" t="s">
        <v>130</v>
      </c>
      <c r="G75" s="13" t="s">
        <v>875</v>
      </c>
    </row>
    <row r="76" spans="2:7" ht="21" x14ac:dyDescent="0.5">
      <c r="B76" s="9" t="s">
        <v>855</v>
      </c>
      <c r="C76" s="9" t="s">
        <v>56</v>
      </c>
      <c r="D76" s="10">
        <v>1</v>
      </c>
      <c r="E76" s="11"/>
      <c r="F76" s="12" t="s">
        <v>131</v>
      </c>
      <c r="G76" s="13" t="s">
        <v>875</v>
      </c>
    </row>
    <row r="77" spans="2:7" ht="21" x14ac:dyDescent="0.5">
      <c r="B77" s="9" t="s">
        <v>855</v>
      </c>
      <c r="C77" s="9" t="s">
        <v>58</v>
      </c>
      <c r="D77" s="10">
        <v>1</v>
      </c>
      <c r="E77" s="11"/>
      <c r="F77" s="12" t="s">
        <v>132</v>
      </c>
      <c r="G77" s="13" t="s">
        <v>875</v>
      </c>
    </row>
    <row r="78" spans="2:7" ht="21" x14ac:dyDescent="0.5">
      <c r="B78" s="9" t="s">
        <v>856</v>
      </c>
      <c r="C78" s="9" t="s">
        <v>58</v>
      </c>
      <c r="D78" s="10">
        <v>1</v>
      </c>
      <c r="E78" s="11"/>
      <c r="F78" s="12" t="s">
        <v>133</v>
      </c>
      <c r="G78" s="13" t="s">
        <v>875</v>
      </c>
    </row>
    <row r="79" spans="2:7" ht="21" x14ac:dyDescent="0.5">
      <c r="B79" s="9" t="s">
        <v>856</v>
      </c>
      <c r="C79" s="9" t="s">
        <v>56</v>
      </c>
      <c r="D79" s="10">
        <v>1</v>
      </c>
      <c r="E79" s="11"/>
      <c r="F79" s="12" t="s">
        <v>134</v>
      </c>
      <c r="G79" s="13" t="s">
        <v>875</v>
      </c>
    </row>
    <row r="80" spans="2:7" ht="21" x14ac:dyDescent="0.5">
      <c r="B80" s="9" t="s">
        <v>848</v>
      </c>
      <c r="C80" s="9" t="s">
        <v>58</v>
      </c>
      <c r="D80" s="9">
        <v>1</v>
      </c>
      <c r="E80" s="11"/>
      <c r="F80" s="12" t="s">
        <v>135</v>
      </c>
      <c r="G80" s="13" t="s">
        <v>875</v>
      </c>
    </row>
    <row r="81" spans="2:7" ht="21" x14ac:dyDescent="0.5">
      <c r="B81" s="9" t="s">
        <v>848</v>
      </c>
      <c r="C81" s="9" t="s">
        <v>58</v>
      </c>
      <c r="D81" s="9">
        <v>2</v>
      </c>
      <c r="E81" s="11"/>
      <c r="F81" s="12" t="s">
        <v>136</v>
      </c>
      <c r="G81" s="13" t="s">
        <v>875</v>
      </c>
    </row>
    <row r="82" spans="2:7" ht="21" x14ac:dyDescent="0.5">
      <c r="B82" s="9" t="s">
        <v>856</v>
      </c>
      <c r="C82" s="9" t="s">
        <v>58</v>
      </c>
      <c r="D82" s="9">
        <v>1</v>
      </c>
      <c r="E82" s="11"/>
      <c r="F82" s="12" t="s">
        <v>137</v>
      </c>
      <c r="G82" s="13" t="s">
        <v>875</v>
      </c>
    </row>
    <row r="83" spans="2:7" ht="21" x14ac:dyDescent="0.5">
      <c r="B83" s="9" t="s">
        <v>857</v>
      </c>
      <c r="C83" s="9" t="s">
        <v>56</v>
      </c>
      <c r="D83" s="9">
        <v>1</v>
      </c>
      <c r="E83" s="11"/>
      <c r="F83" s="12" t="s">
        <v>138</v>
      </c>
      <c r="G83" s="13" t="s">
        <v>875</v>
      </c>
    </row>
    <row r="84" spans="2:7" ht="21" x14ac:dyDescent="0.5">
      <c r="B84" s="9" t="s">
        <v>855</v>
      </c>
      <c r="C84" s="9" t="s">
        <v>60</v>
      </c>
      <c r="D84" s="9">
        <v>2</v>
      </c>
      <c r="E84" s="16"/>
      <c r="F84" s="12" t="s">
        <v>139</v>
      </c>
      <c r="G84" s="15" t="s">
        <v>875</v>
      </c>
    </row>
    <row r="85" spans="2:7" ht="21" x14ac:dyDescent="0.5">
      <c r="B85" s="9" t="s">
        <v>856</v>
      </c>
      <c r="C85" s="9" t="s">
        <v>58</v>
      </c>
      <c r="D85" s="9">
        <v>1</v>
      </c>
      <c r="E85" s="11"/>
      <c r="F85" s="12" t="s">
        <v>140</v>
      </c>
      <c r="G85" s="13" t="s">
        <v>875</v>
      </c>
    </row>
    <row r="86" spans="2:7" ht="21" x14ac:dyDescent="0.5">
      <c r="B86" s="9" t="s">
        <v>856</v>
      </c>
      <c r="C86" s="9" t="s">
        <v>58</v>
      </c>
      <c r="D86" s="9">
        <v>1</v>
      </c>
      <c r="E86" s="11"/>
      <c r="F86" s="12" t="s">
        <v>141</v>
      </c>
      <c r="G86" s="13" t="s">
        <v>875</v>
      </c>
    </row>
    <row r="87" spans="2:7" ht="21" x14ac:dyDescent="0.5">
      <c r="B87" s="9" t="s">
        <v>855</v>
      </c>
      <c r="C87" s="9" t="s">
        <v>58</v>
      </c>
      <c r="D87" s="9">
        <v>2</v>
      </c>
      <c r="E87" s="11"/>
      <c r="F87" s="12" t="s">
        <v>142</v>
      </c>
      <c r="G87" s="13" t="s">
        <v>875</v>
      </c>
    </row>
    <row r="88" spans="2:7" ht="21" x14ac:dyDescent="0.5">
      <c r="B88" s="9" t="s">
        <v>848</v>
      </c>
      <c r="C88" s="9" t="s">
        <v>58</v>
      </c>
      <c r="D88" s="9">
        <v>1</v>
      </c>
      <c r="E88" s="11"/>
      <c r="F88" s="12" t="s">
        <v>143</v>
      </c>
      <c r="G88" s="13" t="s">
        <v>875</v>
      </c>
    </row>
    <row r="89" spans="2:7" ht="21" x14ac:dyDescent="0.5">
      <c r="B89" s="9" t="s">
        <v>856</v>
      </c>
      <c r="C89" s="9" t="s">
        <v>58</v>
      </c>
      <c r="D89" s="9">
        <v>1</v>
      </c>
      <c r="E89" s="11"/>
      <c r="F89" s="12" t="s">
        <v>144</v>
      </c>
      <c r="G89" s="13" t="s">
        <v>875</v>
      </c>
    </row>
    <row r="90" spans="2:7" ht="21" x14ac:dyDescent="0.5">
      <c r="B90" s="9" t="s">
        <v>848</v>
      </c>
      <c r="C90" s="9" t="s">
        <v>58</v>
      </c>
      <c r="D90" s="9">
        <v>1</v>
      </c>
      <c r="E90" s="11"/>
      <c r="F90" s="12" t="s">
        <v>145</v>
      </c>
      <c r="G90" s="13" t="s">
        <v>875</v>
      </c>
    </row>
    <row r="91" spans="2:7" ht="21" x14ac:dyDescent="0.5">
      <c r="B91" s="9" t="s">
        <v>853</v>
      </c>
      <c r="C91" s="9" t="s">
        <v>58</v>
      </c>
      <c r="D91" s="9">
        <v>1</v>
      </c>
      <c r="E91" s="11"/>
      <c r="F91" s="12" t="s">
        <v>146</v>
      </c>
      <c r="G91" s="13" t="s">
        <v>875</v>
      </c>
    </row>
    <row r="92" spans="2:7" ht="21" x14ac:dyDescent="0.5">
      <c r="B92" s="9" t="s">
        <v>853</v>
      </c>
      <c r="C92" s="9" t="s">
        <v>58</v>
      </c>
      <c r="D92" s="9">
        <v>1</v>
      </c>
      <c r="E92" s="11"/>
      <c r="F92" s="12" t="s">
        <v>147</v>
      </c>
      <c r="G92" s="13" t="s">
        <v>875</v>
      </c>
    </row>
    <row r="93" spans="2:7" ht="21" x14ac:dyDescent="0.5">
      <c r="B93" s="9" t="s">
        <v>853</v>
      </c>
      <c r="C93" s="9" t="s">
        <v>58</v>
      </c>
      <c r="D93" s="9">
        <v>1</v>
      </c>
      <c r="E93" s="11"/>
      <c r="F93" s="14" t="s">
        <v>148</v>
      </c>
      <c r="G93" s="13" t="s">
        <v>875</v>
      </c>
    </row>
    <row r="94" spans="2:7" ht="21" x14ac:dyDescent="0.5">
      <c r="B94" s="9" t="s">
        <v>856</v>
      </c>
      <c r="C94" s="9" t="s">
        <v>58</v>
      </c>
      <c r="D94" s="9">
        <v>1</v>
      </c>
      <c r="E94" s="11"/>
      <c r="F94" s="12" t="s">
        <v>149</v>
      </c>
      <c r="G94" s="13" t="s">
        <v>875</v>
      </c>
    </row>
    <row r="95" spans="2:7" ht="21" x14ac:dyDescent="0.5">
      <c r="B95" s="9" t="s">
        <v>856</v>
      </c>
      <c r="C95" s="9" t="s">
        <v>56</v>
      </c>
      <c r="D95" s="9">
        <v>1</v>
      </c>
      <c r="E95" s="11"/>
      <c r="F95" s="14" t="s">
        <v>150</v>
      </c>
      <c r="G95" s="13" t="s">
        <v>875</v>
      </c>
    </row>
    <row r="96" spans="2:7" ht="21" x14ac:dyDescent="0.5">
      <c r="B96" s="9" t="s">
        <v>856</v>
      </c>
      <c r="C96" s="9" t="s">
        <v>58</v>
      </c>
      <c r="D96" s="9">
        <v>1</v>
      </c>
      <c r="E96" s="11"/>
      <c r="F96" s="12" t="s">
        <v>151</v>
      </c>
      <c r="G96" s="13" t="s">
        <v>875</v>
      </c>
    </row>
    <row r="97" spans="2:7" ht="21" x14ac:dyDescent="0.5">
      <c r="B97" s="9" t="s">
        <v>850</v>
      </c>
      <c r="C97" s="9" t="s">
        <v>60</v>
      </c>
      <c r="D97" s="9">
        <v>1</v>
      </c>
      <c r="E97" s="11"/>
      <c r="F97" s="12" t="s">
        <v>152</v>
      </c>
      <c r="G97" s="13" t="s">
        <v>875</v>
      </c>
    </row>
    <row r="98" spans="2:7" ht="21" x14ac:dyDescent="0.5">
      <c r="B98" s="9" t="s">
        <v>855</v>
      </c>
      <c r="C98" s="9" t="s">
        <v>56</v>
      </c>
      <c r="D98" s="9" t="s">
        <v>868</v>
      </c>
      <c r="E98" s="11"/>
      <c r="F98" s="12" t="s">
        <v>153</v>
      </c>
      <c r="G98" s="13" t="s">
        <v>875</v>
      </c>
    </row>
    <row r="99" spans="2:7" ht="21" x14ac:dyDescent="0.5">
      <c r="B99" s="9" t="s">
        <v>856</v>
      </c>
      <c r="C99" s="9" t="s">
        <v>58</v>
      </c>
      <c r="D99" s="10">
        <v>2</v>
      </c>
      <c r="E99" s="11"/>
      <c r="F99" s="12" t="s">
        <v>154</v>
      </c>
      <c r="G99" s="13" t="s">
        <v>875</v>
      </c>
    </row>
    <row r="100" spans="2:7" ht="21" x14ac:dyDescent="0.5">
      <c r="B100" s="9" t="s">
        <v>857</v>
      </c>
      <c r="C100" s="9" t="s">
        <v>58</v>
      </c>
      <c r="D100" s="10">
        <v>1</v>
      </c>
      <c r="E100" s="11"/>
      <c r="F100" s="12" t="s">
        <v>155</v>
      </c>
      <c r="G100" s="13" t="s">
        <v>875</v>
      </c>
    </row>
    <row r="101" spans="2:7" ht="21" x14ac:dyDescent="0.5">
      <c r="B101" s="9" t="s">
        <v>857</v>
      </c>
      <c r="C101" s="9" t="s">
        <v>58</v>
      </c>
      <c r="D101" s="10">
        <v>2</v>
      </c>
      <c r="E101" s="11"/>
      <c r="F101" s="12" t="s">
        <v>156</v>
      </c>
      <c r="G101" s="13" t="s">
        <v>875</v>
      </c>
    </row>
    <row r="102" spans="2:7" ht="21" x14ac:dyDescent="0.5">
      <c r="B102" s="9" t="s">
        <v>855</v>
      </c>
      <c r="C102" s="9" t="s">
        <v>60</v>
      </c>
      <c r="D102" s="10">
        <v>2</v>
      </c>
      <c r="E102" s="11"/>
      <c r="F102" s="12" t="s">
        <v>157</v>
      </c>
      <c r="G102" s="13" t="s">
        <v>875</v>
      </c>
    </row>
    <row r="103" spans="2:7" ht="21" x14ac:dyDescent="0.5">
      <c r="B103" s="9" t="s">
        <v>853</v>
      </c>
      <c r="C103" s="9" t="s">
        <v>58</v>
      </c>
      <c r="D103" s="10">
        <v>2</v>
      </c>
      <c r="E103" s="11"/>
      <c r="F103" s="12" t="s">
        <v>158</v>
      </c>
      <c r="G103" s="15" t="s">
        <v>875</v>
      </c>
    </row>
    <row r="104" spans="2:7" ht="21" x14ac:dyDescent="0.5">
      <c r="B104" s="9" t="s">
        <v>857</v>
      </c>
      <c r="C104" s="9" t="s">
        <v>58</v>
      </c>
      <c r="D104" s="10">
        <v>1</v>
      </c>
      <c r="E104" s="11"/>
      <c r="F104" s="12" t="s">
        <v>159</v>
      </c>
      <c r="G104" s="13" t="s">
        <v>875</v>
      </c>
    </row>
    <row r="105" spans="2:7" ht="21" x14ac:dyDescent="0.5">
      <c r="B105" s="9" t="s">
        <v>853</v>
      </c>
      <c r="C105" s="9" t="s">
        <v>58</v>
      </c>
      <c r="D105" s="10">
        <v>1</v>
      </c>
      <c r="E105" s="11"/>
      <c r="F105" s="12" t="s">
        <v>160</v>
      </c>
      <c r="G105" s="13" t="s">
        <v>875</v>
      </c>
    </row>
    <row r="106" spans="2:7" ht="21" x14ac:dyDescent="0.5">
      <c r="B106" s="9" t="s">
        <v>856</v>
      </c>
      <c r="C106" s="9" t="s">
        <v>58</v>
      </c>
      <c r="D106" s="10">
        <v>1</v>
      </c>
      <c r="E106" s="11"/>
      <c r="F106" s="12" t="s">
        <v>161</v>
      </c>
      <c r="G106" s="13" t="s">
        <v>875</v>
      </c>
    </row>
    <row r="107" spans="2:7" ht="21" x14ac:dyDescent="0.5">
      <c r="B107" s="9" t="s">
        <v>855</v>
      </c>
      <c r="C107" s="9" t="s">
        <v>56</v>
      </c>
      <c r="D107" s="10">
        <v>2</v>
      </c>
      <c r="E107" s="11"/>
      <c r="F107" s="12" t="s">
        <v>162</v>
      </c>
      <c r="G107" s="13" t="s">
        <v>875</v>
      </c>
    </row>
    <row r="108" spans="2:7" ht="21" x14ac:dyDescent="0.5">
      <c r="B108" s="9" t="s">
        <v>856</v>
      </c>
      <c r="C108" s="9" t="s">
        <v>58</v>
      </c>
      <c r="D108" s="10">
        <v>2</v>
      </c>
      <c r="E108" s="11"/>
      <c r="F108" s="12" t="s">
        <v>163</v>
      </c>
      <c r="G108" s="13" t="s">
        <v>875</v>
      </c>
    </row>
    <row r="109" spans="2:7" ht="21" x14ac:dyDescent="0.5">
      <c r="B109" s="9" t="s">
        <v>853</v>
      </c>
      <c r="C109" s="9" t="s">
        <v>58</v>
      </c>
      <c r="D109" s="10">
        <v>1</v>
      </c>
      <c r="E109" s="11"/>
      <c r="F109" s="12" t="s">
        <v>164</v>
      </c>
      <c r="G109" s="15" t="s">
        <v>875</v>
      </c>
    </row>
    <row r="110" spans="2:7" ht="21" x14ac:dyDescent="0.5">
      <c r="B110" s="9" t="s">
        <v>853</v>
      </c>
      <c r="C110" s="9" t="s">
        <v>58</v>
      </c>
      <c r="D110" s="10">
        <v>1</v>
      </c>
      <c r="E110" s="11"/>
      <c r="F110" s="12" t="s">
        <v>165</v>
      </c>
      <c r="G110" s="13" t="s">
        <v>875</v>
      </c>
    </row>
    <row r="111" spans="2:7" ht="21" x14ac:dyDescent="0.5">
      <c r="B111" s="9" t="s">
        <v>856</v>
      </c>
      <c r="C111" s="9" t="s">
        <v>58</v>
      </c>
      <c r="D111" s="9">
        <v>1</v>
      </c>
      <c r="E111" s="11"/>
      <c r="F111" s="12" t="s">
        <v>166</v>
      </c>
      <c r="G111" s="13" t="s">
        <v>875</v>
      </c>
    </row>
    <row r="112" spans="2:7" ht="21" x14ac:dyDescent="0.5">
      <c r="B112" s="9" t="s">
        <v>855</v>
      </c>
      <c r="C112" s="9" t="s">
        <v>58</v>
      </c>
      <c r="D112" s="9">
        <v>2</v>
      </c>
      <c r="E112" s="11"/>
      <c r="F112" s="14" t="s">
        <v>167</v>
      </c>
      <c r="G112" s="13" t="s">
        <v>875</v>
      </c>
    </row>
    <row r="113" spans="2:7" ht="21" x14ac:dyDescent="0.5">
      <c r="B113" s="9" t="s">
        <v>855</v>
      </c>
      <c r="C113" s="9" t="s">
        <v>58</v>
      </c>
      <c r="D113" s="9">
        <v>2</v>
      </c>
      <c r="E113" s="11"/>
      <c r="F113" s="12" t="s">
        <v>168</v>
      </c>
      <c r="G113" s="13" t="s">
        <v>875</v>
      </c>
    </row>
    <row r="114" spans="2:7" ht="21" x14ac:dyDescent="0.5">
      <c r="B114" s="9" t="s">
        <v>853</v>
      </c>
      <c r="C114" s="9" t="s">
        <v>58</v>
      </c>
      <c r="D114" s="9">
        <v>1</v>
      </c>
      <c r="E114" s="11"/>
      <c r="F114" s="14" t="s">
        <v>169</v>
      </c>
      <c r="G114" s="13" t="s">
        <v>875</v>
      </c>
    </row>
    <row r="115" spans="2:7" ht="21" x14ac:dyDescent="0.5">
      <c r="B115" s="9" t="s">
        <v>856</v>
      </c>
      <c r="C115" s="9" t="s">
        <v>58</v>
      </c>
      <c r="D115" s="9">
        <v>1</v>
      </c>
      <c r="E115" s="11"/>
      <c r="F115" s="12" t="s">
        <v>170</v>
      </c>
      <c r="G115" s="13" t="s">
        <v>875</v>
      </c>
    </row>
    <row r="116" spans="2:7" ht="21" x14ac:dyDescent="0.5">
      <c r="B116" s="9" t="s">
        <v>857</v>
      </c>
      <c r="C116" s="9" t="s">
        <v>58</v>
      </c>
      <c r="D116" s="9">
        <v>1</v>
      </c>
      <c r="E116" s="11"/>
      <c r="F116" s="12" t="s">
        <v>171</v>
      </c>
      <c r="G116" s="13" t="s">
        <v>875</v>
      </c>
    </row>
    <row r="117" spans="2:7" ht="21" x14ac:dyDescent="0.5">
      <c r="B117" s="9" t="s">
        <v>855</v>
      </c>
      <c r="C117" s="9" t="s">
        <v>56</v>
      </c>
      <c r="D117" s="9">
        <v>2</v>
      </c>
      <c r="E117" s="11"/>
      <c r="F117" s="12" t="s">
        <v>172</v>
      </c>
      <c r="G117" s="13" t="s">
        <v>875</v>
      </c>
    </row>
    <row r="118" spans="2:7" ht="21" x14ac:dyDescent="0.5">
      <c r="B118" s="9" t="s">
        <v>856</v>
      </c>
      <c r="C118" s="9" t="s">
        <v>58</v>
      </c>
      <c r="D118" s="9">
        <v>1</v>
      </c>
      <c r="E118" s="11"/>
      <c r="F118" s="12" t="s">
        <v>173</v>
      </c>
      <c r="G118" s="13" t="s">
        <v>875</v>
      </c>
    </row>
    <row r="119" spans="2:7" ht="21" x14ac:dyDescent="0.5">
      <c r="B119" s="9" t="s">
        <v>857</v>
      </c>
      <c r="C119" s="9" t="s">
        <v>58</v>
      </c>
      <c r="D119" s="9">
        <v>1</v>
      </c>
      <c r="E119" s="11"/>
      <c r="F119" s="12" t="s">
        <v>174</v>
      </c>
      <c r="G119" s="13" t="s">
        <v>875</v>
      </c>
    </row>
    <row r="120" spans="2:7" ht="21" x14ac:dyDescent="0.5">
      <c r="B120" s="9" t="s">
        <v>856</v>
      </c>
      <c r="C120" s="9" t="s">
        <v>58</v>
      </c>
      <c r="D120" s="9">
        <v>1</v>
      </c>
      <c r="E120" s="11"/>
      <c r="F120" s="12" t="s">
        <v>175</v>
      </c>
      <c r="G120" s="13" t="s">
        <v>875</v>
      </c>
    </row>
    <row r="121" spans="2:7" ht="21" x14ac:dyDescent="0.5">
      <c r="B121" s="9" t="s">
        <v>856</v>
      </c>
      <c r="C121" s="9" t="s">
        <v>58</v>
      </c>
      <c r="D121" s="9">
        <v>1</v>
      </c>
      <c r="E121" s="11"/>
      <c r="F121" s="12" t="s">
        <v>176</v>
      </c>
      <c r="G121" s="13" t="s">
        <v>875</v>
      </c>
    </row>
    <row r="122" spans="2:7" ht="21" x14ac:dyDescent="0.5">
      <c r="B122" s="9" t="s">
        <v>856</v>
      </c>
      <c r="C122" s="9" t="s">
        <v>56</v>
      </c>
      <c r="D122" s="9">
        <v>1</v>
      </c>
      <c r="E122" s="11"/>
      <c r="F122" s="12" t="s">
        <v>65</v>
      </c>
      <c r="G122" s="13" t="s">
        <v>875</v>
      </c>
    </row>
    <row r="123" spans="2:7" ht="21" x14ac:dyDescent="0.5">
      <c r="B123" s="9" t="s">
        <v>848</v>
      </c>
      <c r="C123" s="9" t="s">
        <v>58</v>
      </c>
      <c r="D123" s="9">
        <v>1</v>
      </c>
      <c r="E123" s="11"/>
      <c r="F123" s="12" t="s">
        <v>177</v>
      </c>
      <c r="G123" s="13" t="s">
        <v>875</v>
      </c>
    </row>
    <row r="124" spans="2:7" ht="21" x14ac:dyDescent="0.5">
      <c r="B124" s="9" t="s">
        <v>855</v>
      </c>
      <c r="C124" s="9" t="s">
        <v>56</v>
      </c>
      <c r="D124" s="9">
        <v>2</v>
      </c>
      <c r="E124" s="11"/>
      <c r="F124" s="12" t="s">
        <v>178</v>
      </c>
      <c r="G124" s="15" t="s">
        <v>875</v>
      </c>
    </row>
    <row r="125" spans="2:7" ht="21" x14ac:dyDescent="0.5">
      <c r="B125" s="9" t="s">
        <v>857</v>
      </c>
      <c r="C125" s="9" t="s">
        <v>56</v>
      </c>
      <c r="D125" s="9">
        <v>1</v>
      </c>
      <c r="E125" s="11"/>
      <c r="F125" s="12" t="s">
        <v>179</v>
      </c>
      <c r="G125" s="13" t="s">
        <v>875</v>
      </c>
    </row>
    <row r="126" spans="2:7" ht="21" x14ac:dyDescent="0.5">
      <c r="B126" s="9" t="s">
        <v>850</v>
      </c>
      <c r="C126" s="9" t="s">
        <v>56</v>
      </c>
      <c r="D126" s="9">
        <v>1</v>
      </c>
      <c r="E126" s="16"/>
      <c r="F126" s="12" t="s">
        <v>180</v>
      </c>
      <c r="G126" s="13" t="s">
        <v>875</v>
      </c>
    </row>
    <row r="127" spans="2:7" ht="21" x14ac:dyDescent="0.5">
      <c r="B127" s="9" t="s">
        <v>856</v>
      </c>
      <c r="C127" s="9" t="s">
        <v>58</v>
      </c>
      <c r="D127" s="9">
        <v>1</v>
      </c>
      <c r="E127" s="11"/>
      <c r="F127" s="12" t="s">
        <v>181</v>
      </c>
      <c r="G127" s="13" t="s">
        <v>875</v>
      </c>
    </row>
    <row r="128" spans="2:7" ht="21" x14ac:dyDescent="0.5">
      <c r="B128" s="9" t="s">
        <v>855</v>
      </c>
      <c r="C128" s="9" t="s">
        <v>58</v>
      </c>
      <c r="D128" s="9">
        <v>2</v>
      </c>
      <c r="E128" s="11"/>
      <c r="F128" s="12" t="s">
        <v>182</v>
      </c>
      <c r="G128" s="13" t="s">
        <v>875</v>
      </c>
    </row>
    <row r="129" spans="2:7" ht="21" x14ac:dyDescent="0.5">
      <c r="B129" s="9" t="s">
        <v>855</v>
      </c>
      <c r="C129" s="9" t="s">
        <v>56</v>
      </c>
      <c r="D129" s="9">
        <v>2</v>
      </c>
      <c r="E129" s="11"/>
      <c r="F129" s="12" t="s">
        <v>183</v>
      </c>
      <c r="G129" s="13" t="s">
        <v>875</v>
      </c>
    </row>
    <row r="130" spans="2:7" ht="21" x14ac:dyDescent="0.5">
      <c r="B130" s="9" t="s">
        <v>848</v>
      </c>
      <c r="C130" s="9" t="s">
        <v>56</v>
      </c>
      <c r="D130" s="9">
        <v>1</v>
      </c>
      <c r="E130" s="11"/>
      <c r="F130" s="12" t="s">
        <v>184</v>
      </c>
      <c r="G130" s="13" t="s">
        <v>875</v>
      </c>
    </row>
    <row r="131" spans="2:7" ht="21" x14ac:dyDescent="0.5">
      <c r="B131" s="9" t="s">
        <v>848</v>
      </c>
      <c r="C131" s="9" t="s">
        <v>58</v>
      </c>
      <c r="D131" s="9">
        <v>1</v>
      </c>
      <c r="E131" s="11"/>
      <c r="F131" s="12" t="s">
        <v>185</v>
      </c>
      <c r="G131" s="15" t="s">
        <v>875</v>
      </c>
    </row>
    <row r="132" spans="2:7" ht="21" x14ac:dyDescent="0.5">
      <c r="B132" s="9" t="s">
        <v>850</v>
      </c>
      <c r="C132" s="9" t="s">
        <v>58</v>
      </c>
      <c r="D132" s="9">
        <v>1</v>
      </c>
      <c r="E132" s="11"/>
      <c r="F132" s="12" t="s">
        <v>186</v>
      </c>
      <c r="G132" s="13" t="s">
        <v>875</v>
      </c>
    </row>
    <row r="133" spans="2:7" ht="21" x14ac:dyDescent="0.5">
      <c r="B133" s="9" t="s">
        <v>848</v>
      </c>
      <c r="C133" s="9" t="s">
        <v>58</v>
      </c>
      <c r="D133" s="9">
        <v>1</v>
      </c>
      <c r="E133" s="11"/>
      <c r="F133" s="14" t="s">
        <v>187</v>
      </c>
      <c r="G133" s="13" t="s">
        <v>875</v>
      </c>
    </row>
    <row r="134" spans="2:7" ht="21" x14ac:dyDescent="0.5">
      <c r="B134" s="9" t="s">
        <v>848</v>
      </c>
      <c r="C134" s="9" t="s">
        <v>58</v>
      </c>
      <c r="D134" s="9">
        <v>1</v>
      </c>
      <c r="E134" s="11"/>
      <c r="F134" s="12" t="s">
        <v>188</v>
      </c>
      <c r="G134" s="13" t="s">
        <v>875</v>
      </c>
    </row>
    <row r="135" spans="2:7" ht="21" x14ac:dyDescent="0.5">
      <c r="B135" s="16" t="s">
        <v>855</v>
      </c>
      <c r="C135" s="9" t="s">
        <v>58</v>
      </c>
      <c r="D135" s="9">
        <v>2</v>
      </c>
      <c r="E135" s="16"/>
      <c r="F135" s="12" t="s">
        <v>189</v>
      </c>
      <c r="G135" s="15" t="s">
        <v>875</v>
      </c>
    </row>
    <row r="136" spans="2:7" ht="21" x14ac:dyDescent="0.5">
      <c r="B136" s="9" t="s">
        <v>853</v>
      </c>
      <c r="C136" s="9" t="s">
        <v>58</v>
      </c>
      <c r="D136" s="9">
        <v>2</v>
      </c>
      <c r="E136" s="11"/>
      <c r="F136" s="12" t="s">
        <v>190</v>
      </c>
      <c r="G136" s="15" t="s">
        <v>875</v>
      </c>
    </row>
    <row r="137" spans="2:7" ht="21" x14ac:dyDescent="0.5">
      <c r="B137" s="9" t="s">
        <v>853</v>
      </c>
      <c r="C137" s="9" t="s">
        <v>58</v>
      </c>
      <c r="D137" s="9">
        <v>1</v>
      </c>
      <c r="E137" s="9"/>
      <c r="F137" s="12" t="s">
        <v>191</v>
      </c>
      <c r="G137" s="13" t="s">
        <v>875</v>
      </c>
    </row>
    <row r="138" spans="2:7" ht="21" x14ac:dyDescent="0.5">
      <c r="B138" s="9" t="s">
        <v>853</v>
      </c>
      <c r="C138" s="9" t="s">
        <v>58</v>
      </c>
      <c r="D138" s="9">
        <v>1</v>
      </c>
      <c r="E138" s="11"/>
      <c r="F138" s="12" t="s">
        <v>192</v>
      </c>
      <c r="G138" s="13" t="s">
        <v>875</v>
      </c>
    </row>
    <row r="139" spans="2:7" ht="21" x14ac:dyDescent="0.5">
      <c r="B139" s="9" t="s">
        <v>856</v>
      </c>
      <c r="C139" s="9" t="s">
        <v>58</v>
      </c>
      <c r="D139" s="9">
        <v>1</v>
      </c>
      <c r="E139" s="11"/>
      <c r="F139" s="12" t="s">
        <v>193</v>
      </c>
      <c r="G139" s="13" t="s">
        <v>875</v>
      </c>
    </row>
    <row r="140" spans="2:7" ht="21" x14ac:dyDescent="0.5">
      <c r="B140" s="9" t="s">
        <v>855</v>
      </c>
      <c r="C140" s="9" t="s">
        <v>58</v>
      </c>
      <c r="D140" s="9">
        <v>1</v>
      </c>
      <c r="E140" s="11"/>
      <c r="F140" s="12" t="s">
        <v>194</v>
      </c>
      <c r="G140" s="13" t="s">
        <v>875</v>
      </c>
    </row>
    <row r="141" spans="2:7" ht="21" x14ac:dyDescent="0.5">
      <c r="B141" s="9" t="s">
        <v>856</v>
      </c>
      <c r="C141" s="9" t="s">
        <v>58</v>
      </c>
      <c r="D141" s="9">
        <v>1</v>
      </c>
      <c r="E141" s="11"/>
      <c r="F141" s="12" t="s">
        <v>195</v>
      </c>
      <c r="G141" s="13" t="s">
        <v>875</v>
      </c>
    </row>
    <row r="142" spans="2:7" ht="21" x14ac:dyDescent="0.5">
      <c r="B142" s="9" t="s">
        <v>850</v>
      </c>
      <c r="C142" s="9" t="s">
        <v>58</v>
      </c>
      <c r="D142" s="9">
        <v>1</v>
      </c>
      <c r="E142" s="11"/>
      <c r="F142" s="12" t="s">
        <v>196</v>
      </c>
      <c r="G142" s="15" t="s">
        <v>875</v>
      </c>
    </row>
    <row r="143" spans="2:7" ht="21" x14ac:dyDescent="0.5">
      <c r="B143" s="9" t="s">
        <v>857</v>
      </c>
      <c r="C143" s="9" t="s">
        <v>58</v>
      </c>
      <c r="D143" s="9">
        <v>0</v>
      </c>
      <c r="E143" s="11"/>
      <c r="F143" s="12" t="s">
        <v>197</v>
      </c>
      <c r="G143" s="13" t="s">
        <v>875</v>
      </c>
    </row>
    <row r="144" spans="2:7" ht="21" x14ac:dyDescent="0.5">
      <c r="B144" s="9" t="s">
        <v>857</v>
      </c>
      <c r="C144" s="9" t="s">
        <v>58</v>
      </c>
      <c r="D144" s="9">
        <v>0</v>
      </c>
      <c r="E144" s="11"/>
      <c r="F144" s="12" t="s">
        <v>198</v>
      </c>
      <c r="G144" s="13" t="s">
        <v>875</v>
      </c>
    </row>
    <row r="145" spans="2:7" ht="21" x14ac:dyDescent="0.5">
      <c r="B145" s="9" t="s">
        <v>853</v>
      </c>
      <c r="C145" s="9" t="s">
        <v>58</v>
      </c>
      <c r="D145" s="9">
        <v>1</v>
      </c>
      <c r="E145" s="11"/>
      <c r="F145" s="12" t="s">
        <v>199</v>
      </c>
      <c r="G145" s="13" t="s">
        <v>875</v>
      </c>
    </row>
    <row r="146" spans="2:7" ht="21" x14ac:dyDescent="0.5">
      <c r="B146" s="9" t="s">
        <v>855</v>
      </c>
      <c r="C146" s="9" t="s">
        <v>58</v>
      </c>
      <c r="D146" s="9">
        <v>1</v>
      </c>
      <c r="E146" s="11"/>
      <c r="F146" s="12" t="s">
        <v>200</v>
      </c>
      <c r="G146" s="13" t="s">
        <v>875</v>
      </c>
    </row>
    <row r="147" spans="2:7" ht="21" x14ac:dyDescent="0.5">
      <c r="B147" s="9" t="s">
        <v>857</v>
      </c>
      <c r="C147" s="9" t="s">
        <v>58</v>
      </c>
      <c r="D147" s="9">
        <v>1</v>
      </c>
      <c r="E147" s="11"/>
      <c r="F147" s="12" t="s">
        <v>201</v>
      </c>
      <c r="G147" s="13" t="s">
        <v>875</v>
      </c>
    </row>
    <row r="148" spans="2:7" ht="21" x14ac:dyDescent="0.5">
      <c r="B148" s="9" t="s">
        <v>855</v>
      </c>
      <c r="C148" s="9" t="s">
        <v>58</v>
      </c>
      <c r="D148" s="9">
        <v>1</v>
      </c>
      <c r="E148" s="11"/>
      <c r="F148" s="14" t="s">
        <v>202</v>
      </c>
      <c r="G148" s="13" t="s">
        <v>875</v>
      </c>
    </row>
    <row r="149" spans="2:7" ht="21" x14ac:dyDescent="0.5">
      <c r="B149" s="9" t="s">
        <v>855</v>
      </c>
      <c r="C149" s="9" t="s">
        <v>58</v>
      </c>
      <c r="D149" s="9">
        <v>0</v>
      </c>
      <c r="E149" s="11"/>
      <c r="F149" s="12" t="s">
        <v>203</v>
      </c>
      <c r="G149" s="13" t="s">
        <v>875</v>
      </c>
    </row>
    <row r="150" spans="2:7" ht="21" x14ac:dyDescent="0.5">
      <c r="B150" s="9" t="s">
        <v>856</v>
      </c>
      <c r="C150" s="9" t="s">
        <v>58</v>
      </c>
      <c r="D150" s="9">
        <v>1</v>
      </c>
      <c r="E150" s="11"/>
      <c r="F150" s="12" t="s">
        <v>204</v>
      </c>
      <c r="G150" s="13" t="s">
        <v>875</v>
      </c>
    </row>
    <row r="151" spans="2:7" ht="21" x14ac:dyDescent="0.5">
      <c r="B151" s="9" t="s">
        <v>856</v>
      </c>
      <c r="C151" s="9" t="s">
        <v>58</v>
      </c>
      <c r="D151" s="9">
        <v>1</v>
      </c>
      <c r="E151" s="11"/>
      <c r="F151" s="12" t="s">
        <v>205</v>
      </c>
      <c r="G151" s="13" t="s">
        <v>875</v>
      </c>
    </row>
    <row r="152" spans="2:7" ht="21" x14ac:dyDescent="0.5">
      <c r="B152" s="9" t="s">
        <v>855</v>
      </c>
      <c r="C152" s="9" t="s">
        <v>56</v>
      </c>
      <c r="D152" s="9">
        <v>2</v>
      </c>
      <c r="E152" s="11"/>
      <c r="F152" s="12" t="s">
        <v>206</v>
      </c>
      <c r="G152" s="13" t="s">
        <v>875</v>
      </c>
    </row>
    <row r="153" spans="2:7" ht="21" x14ac:dyDescent="0.5">
      <c r="B153" s="9" t="s">
        <v>853</v>
      </c>
      <c r="C153" s="9" t="s">
        <v>58</v>
      </c>
      <c r="D153" s="9">
        <v>1</v>
      </c>
      <c r="E153" s="11"/>
      <c r="F153" s="12" t="s">
        <v>207</v>
      </c>
      <c r="G153" s="13" t="s">
        <v>875</v>
      </c>
    </row>
    <row r="154" spans="2:7" ht="21" x14ac:dyDescent="0.5">
      <c r="B154" s="9" t="s">
        <v>853</v>
      </c>
      <c r="C154" s="9" t="s">
        <v>58</v>
      </c>
      <c r="D154" s="9">
        <v>1</v>
      </c>
      <c r="E154" s="11"/>
      <c r="F154" s="12" t="s">
        <v>208</v>
      </c>
      <c r="G154" s="13" t="s">
        <v>875</v>
      </c>
    </row>
    <row r="155" spans="2:7" ht="21" x14ac:dyDescent="0.5">
      <c r="B155" s="9" t="s">
        <v>852</v>
      </c>
      <c r="C155" s="9" t="s">
        <v>58</v>
      </c>
      <c r="D155" s="9">
        <v>2</v>
      </c>
      <c r="E155" s="11"/>
      <c r="F155" s="12" t="s">
        <v>209</v>
      </c>
      <c r="G155" s="13" t="s">
        <v>875</v>
      </c>
    </row>
    <row r="156" spans="2:7" ht="21" x14ac:dyDescent="0.5">
      <c r="B156" s="9" t="s">
        <v>853</v>
      </c>
      <c r="C156" s="9" t="s">
        <v>58</v>
      </c>
      <c r="D156" s="9">
        <v>1</v>
      </c>
      <c r="E156" s="11"/>
      <c r="F156" s="12" t="s">
        <v>210</v>
      </c>
      <c r="G156" s="15" t="s">
        <v>875</v>
      </c>
    </row>
    <row r="157" spans="2:7" ht="21" x14ac:dyDescent="0.5">
      <c r="B157" s="9" t="s">
        <v>848</v>
      </c>
      <c r="C157" s="9" t="s">
        <v>58</v>
      </c>
      <c r="D157" s="9">
        <v>1</v>
      </c>
      <c r="E157" s="11"/>
      <c r="F157" s="12" t="s">
        <v>211</v>
      </c>
      <c r="G157" s="13" t="s">
        <v>875</v>
      </c>
    </row>
    <row r="158" spans="2:7" ht="21" x14ac:dyDescent="0.5">
      <c r="B158" s="9" t="s">
        <v>855</v>
      </c>
      <c r="C158" s="9" t="s">
        <v>56</v>
      </c>
      <c r="D158" s="9">
        <v>2</v>
      </c>
      <c r="E158" s="11"/>
      <c r="F158" s="12" t="s">
        <v>212</v>
      </c>
      <c r="G158" s="15" t="s">
        <v>875</v>
      </c>
    </row>
    <row r="159" spans="2:7" ht="21" x14ac:dyDescent="0.5">
      <c r="B159" s="9" t="s">
        <v>853</v>
      </c>
      <c r="C159" s="9" t="s">
        <v>58</v>
      </c>
      <c r="D159" s="9">
        <v>2</v>
      </c>
      <c r="E159" s="11"/>
      <c r="F159" s="12" t="s">
        <v>213</v>
      </c>
      <c r="G159" s="13" t="s">
        <v>875</v>
      </c>
    </row>
    <row r="160" spans="2:7" ht="21" x14ac:dyDescent="0.5">
      <c r="B160" s="9" t="s">
        <v>853</v>
      </c>
      <c r="C160" s="9" t="s">
        <v>58</v>
      </c>
      <c r="D160" s="9">
        <v>1</v>
      </c>
      <c r="E160" s="11"/>
      <c r="F160" s="12" t="s">
        <v>214</v>
      </c>
      <c r="G160" s="13" t="s">
        <v>875</v>
      </c>
    </row>
    <row r="161" spans="2:7" ht="21" x14ac:dyDescent="0.5">
      <c r="B161" s="9" t="s">
        <v>857</v>
      </c>
      <c r="C161" s="9" t="s">
        <v>58</v>
      </c>
      <c r="D161" s="9">
        <v>1</v>
      </c>
      <c r="E161" s="11"/>
      <c r="F161" s="12" t="s">
        <v>215</v>
      </c>
      <c r="G161" s="13" t="s">
        <v>875</v>
      </c>
    </row>
    <row r="162" spans="2:7" ht="21" x14ac:dyDescent="0.5">
      <c r="B162" s="9" t="s">
        <v>855</v>
      </c>
      <c r="C162" s="9" t="s">
        <v>56</v>
      </c>
      <c r="D162" s="9">
        <v>2</v>
      </c>
      <c r="E162" s="11"/>
      <c r="F162" s="12" t="s">
        <v>216</v>
      </c>
      <c r="G162" s="13" t="s">
        <v>875</v>
      </c>
    </row>
    <row r="163" spans="2:7" ht="21" x14ac:dyDescent="0.5">
      <c r="B163" s="9" t="s">
        <v>855</v>
      </c>
      <c r="C163" s="9" t="s">
        <v>58</v>
      </c>
      <c r="D163" s="9">
        <v>2</v>
      </c>
      <c r="E163" s="16"/>
      <c r="F163" s="12" t="s">
        <v>217</v>
      </c>
      <c r="G163" s="15" t="s">
        <v>875</v>
      </c>
    </row>
    <row r="164" spans="2:7" ht="21" x14ac:dyDescent="0.5">
      <c r="B164" s="9" t="s">
        <v>853</v>
      </c>
      <c r="C164" s="9" t="s">
        <v>58</v>
      </c>
      <c r="D164" s="9">
        <v>1</v>
      </c>
      <c r="E164" s="11"/>
      <c r="F164" s="12" t="s">
        <v>218</v>
      </c>
      <c r="G164" s="13" t="s">
        <v>875</v>
      </c>
    </row>
    <row r="165" spans="2:7" ht="21" x14ac:dyDescent="0.5">
      <c r="B165" s="9" t="s">
        <v>856</v>
      </c>
      <c r="C165" s="9" t="s">
        <v>58</v>
      </c>
      <c r="D165" s="9">
        <v>1</v>
      </c>
      <c r="E165" s="11"/>
      <c r="F165" s="12" t="s">
        <v>219</v>
      </c>
      <c r="G165" s="13" t="s">
        <v>875</v>
      </c>
    </row>
    <row r="166" spans="2:7" ht="21" x14ac:dyDescent="0.5">
      <c r="B166" s="9" t="s">
        <v>857</v>
      </c>
      <c r="C166" s="9" t="s">
        <v>58</v>
      </c>
      <c r="D166" s="9">
        <v>1</v>
      </c>
      <c r="E166" s="11"/>
      <c r="F166" s="12" t="s">
        <v>220</v>
      </c>
      <c r="G166" s="13" t="s">
        <v>875</v>
      </c>
    </row>
    <row r="167" spans="2:7" ht="21" x14ac:dyDescent="0.5">
      <c r="B167" s="9" t="s">
        <v>848</v>
      </c>
      <c r="C167" s="9" t="s">
        <v>58</v>
      </c>
      <c r="D167" s="9">
        <v>1</v>
      </c>
      <c r="E167" s="16"/>
      <c r="F167" s="12" t="s">
        <v>221</v>
      </c>
      <c r="G167" s="13" t="s">
        <v>875</v>
      </c>
    </row>
    <row r="168" spans="2:7" ht="21" x14ac:dyDescent="0.5">
      <c r="B168" s="9" t="s">
        <v>857</v>
      </c>
      <c r="C168" s="9" t="s">
        <v>58</v>
      </c>
      <c r="D168" s="9">
        <v>1</v>
      </c>
      <c r="E168" s="11"/>
      <c r="F168" s="12" t="s">
        <v>222</v>
      </c>
      <c r="G168" s="13" t="s">
        <v>875</v>
      </c>
    </row>
    <row r="169" spans="2:7" ht="21" x14ac:dyDescent="0.5">
      <c r="B169" s="9" t="s">
        <v>857</v>
      </c>
      <c r="C169" s="9" t="s">
        <v>58</v>
      </c>
      <c r="D169" s="9">
        <v>1</v>
      </c>
      <c r="E169" s="11"/>
      <c r="F169" s="12" t="s">
        <v>223</v>
      </c>
      <c r="G169" s="13" t="s">
        <v>875</v>
      </c>
    </row>
    <row r="170" spans="2:7" ht="21" x14ac:dyDescent="0.5">
      <c r="B170" s="9" t="s">
        <v>857</v>
      </c>
      <c r="C170" s="9" t="s">
        <v>58</v>
      </c>
      <c r="D170" s="9">
        <v>1</v>
      </c>
      <c r="E170" s="11"/>
      <c r="F170" s="12" t="s">
        <v>224</v>
      </c>
      <c r="G170" s="13" t="s">
        <v>875</v>
      </c>
    </row>
    <row r="171" spans="2:7" ht="21" x14ac:dyDescent="0.5">
      <c r="B171" s="9" t="s">
        <v>857</v>
      </c>
      <c r="C171" s="9" t="s">
        <v>58</v>
      </c>
      <c r="D171" s="9">
        <v>2</v>
      </c>
      <c r="E171" s="11"/>
      <c r="F171" s="12" t="s">
        <v>225</v>
      </c>
      <c r="G171" s="13" t="s">
        <v>875</v>
      </c>
    </row>
    <row r="172" spans="2:7" ht="21" x14ac:dyDescent="0.5">
      <c r="B172" s="9" t="s">
        <v>855</v>
      </c>
      <c r="C172" s="9" t="s">
        <v>58</v>
      </c>
      <c r="D172" s="9">
        <v>2</v>
      </c>
      <c r="E172" s="11"/>
      <c r="F172" s="12" t="s">
        <v>226</v>
      </c>
      <c r="G172" s="15" t="s">
        <v>875</v>
      </c>
    </row>
    <row r="173" spans="2:7" ht="21" x14ac:dyDescent="0.5">
      <c r="B173" s="9" t="s">
        <v>853</v>
      </c>
      <c r="C173" s="9" t="s">
        <v>58</v>
      </c>
      <c r="D173" s="9">
        <v>1</v>
      </c>
      <c r="E173" s="11"/>
      <c r="F173" s="12" t="s">
        <v>227</v>
      </c>
      <c r="G173" s="13" t="s">
        <v>875</v>
      </c>
    </row>
    <row r="174" spans="2:7" ht="21" x14ac:dyDescent="0.5">
      <c r="B174" s="9" t="s">
        <v>850</v>
      </c>
      <c r="C174" s="9" t="s">
        <v>56</v>
      </c>
      <c r="D174" s="9">
        <v>2</v>
      </c>
      <c r="E174" s="9"/>
      <c r="F174" s="12" t="s">
        <v>228</v>
      </c>
      <c r="G174" s="13" t="s">
        <v>875</v>
      </c>
    </row>
    <row r="175" spans="2:7" ht="21" x14ac:dyDescent="0.5">
      <c r="B175" s="9" t="s">
        <v>857</v>
      </c>
      <c r="C175" s="9" t="s">
        <v>58</v>
      </c>
      <c r="D175" s="9">
        <v>0</v>
      </c>
      <c r="E175" s="11"/>
      <c r="F175" s="12" t="s">
        <v>229</v>
      </c>
      <c r="G175" s="13" t="s">
        <v>875</v>
      </c>
    </row>
    <row r="176" spans="2:7" ht="21" x14ac:dyDescent="0.5">
      <c r="B176" s="9" t="s">
        <v>853</v>
      </c>
      <c r="C176" s="9" t="s">
        <v>56</v>
      </c>
      <c r="D176" s="9">
        <v>1</v>
      </c>
      <c r="E176" s="11"/>
      <c r="F176" s="12" t="s">
        <v>230</v>
      </c>
      <c r="G176" s="13" t="s">
        <v>875</v>
      </c>
    </row>
    <row r="177" spans="2:7" ht="21" x14ac:dyDescent="0.5">
      <c r="B177" s="9" t="s">
        <v>856</v>
      </c>
      <c r="C177" s="9" t="s">
        <v>58</v>
      </c>
      <c r="D177" s="9">
        <v>1</v>
      </c>
      <c r="E177" s="11"/>
      <c r="F177" s="12" t="s">
        <v>231</v>
      </c>
      <c r="G177" s="13" t="s">
        <v>875</v>
      </c>
    </row>
    <row r="178" spans="2:7" ht="21" x14ac:dyDescent="0.5">
      <c r="B178" s="9" t="s">
        <v>853</v>
      </c>
      <c r="C178" s="9" t="s">
        <v>58</v>
      </c>
      <c r="D178" s="9">
        <v>1</v>
      </c>
      <c r="E178" s="11"/>
      <c r="F178" s="12" t="s">
        <v>232</v>
      </c>
      <c r="G178" s="13" t="s">
        <v>875</v>
      </c>
    </row>
    <row r="179" spans="2:7" ht="21" x14ac:dyDescent="0.5">
      <c r="B179" s="9" t="s">
        <v>857</v>
      </c>
      <c r="C179" s="9" t="s">
        <v>58</v>
      </c>
      <c r="D179" s="9">
        <v>1</v>
      </c>
      <c r="E179" s="11"/>
      <c r="F179" s="12" t="s">
        <v>233</v>
      </c>
      <c r="G179" s="13" t="s">
        <v>875</v>
      </c>
    </row>
    <row r="180" spans="2:7" ht="21" x14ac:dyDescent="0.5">
      <c r="B180" s="9" t="s">
        <v>850</v>
      </c>
      <c r="C180" s="9" t="s">
        <v>58</v>
      </c>
      <c r="D180" s="9">
        <v>1</v>
      </c>
      <c r="E180" s="11"/>
      <c r="F180" s="12" t="s">
        <v>234</v>
      </c>
      <c r="G180" s="15" t="s">
        <v>875</v>
      </c>
    </row>
    <row r="181" spans="2:7" ht="21" x14ac:dyDescent="0.5">
      <c r="B181" s="9" t="s">
        <v>857</v>
      </c>
      <c r="C181" s="9" t="s">
        <v>58</v>
      </c>
      <c r="D181" s="9">
        <v>1</v>
      </c>
      <c r="E181" s="11"/>
      <c r="F181" s="12" t="s">
        <v>235</v>
      </c>
      <c r="G181" s="13" t="s">
        <v>875</v>
      </c>
    </row>
    <row r="182" spans="2:7" ht="21" x14ac:dyDescent="0.5">
      <c r="B182" s="9" t="s">
        <v>856</v>
      </c>
      <c r="C182" s="9" t="s">
        <v>58</v>
      </c>
      <c r="D182" s="9">
        <v>1</v>
      </c>
      <c r="E182" s="11"/>
      <c r="F182" s="12" t="s">
        <v>236</v>
      </c>
      <c r="G182" s="13" t="s">
        <v>875</v>
      </c>
    </row>
    <row r="183" spans="2:7" ht="21" x14ac:dyDescent="0.5">
      <c r="B183" s="9" t="s">
        <v>853</v>
      </c>
      <c r="C183" s="9" t="s">
        <v>58</v>
      </c>
      <c r="D183" s="9">
        <v>1</v>
      </c>
      <c r="E183" s="11"/>
      <c r="F183" s="14" t="s">
        <v>237</v>
      </c>
      <c r="G183" s="13" t="s">
        <v>875</v>
      </c>
    </row>
    <row r="184" spans="2:7" ht="21" x14ac:dyDescent="0.5">
      <c r="B184" s="9" t="s">
        <v>856</v>
      </c>
      <c r="C184" s="9" t="s">
        <v>58</v>
      </c>
      <c r="D184" s="9">
        <v>1</v>
      </c>
      <c r="E184" s="11"/>
      <c r="F184" s="12" t="s">
        <v>238</v>
      </c>
      <c r="G184" s="13" t="s">
        <v>875</v>
      </c>
    </row>
    <row r="185" spans="2:7" ht="21" x14ac:dyDescent="0.5">
      <c r="B185" s="9" t="s">
        <v>857</v>
      </c>
      <c r="C185" s="9" t="s">
        <v>58</v>
      </c>
      <c r="D185" s="9">
        <v>1</v>
      </c>
      <c r="E185" s="11"/>
      <c r="F185" s="12" t="s">
        <v>239</v>
      </c>
      <c r="G185" s="13" t="s">
        <v>875</v>
      </c>
    </row>
    <row r="186" spans="2:7" ht="21" x14ac:dyDescent="0.5">
      <c r="B186" s="9" t="s">
        <v>848</v>
      </c>
      <c r="C186" s="9" t="s">
        <v>56</v>
      </c>
      <c r="D186" s="9">
        <v>2</v>
      </c>
      <c r="E186" s="11"/>
      <c r="F186" s="12" t="s">
        <v>240</v>
      </c>
      <c r="G186" s="13" t="s">
        <v>875</v>
      </c>
    </row>
    <row r="187" spans="2:7" ht="21" x14ac:dyDescent="0.5">
      <c r="B187" s="9" t="s">
        <v>857</v>
      </c>
      <c r="C187" s="9" t="s">
        <v>58</v>
      </c>
      <c r="D187" s="9">
        <v>1</v>
      </c>
      <c r="E187" s="11"/>
      <c r="F187" s="12" t="s">
        <v>241</v>
      </c>
      <c r="G187" s="13" t="s">
        <v>875</v>
      </c>
    </row>
    <row r="188" spans="2:7" ht="21" x14ac:dyDescent="0.5">
      <c r="B188" s="9" t="s">
        <v>853</v>
      </c>
      <c r="C188" s="9" t="s">
        <v>58</v>
      </c>
      <c r="D188" s="9">
        <v>1</v>
      </c>
      <c r="E188" s="16"/>
      <c r="F188" s="12" t="s">
        <v>242</v>
      </c>
      <c r="G188" s="15" t="s">
        <v>875</v>
      </c>
    </row>
    <row r="189" spans="2:7" ht="21" x14ac:dyDescent="0.5">
      <c r="B189" s="9" t="s">
        <v>855</v>
      </c>
      <c r="C189" s="9" t="s">
        <v>58</v>
      </c>
      <c r="D189" s="9">
        <v>2</v>
      </c>
      <c r="E189" s="11"/>
      <c r="F189" s="12" t="s">
        <v>243</v>
      </c>
      <c r="G189" s="15" t="s">
        <v>875</v>
      </c>
    </row>
    <row r="190" spans="2:7" ht="21" x14ac:dyDescent="0.5">
      <c r="B190" s="9" t="s">
        <v>853</v>
      </c>
      <c r="C190" s="9" t="s">
        <v>58</v>
      </c>
      <c r="D190" s="9">
        <v>1</v>
      </c>
      <c r="E190" s="11"/>
      <c r="F190" s="12" t="s">
        <v>244</v>
      </c>
      <c r="G190" s="13" t="s">
        <v>875</v>
      </c>
    </row>
    <row r="191" spans="2:7" ht="21" x14ac:dyDescent="0.5">
      <c r="B191" s="9" t="s">
        <v>857</v>
      </c>
      <c r="C191" s="9" t="s">
        <v>58</v>
      </c>
      <c r="D191" s="9">
        <v>1</v>
      </c>
      <c r="E191" s="11"/>
      <c r="F191" s="12" t="s">
        <v>245</v>
      </c>
      <c r="G191" s="13" t="s">
        <v>875</v>
      </c>
    </row>
    <row r="192" spans="2:7" ht="21" x14ac:dyDescent="0.5">
      <c r="B192" s="9" t="s">
        <v>850</v>
      </c>
      <c r="C192" s="9" t="s">
        <v>58</v>
      </c>
      <c r="D192" s="9">
        <v>1</v>
      </c>
      <c r="E192" s="11"/>
      <c r="F192" s="12" t="s">
        <v>246</v>
      </c>
      <c r="G192" s="13" t="s">
        <v>875</v>
      </c>
    </row>
    <row r="193" spans="2:7" ht="21" x14ac:dyDescent="0.5">
      <c r="B193" s="9" t="s">
        <v>855</v>
      </c>
      <c r="C193" s="9" t="s">
        <v>58</v>
      </c>
      <c r="D193" s="9">
        <v>2</v>
      </c>
      <c r="E193" s="11"/>
      <c r="F193" s="12" t="s">
        <v>247</v>
      </c>
      <c r="G193" s="13" t="s">
        <v>875</v>
      </c>
    </row>
    <row r="194" spans="2:7" ht="21" x14ac:dyDescent="0.5">
      <c r="B194" s="9" t="s">
        <v>850</v>
      </c>
      <c r="C194" s="9" t="s">
        <v>58</v>
      </c>
      <c r="D194" s="9">
        <v>1</v>
      </c>
      <c r="E194" s="11"/>
      <c r="F194" s="12" t="s">
        <v>248</v>
      </c>
      <c r="G194" s="13" t="s">
        <v>875</v>
      </c>
    </row>
    <row r="195" spans="2:7" ht="21" x14ac:dyDescent="0.5">
      <c r="B195" s="9" t="s">
        <v>856</v>
      </c>
      <c r="C195" s="9" t="s">
        <v>58</v>
      </c>
      <c r="D195" s="9">
        <v>1</v>
      </c>
      <c r="E195" s="11"/>
      <c r="F195" s="12" t="s">
        <v>249</v>
      </c>
      <c r="G195" s="13" t="s">
        <v>875</v>
      </c>
    </row>
    <row r="196" spans="2:7" ht="21" x14ac:dyDescent="0.5">
      <c r="B196" s="9" t="s">
        <v>853</v>
      </c>
      <c r="C196" s="9" t="s">
        <v>58</v>
      </c>
      <c r="D196" s="9">
        <v>1</v>
      </c>
      <c r="E196" s="11"/>
      <c r="F196" s="12" t="s">
        <v>250</v>
      </c>
      <c r="G196" s="13" t="s">
        <v>875</v>
      </c>
    </row>
    <row r="197" spans="2:7" ht="21" x14ac:dyDescent="0.5">
      <c r="B197" s="9" t="s">
        <v>853</v>
      </c>
      <c r="C197" s="9" t="s">
        <v>56</v>
      </c>
      <c r="D197" s="9">
        <v>1</v>
      </c>
      <c r="E197" s="11"/>
      <c r="F197" s="12" t="s">
        <v>251</v>
      </c>
      <c r="G197" s="13" t="s">
        <v>875</v>
      </c>
    </row>
    <row r="198" spans="2:7" ht="21" x14ac:dyDescent="0.5">
      <c r="B198" s="9" t="s">
        <v>850</v>
      </c>
      <c r="C198" s="9" t="s">
        <v>58</v>
      </c>
      <c r="D198" s="9">
        <v>1</v>
      </c>
      <c r="E198" s="11"/>
      <c r="F198" s="12" t="s">
        <v>252</v>
      </c>
      <c r="G198" s="13" t="s">
        <v>875</v>
      </c>
    </row>
    <row r="199" spans="2:7" ht="21" x14ac:dyDescent="0.5">
      <c r="B199" s="9" t="s">
        <v>853</v>
      </c>
      <c r="C199" s="9" t="s">
        <v>58</v>
      </c>
      <c r="D199" s="9">
        <v>1</v>
      </c>
      <c r="E199" s="11"/>
      <c r="F199" s="12" t="s">
        <v>253</v>
      </c>
      <c r="G199" s="13" t="s">
        <v>875</v>
      </c>
    </row>
    <row r="200" spans="2:7" ht="21" x14ac:dyDescent="0.5">
      <c r="B200" s="9" t="s">
        <v>857</v>
      </c>
      <c r="C200" s="9" t="s">
        <v>58</v>
      </c>
      <c r="D200" s="9">
        <v>2</v>
      </c>
      <c r="E200" s="11"/>
      <c r="F200" s="12" t="s">
        <v>254</v>
      </c>
      <c r="G200" s="13" t="s">
        <v>875</v>
      </c>
    </row>
    <row r="201" spans="2:7" ht="21" x14ac:dyDescent="0.5">
      <c r="B201" s="9" t="s">
        <v>852</v>
      </c>
      <c r="C201" s="9" t="s">
        <v>58</v>
      </c>
      <c r="D201" s="9">
        <v>1</v>
      </c>
      <c r="E201" s="11"/>
      <c r="F201" s="12" t="s">
        <v>255</v>
      </c>
      <c r="G201" s="13" t="s">
        <v>875</v>
      </c>
    </row>
    <row r="202" spans="2:7" ht="21" x14ac:dyDescent="0.5">
      <c r="B202" s="9" t="s">
        <v>855</v>
      </c>
      <c r="C202" s="9" t="s">
        <v>58</v>
      </c>
      <c r="D202" s="9">
        <v>1</v>
      </c>
      <c r="E202" s="11"/>
      <c r="F202" s="12" t="s">
        <v>256</v>
      </c>
      <c r="G202" s="15" t="s">
        <v>875</v>
      </c>
    </row>
    <row r="203" spans="2:7" ht="21" x14ac:dyDescent="0.5">
      <c r="B203" s="9" t="s">
        <v>850</v>
      </c>
      <c r="C203" s="9" t="s">
        <v>58</v>
      </c>
      <c r="D203" s="9">
        <v>2</v>
      </c>
      <c r="E203" s="11"/>
      <c r="F203" s="12" t="s">
        <v>257</v>
      </c>
      <c r="G203" s="13" t="s">
        <v>875</v>
      </c>
    </row>
    <row r="204" spans="2:7" ht="21" x14ac:dyDescent="0.5">
      <c r="B204" s="9" t="s">
        <v>855</v>
      </c>
      <c r="C204" s="9" t="s">
        <v>58</v>
      </c>
      <c r="D204" s="9">
        <v>2</v>
      </c>
      <c r="E204" s="11"/>
      <c r="F204" s="12" t="s">
        <v>258</v>
      </c>
      <c r="G204" s="13" t="s">
        <v>875</v>
      </c>
    </row>
    <row r="205" spans="2:7" ht="21" x14ac:dyDescent="0.5">
      <c r="B205" s="9" t="s">
        <v>853</v>
      </c>
      <c r="C205" s="9" t="s">
        <v>58</v>
      </c>
      <c r="D205" s="9">
        <v>1</v>
      </c>
      <c r="E205" s="16"/>
      <c r="F205" s="12" t="s">
        <v>259</v>
      </c>
      <c r="G205" s="13" t="s">
        <v>875</v>
      </c>
    </row>
    <row r="206" spans="2:7" ht="21" x14ac:dyDescent="0.5">
      <c r="B206" s="9" t="s">
        <v>857</v>
      </c>
      <c r="C206" s="9" t="s">
        <v>58</v>
      </c>
      <c r="D206" s="9">
        <v>1</v>
      </c>
      <c r="E206" s="11"/>
      <c r="F206" s="12" t="s">
        <v>260</v>
      </c>
      <c r="G206" s="13" t="s">
        <v>875</v>
      </c>
    </row>
    <row r="207" spans="2:7" ht="21" x14ac:dyDescent="0.5">
      <c r="B207" s="9" t="s">
        <v>850</v>
      </c>
      <c r="C207" s="9" t="s">
        <v>56</v>
      </c>
      <c r="D207" s="9">
        <v>2</v>
      </c>
      <c r="E207" s="11"/>
      <c r="F207" s="12" t="s">
        <v>261</v>
      </c>
      <c r="G207" s="13" t="s">
        <v>875</v>
      </c>
    </row>
    <row r="208" spans="2:7" ht="21" x14ac:dyDescent="0.5">
      <c r="B208" s="9" t="s">
        <v>855</v>
      </c>
      <c r="C208" s="9" t="s">
        <v>58</v>
      </c>
      <c r="D208" s="9">
        <v>1</v>
      </c>
      <c r="E208" s="11"/>
      <c r="F208" s="12" t="s">
        <v>262</v>
      </c>
      <c r="G208" s="13" t="s">
        <v>875</v>
      </c>
    </row>
    <row r="209" spans="2:7" ht="21" x14ac:dyDescent="0.5">
      <c r="B209" s="9" t="s">
        <v>857</v>
      </c>
      <c r="C209" s="9" t="s">
        <v>58</v>
      </c>
      <c r="D209" s="9">
        <v>1</v>
      </c>
      <c r="E209" s="11"/>
      <c r="F209" s="12" t="s">
        <v>263</v>
      </c>
      <c r="G209" s="13" t="s">
        <v>875</v>
      </c>
    </row>
    <row r="210" spans="2:7" ht="21" x14ac:dyDescent="0.5">
      <c r="B210" s="9" t="s">
        <v>853</v>
      </c>
      <c r="C210" s="9" t="s">
        <v>56</v>
      </c>
      <c r="D210" s="9">
        <v>1</v>
      </c>
      <c r="E210" s="11"/>
      <c r="F210" s="12" t="s">
        <v>264</v>
      </c>
      <c r="G210" s="13" t="s">
        <v>875</v>
      </c>
    </row>
    <row r="211" spans="2:7" ht="21" x14ac:dyDescent="0.5">
      <c r="B211" s="9" t="s">
        <v>855</v>
      </c>
      <c r="C211" s="9" t="s">
        <v>58</v>
      </c>
      <c r="D211" s="9">
        <v>1</v>
      </c>
      <c r="E211" s="11"/>
      <c r="F211" s="14" t="s">
        <v>265</v>
      </c>
      <c r="G211" s="13" t="s">
        <v>875</v>
      </c>
    </row>
    <row r="212" spans="2:7" ht="21" x14ac:dyDescent="0.5">
      <c r="B212" s="9" t="s">
        <v>856</v>
      </c>
      <c r="C212" s="9" t="s">
        <v>58</v>
      </c>
      <c r="D212" s="9">
        <v>1</v>
      </c>
      <c r="E212" s="11"/>
      <c r="F212" s="12" t="s">
        <v>266</v>
      </c>
      <c r="G212" s="13" t="s">
        <v>875</v>
      </c>
    </row>
    <row r="213" spans="2:7" ht="21" x14ac:dyDescent="0.5">
      <c r="B213" s="9" t="s">
        <v>855</v>
      </c>
      <c r="C213" s="9" t="s">
        <v>58</v>
      </c>
      <c r="D213" s="9">
        <v>2</v>
      </c>
      <c r="E213" s="11"/>
      <c r="F213" s="12" t="s">
        <v>267</v>
      </c>
      <c r="G213" s="15" t="s">
        <v>875</v>
      </c>
    </row>
    <row r="214" spans="2:7" ht="21" x14ac:dyDescent="0.5">
      <c r="B214" s="9" t="s">
        <v>856</v>
      </c>
      <c r="C214" s="9" t="s">
        <v>58</v>
      </c>
      <c r="D214" s="9">
        <v>1</v>
      </c>
      <c r="E214" s="11"/>
      <c r="F214" s="12" t="s">
        <v>268</v>
      </c>
      <c r="G214" s="13" t="s">
        <v>875</v>
      </c>
    </row>
    <row r="215" spans="2:7" ht="21" x14ac:dyDescent="0.5">
      <c r="B215" s="9" t="s">
        <v>850</v>
      </c>
      <c r="C215" s="9" t="s">
        <v>58</v>
      </c>
      <c r="D215" s="9">
        <v>1</v>
      </c>
      <c r="E215" s="11"/>
      <c r="F215" s="12" t="s">
        <v>269</v>
      </c>
      <c r="G215" s="13" t="s">
        <v>875</v>
      </c>
    </row>
    <row r="216" spans="2:7" ht="21" x14ac:dyDescent="0.5">
      <c r="B216" s="9" t="s">
        <v>850</v>
      </c>
      <c r="C216" s="9" t="s">
        <v>58</v>
      </c>
      <c r="D216" s="9">
        <v>1</v>
      </c>
      <c r="E216" s="11"/>
      <c r="F216" s="12" t="s">
        <v>270</v>
      </c>
      <c r="G216" s="13" t="s">
        <v>875</v>
      </c>
    </row>
    <row r="217" spans="2:7" ht="21" x14ac:dyDescent="0.5">
      <c r="B217" s="9" t="s">
        <v>855</v>
      </c>
      <c r="C217" s="9" t="s">
        <v>58</v>
      </c>
      <c r="D217" s="9">
        <v>1</v>
      </c>
      <c r="E217" s="11"/>
      <c r="F217" s="12" t="s">
        <v>271</v>
      </c>
      <c r="G217" s="13" t="s">
        <v>875</v>
      </c>
    </row>
    <row r="218" spans="2:7" ht="21" x14ac:dyDescent="0.5">
      <c r="B218" s="9" t="s">
        <v>852</v>
      </c>
      <c r="C218" s="9" t="s">
        <v>58</v>
      </c>
      <c r="D218" s="9">
        <v>1</v>
      </c>
      <c r="E218" s="11"/>
      <c r="F218" s="12" t="s">
        <v>272</v>
      </c>
      <c r="G218" s="13" t="s">
        <v>875</v>
      </c>
    </row>
    <row r="219" spans="2:7" ht="21" x14ac:dyDescent="0.5">
      <c r="B219" s="9" t="s">
        <v>856</v>
      </c>
      <c r="C219" s="9" t="s">
        <v>58</v>
      </c>
      <c r="D219" s="9">
        <v>1</v>
      </c>
      <c r="E219" s="11"/>
      <c r="F219" s="12" t="s">
        <v>273</v>
      </c>
      <c r="G219" s="13" t="s">
        <v>874</v>
      </c>
    </row>
    <row r="220" spans="2:7" ht="21" x14ac:dyDescent="0.5">
      <c r="B220" s="9" t="s">
        <v>856</v>
      </c>
      <c r="C220" s="9" t="s">
        <v>58</v>
      </c>
      <c r="D220" s="9">
        <v>1</v>
      </c>
      <c r="E220" s="11"/>
      <c r="F220" s="12" t="s">
        <v>274</v>
      </c>
      <c r="G220" s="13" t="s">
        <v>874</v>
      </c>
    </row>
    <row r="221" spans="2:7" ht="21" x14ac:dyDescent="0.5">
      <c r="B221" s="9" t="s">
        <v>856</v>
      </c>
      <c r="C221" s="9" t="s">
        <v>58</v>
      </c>
      <c r="D221" s="9">
        <v>1</v>
      </c>
      <c r="E221" s="11"/>
      <c r="F221" s="12" t="s">
        <v>275</v>
      </c>
      <c r="G221" s="13" t="s">
        <v>874</v>
      </c>
    </row>
    <row r="222" spans="2:7" ht="21" x14ac:dyDescent="0.5">
      <c r="B222" s="9" t="s">
        <v>852</v>
      </c>
      <c r="C222" s="9" t="s">
        <v>58</v>
      </c>
      <c r="D222" s="9">
        <v>1</v>
      </c>
      <c r="E222" s="11"/>
      <c r="F222" s="12" t="s">
        <v>276</v>
      </c>
      <c r="G222" s="15" t="s">
        <v>874</v>
      </c>
    </row>
    <row r="223" spans="2:7" ht="21" x14ac:dyDescent="0.5">
      <c r="B223" s="9" t="s">
        <v>855</v>
      </c>
      <c r="C223" s="9" t="s">
        <v>56</v>
      </c>
      <c r="D223" s="9">
        <v>2</v>
      </c>
      <c r="E223" s="11"/>
      <c r="F223" s="12" t="s">
        <v>277</v>
      </c>
      <c r="G223" s="13" t="s">
        <v>874</v>
      </c>
    </row>
    <row r="224" spans="2:7" ht="21" x14ac:dyDescent="0.5">
      <c r="B224" s="9" t="s">
        <v>850</v>
      </c>
      <c r="C224" s="9" t="s">
        <v>58</v>
      </c>
      <c r="D224" s="9">
        <v>1</v>
      </c>
      <c r="E224" s="11"/>
      <c r="F224" s="12" t="s">
        <v>278</v>
      </c>
      <c r="G224" s="13" t="s">
        <v>874</v>
      </c>
    </row>
    <row r="225" spans="2:7" ht="21" x14ac:dyDescent="0.5">
      <c r="B225" s="9" t="s">
        <v>853</v>
      </c>
      <c r="C225" s="9" t="s">
        <v>58</v>
      </c>
      <c r="D225" s="9">
        <v>1</v>
      </c>
      <c r="E225" s="11"/>
      <c r="F225" s="12" t="s">
        <v>279</v>
      </c>
      <c r="G225" s="13" t="s">
        <v>874</v>
      </c>
    </row>
    <row r="226" spans="2:7" ht="21" x14ac:dyDescent="0.5">
      <c r="B226" s="9" t="s">
        <v>856</v>
      </c>
      <c r="C226" s="9" t="s">
        <v>58</v>
      </c>
      <c r="D226" s="9">
        <v>1</v>
      </c>
      <c r="E226" s="11"/>
      <c r="F226" s="12" t="s">
        <v>280</v>
      </c>
      <c r="G226" s="13" t="s">
        <v>874</v>
      </c>
    </row>
    <row r="227" spans="2:7" ht="21" x14ac:dyDescent="0.5">
      <c r="B227" s="9" t="s">
        <v>853</v>
      </c>
      <c r="C227" s="9" t="s">
        <v>58</v>
      </c>
      <c r="D227" s="9">
        <v>1</v>
      </c>
      <c r="E227" s="16"/>
      <c r="F227" s="12" t="s">
        <v>281</v>
      </c>
      <c r="G227" s="13" t="s">
        <v>874</v>
      </c>
    </row>
    <row r="228" spans="2:7" ht="21" x14ac:dyDescent="0.5">
      <c r="B228" s="9" t="s">
        <v>850</v>
      </c>
      <c r="C228" s="9" t="s">
        <v>58</v>
      </c>
      <c r="D228" s="9">
        <v>1</v>
      </c>
      <c r="E228" s="11"/>
      <c r="F228" s="12" t="s">
        <v>282</v>
      </c>
      <c r="G228" s="13" t="s">
        <v>874</v>
      </c>
    </row>
    <row r="229" spans="2:7" ht="21" x14ac:dyDescent="0.5">
      <c r="B229" s="9" t="s">
        <v>856</v>
      </c>
      <c r="C229" s="9" t="s">
        <v>58</v>
      </c>
      <c r="D229" s="9">
        <v>1</v>
      </c>
      <c r="E229" s="11"/>
      <c r="F229" s="12" t="s">
        <v>283</v>
      </c>
      <c r="G229" s="13" t="s">
        <v>874</v>
      </c>
    </row>
    <row r="230" spans="2:7" ht="21" x14ac:dyDescent="0.5">
      <c r="B230" s="9" t="s">
        <v>856</v>
      </c>
      <c r="C230" s="9" t="s">
        <v>58</v>
      </c>
      <c r="D230" s="9">
        <v>1</v>
      </c>
      <c r="E230" s="11"/>
      <c r="F230" s="12" t="s">
        <v>284</v>
      </c>
      <c r="G230" s="13" t="s">
        <v>874</v>
      </c>
    </row>
    <row r="231" spans="2:7" ht="21" x14ac:dyDescent="0.5">
      <c r="B231" s="9" t="s">
        <v>856</v>
      </c>
      <c r="C231" s="9" t="s">
        <v>56</v>
      </c>
      <c r="D231" s="9">
        <v>1</v>
      </c>
      <c r="E231" s="11"/>
      <c r="F231" s="12" t="s">
        <v>285</v>
      </c>
      <c r="G231" s="13" t="s">
        <v>874</v>
      </c>
    </row>
    <row r="232" spans="2:7" ht="21" x14ac:dyDescent="0.5">
      <c r="B232" s="9" t="s">
        <v>848</v>
      </c>
      <c r="C232" s="9" t="s">
        <v>56</v>
      </c>
      <c r="D232" s="9">
        <v>1</v>
      </c>
      <c r="E232" s="11"/>
      <c r="F232" s="12" t="s">
        <v>286</v>
      </c>
      <c r="G232" s="13" t="s">
        <v>874</v>
      </c>
    </row>
    <row r="233" spans="2:7" ht="21" x14ac:dyDescent="0.5">
      <c r="B233" s="9" t="s">
        <v>852</v>
      </c>
      <c r="C233" s="9" t="s">
        <v>56</v>
      </c>
      <c r="D233" s="9">
        <v>1</v>
      </c>
      <c r="E233" s="11"/>
      <c r="F233" s="12" t="s">
        <v>287</v>
      </c>
      <c r="G233" s="13" t="s">
        <v>874</v>
      </c>
    </row>
    <row r="234" spans="2:7" ht="21" x14ac:dyDescent="0.5">
      <c r="B234" s="9" t="s">
        <v>850</v>
      </c>
      <c r="C234" s="9" t="s">
        <v>58</v>
      </c>
      <c r="D234" s="9">
        <v>1</v>
      </c>
      <c r="E234" s="11"/>
      <c r="F234" s="12" t="s">
        <v>288</v>
      </c>
      <c r="G234" s="15" t="s">
        <v>874</v>
      </c>
    </row>
    <row r="235" spans="2:7" ht="21" x14ac:dyDescent="0.5">
      <c r="B235" s="9" t="s">
        <v>856</v>
      </c>
      <c r="C235" s="9" t="s">
        <v>56</v>
      </c>
      <c r="D235" s="9">
        <v>1</v>
      </c>
      <c r="E235" s="11"/>
      <c r="F235" s="12" t="s">
        <v>289</v>
      </c>
      <c r="G235" s="13" t="s">
        <v>874</v>
      </c>
    </row>
    <row r="236" spans="2:7" ht="21" x14ac:dyDescent="0.5">
      <c r="B236" s="9" t="s">
        <v>850</v>
      </c>
      <c r="C236" s="9" t="s">
        <v>58</v>
      </c>
      <c r="D236" s="9">
        <v>1</v>
      </c>
      <c r="E236" s="11"/>
      <c r="F236" s="12" t="s">
        <v>290</v>
      </c>
      <c r="G236" s="13" t="s">
        <v>874</v>
      </c>
    </row>
    <row r="237" spans="2:7" ht="21" x14ac:dyDescent="0.5">
      <c r="B237" s="9" t="s">
        <v>852</v>
      </c>
      <c r="C237" s="9" t="s">
        <v>58</v>
      </c>
      <c r="D237" s="9">
        <v>2</v>
      </c>
      <c r="E237" s="11"/>
      <c r="F237" s="12" t="s">
        <v>291</v>
      </c>
      <c r="G237" s="13" t="s">
        <v>874</v>
      </c>
    </row>
    <row r="238" spans="2:7" ht="21" x14ac:dyDescent="0.5">
      <c r="B238" s="9" t="s">
        <v>852</v>
      </c>
      <c r="C238" s="9" t="s">
        <v>58</v>
      </c>
      <c r="D238" s="9">
        <v>1</v>
      </c>
      <c r="E238" s="11"/>
      <c r="F238" s="12" t="s">
        <v>292</v>
      </c>
      <c r="G238" s="13" t="s">
        <v>874</v>
      </c>
    </row>
    <row r="239" spans="2:7" ht="21" x14ac:dyDescent="0.5">
      <c r="B239" s="9" t="s">
        <v>857</v>
      </c>
      <c r="C239" s="9" t="s">
        <v>58</v>
      </c>
      <c r="D239" s="9">
        <v>1</v>
      </c>
      <c r="E239" s="11"/>
      <c r="F239" s="12" t="s">
        <v>293</v>
      </c>
      <c r="G239" s="13" t="s">
        <v>874</v>
      </c>
    </row>
    <row r="240" spans="2:7" ht="21" x14ac:dyDescent="0.5">
      <c r="B240" s="9" t="s">
        <v>853</v>
      </c>
      <c r="C240" s="9" t="s">
        <v>58</v>
      </c>
      <c r="D240" s="9">
        <v>1</v>
      </c>
      <c r="E240" s="11"/>
      <c r="F240" s="12" t="s">
        <v>294</v>
      </c>
      <c r="G240" s="13" t="s">
        <v>874</v>
      </c>
    </row>
    <row r="241" spans="2:7" ht="21" x14ac:dyDescent="0.5">
      <c r="B241" s="9" t="s">
        <v>852</v>
      </c>
      <c r="C241" s="9" t="s">
        <v>58</v>
      </c>
      <c r="D241" s="9">
        <v>1</v>
      </c>
      <c r="E241" s="11"/>
      <c r="F241" s="12" t="s">
        <v>295</v>
      </c>
      <c r="G241" s="13" t="s">
        <v>874</v>
      </c>
    </row>
    <row r="242" spans="2:7" ht="21" x14ac:dyDescent="0.5">
      <c r="B242" s="9" t="s">
        <v>853</v>
      </c>
      <c r="C242" s="9" t="s">
        <v>58</v>
      </c>
      <c r="D242" s="9">
        <v>1</v>
      </c>
      <c r="E242" s="11"/>
      <c r="F242" s="12" t="s">
        <v>296</v>
      </c>
      <c r="G242" s="13" t="s">
        <v>874</v>
      </c>
    </row>
    <row r="243" spans="2:7" ht="21" x14ac:dyDescent="0.5">
      <c r="B243" s="9" t="s">
        <v>848</v>
      </c>
      <c r="C243" s="9" t="s">
        <v>56</v>
      </c>
      <c r="D243" s="9">
        <v>2</v>
      </c>
      <c r="E243" s="11"/>
      <c r="F243" s="12" t="s">
        <v>297</v>
      </c>
      <c r="G243" s="13" t="s">
        <v>874</v>
      </c>
    </row>
    <row r="244" spans="2:7" ht="21" x14ac:dyDescent="0.5">
      <c r="B244" s="9" t="s">
        <v>856</v>
      </c>
      <c r="C244" s="9" t="s">
        <v>58</v>
      </c>
      <c r="D244" s="9">
        <v>1</v>
      </c>
      <c r="E244" s="11"/>
      <c r="F244" s="12" t="s">
        <v>298</v>
      </c>
      <c r="G244" s="13" t="s">
        <v>874</v>
      </c>
    </row>
    <row r="245" spans="2:7" ht="21" x14ac:dyDescent="0.5">
      <c r="B245" s="9" t="s">
        <v>848</v>
      </c>
      <c r="C245" s="9" t="s">
        <v>58</v>
      </c>
      <c r="D245" s="9">
        <v>2</v>
      </c>
      <c r="E245" s="11"/>
      <c r="F245" s="27" t="s">
        <v>299</v>
      </c>
      <c r="G245" s="13" t="s">
        <v>874</v>
      </c>
    </row>
    <row r="246" spans="2:7" ht="21" x14ac:dyDescent="0.5">
      <c r="B246" s="9" t="s">
        <v>848</v>
      </c>
      <c r="C246" s="9" t="s">
        <v>58</v>
      </c>
      <c r="D246" s="9">
        <v>2</v>
      </c>
      <c r="E246" s="11"/>
      <c r="F246" s="27" t="s">
        <v>300</v>
      </c>
      <c r="G246" s="13" t="s">
        <v>874</v>
      </c>
    </row>
    <row r="247" spans="2:7" ht="21" x14ac:dyDescent="0.5">
      <c r="B247" s="9" t="s">
        <v>850</v>
      </c>
      <c r="C247" s="9" t="s">
        <v>58</v>
      </c>
      <c r="D247" s="9">
        <v>1</v>
      </c>
      <c r="E247" s="9"/>
      <c r="F247" s="12" t="s">
        <v>301</v>
      </c>
      <c r="G247" s="13" t="s">
        <v>874</v>
      </c>
    </row>
    <row r="248" spans="2:7" ht="21" x14ac:dyDescent="0.5">
      <c r="B248" s="9" t="s">
        <v>857</v>
      </c>
      <c r="C248" s="9" t="s">
        <v>58</v>
      </c>
      <c r="D248" s="9">
        <v>0</v>
      </c>
      <c r="E248" s="11"/>
      <c r="F248" s="12" t="s">
        <v>302</v>
      </c>
      <c r="G248" s="13" t="s">
        <v>874</v>
      </c>
    </row>
    <row r="249" spans="2:7" ht="21" x14ac:dyDescent="0.5">
      <c r="B249" s="9" t="s">
        <v>852</v>
      </c>
      <c r="C249" s="9" t="s">
        <v>58</v>
      </c>
      <c r="D249" s="9">
        <v>1</v>
      </c>
      <c r="E249" s="11"/>
      <c r="F249" s="12" t="s">
        <v>303</v>
      </c>
      <c r="G249" s="13" t="s">
        <v>874</v>
      </c>
    </row>
    <row r="250" spans="2:7" ht="21" x14ac:dyDescent="0.5">
      <c r="B250" s="9" t="s">
        <v>856</v>
      </c>
      <c r="C250" s="9" t="s">
        <v>58</v>
      </c>
      <c r="D250" s="9">
        <v>1</v>
      </c>
      <c r="E250" s="11"/>
      <c r="F250" s="12" t="s">
        <v>304</v>
      </c>
      <c r="G250" s="13" t="s">
        <v>874</v>
      </c>
    </row>
    <row r="251" spans="2:7" ht="21" x14ac:dyDescent="0.5">
      <c r="B251" s="9" t="s">
        <v>852</v>
      </c>
      <c r="C251" s="9" t="s">
        <v>58</v>
      </c>
      <c r="D251" s="9">
        <v>1</v>
      </c>
      <c r="E251" s="11"/>
      <c r="F251" s="12" t="s">
        <v>305</v>
      </c>
      <c r="G251" s="13" t="s">
        <v>874</v>
      </c>
    </row>
    <row r="252" spans="2:7" ht="21" x14ac:dyDescent="0.5">
      <c r="B252" s="9" t="s">
        <v>852</v>
      </c>
      <c r="C252" s="9" t="s">
        <v>58</v>
      </c>
      <c r="D252" s="9">
        <v>1</v>
      </c>
      <c r="E252" s="11"/>
      <c r="F252" s="14" t="s">
        <v>306</v>
      </c>
      <c r="G252" s="13" t="s">
        <v>874</v>
      </c>
    </row>
    <row r="253" spans="2:7" ht="21" x14ac:dyDescent="0.5">
      <c r="B253" s="9" t="s">
        <v>848</v>
      </c>
      <c r="C253" s="9" t="s">
        <v>58</v>
      </c>
      <c r="D253" s="9">
        <v>2</v>
      </c>
      <c r="E253" s="11"/>
      <c r="F253" s="14" t="s">
        <v>307</v>
      </c>
      <c r="G253" s="13" t="s">
        <v>874</v>
      </c>
    </row>
    <row r="254" spans="2:7" ht="21" x14ac:dyDescent="0.5">
      <c r="B254" s="9" t="s">
        <v>857</v>
      </c>
      <c r="C254" s="9" t="s">
        <v>58</v>
      </c>
      <c r="D254" s="9">
        <v>1</v>
      </c>
      <c r="E254" s="11"/>
      <c r="F254" s="12" t="s">
        <v>308</v>
      </c>
      <c r="G254" s="13" t="s">
        <v>874</v>
      </c>
    </row>
    <row r="255" spans="2:7" ht="21" x14ac:dyDescent="0.5">
      <c r="B255" s="9" t="s">
        <v>848</v>
      </c>
      <c r="C255" s="9" t="s">
        <v>58</v>
      </c>
      <c r="D255" s="9">
        <v>2</v>
      </c>
      <c r="E255" s="11"/>
      <c r="F255" s="12" t="s">
        <v>309</v>
      </c>
      <c r="G255" s="15" t="s">
        <v>874</v>
      </c>
    </row>
    <row r="256" spans="2:7" ht="21" x14ac:dyDescent="0.5">
      <c r="B256" s="9" t="s">
        <v>852</v>
      </c>
      <c r="C256" s="9" t="s">
        <v>58</v>
      </c>
      <c r="D256" s="9">
        <v>1</v>
      </c>
      <c r="E256" s="11"/>
      <c r="F256" s="12" t="s">
        <v>310</v>
      </c>
      <c r="G256" s="13" t="s">
        <v>874</v>
      </c>
    </row>
    <row r="257" spans="2:7" ht="21" x14ac:dyDescent="0.5">
      <c r="B257" s="9" t="s">
        <v>853</v>
      </c>
      <c r="C257" s="9" t="s">
        <v>58</v>
      </c>
      <c r="D257" s="9">
        <v>1</v>
      </c>
      <c r="E257" s="11"/>
      <c r="F257" s="12" t="s">
        <v>311</v>
      </c>
      <c r="G257" s="13" t="s">
        <v>874</v>
      </c>
    </row>
    <row r="258" spans="2:7" ht="21" x14ac:dyDescent="0.5">
      <c r="B258" s="9" t="s">
        <v>852</v>
      </c>
      <c r="C258" s="9" t="s">
        <v>56</v>
      </c>
      <c r="D258" s="9">
        <v>1</v>
      </c>
      <c r="E258" s="11"/>
      <c r="F258" s="12" t="s">
        <v>312</v>
      </c>
      <c r="G258" s="13" t="s">
        <v>874</v>
      </c>
    </row>
    <row r="259" spans="2:7" ht="21" x14ac:dyDescent="0.5">
      <c r="B259" s="9" t="s">
        <v>852</v>
      </c>
      <c r="C259" s="9" t="s">
        <v>58</v>
      </c>
      <c r="D259" s="9">
        <v>1</v>
      </c>
      <c r="E259" s="11"/>
      <c r="F259" s="12" t="s">
        <v>313</v>
      </c>
      <c r="G259" s="13" t="s">
        <v>874</v>
      </c>
    </row>
    <row r="260" spans="2:7" ht="21" x14ac:dyDescent="0.5">
      <c r="B260" s="9" t="s">
        <v>850</v>
      </c>
      <c r="C260" s="9" t="s">
        <v>56</v>
      </c>
      <c r="D260" s="9">
        <v>2</v>
      </c>
      <c r="E260" s="11"/>
      <c r="F260" s="12" t="s">
        <v>314</v>
      </c>
      <c r="G260" s="13" t="s">
        <v>874</v>
      </c>
    </row>
    <row r="261" spans="2:7" ht="21" x14ac:dyDescent="0.5">
      <c r="B261" s="9" t="s">
        <v>852</v>
      </c>
      <c r="C261" s="9" t="s">
        <v>56</v>
      </c>
      <c r="D261" s="9">
        <v>1</v>
      </c>
      <c r="E261" s="11"/>
      <c r="F261" s="12" t="s">
        <v>315</v>
      </c>
      <c r="G261" s="13" t="s">
        <v>874</v>
      </c>
    </row>
    <row r="262" spans="2:7" ht="21" x14ac:dyDescent="0.5">
      <c r="B262" s="9" t="s">
        <v>848</v>
      </c>
      <c r="C262" s="9" t="s">
        <v>58</v>
      </c>
      <c r="D262" s="9">
        <v>2</v>
      </c>
      <c r="E262" s="11"/>
      <c r="F262" s="12" t="s">
        <v>316</v>
      </c>
      <c r="G262" s="13" t="s">
        <v>874</v>
      </c>
    </row>
    <row r="263" spans="2:7" ht="21" x14ac:dyDescent="0.5">
      <c r="B263" s="9" t="s">
        <v>850</v>
      </c>
      <c r="C263" s="9" t="s">
        <v>58</v>
      </c>
      <c r="D263" s="9">
        <v>1</v>
      </c>
      <c r="E263" s="11"/>
      <c r="F263" s="12" t="s">
        <v>317</v>
      </c>
      <c r="G263" s="13" t="s">
        <v>874</v>
      </c>
    </row>
    <row r="264" spans="2:7" ht="21" x14ac:dyDescent="0.5">
      <c r="B264" s="9" t="s">
        <v>852</v>
      </c>
      <c r="C264" s="9" t="s">
        <v>58</v>
      </c>
      <c r="D264" s="9">
        <v>1</v>
      </c>
      <c r="E264" s="11"/>
      <c r="F264" s="12" t="s">
        <v>318</v>
      </c>
      <c r="G264" s="13" t="s">
        <v>874</v>
      </c>
    </row>
    <row r="265" spans="2:7" ht="21" x14ac:dyDescent="0.5">
      <c r="B265" s="9" t="s">
        <v>850</v>
      </c>
      <c r="C265" s="9" t="s">
        <v>58</v>
      </c>
      <c r="D265" s="9">
        <v>1</v>
      </c>
      <c r="E265" s="11"/>
      <c r="F265" s="12" t="s">
        <v>319</v>
      </c>
      <c r="G265" s="13" t="s">
        <v>874</v>
      </c>
    </row>
    <row r="266" spans="2:7" ht="21" x14ac:dyDescent="0.5">
      <c r="B266" s="9" t="s">
        <v>850</v>
      </c>
      <c r="C266" s="9" t="s">
        <v>58</v>
      </c>
      <c r="D266" s="9">
        <v>1</v>
      </c>
      <c r="E266" s="11"/>
      <c r="F266" s="12" t="s">
        <v>320</v>
      </c>
      <c r="G266" s="13" t="s">
        <v>874</v>
      </c>
    </row>
    <row r="267" spans="2:7" ht="21" x14ac:dyDescent="0.5">
      <c r="B267" s="9" t="s">
        <v>852</v>
      </c>
      <c r="C267" s="9" t="s">
        <v>58</v>
      </c>
      <c r="D267" s="9">
        <v>2</v>
      </c>
      <c r="E267" s="11"/>
      <c r="F267" s="12" t="s">
        <v>321</v>
      </c>
      <c r="G267" s="13" t="s">
        <v>874</v>
      </c>
    </row>
    <row r="268" spans="2:7" ht="21" x14ac:dyDescent="0.5">
      <c r="B268" s="9" t="s">
        <v>857</v>
      </c>
      <c r="C268" s="9" t="s">
        <v>58</v>
      </c>
      <c r="D268" s="9">
        <v>1</v>
      </c>
      <c r="E268" s="11"/>
      <c r="F268" s="12" t="s">
        <v>322</v>
      </c>
      <c r="G268" s="13" t="s">
        <v>874</v>
      </c>
    </row>
    <row r="269" spans="2:7" ht="21" x14ac:dyDescent="0.5">
      <c r="B269" s="9" t="s">
        <v>852</v>
      </c>
      <c r="C269" s="9" t="s">
        <v>58</v>
      </c>
      <c r="D269" s="9">
        <v>2</v>
      </c>
      <c r="E269" s="11"/>
      <c r="F269" s="12" t="s">
        <v>323</v>
      </c>
      <c r="G269" s="13" t="s">
        <v>874</v>
      </c>
    </row>
    <row r="270" spans="2:7" ht="21" x14ac:dyDescent="0.5">
      <c r="B270" s="9" t="s">
        <v>852</v>
      </c>
      <c r="C270" s="9" t="s">
        <v>56</v>
      </c>
      <c r="D270" s="9">
        <v>1</v>
      </c>
      <c r="E270" s="11"/>
      <c r="F270" s="12" t="s">
        <v>324</v>
      </c>
      <c r="G270" s="13" t="s">
        <v>874</v>
      </c>
    </row>
    <row r="271" spans="2:7" ht="21" x14ac:dyDescent="0.5">
      <c r="B271" s="9" t="s">
        <v>850</v>
      </c>
      <c r="C271" s="9" t="s">
        <v>58</v>
      </c>
      <c r="D271" s="9">
        <v>1</v>
      </c>
      <c r="E271" s="11"/>
      <c r="F271" s="12" t="s">
        <v>325</v>
      </c>
      <c r="G271" s="13" t="s">
        <v>874</v>
      </c>
    </row>
    <row r="272" spans="2:7" ht="21" x14ac:dyDescent="0.5">
      <c r="B272" s="9" t="s">
        <v>850</v>
      </c>
      <c r="C272" s="9" t="s">
        <v>58</v>
      </c>
      <c r="D272" s="9">
        <v>1</v>
      </c>
      <c r="E272" s="16"/>
      <c r="F272" s="12" t="s">
        <v>326</v>
      </c>
      <c r="G272" s="13" t="s">
        <v>874</v>
      </c>
    </row>
    <row r="273" spans="2:7" ht="21" x14ac:dyDescent="0.5">
      <c r="B273" s="9" t="s">
        <v>848</v>
      </c>
      <c r="C273" s="9" t="s">
        <v>58</v>
      </c>
      <c r="D273" s="9">
        <v>2</v>
      </c>
      <c r="E273" s="11"/>
      <c r="F273" s="12" t="s">
        <v>327</v>
      </c>
      <c r="G273" s="13" t="s">
        <v>874</v>
      </c>
    </row>
    <row r="274" spans="2:7" ht="21" x14ac:dyDescent="0.5">
      <c r="B274" s="9" t="s">
        <v>855</v>
      </c>
      <c r="C274" s="9" t="s">
        <v>56</v>
      </c>
      <c r="D274" s="9">
        <v>2</v>
      </c>
      <c r="E274" s="11"/>
      <c r="F274" s="12" t="s">
        <v>328</v>
      </c>
      <c r="G274" s="13" t="s">
        <v>874</v>
      </c>
    </row>
    <row r="275" spans="2:7" ht="21" x14ac:dyDescent="0.5">
      <c r="B275" s="9" t="s">
        <v>850</v>
      </c>
      <c r="C275" s="9" t="s">
        <v>58</v>
      </c>
      <c r="D275" s="9">
        <v>2</v>
      </c>
      <c r="E275" s="11"/>
      <c r="F275" s="12" t="s">
        <v>329</v>
      </c>
      <c r="G275" s="13" t="s">
        <v>874</v>
      </c>
    </row>
    <row r="276" spans="2:7" ht="21" x14ac:dyDescent="0.5">
      <c r="B276" s="9" t="s">
        <v>850</v>
      </c>
      <c r="C276" s="9" t="s">
        <v>58</v>
      </c>
      <c r="D276" s="9">
        <v>1</v>
      </c>
      <c r="E276" s="11"/>
      <c r="F276" s="12" t="s">
        <v>330</v>
      </c>
      <c r="G276" s="13" t="s">
        <v>874</v>
      </c>
    </row>
    <row r="277" spans="2:7" ht="21" x14ac:dyDescent="0.5">
      <c r="B277" s="9" t="s">
        <v>852</v>
      </c>
      <c r="C277" s="9" t="s">
        <v>58</v>
      </c>
      <c r="D277" s="9">
        <v>1</v>
      </c>
      <c r="E277" s="11"/>
      <c r="F277" s="12" t="s">
        <v>331</v>
      </c>
      <c r="G277" s="13" t="s">
        <v>874</v>
      </c>
    </row>
    <row r="278" spans="2:7" ht="21" x14ac:dyDescent="0.5">
      <c r="B278" s="9" t="s">
        <v>850</v>
      </c>
      <c r="C278" s="9" t="s">
        <v>58</v>
      </c>
      <c r="D278" s="9">
        <v>1</v>
      </c>
      <c r="E278" s="11"/>
      <c r="F278" s="12" t="s">
        <v>332</v>
      </c>
      <c r="G278" s="13" t="s">
        <v>874</v>
      </c>
    </row>
    <row r="279" spans="2:7" ht="21" x14ac:dyDescent="0.5">
      <c r="B279" s="9" t="s">
        <v>856</v>
      </c>
      <c r="C279" s="9" t="s">
        <v>58</v>
      </c>
      <c r="D279" s="9">
        <v>1</v>
      </c>
      <c r="E279" s="11"/>
      <c r="F279" s="12" t="s">
        <v>333</v>
      </c>
      <c r="G279" s="13" t="s">
        <v>874</v>
      </c>
    </row>
    <row r="280" spans="2:7" ht="21" x14ac:dyDescent="0.5">
      <c r="B280" s="9" t="s">
        <v>856</v>
      </c>
      <c r="C280" s="9" t="s">
        <v>58</v>
      </c>
      <c r="D280" s="9">
        <v>1</v>
      </c>
      <c r="E280" s="11"/>
      <c r="F280" s="12" t="s">
        <v>334</v>
      </c>
      <c r="G280" s="13" t="s">
        <v>874</v>
      </c>
    </row>
    <row r="281" spans="2:7" ht="21" x14ac:dyDescent="0.5">
      <c r="B281" s="9" t="s">
        <v>857</v>
      </c>
      <c r="C281" s="9" t="s">
        <v>58</v>
      </c>
      <c r="D281" s="9">
        <v>1</v>
      </c>
      <c r="E281" s="11"/>
      <c r="F281" s="12" t="s">
        <v>335</v>
      </c>
      <c r="G281" s="13" t="s">
        <v>874</v>
      </c>
    </row>
    <row r="282" spans="2:7" ht="21" x14ac:dyDescent="0.5">
      <c r="B282" s="9" t="s">
        <v>850</v>
      </c>
      <c r="C282" s="9" t="s">
        <v>58</v>
      </c>
      <c r="D282" s="9">
        <v>1</v>
      </c>
      <c r="E282" s="11"/>
      <c r="F282" s="12" t="s">
        <v>336</v>
      </c>
      <c r="G282" s="13" t="s">
        <v>874</v>
      </c>
    </row>
    <row r="283" spans="2:7" ht="21" x14ac:dyDescent="0.5">
      <c r="B283" s="9" t="s">
        <v>850</v>
      </c>
      <c r="C283" s="9" t="s">
        <v>58</v>
      </c>
      <c r="D283" s="9">
        <v>1</v>
      </c>
      <c r="E283" s="11"/>
      <c r="F283" s="12" t="s">
        <v>337</v>
      </c>
      <c r="G283" s="13" t="s">
        <v>874</v>
      </c>
    </row>
    <row r="284" spans="2:7" ht="21" x14ac:dyDescent="0.5">
      <c r="B284" s="9" t="s">
        <v>850</v>
      </c>
      <c r="C284" s="9" t="s">
        <v>58</v>
      </c>
      <c r="D284" s="9">
        <v>1</v>
      </c>
      <c r="E284" s="11"/>
      <c r="F284" s="12" t="s">
        <v>338</v>
      </c>
      <c r="G284" s="13" t="s">
        <v>874</v>
      </c>
    </row>
    <row r="285" spans="2:7" ht="21" x14ac:dyDescent="0.5">
      <c r="B285" s="9" t="s">
        <v>848</v>
      </c>
      <c r="C285" s="9" t="s">
        <v>58</v>
      </c>
      <c r="D285" s="9">
        <v>2</v>
      </c>
      <c r="E285" s="11"/>
      <c r="F285" s="12" t="s">
        <v>339</v>
      </c>
      <c r="G285" s="15" t="s">
        <v>874</v>
      </c>
    </row>
    <row r="286" spans="2:7" ht="21" x14ac:dyDescent="0.5">
      <c r="B286" s="9" t="s">
        <v>850</v>
      </c>
      <c r="C286" s="9" t="s">
        <v>58</v>
      </c>
      <c r="D286" s="9">
        <v>1</v>
      </c>
      <c r="E286" s="11"/>
      <c r="F286" s="12" t="s">
        <v>340</v>
      </c>
      <c r="G286" s="13" t="s">
        <v>874</v>
      </c>
    </row>
    <row r="287" spans="2:7" ht="21" x14ac:dyDescent="0.5">
      <c r="B287" s="9" t="s">
        <v>852</v>
      </c>
      <c r="C287" s="9" t="s">
        <v>58</v>
      </c>
      <c r="D287" s="9">
        <v>1</v>
      </c>
      <c r="E287" s="11"/>
      <c r="F287" s="12" t="s">
        <v>341</v>
      </c>
      <c r="G287" s="13" t="s">
        <v>874</v>
      </c>
    </row>
    <row r="288" spans="2:7" ht="21" x14ac:dyDescent="0.5">
      <c r="B288" s="9" t="s">
        <v>850</v>
      </c>
      <c r="C288" s="9" t="s">
        <v>58</v>
      </c>
      <c r="D288" s="9">
        <v>1</v>
      </c>
      <c r="E288" s="11"/>
      <c r="F288" s="12" t="s">
        <v>342</v>
      </c>
      <c r="G288" s="13" t="s">
        <v>874</v>
      </c>
    </row>
    <row r="289" spans="2:7" ht="21" x14ac:dyDescent="0.5">
      <c r="B289" s="9" t="s">
        <v>850</v>
      </c>
      <c r="C289" s="9" t="s">
        <v>58</v>
      </c>
      <c r="D289" s="9">
        <v>1</v>
      </c>
      <c r="E289" s="11"/>
      <c r="F289" s="12" t="s">
        <v>343</v>
      </c>
      <c r="G289" s="13" t="s">
        <v>874</v>
      </c>
    </row>
    <row r="290" spans="2:7" ht="21" x14ac:dyDescent="0.5">
      <c r="B290" s="9" t="s">
        <v>857</v>
      </c>
      <c r="C290" s="9" t="s">
        <v>58</v>
      </c>
      <c r="D290" s="9">
        <v>2</v>
      </c>
      <c r="E290" s="11"/>
      <c r="F290" s="12" t="s">
        <v>344</v>
      </c>
      <c r="G290" s="13" t="s">
        <v>874</v>
      </c>
    </row>
    <row r="291" spans="2:7" ht="21" x14ac:dyDescent="0.5">
      <c r="B291" s="9" t="s">
        <v>853</v>
      </c>
      <c r="C291" s="9" t="s">
        <v>58</v>
      </c>
      <c r="D291" s="9">
        <v>1</v>
      </c>
      <c r="E291" s="11"/>
      <c r="F291" s="12" t="s">
        <v>345</v>
      </c>
      <c r="G291" s="13" t="s">
        <v>874</v>
      </c>
    </row>
    <row r="292" spans="2:7" ht="21" x14ac:dyDescent="0.5">
      <c r="B292" s="9" t="s">
        <v>848</v>
      </c>
      <c r="C292" s="9" t="s">
        <v>58</v>
      </c>
      <c r="D292" s="9">
        <v>2</v>
      </c>
      <c r="E292" s="9"/>
      <c r="F292" s="12" t="s">
        <v>346</v>
      </c>
      <c r="G292" s="13" t="s">
        <v>874</v>
      </c>
    </row>
    <row r="293" spans="2:7" ht="21" x14ac:dyDescent="0.5">
      <c r="B293" s="9" t="s">
        <v>850</v>
      </c>
      <c r="C293" s="9" t="s">
        <v>58</v>
      </c>
      <c r="D293" s="9">
        <v>1</v>
      </c>
      <c r="E293" s="11"/>
      <c r="F293" s="14" t="s">
        <v>347</v>
      </c>
      <c r="G293" s="13" t="s">
        <v>874</v>
      </c>
    </row>
    <row r="294" spans="2:7" ht="21" x14ac:dyDescent="0.5">
      <c r="B294" s="9" t="s">
        <v>850</v>
      </c>
      <c r="C294" s="9" t="s">
        <v>58</v>
      </c>
      <c r="D294" s="9">
        <v>1</v>
      </c>
      <c r="E294" s="11"/>
      <c r="F294" s="12" t="s">
        <v>348</v>
      </c>
      <c r="G294" s="13" t="s">
        <v>874</v>
      </c>
    </row>
    <row r="295" spans="2:7" ht="21" x14ac:dyDescent="0.5">
      <c r="B295" s="9" t="s">
        <v>850</v>
      </c>
      <c r="C295" s="9" t="s">
        <v>58</v>
      </c>
      <c r="D295" s="9">
        <v>1</v>
      </c>
      <c r="E295" s="11"/>
      <c r="F295" s="12" t="s">
        <v>349</v>
      </c>
      <c r="G295" s="13" t="s">
        <v>874</v>
      </c>
    </row>
    <row r="296" spans="2:7" ht="21" x14ac:dyDescent="0.5">
      <c r="B296" s="9" t="s">
        <v>855</v>
      </c>
      <c r="C296" s="9" t="s">
        <v>58</v>
      </c>
      <c r="D296" s="9">
        <v>1</v>
      </c>
      <c r="E296" s="11"/>
      <c r="F296" s="14" t="s">
        <v>350</v>
      </c>
      <c r="G296" s="13" t="s">
        <v>874</v>
      </c>
    </row>
    <row r="297" spans="2:7" ht="21" x14ac:dyDescent="0.5">
      <c r="B297" s="9" t="s">
        <v>850</v>
      </c>
      <c r="C297" s="9" t="s">
        <v>58</v>
      </c>
      <c r="D297" s="9">
        <v>1</v>
      </c>
      <c r="E297" s="11"/>
      <c r="F297" s="12" t="s">
        <v>351</v>
      </c>
      <c r="G297" s="13" t="s">
        <v>874</v>
      </c>
    </row>
    <row r="298" spans="2:7" ht="21" x14ac:dyDescent="0.5">
      <c r="B298" s="9" t="s">
        <v>848</v>
      </c>
      <c r="C298" s="9" t="s">
        <v>58</v>
      </c>
      <c r="D298" s="9">
        <v>2</v>
      </c>
      <c r="E298" s="16"/>
      <c r="F298" s="12" t="s">
        <v>352</v>
      </c>
      <c r="G298" s="13" t="s">
        <v>874</v>
      </c>
    </row>
    <row r="299" spans="2:7" ht="21" x14ac:dyDescent="0.5">
      <c r="B299" s="9" t="s">
        <v>850</v>
      </c>
      <c r="C299" s="9" t="s">
        <v>58</v>
      </c>
      <c r="D299" s="9">
        <v>1</v>
      </c>
      <c r="E299" s="11"/>
      <c r="F299" s="12" t="s">
        <v>353</v>
      </c>
      <c r="G299" s="13" t="s">
        <v>874</v>
      </c>
    </row>
    <row r="300" spans="2:7" ht="21" x14ac:dyDescent="0.5">
      <c r="B300" s="9" t="s">
        <v>852</v>
      </c>
      <c r="C300" s="9" t="s">
        <v>58</v>
      </c>
      <c r="D300" s="9">
        <v>2</v>
      </c>
      <c r="E300" s="11"/>
      <c r="F300" s="14" t="s">
        <v>354</v>
      </c>
      <c r="G300" s="13" t="s">
        <v>874</v>
      </c>
    </row>
    <row r="301" spans="2:7" ht="21" x14ac:dyDescent="0.5">
      <c r="B301" s="9" t="s">
        <v>852</v>
      </c>
      <c r="C301" s="9" t="s">
        <v>58</v>
      </c>
      <c r="D301" s="9">
        <v>1</v>
      </c>
      <c r="E301" s="11"/>
      <c r="F301" s="12" t="s">
        <v>355</v>
      </c>
      <c r="G301" s="13" t="s">
        <v>874</v>
      </c>
    </row>
    <row r="302" spans="2:7" ht="21" x14ac:dyDescent="0.5">
      <c r="B302" s="9" t="s">
        <v>852</v>
      </c>
      <c r="C302" s="9" t="s">
        <v>58</v>
      </c>
      <c r="D302" s="9">
        <v>1</v>
      </c>
      <c r="E302" s="9"/>
      <c r="F302" s="12" t="s">
        <v>356</v>
      </c>
      <c r="G302" s="13" t="s">
        <v>874</v>
      </c>
    </row>
    <row r="303" spans="2:7" ht="21" x14ac:dyDescent="0.5">
      <c r="B303" s="9" t="s">
        <v>850</v>
      </c>
      <c r="C303" s="9" t="s">
        <v>58</v>
      </c>
      <c r="D303" s="9">
        <v>1</v>
      </c>
      <c r="E303" s="11"/>
      <c r="F303" s="12" t="s">
        <v>357</v>
      </c>
      <c r="G303" s="15" t="s">
        <v>874</v>
      </c>
    </row>
    <row r="304" spans="2:7" ht="21" x14ac:dyDescent="0.5">
      <c r="B304" s="9" t="s">
        <v>857</v>
      </c>
      <c r="C304" s="9" t="s">
        <v>58</v>
      </c>
      <c r="D304" s="9">
        <v>1</v>
      </c>
      <c r="E304" s="11"/>
      <c r="F304" s="12" t="s">
        <v>358</v>
      </c>
      <c r="G304" s="13" t="s">
        <v>874</v>
      </c>
    </row>
    <row r="305" spans="2:7" ht="21" x14ac:dyDescent="0.5">
      <c r="B305" s="9" t="s">
        <v>848</v>
      </c>
      <c r="C305" s="9" t="s">
        <v>58</v>
      </c>
      <c r="D305" s="9">
        <v>2</v>
      </c>
      <c r="E305" s="9"/>
      <c r="F305" s="14" t="s">
        <v>359</v>
      </c>
      <c r="G305" s="15" t="s">
        <v>874</v>
      </c>
    </row>
    <row r="306" spans="2:7" ht="21" x14ac:dyDescent="0.5">
      <c r="B306" s="9" t="s">
        <v>856</v>
      </c>
      <c r="C306" s="9" t="s">
        <v>58</v>
      </c>
      <c r="D306" s="9">
        <v>2</v>
      </c>
      <c r="E306" s="11"/>
      <c r="F306" s="12" t="s">
        <v>360</v>
      </c>
      <c r="G306" s="13" t="s">
        <v>874</v>
      </c>
    </row>
    <row r="307" spans="2:7" ht="21" x14ac:dyDescent="0.5">
      <c r="B307" s="9" t="s">
        <v>852</v>
      </c>
      <c r="C307" s="9" t="s">
        <v>58</v>
      </c>
      <c r="D307" s="9">
        <v>1</v>
      </c>
      <c r="E307" s="11"/>
      <c r="F307" s="14" t="s">
        <v>361</v>
      </c>
      <c r="G307" s="13" t="s">
        <v>874</v>
      </c>
    </row>
    <row r="308" spans="2:7" ht="21" x14ac:dyDescent="0.5">
      <c r="B308" s="9" t="s">
        <v>850</v>
      </c>
      <c r="C308" s="9" t="s">
        <v>58</v>
      </c>
      <c r="D308" s="9">
        <v>1</v>
      </c>
      <c r="E308" s="11"/>
      <c r="F308" s="12" t="s">
        <v>362</v>
      </c>
      <c r="G308" s="13" t="s">
        <v>874</v>
      </c>
    </row>
    <row r="309" spans="2:7" ht="21" x14ac:dyDescent="0.5">
      <c r="B309" s="9" t="s">
        <v>848</v>
      </c>
      <c r="C309" s="9" t="s">
        <v>58</v>
      </c>
      <c r="D309" s="9">
        <v>2</v>
      </c>
      <c r="E309" s="11"/>
      <c r="F309" s="12" t="s">
        <v>363</v>
      </c>
      <c r="G309" s="13" t="s">
        <v>874</v>
      </c>
    </row>
    <row r="310" spans="2:7" ht="21" x14ac:dyDescent="0.5">
      <c r="B310" s="9" t="s">
        <v>850</v>
      </c>
      <c r="C310" s="9" t="s">
        <v>58</v>
      </c>
      <c r="D310" s="9">
        <v>1</v>
      </c>
      <c r="E310" s="11"/>
      <c r="F310" s="12" t="s">
        <v>364</v>
      </c>
      <c r="G310" s="13" t="s">
        <v>874</v>
      </c>
    </row>
    <row r="311" spans="2:7" ht="21" x14ac:dyDescent="0.5">
      <c r="B311" s="9" t="s">
        <v>852</v>
      </c>
      <c r="C311" s="9" t="s">
        <v>58</v>
      </c>
      <c r="D311" s="9">
        <v>1</v>
      </c>
      <c r="E311" s="11"/>
      <c r="F311" s="12" t="s">
        <v>365</v>
      </c>
      <c r="G311" s="13" t="s">
        <v>874</v>
      </c>
    </row>
    <row r="312" spans="2:7" ht="21" x14ac:dyDescent="0.5">
      <c r="B312" s="9" t="s">
        <v>852</v>
      </c>
      <c r="C312" s="9" t="s">
        <v>58</v>
      </c>
      <c r="D312" s="9">
        <v>1</v>
      </c>
      <c r="E312" s="11"/>
      <c r="F312" s="12" t="s">
        <v>366</v>
      </c>
      <c r="G312" s="13" t="s">
        <v>874</v>
      </c>
    </row>
    <row r="313" spans="2:7" ht="21" x14ac:dyDescent="0.5">
      <c r="B313" s="9" t="s">
        <v>850</v>
      </c>
      <c r="C313" s="9" t="s">
        <v>58</v>
      </c>
      <c r="D313" s="9">
        <v>1</v>
      </c>
      <c r="E313" s="11"/>
      <c r="F313" s="12" t="s">
        <v>367</v>
      </c>
      <c r="G313" s="13" t="s">
        <v>874</v>
      </c>
    </row>
    <row r="314" spans="2:7" ht="21" x14ac:dyDescent="0.5">
      <c r="B314" s="9" t="s">
        <v>857</v>
      </c>
      <c r="C314" s="9" t="s">
        <v>58</v>
      </c>
      <c r="D314" s="9">
        <v>1</v>
      </c>
      <c r="E314" s="11"/>
      <c r="F314" s="12" t="s">
        <v>368</v>
      </c>
      <c r="G314" s="13" t="s">
        <v>874</v>
      </c>
    </row>
    <row r="315" spans="2:7" ht="21" x14ac:dyDescent="0.5">
      <c r="B315" s="9" t="s">
        <v>850</v>
      </c>
      <c r="C315" s="9" t="s">
        <v>58</v>
      </c>
      <c r="D315" s="9">
        <v>1</v>
      </c>
      <c r="E315" s="11"/>
      <c r="F315" s="14" t="s">
        <v>369</v>
      </c>
      <c r="G315" s="13" t="s">
        <v>874</v>
      </c>
    </row>
    <row r="316" spans="2:7" ht="21" x14ac:dyDescent="0.5">
      <c r="B316" s="9" t="s">
        <v>850</v>
      </c>
      <c r="C316" s="9" t="s">
        <v>58</v>
      </c>
      <c r="D316" s="9">
        <v>1</v>
      </c>
      <c r="E316" s="11"/>
      <c r="F316" s="12" t="s">
        <v>370</v>
      </c>
      <c r="G316" s="13" t="s">
        <v>874</v>
      </c>
    </row>
    <row r="317" spans="2:7" ht="21" x14ac:dyDescent="0.5">
      <c r="B317" s="9" t="s">
        <v>852</v>
      </c>
      <c r="C317" s="9" t="s">
        <v>58</v>
      </c>
      <c r="D317" s="9">
        <v>1</v>
      </c>
      <c r="E317" s="11"/>
      <c r="F317" s="12" t="s">
        <v>371</v>
      </c>
      <c r="G317" s="13" t="s">
        <v>874</v>
      </c>
    </row>
    <row r="318" spans="2:7" ht="21" x14ac:dyDescent="0.5">
      <c r="B318" s="9" t="s">
        <v>852</v>
      </c>
      <c r="C318" s="9" t="s">
        <v>58</v>
      </c>
      <c r="D318" s="9">
        <v>1</v>
      </c>
      <c r="E318" s="11"/>
      <c r="F318" s="14" t="s">
        <v>372</v>
      </c>
      <c r="G318" s="13" t="s">
        <v>874</v>
      </c>
    </row>
    <row r="319" spans="2:7" ht="21" x14ac:dyDescent="0.5">
      <c r="B319" s="9" t="s">
        <v>856</v>
      </c>
      <c r="C319" s="9" t="s">
        <v>58</v>
      </c>
      <c r="D319" s="9">
        <v>1</v>
      </c>
      <c r="E319" s="11"/>
      <c r="F319" s="12" t="s">
        <v>373</v>
      </c>
      <c r="G319" s="13" t="s">
        <v>874</v>
      </c>
    </row>
    <row r="320" spans="2:7" ht="21" x14ac:dyDescent="0.5">
      <c r="B320" s="9" t="s">
        <v>853</v>
      </c>
      <c r="C320" s="9" t="s">
        <v>58</v>
      </c>
      <c r="D320" s="9">
        <v>1</v>
      </c>
      <c r="E320" s="11"/>
      <c r="F320" s="12" t="s">
        <v>374</v>
      </c>
      <c r="G320" s="13" t="s">
        <v>874</v>
      </c>
    </row>
    <row r="321" spans="2:7" ht="21" x14ac:dyDescent="0.5">
      <c r="B321" s="9" t="s">
        <v>852</v>
      </c>
      <c r="C321" s="9" t="s">
        <v>58</v>
      </c>
      <c r="D321" s="9">
        <v>1</v>
      </c>
      <c r="E321" s="11"/>
      <c r="F321" s="12" t="s">
        <v>375</v>
      </c>
      <c r="G321" s="13" t="s">
        <v>874</v>
      </c>
    </row>
    <row r="322" spans="2:7" ht="21" x14ac:dyDescent="0.5">
      <c r="B322" s="9" t="s">
        <v>850</v>
      </c>
      <c r="C322" s="9" t="s">
        <v>58</v>
      </c>
      <c r="D322" s="9">
        <v>1</v>
      </c>
      <c r="E322" s="11"/>
      <c r="F322" s="12" t="s">
        <v>376</v>
      </c>
      <c r="G322" s="13" t="s">
        <v>874</v>
      </c>
    </row>
    <row r="323" spans="2:7" ht="21" x14ac:dyDescent="0.5">
      <c r="B323" s="9" t="s">
        <v>850</v>
      </c>
      <c r="C323" s="9" t="s">
        <v>56</v>
      </c>
      <c r="D323" s="9">
        <v>1</v>
      </c>
      <c r="E323" s="11"/>
      <c r="F323" s="12" t="s">
        <v>377</v>
      </c>
      <c r="G323" s="13" t="s">
        <v>874</v>
      </c>
    </row>
    <row r="324" spans="2:7" ht="21" x14ac:dyDescent="0.5">
      <c r="B324" s="9" t="s">
        <v>850</v>
      </c>
      <c r="C324" s="9" t="s">
        <v>58</v>
      </c>
      <c r="D324" s="9">
        <v>1</v>
      </c>
      <c r="E324" s="11"/>
      <c r="F324" s="12" t="s">
        <v>378</v>
      </c>
      <c r="G324" s="13" t="s">
        <v>874</v>
      </c>
    </row>
    <row r="325" spans="2:7" ht="21" x14ac:dyDescent="0.5">
      <c r="B325" s="9" t="s">
        <v>850</v>
      </c>
      <c r="C325" s="9" t="s">
        <v>58</v>
      </c>
      <c r="D325" s="9">
        <v>1</v>
      </c>
      <c r="E325" s="11"/>
      <c r="F325" s="12" t="s">
        <v>379</v>
      </c>
      <c r="G325" s="13" t="s">
        <v>874</v>
      </c>
    </row>
    <row r="326" spans="2:7" ht="21" x14ac:dyDescent="0.5">
      <c r="B326" s="9" t="s">
        <v>852</v>
      </c>
      <c r="C326" s="9" t="s">
        <v>58</v>
      </c>
      <c r="D326" s="9">
        <v>1</v>
      </c>
      <c r="E326" s="11"/>
      <c r="F326" s="12" t="s">
        <v>380</v>
      </c>
      <c r="G326" s="13" t="s">
        <v>874</v>
      </c>
    </row>
    <row r="327" spans="2:7" ht="21" x14ac:dyDescent="0.5">
      <c r="B327" s="9" t="s">
        <v>852</v>
      </c>
      <c r="C327" s="9" t="s">
        <v>58</v>
      </c>
      <c r="D327" s="9">
        <v>1</v>
      </c>
      <c r="E327" s="11"/>
      <c r="F327" s="12" t="s">
        <v>381</v>
      </c>
      <c r="G327" s="13" t="s">
        <v>874</v>
      </c>
    </row>
    <row r="328" spans="2:7" ht="21" x14ac:dyDescent="0.5">
      <c r="B328" s="9" t="s">
        <v>852</v>
      </c>
      <c r="C328" s="9" t="s">
        <v>58</v>
      </c>
      <c r="D328" s="9">
        <v>2</v>
      </c>
      <c r="E328" s="11"/>
      <c r="F328" s="12" t="s">
        <v>382</v>
      </c>
      <c r="G328" s="13" t="s">
        <v>874</v>
      </c>
    </row>
    <row r="329" spans="2:7" ht="21" x14ac:dyDescent="0.5">
      <c r="B329" s="9" t="s">
        <v>852</v>
      </c>
      <c r="C329" s="9" t="s">
        <v>58</v>
      </c>
      <c r="D329" s="9">
        <v>1</v>
      </c>
      <c r="E329" s="11"/>
      <c r="F329" s="12" t="s">
        <v>383</v>
      </c>
      <c r="G329" s="13" t="s">
        <v>874</v>
      </c>
    </row>
    <row r="330" spans="2:7" ht="21" x14ac:dyDescent="0.5">
      <c r="B330" s="9" t="s">
        <v>850</v>
      </c>
      <c r="C330" s="9" t="s">
        <v>58</v>
      </c>
      <c r="D330" s="9">
        <v>1</v>
      </c>
      <c r="E330" s="11"/>
      <c r="F330" s="12" t="s">
        <v>384</v>
      </c>
      <c r="G330" s="13" t="s">
        <v>874</v>
      </c>
    </row>
    <row r="331" spans="2:7" ht="21" x14ac:dyDescent="0.5">
      <c r="B331" s="9" t="s">
        <v>852</v>
      </c>
      <c r="C331" s="9" t="s">
        <v>58</v>
      </c>
      <c r="D331" s="9">
        <v>1</v>
      </c>
      <c r="E331" s="16"/>
      <c r="F331" s="12" t="s">
        <v>385</v>
      </c>
      <c r="G331" s="13" t="s">
        <v>874</v>
      </c>
    </row>
    <row r="332" spans="2:7" ht="21" x14ac:dyDescent="0.5">
      <c r="B332" s="9" t="s">
        <v>855</v>
      </c>
      <c r="C332" s="9" t="s">
        <v>58</v>
      </c>
      <c r="D332" s="9">
        <v>1</v>
      </c>
      <c r="E332" s="11"/>
      <c r="F332" s="12" t="s">
        <v>386</v>
      </c>
      <c r="G332" s="15" t="s">
        <v>874</v>
      </c>
    </row>
    <row r="333" spans="2:7" ht="21" x14ac:dyDescent="0.5">
      <c r="B333" s="9" t="s">
        <v>852</v>
      </c>
      <c r="C333" s="9" t="s">
        <v>58</v>
      </c>
      <c r="D333" s="9">
        <v>1</v>
      </c>
      <c r="E333" s="11"/>
      <c r="F333" s="12" t="s">
        <v>387</v>
      </c>
      <c r="G333" s="13" t="s">
        <v>874</v>
      </c>
    </row>
    <row r="334" spans="2:7" ht="21" x14ac:dyDescent="0.5">
      <c r="B334" s="9" t="s">
        <v>852</v>
      </c>
      <c r="C334" s="9" t="s">
        <v>58</v>
      </c>
      <c r="D334" s="9">
        <v>1</v>
      </c>
      <c r="E334" s="11"/>
      <c r="F334" s="12" t="s">
        <v>388</v>
      </c>
      <c r="G334" s="13" t="s">
        <v>874</v>
      </c>
    </row>
    <row r="335" spans="2:7" ht="21" x14ac:dyDescent="0.5">
      <c r="B335" s="9" t="s">
        <v>856</v>
      </c>
      <c r="C335" s="9" t="s">
        <v>58</v>
      </c>
      <c r="D335" s="9">
        <v>1</v>
      </c>
      <c r="E335" s="11"/>
      <c r="F335" s="12" t="s">
        <v>389</v>
      </c>
      <c r="G335" s="13" t="s">
        <v>874</v>
      </c>
    </row>
    <row r="336" spans="2:7" ht="21" x14ac:dyDescent="0.5">
      <c r="B336" s="9" t="s">
        <v>850</v>
      </c>
      <c r="C336" s="9" t="s">
        <v>58</v>
      </c>
      <c r="D336" s="9">
        <v>1</v>
      </c>
      <c r="E336" s="11"/>
      <c r="F336" s="12" t="s">
        <v>390</v>
      </c>
      <c r="G336" s="13" t="s">
        <v>874</v>
      </c>
    </row>
    <row r="337" spans="2:7" ht="21" x14ac:dyDescent="0.5">
      <c r="B337" s="9" t="s">
        <v>852</v>
      </c>
      <c r="C337" s="9" t="s">
        <v>58</v>
      </c>
      <c r="D337" s="9">
        <v>1</v>
      </c>
      <c r="E337" s="11"/>
      <c r="F337" s="12" t="s">
        <v>391</v>
      </c>
      <c r="G337" s="13" t="s">
        <v>874</v>
      </c>
    </row>
    <row r="338" spans="2:7" ht="21" x14ac:dyDescent="0.5">
      <c r="B338" s="9" t="s">
        <v>852</v>
      </c>
      <c r="C338" s="9" t="s">
        <v>58</v>
      </c>
      <c r="D338" s="9">
        <v>1</v>
      </c>
      <c r="E338" s="11"/>
      <c r="F338" s="12" t="s">
        <v>392</v>
      </c>
      <c r="G338" s="13" t="s">
        <v>874</v>
      </c>
    </row>
    <row r="339" spans="2:7" ht="21" x14ac:dyDescent="0.5">
      <c r="B339" s="9" t="s">
        <v>852</v>
      </c>
      <c r="C339" s="9" t="s">
        <v>58</v>
      </c>
      <c r="D339" s="9">
        <v>2</v>
      </c>
      <c r="E339" s="11"/>
      <c r="F339" s="12" t="s">
        <v>393</v>
      </c>
      <c r="G339" s="13" t="s">
        <v>874</v>
      </c>
    </row>
    <row r="340" spans="2:7" ht="21" x14ac:dyDescent="0.5">
      <c r="B340" s="9" t="s">
        <v>855</v>
      </c>
      <c r="C340" s="9" t="s">
        <v>58</v>
      </c>
      <c r="D340" s="9">
        <v>2</v>
      </c>
      <c r="E340" s="16"/>
      <c r="F340" s="14" t="s">
        <v>394</v>
      </c>
      <c r="G340" s="13" t="s">
        <v>874</v>
      </c>
    </row>
    <row r="341" spans="2:7" ht="21" x14ac:dyDescent="0.5">
      <c r="B341" s="9" t="s">
        <v>850</v>
      </c>
      <c r="C341" s="9" t="s">
        <v>58</v>
      </c>
      <c r="D341" s="9">
        <v>1</v>
      </c>
      <c r="E341" s="11"/>
      <c r="F341" s="12" t="s">
        <v>395</v>
      </c>
      <c r="G341" s="13" t="s">
        <v>874</v>
      </c>
    </row>
    <row r="342" spans="2:7" ht="21" x14ac:dyDescent="0.5">
      <c r="B342" s="9" t="s">
        <v>848</v>
      </c>
      <c r="C342" s="9" t="s">
        <v>58</v>
      </c>
      <c r="D342" s="9">
        <v>1</v>
      </c>
      <c r="E342" s="11"/>
      <c r="F342" s="12" t="s">
        <v>396</v>
      </c>
      <c r="G342" s="13" t="s">
        <v>874</v>
      </c>
    </row>
    <row r="343" spans="2:7" ht="21" x14ac:dyDescent="0.5">
      <c r="B343" s="9" t="s">
        <v>850</v>
      </c>
      <c r="C343" s="9" t="s">
        <v>58</v>
      </c>
      <c r="D343" s="9">
        <v>1</v>
      </c>
      <c r="E343" s="11"/>
      <c r="F343" s="12" t="s">
        <v>397</v>
      </c>
      <c r="G343" s="13" t="s">
        <v>874</v>
      </c>
    </row>
    <row r="344" spans="2:7" ht="21" x14ac:dyDescent="0.5">
      <c r="B344" s="9" t="s">
        <v>856</v>
      </c>
      <c r="C344" s="9" t="s">
        <v>58</v>
      </c>
      <c r="D344" s="9">
        <v>1</v>
      </c>
      <c r="E344" s="11"/>
      <c r="F344" s="12" t="s">
        <v>398</v>
      </c>
      <c r="G344" s="13" t="s">
        <v>874</v>
      </c>
    </row>
    <row r="345" spans="2:7" ht="21" x14ac:dyDescent="0.5">
      <c r="B345" s="9" t="s">
        <v>856</v>
      </c>
      <c r="C345" s="9" t="s">
        <v>58</v>
      </c>
      <c r="D345" s="9">
        <v>2</v>
      </c>
      <c r="E345" s="11"/>
      <c r="F345" s="12" t="s">
        <v>399</v>
      </c>
      <c r="G345" s="13" t="s">
        <v>874</v>
      </c>
    </row>
    <row r="346" spans="2:7" ht="21" x14ac:dyDescent="0.5">
      <c r="B346" s="9" t="s">
        <v>856</v>
      </c>
      <c r="C346" s="9" t="s">
        <v>58</v>
      </c>
      <c r="D346" s="9">
        <v>1</v>
      </c>
      <c r="E346" s="11"/>
      <c r="F346" s="12" t="s">
        <v>400</v>
      </c>
      <c r="G346" s="13" t="s">
        <v>874</v>
      </c>
    </row>
    <row r="347" spans="2:7" ht="21" x14ac:dyDescent="0.5">
      <c r="B347" s="9" t="s">
        <v>856</v>
      </c>
      <c r="C347" s="9" t="s">
        <v>58</v>
      </c>
      <c r="D347" s="9">
        <v>1</v>
      </c>
      <c r="E347" s="11"/>
      <c r="F347" s="12" t="s">
        <v>401</v>
      </c>
      <c r="G347" s="13" t="s">
        <v>930</v>
      </c>
    </row>
    <row r="348" spans="2:7" ht="21" x14ac:dyDescent="0.5">
      <c r="B348" s="9" t="s">
        <v>850</v>
      </c>
      <c r="C348" s="9" t="s">
        <v>58</v>
      </c>
      <c r="D348" s="9">
        <v>1</v>
      </c>
      <c r="E348" s="11"/>
      <c r="F348" s="14" t="s">
        <v>402</v>
      </c>
      <c r="G348" s="13" t="s">
        <v>874</v>
      </c>
    </row>
    <row r="349" spans="2:7" ht="21" x14ac:dyDescent="0.5">
      <c r="B349" s="9" t="s">
        <v>857</v>
      </c>
      <c r="C349" s="9" t="s">
        <v>58</v>
      </c>
      <c r="D349" s="9">
        <v>1</v>
      </c>
      <c r="E349" s="11"/>
      <c r="F349" s="12" t="s">
        <v>403</v>
      </c>
      <c r="G349" s="13" t="s">
        <v>874</v>
      </c>
    </row>
    <row r="350" spans="2:7" ht="21" x14ac:dyDescent="0.5">
      <c r="B350" s="9" t="s">
        <v>852</v>
      </c>
      <c r="C350" s="9" t="s">
        <v>58</v>
      </c>
      <c r="D350" s="9">
        <v>1</v>
      </c>
      <c r="E350" s="11"/>
      <c r="F350" s="12" t="s">
        <v>404</v>
      </c>
      <c r="G350" s="13" t="s">
        <v>874</v>
      </c>
    </row>
    <row r="351" spans="2:7" ht="21" x14ac:dyDescent="0.5">
      <c r="B351" s="9" t="s">
        <v>852</v>
      </c>
      <c r="C351" s="9" t="s">
        <v>58</v>
      </c>
      <c r="D351" s="9">
        <v>1</v>
      </c>
      <c r="E351" s="11"/>
      <c r="F351" s="14" t="s">
        <v>405</v>
      </c>
      <c r="G351" s="13" t="s">
        <v>874</v>
      </c>
    </row>
    <row r="352" spans="2:7" ht="21" x14ac:dyDescent="0.5">
      <c r="B352" s="9" t="s">
        <v>852</v>
      </c>
      <c r="C352" s="9" t="s">
        <v>58</v>
      </c>
      <c r="D352" s="9">
        <v>1</v>
      </c>
      <c r="E352" s="11"/>
      <c r="F352" s="12" t="s">
        <v>406</v>
      </c>
      <c r="G352" s="13" t="s">
        <v>874</v>
      </c>
    </row>
    <row r="353" spans="2:7" ht="21" x14ac:dyDescent="0.5">
      <c r="B353" s="9" t="s">
        <v>852</v>
      </c>
      <c r="C353" s="9" t="s">
        <v>58</v>
      </c>
      <c r="D353" s="9">
        <v>1</v>
      </c>
      <c r="E353" s="11"/>
      <c r="F353" s="12" t="s">
        <v>407</v>
      </c>
      <c r="G353" s="13" t="s">
        <v>874</v>
      </c>
    </row>
    <row r="354" spans="2:7" ht="21" x14ac:dyDescent="0.5">
      <c r="B354" s="29"/>
      <c r="C354" s="9"/>
      <c r="D354" s="9"/>
      <c r="E354" s="9"/>
      <c r="F354" s="9"/>
      <c r="G354" s="11"/>
    </row>
    <row r="355" spans="2:7" ht="21" x14ac:dyDescent="0.5">
      <c r="B355" s="29"/>
      <c r="C355" s="9"/>
      <c r="D355" s="9"/>
      <c r="E355" s="9"/>
      <c r="F355" s="9"/>
      <c r="G355" s="11"/>
    </row>
    <row r="356" spans="2:7" ht="21" x14ac:dyDescent="0.5">
      <c r="B356" s="29"/>
      <c r="C356" s="9"/>
      <c r="D356" s="9"/>
      <c r="E356" s="9"/>
      <c r="F356" s="9"/>
      <c r="G356" s="11"/>
    </row>
    <row r="357" spans="2:7" ht="21" x14ac:dyDescent="0.5">
      <c r="B357" s="29"/>
      <c r="C357" s="9"/>
      <c r="D357" s="9"/>
      <c r="E357" s="9"/>
      <c r="F357" s="9"/>
      <c r="G357" s="11"/>
    </row>
    <row r="358" spans="2:7" ht="21" x14ac:dyDescent="0.5">
      <c r="B358" s="29"/>
      <c r="C358" s="9"/>
      <c r="D358" s="9"/>
      <c r="E358" s="9"/>
      <c r="F358" s="9"/>
      <c r="G358" s="11"/>
    </row>
    <row r="359" spans="2:7" ht="21" x14ac:dyDescent="0.5">
      <c r="B359" s="29"/>
      <c r="C359" s="9"/>
      <c r="D359" s="9"/>
      <c r="E359" s="9"/>
      <c r="F359" s="9"/>
      <c r="G359" s="11"/>
    </row>
    <row r="360" spans="2:7" ht="21" x14ac:dyDescent="0.5">
      <c r="B360" s="29"/>
      <c r="C360" s="9"/>
      <c r="D360" s="9"/>
      <c r="E360" s="9"/>
      <c r="F360" s="9"/>
      <c r="G360" s="11"/>
    </row>
    <row r="361" spans="2:7" ht="21" x14ac:dyDescent="0.5">
      <c r="B361" s="29"/>
      <c r="C361" s="9"/>
      <c r="D361" s="9"/>
      <c r="E361" s="9"/>
      <c r="F361" s="9"/>
      <c r="G361" s="11"/>
    </row>
    <row r="362" spans="2:7" ht="21" x14ac:dyDescent="0.5">
      <c r="B362" s="29"/>
      <c r="C362" s="9"/>
      <c r="D362" s="9"/>
      <c r="E362" s="9"/>
      <c r="F362" s="9"/>
      <c r="G362" s="11"/>
    </row>
    <row r="363" spans="2:7" ht="21" x14ac:dyDescent="0.5">
      <c r="B363" s="29"/>
      <c r="C363" s="9"/>
      <c r="D363" s="9"/>
      <c r="E363" s="9"/>
      <c r="F363" s="9"/>
      <c r="G363" s="11"/>
    </row>
    <row r="364" spans="2:7" ht="21" x14ac:dyDescent="0.5">
      <c r="B364" s="29"/>
      <c r="C364" s="9"/>
      <c r="D364" s="9"/>
      <c r="E364" s="9"/>
      <c r="F364" s="9"/>
      <c r="G364" s="11"/>
    </row>
    <row r="365" spans="2:7" ht="21" x14ac:dyDescent="0.5">
      <c r="B365" s="29"/>
      <c r="C365" s="9"/>
      <c r="D365" s="9"/>
      <c r="E365" s="9"/>
      <c r="F365" s="9"/>
      <c r="G365" s="11"/>
    </row>
    <row r="366" spans="2:7" ht="21" x14ac:dyDescent="0.5">
      <c r="B366" s="29"/>
      <c r="C366" s="9"/>
      <c r="D366" s="9"/>
      <c r="E366" s="9"/>
      <c r="F366" s="9"/>
      <c r="G366" s="11"/>
    </row>
    <row r="367" spans="2:7" ht="21" x14ac:dyDescent="0.5">
      <c r="B367" s="29"/>
      <c r="C367" s="9"/>
      <c r="D367" s="9"/>
      <c r="E367" s="9"/>
      <c r="F367" s="9"/>
      <c r="G367" s="11"/>
    </row>
    <row r="368" spans="2:7" ht="21" x14ac:dyDescent="0.5">
      <c r="B368" s="29"/>
      <c r="C368" s="9"/>
      <c r="D368" s="9"/>
      <c r="E368" s="9"/>
      <c r="F368" s="9"/>
      <c r="G368" s="11"/>
    </row>
    <row r="369" spans="2:7" ht="21" x14ac:dyDescent="0.5">
      <c r="B369" s="29"/>
      <c r="C369" s="9"/>
      <c r="D369" s="9"/>
      <c r="E369" s="9"/>
      <c r="F369" s="9"/>
      <c r="G369" s="11"/>
    </row>
    <row r="370" spans="2:7" ht="21" x14ac:dyDescent="0.5">
      <c r="B370" s="29"/>
      <c r="C370" s="9"/>
      <c r="D370" s="9"/>
      <c r="E370" s="9"/>
      <c r="F370" s="9"/>
      <c r="G370" s="11"/>
    </row>
    <row r="371" spans="2:7" ht="21" x14ac:dyDescent="0.5">
      <c r="B371" s="29"/>
      <c r="C371" s="9"/>
      <c r="D371" s="9"/>
      <c r="E371" s="9"/>
      <c r="F371" s="9"/>
      <c r="G371" s="11"/>
    </row>
    <row r="372" spans="2:7" ht="21" x14ac:dyDescent="0.5">
      <c r="B372" s="29"/>
      <c r="C372" s="9"/>
      <c r="D372" s="9"/>
      <c r="E372" s="9"/>
      <c r="F372" s="9"/>
      <c r="G372" s="11"/>
    </row>
    <row r="373" spans="2:7" ht="21" x14ac:dyDescent="0.5">
      <c r="B373" s="29"/>
      <c r="C373" s="9"/>
      <c r="D373" s="9"/>
      <c r="E373" s="9"/>
      <c r="F373" s="9"/>
      <c r="G373" s="11"/>
    </row>
    <row r="374" spans="2:7" ht="21" x14ac:dyDescent="0.5">
      <c r="B374" s="29"/>
      <c r="C374" s="9"/>
      <c r="D374" s="9"/>
      <c r="E374" s="9"/>
      <c r="F374" s="9"/>
      <c r="G374" s="11"/>
    </row>
    <row r="375" spans="2:7" ht="21" x14ac:dyDescent="0.5">
      <c r="B375" s="29"/>
      <c r="C375" s="9"/>
      <c r="D375" s="9"/>
      <c r="E375" s="9"/>
      <c r="F375" s="9"/>
      <c r="G375" s="11"/>
    </row>
    <row r="376" spans="2:7" ht="21" x14ac:dyDescent="0.5">
      <c r="B376" s="29"/>
      <c r="C376" s="9"/>
      <c r="D376" s="9"/>
      <c r="E376" s="9"/>
      <c r="F376" s="9"/>
      <c r="G376" s="11"/>
    </row>
    <row r="377" spans="2:7" ht="21" x14ac:dyDescent="0.5">
      <c r="B377" s="29"/>
      <c r="C377" s="9"/>
      <c r="D377" s="9"/>
      <c r="E377" s="9"/>
      <c r="F377" s="9"/>
      <c r="G377" s="11"/>
    </row>
    <row r="378" spans="2:7" ht="21" x14ac:dyDescent="0.5">
      <c r="B378" s="29"/>
      <c r="C378" s="9"/>
      <c r="D378" s="9"/>
      <c r="E378" s="9"/>
      <c r="F378" s="9"/>
      <c r="G378" s="11"/>
    </row>
    <row r="379" spans="2:7" ht="21" x14ac:dyDescent="0.5">
      <c r="B379" s="29"/>
      <c r="C379" s="9"/>
      <c r="D379" s="9"/>
      <c r="E379" s="9"/>
      <c r="F379" s="9"/>
      <c r="G379" s="11"/>
    </row>
    <row r="380" spans="2:7" ht="21" x14ac:dyDescent="0.5">
      <c r="B380" s="29"/>
      <c r="C380" s="9"/>
      <c r="D380" s="9"/>
      <c r="E380" s="9"/>
      <c r="F380" s="9"/>
      <c r="G380" s="11"/>
    </row>
    <row r="381" spans="2:7" ht="21" x14ac:dyDescent="0.5">
      <c r="B381" s="29"/>
      <c r="C381" s="9"/>
      <c r="D381" s="9"/>
      <c r="E381" s="9"/>
      <c r="F381" s="9"/>
      <c r="G381" s="11"/>
    </row>
    <row r="382" spans="2:7" ht="21" x14ac:dyDescent="0.5">
      <c r="B382" s="29"/>
      <c r="C382" s="9"/>
      <c r="D382" s="9"/>
      <c r="E382" s="9"/>
      <c r="F382" s="9"/>
      <c r="G382" s="11"/>
    </row>
    <row r="383" spans="2:7" ht="21" x14ac:dyDescent="0.5">
      <c r="B383" s="29"/>
      <c r="C383" s="9"/>
      <c r="D383" s="9"/>
      <c r="E383" s="9"/>
      <c r="F383" s="9"/>
      <c r="G383" s="11"/>
    </row>
    <row r="384" spans="2:7" ht="21" x14ac:dyDescent="0.5">
      <c r="B384" s="29"/>
      <c r="C384" s="9"/>
      <c r="D384" s="9"/>
      <c r="E384" s="9"/>
      <c r="F384" s="9"/>
      <c r="G384" s="11"/>
    </row>
    <row r="385" spans="2:7" ht="21" x14ac:dyDescent="0.5">
      <c r="B385" s="29"/>
      <c r="C385" s="9"/>
      <c r="D385" s="9"/>
      <c r="E385" s="9"/>
      <c r="F385" s="9"/>
      <c r="G385" s="11"/>
    </row>
    <row r="386" spans="2:7" ht="21" x14ac:dyDescent="0.5">
      <c r="B386" s="29"/>
      <c r="C386" s="9"/>
      <c r="D386" s="9"/>
      <c r="E386" s="9"/>
      <c r="F386" s="9"/>
      <c r="G386" s="11"/>
    </row>
    <row r="387" spans="2:7" ht="21" x14ac:dyDescent="0.5">
      <c r="B387" s="29"/>
      <c r="C387" s="9"/>
      <c r="D387" s="9"/>
      <c r="E387" s="9"/>
      <c r="F387" s="9"/>
      <c r="G387" s="11"/>
    </row>
    <row r="388" spans="2:7" ht="21" x14ac:dyDescent="0.5">
      <c r="B388" s="29"/>
      <c r="C388" s="9"/>
      <c r="D388" s="9"/>
      <c r="E388" s="9"/>
      <c r="F388" s="9"/>
      <c r="G388" s="11"/>
    </row>
    <row r="389" spans="2:7" ht="21" x14ac:dyDescent="0.5">
      <c r="B389" s="29"/>
      <c r="C389" s="9"/>
      <c r="D389" s="9"/>
      <c r="E389" s="9"/>
      <c r="F389" s="9"/>
      <c r="G389" s="11"/>
    </row>
    <row r="390" spans="2:7" ht="21" x14ac:dyDescent="0.5">
      <c r="B390" s="29"/>
      <c r="C390" s="9"/>
      <c r="D390" s="9"/>
      <c r="E390" s="9"/>
      <c r="F390" s="9"/>
      <c r="G390" s="11"/>
    </row>
    <row r="391" spans="2:7" ht="21" x14ac:dyDescent="0.5">
      <c r="B391" s="29"/>
      <c r="C391" s="9"/>
      <c r="D391" s="9"/>
      <c r="E391" s="9"/>
      <c r="F391" s="9"/>
      <c r="G391" s="11"/>
    </row>
    <row r="392" spans="2:7" ht="21" x14ac:dyDescent="0.5">
      <c r="B392" s="29"/>
      <c r="C392" s="9"/>
      <c r="D392" s="9"/>
      <c r="E392" s="9"/>
      <c r="F392" s="9"/>
      <c r="G392" s="11"/>
    </row>
    <row r="393" spans="2:7" ht="21" x14ac:dyDescent="0.5">
      <c r="B393" s="29"/>
      <c r="C393" s="9"/>
      <c r="D393" s="9"/>
      <c r="E393" s="9"/>
      <c r="F393" s="9"/>
      <c r="G393" s="11"/>
    </row>
    <row r="394" spans="2:7" ht="21" x14ac:dyDescent="0.5">
      <c r="B394" s="29"/>
      <c r="C394" s="9"/>
      <c r="D394" s="9"/>
      <c r="E394" s="9"/>
      <c r="F394" s="9"/>
      <c r="G394" s="11"/>
    </row>
    <row r="395" spans="2:7" ht="21" x14ac:dyDescent="0.5">
      <c r="B395" s="29"/>
      <c r="C395" s="9"/>
      <c r="D395" s="9"/>
      <c r="E395" s="9"/>
      <c r="F395" s="9"/>
      <c r="G395" s="11"/>
    </row>
    <row r="396" spans="2:7" ht="21" x14ac:dyDescent="0.5">
      <c r="D396" s="9"/>
    </row>
  </sheetData>
  <autoFilter ref="B3:G3" xr:uid="{A38F9A6E-6A03-48C0-8FBB-37CEF1D3589B}"/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000"/>
  <sheetViews>
    <sheetView topLeftCell="A280" workbookViewId="0">
      <selection activeCell="R1" sqref="R1:V1048576"/>
    </sheetView>
  </sheetViews>
  <sheetFormatPr defaultColWidth="14.453125" defaultRowHeight="15" customHeight="1" x14ac:dyDescent="0.35"/>
  <cols>
    <col min="1" max="1" width="8.54296875" customWidth="1"/>
    <col min="2" max="2" width="21.81640625" customWidth="1"/>
    <col min="3" max="5" width="8.54296875" customWidth="1"/>
    <col min="6" max="6" width="16.453125" style="40" bestFit="1" customWidth="1"/>
    <col min="7" max="8" width="8.7265625" style="40" customWidth="1"/>
    <col min="9" max="26" width="8.7265625" customWidth="1"/>
  </cols>
  <sheetData>
    <row r="1" spans="1:8" ht="13.5" customHeight="1" x14ac:dyDescent="0.35">
      <c r="B1" t="s">
        <v>931</v>
      </c>
      <c r="C1" t="s">
        <v>929</v>
      </c>
      <c r="F1" s="39" t="s">
        <v>932</v>
      </c>
    </row>
    <row r="2" spans="1:8" ht="13.5" customHeight="1" x14ac:dyDescent="0.35">
      <c r="A2" t="s">
        <v>933</v>
      </c>
      <c r="B2" t="s">
        <v>409</v>
      </c>
      <c r="C2" t="s">
        <v>876</v>
      </c>
    </row>
    <row r="3" spans="1:8" ht="13.5" customHeight="1" x14ac:dyDescent="0.35">
      <c r="A3" t="s">
        <v>934</v>
      </c>
      <c r="B3" t="s">
        <v>410</v>
      </c>
      <c r="C3" t="s">
        <v>876</v>
      </c>
      <c r="F3" s="40" t="s">
        <v>931</v>
      </c>
      <c r="G3" s="40" t="s">
        <v>929</v>
      </c>
      <c r="H3" s="39" t="s">
        <v>43</v>
      </c>
    </row>
    <row r="4" spans="1:8" ht="13.5" customHeight="1" x14ac:dyDescent="0.35">
      <c r="A4" t="s">
        <v>935</v>
      </c>
      <c r="B4" t="s">
        <v>411</v>
      </c>
      <c r="C4" t="s">
        <v>876</v>
      </c>
      <c r="F4" s="40" t="s">
        <v>409</v>
      </c>
      <c r="G4" s="40" t="s">
        <v>876</v>
      </c>
      <c r="H4" s="39" t="s">
        <v>58</v>
      </c>
    </row>
    <row r="5" spans="1:8" ht="13.5" customHeight="1" x14ac:dyDescent="0.35">
      <c r="A5" t="s">
        <v>936</v>
      </c>
      <c r="B5" t="s">
        <v>412</v>
      </c>
      <c r="C5" t="s">
        <v>876</v>
      </c>
      <c r="F5" s="40" t="s">
        <v>410</v>
      </c>
      <c r="G5" s="40" t="s">
        <v>876</v>
      </c>
      <c r="H5" s="39" t="s">
        <v>58</v>
      </c>
    </row>
    <row r="6" spans="1:8" ht="13.5" customHeight="1" x14ac:dyDescent="0.35">
      <c r="A6" t="s">
        <v>937</v>
      </c>
      <c r="B6" t="s">
        <v>413</v>
      </c>
      <c r="C6" t="s">
        <v>876</v>
      </c>
      <c r="F6" s="40" t="s">
        <v>411</v>
      </c>
      <c r="G6" s="40" t="s">
        <v>876</v>
      </c>
      <c r="H6" s="39" t="s">
        <v>58</v>
      </c>
    </row>
    <row r="7" spans="1:8" ht="13.5" customHeight="1" x14ac:dyDescent="0.35">
      <c r="A7" t="s">
        <v>938</v>
      </c>
      <c r="B7" t="s">
        <v>414</v>
      </c>
      <c r="C7" t="s">
        <v>875</v>
      </c>
      <c r="F7" s="40" t="s">
        <v>412</v>
      </c>
      <c r="G7" s="40" t="s">
        <v>876</v>
      </c>
      <c r="H7" s="39" t="s">
        <v>58</v>
      </c>
    </row>
    <row r="8" spans="1:8" ht="13.5" customHeight="1" x14ac:dyDescent="0.35">
      <c r="A8" t="s">
        <v>939</v>
      </c>
      <c r="B8" t="s">
        <v>415</v>
      </c>
      <c r="C8" t="s">
        <v>875</v>
      </c>
      <c r="F8" s="40" t="s">
        <v>413</v>
      </c>
      <c r="G8" s="40" t="s">
        <v>876</v>
      </c>
      <c r="H8" s="39" t="s">
        <v>58</v>
      </c>
    </row>
    <row r="9" spans="1:8" ht="13.5" customHeight="1" x14ac:dyDescent="0.35">
      <c r="A9" t="s">
        <v>940</v>
      </c>
      <c r="B9" t="s">
        <v>416</v>
      </c>
      <c r="C9" t="s">
        <v>875</v>
      </c>
      <c r="F9" s="40" t="s">
        <v>414</v>
      </c>
      <c r="G9" s="40" t="s">
        <v>875</v>
      </c>
      <c r="H9" s="39" t="s">
        <v>58</v>
      </c>
    </row>
    <row r="10" spans="1:8" ht="13.5" customHeight="1" x14ac:dyDescent="0.35">
      <c r="A10" t="s">
        <v>941</v>
      </c>
      <c r="B10" t="s">
        <v>417</v>
      </c>
      <c r="C10" t="s">
        <v>875</v>
      </c>
      <c r="F10" s="40" t="s">
        <v>415</v>
      </c>
      <c r="G10" s="40" t="s">
        <v>875</v>
      </c>
      <c r="H10" s="39" t="s">
        <v>58</v>
      </c>
    </row>
    <row r="11" spans="1:8" ht="13.5" customHeight="1" x14ac:dyDescent="0.35">
      <c r="A11" t="s">
        <v>942</v>
      </c>
      <c r="B11" t="s">
        <v>418</v>
      </c>
      <c r="C11" t="s">
        <v>875</v>
      </c>
      <c r="F11" s="40" t="s">
        <v>416</v>
      </c>
      <c r="G11" s="40" t="s">
        <v>875</v>
      </c>
      <c r="H11" s="39" t="s">
        <v>58</v>
      </c>
    </row>
    <row r="12" spans="1:8" ht="13.5" customHeight="1" x14ac:dyDescent="0.35">
      <c r="A12" t="s">
        <v>943</v>
      </c>
      <c r="B12" t="s">
        <v>419</v>
      </c>
      <c r="C12" t="s">
        <v>875</v>
      </c>
      <c r="F12" s="40" t="s">
        <v>417</v>
      </c>
      <c r="G12" s="40" t="s">
        <v>875</v>
      </c>
      <c r="H12" s="39" t="s">
        <v>58</v>
      </c>
    </row>
    <row r="13" spans="1:8" ht="13.5" customHeight="1" x14ac:dyDescent="0.35">
      <c r="A13" t="s">
        <v>944</v>
      </c>
      <c r="B13" t="s">
        <v>420</v>
      </c>
      <c r="C13" t="s">
        <v>875</v>
      </c>
      <c r="F13" s="40" t="s">
        <v>418</v>
      </c>
      <c r="G13" s="40" t="s">
        <v>875</v>
      </c>
      <c r="H13" s="39" t="s">
        <v>58</v>
      </c>
    </row>
    <row r="14" spans="1:8" ht="13.5" customHeight="1" x14ac:dyDescent="0.35">
      <c r="A14" t="s">
        <v>945</v>
      </c>
      <c r="B14" t="s">
        <v>421</v>
      </c>
      <c r="C14" t="s">
        <v>875</v>
      </c>
      <c r="F14" s="40" t="s">
        <v>419</v>
      </c>
      <c r="G14" s="40" t="s">
        <v>875</v>
      </c>
      <c r="H14" s="39" t="s">
        <v>58</v>
      </c>
    </row>
    <row r="15" spans="1:8" ht="13.5" customHeight="1" x14ac:dyDescent="0.35">
      <c r="A15" t="s">
        <v>946</v>
      </c>
      <c r="B15" t="s">
        <v>422</v>
      </c>
      <c r="C15" t="s">
        <v>875</v>
      </c>
      <c r="F15" s="40" t="s">
        <v>420</v>
      </c>
      <c r="G15" s="40" t="s">
        <v>875</v>
      </c>
      <c r="H15" s="39" t="s">
        <v>58</v>
      </c>
    </row>
    <row r="16" spans="1:8" ht="13.5" customHeight="1" x14ac:dyDescent="0.35">
      <c r="A16" t="s">
        <v>947</v>
      </c>
      <c r="B16" t="s">
        <v>423</v>
      </c>
      <c r="C16" t="s">
        <v>875</v>
      </c>
      <c r="F16" s="40" t="s">
        <v>421</v>
      </c>
      <c r="G16" s="40" t="s">
        <v>875</v>
      </c>
      <c r="H16" s="39" t="s">
        <v>58</v>
      </c>
    </row>
    <row r="17" spans="1:8" ht="13.5" customHeight="1" x14ac:dyDescent="0.35">
      <c r="A17" t="s">
        <v>948</v>
      </c>
      <c r="B17" t="s">
        <v>424</v>
      </c>
      <c r="C17" t="s">
        <v>875</v>
      </c>
      <c r="F17" s="40" t="s">
        <v>422</v>
      </c>
      <c r="G17" s="40" t="s">
        <v>875</v>
      </c>
      <c r="H17" s="39" t="s">
        <v>58</v>
      </c>
    </row>
    <row r="18" spans="1:8" ht="13.5" customHeight="1" x14ac:dyDescent="0.35">
      <c r="A18" t="s">
        <v>949</v>
      </c>
      <c r="B18" t="s">
        <v>425</v>
      </c>
      <c r="C18" t="s">
        <v>875</v>
      </c>
      <c r="F18" s="40" t="s">
        <v>423</v>
      </c>
      <c r="G18" s="40" t="s">
        <v>875</v>
      </c>
      <c r="H18" s="39" t="s">
        <v>58</v>
      </c>
    </row>
    <row r="19" spans="1:8" ht="13.5" customHeight="1" x14ac:dyDescent="0.35">
      <c r="A19" t="s">
        <v>950</v>
      </c>
      <c r="B19" t="s">
        <v>426</v>
      </c>
      <c r="C19" t="s">
        <v>875</v>
      </c>
      <c r="F19" s="40" t="s">
        <v>424</v>
      </c>
      <c r="G19" s="40" t="s">
        <v>875</v>
      </c>
      <c r="H19" s="39" t="s">
        <v>58</v>
      </c>
    </row>
    <row r="20" spans="1:8" ht="13.5" customHeight="1" x14ac:dyDescent="0.35">
      <c r="A20" t="s">
        <v>951</v>
      </c>
      <c r="B20" t="s">
        <v>427</v>
      </c>
      <c r="C20" t="s">
        <v>875</v>
      </c>
      <c r="F20" s="40" t="s">
        <v>425</v>
      </c>
      <c r="G20" s="40" t="s">
        <v>875</v>
      </c>
      <c r="H20" s="39" t="s">
        <v>58</v>
      </c>
    </row>
    <row r="21" spans="1:8" ht="13.5" customHeight="1" x14ac:dyDescent="0.35">
      <c r="A21" t="s">
        <v>952</v>
      </c>
      <c r="B21" t="s">
        <v>428</v>
      </c>
      <c r="C21" t="s">
        <v>875</v>
      </c>
      <c r="F21" s="40" t="s">
        <v>426</v>
      </c>
      <c r="G21" s="40" t="s">
        <v>875</v>
      </c>
      <c r="H21" s="39" t="s">
        <v>58</v>
      </c>
    </row>
    <row r="22" spans="1:8" ht="13.5" customHeight="1" x14ac:dyDescent="0.35">
      <c r="A22" t="s">
        <v>953</v>
      </c>
      <c r="B22" t="s">
        <v>429</v>
      </c>
      <c r="C22" t="s">
        <v>875</v>
      </c>
      <c r="F22" s="40" t="s">
        <v>427</v>
      </c>
      <c r="G22" s="40" t="s">
        <v>875</v>
      </c>
      <c r="H22" s="39" t="s">
        <v>58</v>
      </c>
    </row>
    <row r="23" spans="1:8" ht="13.5" customHeight="1" x14ac:dyDescent="0.35">
      <c r="A23" t="s">
        <v>954</v>
      </c>
      <c r="B23" t="s">
        <v>430</v>
      </c>
      <c r="C23" t="s">
        <v>875</v>
      </c>
      <c r="F23" s="40" t="s">
        <v>428</v>
      </c>
      <c r="G23" s="40" t="s">
        <v>875</v>
      </c>
      <c r="H23" s="39" t="s">
        <v>58</v>
      </c>
    </row>
    <row r="24" spans="1:8" ht="13.5" customHeight="1" x14ac:dyDescent="0.35">
      <c r="A24" t="s">
        <v>955</v>
      </c>
      <c r="B24" t="s">
        <v>431</v>
      </c>
      <c r="C24" t="s">
        <v>875</v>
      </c>
      <c r="F24" s="40" t="s">
        <v>429</v>
      </c>
      <c r="G24" s="40" t="s">
        <v>875</v>
      </c>
      <c r="H24" s="39" t="s">
        <v>58</v>
      </c>
    </row>
    <row r="25" spans="1:8" ht="13.5" customHeight="1" x14ac:dyDescent="0.35">
      <c r="A25" t="s">
        <v>956</v>
      </c>
      <c r="B25" t="s">
        <v>432</v>
      </c>
      <c r="C25" t="s">
        <v>875</v>
      </c>
      <c r="F25" s="40" t="s">
        <v>430</v>
      </c>
      <c r="G25" s="40" t="s">
        <v>875</v>
      </c>
      <c r="H25" s="39" t="s">
        <v>58</v>
      </c>
    </row>
    <row r="26" spans="1:8" ht="13.5" customHeight="1" x14ac:dyDescent="0.35">
      <c r="A26" t="s">
        <v>957</v>
      </c>
      <c r="B26" t="s">
        <v>433</v>
      </c>
      <c r="C26" t="s">
        <v>875</v>
      </c>
      <c r="F26" s="40" t="s">
        <v>431</v>
      </c>
      <c r="G26" s="40" t="s">
        <v>875</v>
      </c>
      <c r="H26" s="39" t="s">
        <v>58</v>
      </c>
    </row>
    <row r="27" spans="1:8" ht="13.5" customHeight="1" x14ac:dyDescent="0.35">
      <c r="A27" t="s">
        <v>958</v>
      </c>
      <c r="B27" t="s">
        <v>434</v>
      </c>
      <c r="C27" t="s">
        <v>875</v>
      </c>
      <c r="F27" s="40" t="s">
        <v>432</v>
      </c>
      <c r="G27" s="40" t="s">
        <v>875</v>
      </c>
      <c r="H27" s="39" t="s">
        <v>58</v>
      </c>
    </row>
    <row r="28" spans="1:8" ht="13.5" customHeight="1" x14ac:dyDescent="0.35">
      <c r="A28" t="s">
        <v>959</v>
      </c>
      <c r="B28" t="s">
        <v>435</v>
      </c>
      <c r="C28" t="s">
        <v>875</v>
      </c>
      <c r="F28" s="40" t="s">
        <v>433</v>
      </c>
      <c r="G28" s="40" t="s">
        <v>875</v>
      </c>
      <c r="H28" s="39" t="s">
        <v>58</v>
      </c>
    </row>
    <row r="29" spans="1:8" ht="13.5" customHeight="1" x14ac:dyDescent="0.35">
      <c r="A29" t="s">
        <v>960</v>
      </c>
      <c r="B29" t="s">
        <v>436</v>
      </c>
      <c r="C29" t="s">
        <v>875</v>
      </c>
      <c r="F29" s="40" t="s">
        <v>434</v>
      </c>
      <c r="G29" s="40" t="s">
        <v>875</v>
      </c>
      <c r="H29" s="39" t="s">
        <v>58</v>
      </c>
    </row>
    <row r="30" spans="1:8" ht="13.5" customHeight="1" x14ac:dyDescent="0.35">
      <c r="A30" t="s">
        <v>961</v>
      </c>
      <c r="B30" t="s">
        <v>437</v>
      </c>
      <c r="C30" t="s">
        <v>875</v>
      </c>
      <c r="F30" s="40" t="s">
        <v>435</v>
      </c>
      <c r="G30" s="40" t="s">
        <v>875</v>
      </c>
      <c r="H30" s="39" t="s">
        <v>58</v>
      </c>
    </row>
    <row r="31" spans="1:8" ht="13.5" customHeight="1" x14ac:dyDescent="0.35">
      <c r="A31" t="s">
        <v>962</v>
      </c>
      <c r="B31" t="s">
        <v>438</v>
      </c>
      <c r="C31" t="s">
        <v>875</v>
      </c>
      <c r="F31" s="40" t="s">
        <v>436</v>
      </c>
      <c r="G31" s="40" t="s">
        <v>875</v>
      </c>
      <c r="H31" s="39" t="s">
        <v>58</v>
      </c>
    </row>
    <row r="32" spans="1:8" ht="13.5" customHeight="1" x14ac:dyDescent="0.35">
      <c r="A32" t="s">
        <v>963</v>
      </c>
      <c r="B32" t="s">
        <v>439</v>
      </c>
      <c r="C32" t="s">
        <v>875</v>
      </c>
      <c r="F32" s="40" t="s">
        <v>437</v>
      </c>
      <c r="G32" s="40" t="s">
        <v>875</v>
      </c>
      <c r="H32" s="39" t="s">
        <v>58</v>
      </c>
    </row>
    <row r="33" spans="1:8" ht="13.5" customHeight="1" x14ac:dyDescent="0.35">
      <c r="A33" t="s">
        <v>964</v>
      </c>
      <c r="B33" t="s">
        <v>440</v>
      </c>
      <c r="C33" t="s">
        <v>875</v>
      </c>
      <c r="F33" s="40" t="s">
        <v>438</v>
      </c>
      <c r="G33" s="40" t="s">
        <v>875</v>
      </c>
      <c r="H33" s="39" t="s">
        <v>58</v>
      </c>
    </row>
    <row r="34" spans="1:8" ht="13.5" customHeight="1" x14ac:dyDescent="0.35">
      <c r="A34" t="s">
        <v>965</v>
      </c>
      <c r="B34" t="s">
        <v>441</v>
      </c>
      <c r="C34" t="s">
        <v>875</v>
      </c>
      <c r="F34" s="40" t="s">
        <v>439</v>
      </c>
      <c r="G34" s="40" t="s">
        <v>875</v>
      </c>
      <c r="H34" s="39" t="s">
        <v>58</v>
      </c>
    </row>
    <row r="35" spans="1:8" ht="13.5" customHeight="1" x14ac:dyDescent="0.35">
      <c r="A35" t="s">
        <v>966</v>
      </c>
      <c r="B35" t="s">
        <v>442</v>
      </c>
      <c r="C35" t="s">
        <v>875</v>
      </c>
      <c r="F35" s="40" t="s">
        <v>440</v>
      </c>
      <c r="G35" s="40" t="s">
        <v>875</v>
      </c>
      <c r="H35" s="39" t="s">
        <v>58</v>
      </c>
    </row>
    <row r="36" spans="1:8" ht="13.5" customHeight="1" x14ac:dyDescent="0.35">
      <c r="A36" t="s">
        <v>967</v>
      </c>
      <c r="B36" t="s">
        <v>443</v>
      </c>
      <c r="C36" t="s">
        <v>875</v>
      </c>
      <c r="F36" s="40" t="s">
        <v>441</v>
      </c>
      <c r="G36" s="40" t="s">
        <v>875</v>
      </c>
      <c r="H36" s="39" t="s">
        <v>58</v>
      </c>
    </row>
    <row r="37" spans="1:8" ht="13.5" customHeight="1" x14ac:dyDescent="0.35">
      <c r="A37" t="s">
        <v>968</v>
      </c>
      <c r="B37" t="s">
        <v>444</v>
      </c>
      <c r="C37" t="s">
        <v>875</v>
      </c>
      <c r="F37" s="40" t="s">
        <v>442</v>
      </c>
      <c r="G37" s="40" t="s">
        <v>875</v>
      </c>
      <c r="H37" s="39" t="s">
        <v>58</v>
      </c>
    </row>
    <row r="38" spans="1:8" ht="13.5" customHeight="1" x14ac:dyDescent="0.35">
      <c r="A38" t="s">
        <v>969</v>
      </c>
      <c r="B38" t="s">
        <v>445</v>
      </c>
      <c r="C38" t="s">
        <v>875</v>
      </c>
      <c r="F38" s="40" t="s">
        <v>443</v>
      </c>
      <c r="G38" s="40" t="s">
        <v>875</v>
      </c>
      <c r="H38" s="39" t="s">
        <v>58</v>
      </c>
    </row>
    <row r="39" spans="1:8" ht="13.5" customHeight="1" x14ac:dyDescent="0.35">
      <c r="A39" t="s">
        <v>970</v>
      </c>
      <c r="B39" t="s">
        <v>446</v>
      </c>
      <c r="C39" t="s">
        <v>875</v>
      </c>
      <c r="F39" s="40" t="s">
        <v>444</v>
      </c>
      <c r="G39" s="40" t="s">
        <v>875</v>
      </c>
      <c r="H39" s="39" t="s">
        <v>58</v>
      </c>
    </row>
    <row r="40" spans="1:8" ht="13.5" customHeight="1" x14ac:dyDescent="0.35">
      <c r="A40" t="s">
        <v>971</v>
      </c>
      <c r="B40" t="s">
        <v>447</v>
      </c>
      <c r="C40" t="s">
        <v>875</v>
      </c>
      <c r="F40" s="40" t="s">
        <v>445</v>
      </c>
      <c r="G40" s="40" t="s">
        <v>875</v>
      </c>
      <c r="H40" s="39" t="s">
        <v>58</v>
      </c>
    </row>
    <row r="41" spans="1:8" ht="13.5" customHeight="1" x14ac:dyDescent="0.35">
      <c r="A41" t="s">
        <v>972</v>
      </c>
      <c r="B41" t="s">
        <v>448</v>
      </c>
      <c r="C41" t="s">
        <v>875</v>
      </c>
      <c r="F41" s="40" t="s">
        <v>446</v>
      </c>
      <c r="G41" s="40" t="s">
        <v>875</v>
      </c>
      <c r="H41" s="39" t="s">
        <v>58</v>
      </c>
    </row>
    <row r="42" spans="1:8" ht="13.5" customHeight="1" x14ac:dyDescent="0.35">
      <c r="A42" t="s">
        <v>973</v>
      </c>
      <c r="B42" t="s">
        <v>449</v>
      </c>
      <c r="C42" t="s">
        <v>875</v>
      </c>
      <c r="F42" s="40" t="s">
        <v>447</v>
      </c>
      <c r="G42" s="40" t="s">
        <v>875</v>
      </c>
      <c r="H42" s="39" t="s">
        <v>58</v>
      </c>
    </row>
    <row r="43" spans="1:8" ht="13.5" customHeight="1" x14ac:dyDescent="0.35">
      <c r="A43" t="s">
        <v>974</v>
      </c>
      <c r="B43" t="s">
        <v>450</v>
      </c>
      <c r="C43" t="s">
        <v>875</v>
      </c>
      <c r="F43" s="40" t="s">
        <v>448</v>
      </c>
      <c r="G43" s="40" t="s">
        <v>875</v>
      </c>
      <c r="H43" s="39" t="s">
        <v>58</v>
      </c>
    </row>
    <row r="44" spans="1:8" ht="13.5" customHeight="1" x14ac:dyDescent="0.35">
      <c r="A44" t="s">
        <v>975</v>
      </c>
      <c r="B44" t="s">
        <v>451</v>
      </c>
      <c r="C44" t="s">
        <v>875</v>
      </c>
      <c r="F44" s="40" t="s">
        <v>449</v>
      </c>
      <c r="G44" s="40" t="s">
        <v>875</v>
      </c>
      <c r="H44" s="39" t="s">
        <v>58</v>
      </c>
    </row>
    <row r="45" spans="1:8" ht="13.5" customHeight="1" x14ac:dyDescent="0.35">
      <c r="A45" t="s">
        <v>976</v>
      </c>
      <c r="B45" t="s">
        <v>452</v>
      </c>
      <c r="C45" t="s">
        <v>875</v>
      </c>
      <c r="F45" s="40" t="s">
        <v>450</v>
      </c>
      <c r="G45" s="40" t="s">
        <v>875</v>
      </c>
      <c r="H45" s="39" t="s">
        <v>58</v>
      </c>
    </row>
    <row r="46" spans="1:8" ht="13.5" customHeight="1" x14ac:dyDescent="0.35">
      <c r="A46" t="s">
        <v>977</v>
      </c>
      <c r="B46" t="s">
        <v>453</v>
      </c>
      <c r="C46" t="s">
        <v>875</v>
      </c>
      <c r="F46" s="40" t="s">
        <v>451</v>
      </c>
      <c r="G46" s="40" t="s">
        <v>875</v>
      </c>
      <c r="H46" s="39" t="s">
        <v>58</v>
      </c>
    </row>
    <row r="47" spans="1:8" ht="13.5" customHeight="1" x14ac:dyDescent="0.35">
      <c r="A47" t="s">
        <v>978</v>
      </c>
      <c r="B47" t="s">
        <v>454</v>
      </c>
      <c r="C47" t="s">
        <v>875</v>
      </c>
      <c r="F47" s="40" t="s">
        <v>452</v>
      </c>
      <c r="G47" s="40" t="s">
        <v>875</v>
      </c>
      <c r="H47" s="39" t="s">
        <v>58</v>
      </c>
    </row>
    <row r="48" spans="1:8" ht="13.5" customHeight="1" x14ac:dyDescent="0.35">
      <c r="A48" t="s">
        <v>979</v>
      </c>
      <c r="B48" t="s">
        <v>455</v>
      </c>
      <c r="C48" t="s">
        <v>875</v>
      </c>
      <c r="F48" s="40" t="s">
        <v>453</v>
      </c>
      <c r="G48" s="40" t="s">
        <v>875</v>
      </c>
      <c r="H48" s="39" t="s">
        <v>58</v>
      </c>
    </row>
    <row r="49" spans="1:8" ht="13.5" customHeight="1" x14ac:dyDescent="0.35">
      <c r="A49" t="s">
        <v>980</v>
      </c>
      <c r="B49" t="s">
        <v>456</v>
      </c>
      <c r="C49" t="s">
        <v>875</v>
      </c>
      <c r="F49" s="40" t="s">
        <v>454</v>
      </c>
      <c r="G49" s="40" t="s">
        <v>875</v>
      </c>
      <c r="H49" s="39" t="s">
        <v>58</v>
      </c>
    </row>
    <row r="50" spans="1:8" ht="13.5" customHeight="1" x14ac:dyDescent="0.35">
      <c r="A50" t="s">
        <v>981</v>
      </c>
      <c r="B50" t="s">
        <v>457</v>
      </c>
      <c r="C50" t="s">
        <v>875</v>
      </c>
      <c r="F50" s="40" t="s">
        <v>455</v>
      </c>
      <c r="G50" s="40" t="s">
        <v>875</v>
      </c>
      <c r="H50" s="39" t="s">
        <v>58</v>
      </c>
    </row>
    <row r="51" spans="1:8" ht="13.5" customHeight="1" x14ac:dyDescent="0.35">
      <c r="A51" t="s">
        <v>982</v>
      </c>
      <c r="B51" t="s">
        <v>458</v>
      </c>
      <c r="C51" t="s">
        <v>875</v>
      </c>
      <c r="F51" s="40" t="s">
        <v>456</v>
      </c>
      <c r="G51" s="40" t="s">
        <v>875</v>
      </c>
      <c r="H51" s="39" t="s">
        <v>58</v>
      </c>
    </row>
    <row r="52" spans="1:8" ht="13.5" customHeight="1" x14ac:dyDescent="0.35">
      <c r="A52" t="s">
        <v>983</v>
      </c>
      <c r="B52" t="s">
        <v>459</v>
      </c>
      <c r="C52" t="s">
        <v>875</v>
      </c>
      <c r="F52" s="40" t="s">
        <v>457</v>
      </c>
      <c r="G52" s="40" t="s">
        <v>875</v>
      </c>
      <c r="H52" s="39" t="s">
        <v>58</v>
      </c>
    </row>
    <row r="53" spans="1:8" ht="13.5" customHeight="1" x14ac:dyDescent="0.35">
      <c r="A53" t="s">
        <v>984</v>
      </c>
      <c r="B53" t="s">
        <v>460</v>
      </c>
      <c r="C53" t="s">
        <v>875</v>
      </c>
      <c r="F53" s="40" t="s">
        <v>458</v>
      </c>
      <c r="G53" s="40" t="s">
        <v>875</v>
      </c>
      <c r="H53" s="39" t="s">
        <v>58</v>
      </c>
    </row>
    <row r="54" spans="1:8" ht="13.5" customHeight="1" x14ac:dyDescent="0.35">
      <c r="A54" t="s">
        <v>985</v>
      </c>
      <c r="B54" t="s">
        <v>461</v>
      </c>
      <c r="C54" t="s">
        <v>875</v>
      </c>
      <c r="F54" s="40" t="s">
        <v>459</v>
      </c>
      <c r="G54" s="40" t="s">
        <v>875</v>
      </c>
      <c r="H54" s="39" t="s">
        <v>58</v>
      </c>
    </row>
    <row r="55" spans="1:8" ht="13.5" customHeight="1" x14ac:dyDescent="0.35">
      <c r="A55" t="s">
        <v>986</v>
      </c>
      <c r="B55" t="s">
        <v>462</v>
      </c>
      <c r="C55" t="s">
        <v>875</v>
      </c>
      <c r="F55" s="40" t="s">
        <v>460</v>
      </c>
      <c r="G55" s="40" t="s">
        <v>875</v>
      </c>
      <c r="H55" s="39" t="s">
        <v>58</v>
      </c>
    </row>
    <row r="56" spans="1:8" ht="13.5" customHeight="1" x14ac:dyDescent="0.35">
      <c r="A56" t="s">
        <v>987</v>
      </c>
      <c r="B56" t="s">
        <v>463</v>
      </c>
      <c r="C56" t="s">
        <v>875</v>
      </c>
      <c r="F56" s="40" t="s">
        <v>461</v>
      </c>
      <c r="G56" s="40" t="s">
        <v>875</v>
      </c>
      <c r="H56" s="39" t="s">
        <v>58</v>
      </c>
    </row>
    <row r="57" spans="1:8" ht="13.5" customHeight="1" x14ac:dyDescent="0.35">
      <c r="A57" t="s">
        <v>988</v>
      </c>
      <c r="B57" t="s">
        <v>464</v>
      </c>
      <c r="C57" t="s">
        <v>875</v>
      </c>
      <c r="F57" s="40" t="s">
        <v>462</v>
      </c>
      <c r="G57" s="40" t="s">
        <v>875</v>
      </c>
      <c r="H57" s="39" t="s">
        <v>58</v>
      </c>
    </row>
    <row r="58" spans="1:8" ht="13.5" customHeight="1" x14ac:dyDescent="0.35">
      <c r="A58" t="s">
        <v>989</v>
      </c>
      <c r="B58" t="s">
        <v>465</v>
      </c>
      <c r="C58" t="s">
        <v>875</v>
      </c>
      <c r="F58" s="40" t="s">
        <v>463</v>
      </c>
      <c r="G58" s="40" t="s">
        <v>875</v>
      </c>
      <c r="H58" s="39" t="s">
        <v>58</v>
      </c>
    </row>
    <row r="59" spans="1:8" ht="13.5" customHeight="1" x14ac:dyDescent="0.35">
      <c r="A59" t="s">
        <v>990</v>
      </c>
      <c r="B59" t="s">
        <v>466</v>
      </c>
      <c r="C59" t="s">
        <v>875</v>
      </c>
      <c r="F59" s="40" t="s">
        <v>464</v>
      </c>
      <c r="G59" s="40" t="s">
        <v>875</v>
      </c>
      <c r="H59" s="39" t="s">
        <v>58</v>
      </c>
    </row>
    <row r="60" spans="1:8" ht="13.5" customHeight="1" x14ac:dyDescent="0.35">
      <c r="A60" t="s">
        <v>991</v>
      </c>
      <c r="B60" t="s">
        <v>467</v>
      </c>
      <c r="C60" t="s">
        <v>875</v>
      </c>
      <c r="F60" s="40" t="s">
        <v>465</v>
      </c>
      <c r="G60" s="40" t="s">
        <v>875</v>
      </c>
      <c r="H60" s="39" t="s">
        <v>58</v>
      </c>
    </row>
    <row r="61" spans="1:8" ht="13.5" customHeight="1" x14ac:dyDescent="0.35">
      <c r="A61" t="s">
        <v>992</v>
      </c>
      <c r="B61" t="s">
        <v>468</v>
      </c>
      <c r="C61" t="s">
        <v>875</v>
      </c>
      <c r="F61" s="40" t="s">
        <v>466</v>
      </c>
      <c r="G61" s="40" t="s">
        <v>875</v>
      </c>
      <c r="H61" s="39" t="s">
        <v>58</v>
      </c>
    </row>
    <row r="62" spans="1:8" ht="13.5" customHeight="1" x14ac:dyDescent="0.35">
      <c r="A62" t="s">
        <v>993</v>
      </c>
      <c r="B62" t="s">
        <v>469</v>
      </c>
      <c r="C62" t="s">
        <v>875</v>
      </c>
      <c r="F62" s="40" t="s">
        <v>467</v>
      </c>
      <c r="G62" s="40" t="s">
        <v>875</v>
      </c>
      <c r="H62" s="39" t="s">
        <v>58</v>
      </c>
    </row>
    <row r="63" spans="1:8" ht="13.5" customHeight="1" x14ac:dyDescent="0.35">
      <c r="A63" t="s">
        <v>994</v>
      </c>
      <c r="B63" t="s">
        <v>470</v>
      </c>
      <c r="C63" t="s">
        <v>875</v>
      </c>
      <c r="F63" s="40" t="s">
        <v>468</v>
      </c>
      <c r="G63" s="40" t="s">
        <v>875</v>
      </c>
      <c r="H63" s="39" t="s">
        <v>58</v>
      </c>
    </row>
    <row r="64" spans="1:8" ht="13.5" customHeight="1" x14ac:dyDescent="0.35">
      <c r="A64" t="s">
        <v>995</v>
      </c>
      <c r="B64" t="s">
        <v>471</v>
      </c>
      <c r="C64" t="s">
        <v>875</v>
      </c>
      <c r="F64" s="40" t="s">
        <v>469</v>
      </c>
      <c r="G64" s="40" t="s">
        <v>875</v>
      </c>
      <c r="H64" s="39" t="s">
        <v>58</v>
      </c>
    </row>
    <row r="65" spans="1:8" ht="13.5" customHeight="1" x14ac:dyDescent="0.35">
      <c r="A65" t="s">
        <v>996</v>
      </c>
      <c r="B65" t="s">
        <v>472</v>
      </c>
      <c r="C65" t="s">
        <v>875</v>
      </c>
      <c r="F65" s="40" t="s">
        <v>470</v>
      </c>
      <c r="G65" s="40" t="s">
        <v>875</v>
      </c>
      <c r="H65" s="39" t="s">
        <v>58</v>
      </c>
    </row>
    <row r="66" spans="1:8" ht="13.5" customHeight="1" x14ac:dyDescent="0.35">
      <c r="A66" t="s">
        <v>997</v>
      </c>
      <c r="B66" t="s">
        <v>473</v>
      </c>
      <c r="C66" t="s">
        <v>875</v>
      </c>
      <c r="F66" s="40" t="s">
        <v>471</v>
      </c>
      <c r="G66" s="40" t="s">
        <v>875</v>
      </c>
      <c r="H66" s="39" t="s">
        <v>58</v>
      </c>
    </row>
    <row r="67" spans="1:8" ht="13.5" customHeight="1" x14ac:dyDescent="0.35">
      <c r="A67" t="s">
        <v>998</v>
      </c>
      <c r="B67" t="s">
        <v>474</v>
      </c>
      <c r="C67" t="s">
        <v>875</v>
      </c>
      <c r="F67" s="40" t="s">
        <v>472</v>
      </c>
      <c r="G67" s="40" t="s">
        <v>875</v>
      </c>
      <c r="H67" s="39" t="s">
        <v>58</v>
      </c>
    </row>
    <row r="68" spans="1:8" ht="13.5" customHeight="1" x14ac:dyDescent="0.35">
      <c r="A68" t="s">
        <v>999</v>
      </c>
      <c r="B68" t="s">
        <v>475</v>
      </c>
      <c r="C68" t="s">
        <v>875</v>
      </c>
      <c r="F68" s="40" t="s">
        <v>473</v>
      </c>
      <c r="G68" s="40" t="s">
        <v>875</v>
      </c>
      <c r="H68" s="39" t="s">
        <v>58</v>
      </c>
    </row>
    <row r="69" spans="1:8" ht="13.5" customHeight="1" x14ac:dyDescent="0.35">
      <c r="A69" t="s">
        <v>1000</v>
      </c>
      <c r="B69" t="s">
        <v>476</v>
      </c>
      <c r="C69" t="s">
        <v>875</v>
      </c>
      <c r="F69" s="40" t="s">
        <v>474</v>
      </c>
      <c r="G69" s="40" t="s">
        <v>875</v>
      </c>
      <c r="H69" s="39" t="s">
        <v>58</v>
      </c>
    </row>
    <row r="70" spans="1:8" ht="13.5" customHeight="1" x14ac:dyDescent="0.35">
      <c r="A70" t="s">
        <v>1001</v>
      </c>
      <c r="B70" t="s">
        <v>477</v>
      </c>
      <c r="C70" t="s">
        <v>875</v>
      </c>
      <c r="F70" s="40" t="s">
        <v>475</v>
      </c>
      <c r="G70" s="40" t="s">
        <v>875</v>
      </c>
      <c r="H70" s="39" t="s">
        <v>58</v>
      </c>
    </row>
    <row r="71" spans="1:8" ht="13.5" customHeight="1" x14ac:dyDescent="0.35">
      <c r="A71" t="s">
        <v>1002</v>
      </c>
      <c r="B71" t="s">
        <v>478</v>
      </c>
      <c r="C71" t="s">
        <v>875</v>
      </c>
      <c r="F71" s="40" t="s">
        <v>476</v>
      </c>
      <c r="G71" s="40" t="s">
        <v>875</v>
      </c>
      <c r="H71" s="39" t="s">
        <v>58</v>
      </c>
    </row>
    <row r="72" spans="1:8" ht="13.5" customHeight="1" x14ac:dyDescent="0.35">
      <c r="A72" t="s">
        <v>1003</v>
      </c>
      <c r="B72" t="s">
        <v>479</v>
      </c>
      <c r="C72" t="s">
        <v>875</v>
      </c>
      <c r="F72" s="40" t="s">
        <v>477</v>
      </c>
      <c r="G72" s="40" t="s">
        <v>875</v>
      </c>
      <c r="H72" s="39" t="s">
        <v>58</v>
      </c>
    </row>
    <row r="73" spans="1:8" ht="13.5" customHeight="1" x14ac:dyDescent="0.35">
      <c r="A73" t="s">
        <v>1004</v>
      </c>
      <c r="B73" t="s">
        <v>480</v>
      </c>
      <c r="C73" t="s">
        <v>875</v>
      </c>
      <c r="F73" s="40" t="s">
        <v>478</v>
      </c>
      <c r="G73" s="40" t="s">
        <v>875</v>
      </c>
      <c r="H73" s="39" t="s">
        <v>58</v>
      </c>
    </row>
    <row r="74" spans="1:8" ht="13.5" customHeight="1" x14ac:dyDescent="0.35">
      <c r="A74" t="s">
        <v>1005</v>
      </c>
      <c r="B74" t="s">
        <v>481</v>
      </c>
      <c r="C74" t="s">
        <v>875</v>
      </c>
      <c r="F74" s="40" t="s">
        <v>479</v>
      </c>
      <c r="G74" s="40" t="s">
        <v>875</v>
      </c>
      <c r="H74" s="39" t="s">
        <v>58</v>
      </c>
    </row>
    <row r="75" spans="1:8" ht="13.5" customHeight="1" x14ac:dyDescent="0.35">
      <c r="A75" t="s">
        <v>1006</v>
      </c>
      <c r="B75" t="s">
        <v>482</v>
      </c>
      <c r="C75" t="s">
        <v>875</v>
      </c>
      <c r="F75" s="40" t="s">
        <v>480</v>
      </c>
      <c r="G75" s="40" t="s">
        <v>875</v>
      </c>
      <c r="H75" s="39" t="s">
        <v>58</v>
      </c>
    </row>
    <row r="76" spans="1:8" ht="13.5" customHeight="1" x14ac:dyDescent="0.35">
      <c r="A76" t="s">
        <v>1007</v>
      </c>
      <c r="B76" t="s">
        <v>483</v>
      </c>
      <c r="C76" t="s">
        <v>875</v>
      </c>
      <c r="F76" s="40" t="s">
        <v>481</v>
      </c>
      <c r="G76" s="40" t="s">
        <v>875</v>
      </c>
      <c r="H76" s="39" t="s">
        <v>58</v>
      </c>
    </row>
    <row r="77" spans="1:8" ht="13.5" customHeight="1" x14ac:dyDescent="0.35">
      <c r="A77" t="s">
        <v>1008</v>
      </c>
      <c r="B77" t="s">
        <v>484</v>
      </c>
      <c r="C77" t="s">
        <v>875</v>
      </c>
      <c r="F77" s="40" t="s">
        <v>482</v>
      </c>
      <c r="G77" s="40" t="s">
        <v>875</v>
      </c>
      <c r="H77" s="39" t="s">
        <v>58</v>
      </c>
    </row>
    <row r="78" spans="1:8" ht="13.5" customHeight="1" x14ac:dyDescent="0.35">
      <c r="A78" t="s">
        <v>1009</v>
      </c>
      <c r="B78" t="s">
        <v>485</v>
      </c>
      <c r="C78" t="s">
        <v>875</v>
      </c>
      <c r="F78" s="40" t="s">
        <v>483</v>
      </c>
      <c r="G78" s="40" t="s">
        <v>875</v>
      </c>
      <c r="H78" s="39" t="s">
        <v>58</v>
      </c>
    </row>
    <row r="79" spans="1:8" ht="13.5" customHeight="1" x14ac:dyDescent="0.35">
      <c r="A79" t="s">
        <v>1010</v>
      </c>
      <c r="B79" t="s">
        <v>486</v>
      </c>
      <c r="C79" t="s">
        <v>875</v>
      </c>
      <c r="F79" s="40" t="s">
        <v>484</v>
      </c>
      <c r="G79" s="40" t="s">
        <v>875</v>
      </c>
      <c r="H79" s="39" t="s">
        <v>58</v>
      </c>
    </row>
    <row r="80" spans="1:8" ht="13.5" customHeight="1" x14ac:dyDescent="0.35">
      <c r="A80" t="s">
        <v>1011</v>
      </c>
      <c r="B80" t="s">
        <v>487</v>
      </c>
      <c r="C80" t="s">
        <v>875</v>
      </c>
      <c r="F80" s="40" t="s">
        <v>485</v>
      </c>
      <c r="G80" s="40" t="s">
        <v>875</v>
      </c>
      <c r="H80" s="39" t="s">
        <v>58</v>
      </c>
    </row>
    <row r="81" spans="1:8" ht="13.5" customHeight="1" x14ac:dyDescent="0.35">
      <c r="A81" t="s">
        <v>1012</v>
      </c>
      <c r="B81" t="s">
        <v>488</v>
      </c>
      <c r="C81" t="s">
        <v>875</v>
      </c>
      <c r="F81" s="40" t="s">
        <v>486</v>
      </c>
      <c r="G81" s="40" t="s">
        <v>875</v>
      </c>
      <c r="H81" s="39" t="s">
        <v>58</v>
      </c>
    </row>
    <row r="82" spans="1:8" ht="13.5" customHeight="1" x14ac:dyDescent="0.35">
      <c r="A82" t="s">
        <v>1013</v>
      </c>
      <c r="B82" t="s">
        <v>489</v>
      </c>
      <c r="C82" t="s">
        <v>875</v>
      </c>
      <c r="F82" s="40" t="s">
        <v>487</v>
      </c>
      <c r="G82" s="40" t="s">
        <v>875</v>
      </c>
      <c r="H82" s="39" t="s">
        <v>58</v>
      </c>
    </row>
    <row r="83" spans="1:8" ht="13.5" customHeight="1" x14ac:dyDescent="0.35">
      <c r="A83" t="s">
        <v>1014</v>
      </c>
      <c r="B83" t="s">
        <v>490</v>
      </c>
      <c r="C83" t="s">
        <v>875</v>
      </c>
      <c r="F83" s="40" t="s">
        <v>488</v>
      </c>
      <c r="G83" s="40" t="s">
        <v>875</v>
      </c>
      <c r="H83" s="39" t="s">
        <v>58</v>
      </c>
    </row>
    <row r="84" spans="1:8" ht="13.5" customHeight="1" x14ac:dyDescent="0.35">
      <c r="A84" t="s">
        <v>1015</v>
      </c>
      <c r="B84" t="s">
        <v>491</v>
      </c>
      <c r="C84" t="s">
        <v>875</v>
      </c>
      <c r="F84" s="40" t="s">
        <v>489</v>
      </c>
      <c r="G84" s="40" t="s">
        <v>875</v>
      </c>
      <c r="H84" s="39" t="s">
        <v>58</v>
      </c>
    </row>
    <row r="85" spans="1:8" ht="13.5" customHeight="1" x14ac:dyDescent="0.35">
      <c r="A85" t="s">
        <v>1016</v>
      </c>
      <c r="B85" t="s">
        <v>492</v>
      </c>
      <c r="C85" t="s">
        <v>875</v>
      </c>
      <c r="F85" s="40" t="s">
        <v>490</v>
      </c>
      <c r="G85" s="40" t="s">
        <v>875</v>
      </c>
      <c r="H85" s="39" t="s">
        <v>58</v>
      </c>
    </row>
    <row r="86" spans="1:8" ht="13.5" customHeight="1" x14ac:dyDescent="0.35">
      <c r="A86" t="s">
        <v>1017</v>
      </c>
      <c r="B86" t="s">
        <v>493</v>
      </c>
      <c r="C86" t="s">
        <v>875</v>
      </c>
      <c r="F86" s="40" t="s">
        <v>491</v>
      </c>
      <c r="G86" s="40" t="s">
        <v>875</v>
      </c>
      <c r="H86" s="39" t="s">
        <v>58</v>
      </c>
    </row>
    <row r="87" spans="1:8" ht="13.5" customHeight="1" x14ac:dyDescent="0.35">
      <c r="A87" t="s">
        <v>1018</v>
      </c>
      <c r="B87" t="s">
        <v>494</v>
      </c>
      <c r="C87" t="s">
        <v>875</v>
      </c>
      <c r="F87" s="40" t="s">
        <v>492</v>
      </c>
      <c r="G87" s="40" t="s">
        <v>875</v>
      </c>
      <c r="H87" s="39" t="s">
        <v>58</v>
      </c>
    </row>
    <row r="88" spans="1:8" ht="13.5" customHeight="1" x14ac:dyDescent="0.35">
      <c r="A88" t="s">
        <v>1019</v>
      </c>
      <c r="B88" t="s">
        <v>415</v>
      </c>
      <c r="C88" t="s">
        <v>875</v>
      </c>
      <c r="F88" s="40" t="s">
        <v>493</v>
      </c>
      <c r="G88" s="40" t="s">
        <v>875</v>
      </c>
      <c r="H88" s="39" t="s">
        <v>58</v>
      </c>
    </row>
    <row r="89" spans="1:8" ht="13.5" customHeight="1" x14ac:dyDescent="0.35">
      <c r="A89" t="s">
        <v>1020</v>
      </c>
      <c r="B89" t="s">
        <v>495</v>
      </c>
      <c r="C89" t="s">
        <v>875</v>
      </c>
      <c r="F89" s="40" t="s">
        <v>494</v>
      </c>
      <c r="G89" s="40" t="s">
        <v>875</v>
      </c>
      <c r="H89" s="39" t="s">
        <v>58</v>
      </c>
    </row>
    <row r="90" spans="1:8" ht="13.5" customHeight="1" x14ac:dyDescent="0.35">
      <c r="A90" t="s">
        <v>1021</v>
      </c>
      <c r="B90" t="s">
        <v>496</v>
      </c>
      <c r="C90" t="s">
        <v>875</v>
      </c>
      <c r="F90" s="40" t="s">
        <v>415</v>
      </c>
      <c r="G90" s="40" t="s">
        <v>875</v>
      </c>
      <c r="H90" s="39" t="s">
        <v>58</v>
      </c>
    </row>
    <row r="91" spans="1:8" ht="13.5" customHeight="1" x14ac:dyDescent="0.35">
      <c r="A91" t="s">
        <v>1022</v>
      </c>
      <c r="B91" t="s">
        <v>497</v>
      </c>
      <c r="C91" t="s">
        <v>875</v>
      </c>
      <c r="F91" s="40" t="s">
        <v>495</v>
      </c>
      <c r="G91" s="40" t="s">
        <v>875</v>
      </c>
      <c r="H91" s="39" t="s">
        <v>58</v>
      </c>
    </row>
    <row r="92" spans="1:8" ht="13.5" customHeight="1" x14ac:dyDescent="0.35">
      <c r="A92" t="s">
        <v>1023</v>
      </c>
      <c r="B92" t="s">
        <v>498</v>
      </c>
      <c r="C92" t="s">
        <v>875</v>
      </c>
      <c r="F92" s="40" t="s">
        <v>496</v>
      </c>
      <c r="G92" s="40" t="s">
        <v>875</v>
      </c>
      <c r="H92" s="39" t="s">
        <v>58</v>
      </c>
    </row>
    <row r="93" spans="1:8" ht="13.5" customHeight="1" x14ac:dyDescent="0.35">
      <c r="A93" t="s">
        <v>1024</v>
      </c>
      <c r="B93" t="s">
        <v>499</v>
      </c>
      <c r="C93" t="s">
        <v>875</v>
      </c>
      <c r="F93" s="40" t="s">
        <v>497</v>
      </c>
      <c r="G93" s="40" t="s">
        <v>875</v>
      </c>
      <c r="H93" s="39" t="s">
        <v>58</v>
      </c>
    </row>
    <row r="94" spans="1:8" ht="13.5" customHeight="1" x14ac:dyDescent="0.35">
      <c r="A94" t="s">
        <v>1025</v>
      </c>
      <c r="B94" t="s">
        <v>500</v>
      </c>
      <c r="C94" t="s">
        <v>875</v>
      </c>
      <c r="F94" s="40" t="s">
        <v>498</v>
      </c>
      <c r="G94" s="40" t="s">
        <v>875</v>
      </c>
      <c r="H94" s="39" t="s">
        <v>58</v>
      </c>
    </row>
    <row r="95" spans="1:8" ht="13.5" customHeight="1" x14ac:dyDescent="0.35">
      <c r="A95" t="s">
        <v>1026</v>
      </c>
      <c r="B95" t="s">
        <v>501</v>
      </c>
      <c r="C95" t="s">
        <v>875</v>
      </c>
      <c r="F95" s="40" t="s">
        <v>499</v>
      </c>
      <c r="G95" s="40" t="s">
        <v>875</v>
      </c>
      <c r="H95" s="39" t="s">
        <v>58</v>
      </c>
    </row>
    <row r="96" spans="1:8" ht="13.5" customHeight="1" x14ac:dyDescent="0.35">
      <c r="A96" t="s">
        <v>1027</v>
      </c>
      <c r="B96" t="s">
        <v>502</v>
      </c>
      <c r="C96" t="s">
        <v>875</v>
      </c>
      <c r="F96" s="40" t="s">
        <v>500</v>
      </c>
      <c r="G96" s="40" t="s">
        <v>875</v>
      </c>
      <c r="H96" s="39" t="s">
        <v>58</v>
      </c>
    </row>
    <row r="97" spans="1:8" ht="13.5" customHeight="1" x14ac:dyDescent="0.35">
      <c r="A97" t="s">
        <v>1028</v>
      </c>
      <c r="B97" t="s">
        <v>503</v>
      </c>
      <c r="C97" t="s">
        <v>875</v>
      </c>
      <c r="F97" s="40" t="s">
        <v>501</v>
      </c>
      <c r="G97" s="40" t="s">
        <v>875</v>
      </c>
      <c r="H97" s="39" t="s">
        <v>58</v>
      </c>
    </row>
    <row r="98" spans="1:8" ht="13.5" customHeight="1" x14ac:dyDescent="0.35">
      <c r="A98" t="s">
        <v>1029</v>
      </c>
      <c r="B98" t="s">
        <v>504</v>
      </c>
      <c r="C98" t="s">
        <v>875</v>
      </c>
      <c r="F98" s="40" t="s">
        <v>502</v>
      </c>
      <c r="G98" s="40" t="s">
        <v>875</v>
      </c>
      <c r="H98" s="39" t="s">
        <v>58</v>
      </c>
    </row>
    <row r="99" spans="1:8" ht="13.5" customHeight="1" x14ac:dyDescent="0.35">
      <c r="A99" t="s">
        <v>1030</v>
      </c>
      <c r="B99" t="s">
        <v>505</v>
      </c>
      <c r="C99" t="s">
        <v>875</v>
      </c>
      <c r="F99" s="40" t="s">
        <v>503</v>
      </c>
      <c r="G99" s="40" t="s">
        <v>875</v>
      </c>
      <c r="H99" s="39" t="s">
        <v>58</v>
      </c>
    </row>
    <row r="100" spans="1:8" ht="13.5" customHeight="1" x14ac:dyDescent="0.35">
      <c r="A100" t="s">
        <v>1031</v>
      </c>
      <c r="B100" t="s">
        <v>506</v>
      </c>
      <c r="C100" t="s">
        <v>875</v>
      </c>
      <c r="F100" s="40" t="s">
        <v>504</v>
      </c>
      <c r="G100" s="40" t="s">
        <v>875</v>
      </c>
      <c r="H100" s="39" t="s">
        <v>58</v>
      </c>
    </row>
    <row r="101" spans="1:8" ht="13.5" customHeight="1" x14ac:dyDescent="0.35">
      <c r="A101" t="s">
        <v>1032</v>
      </c>
      <c r="B101" t="s">
        <v>507</v>
      </c>
      <c r="C101" t="s">
        <v>875</v>
      </c>
      <c r="F101" s="40" t="s">
        <v>505</v>
      </c>
      <c r="G101" s="40" t="s">
        <v>875</v>
      </c>
      <c r="H101" s="39" t="s">
        <v>58</v>
      </c>
    </row>
    <row r="102" spans="1:8" ht="13.5" customHeight="1" x14ac:dyDescent="0.35">
      <c r="A102" t="s">
        <v>1033</v>
      </c>
      <c r="B102" t="s">
        <v>508</v>
      </c>
      <c r="C102" t="s">
        <v>875</v>
      </c>
      <c r="F102" s="40" t="s">
        <v>506</v>
      </c>
      <c r="G102" s="40" t="s">
        <v>875</v>
      </c>
      <c r="H102" s="39" t="s">
        <v>58</v>
      </c>
    </row>
    <row r="103" spans="1:8" ht="13.5" customHeight="1" x14ac:dyDescent="0.35">
      <c r="A103" t="s">
        <v>1034</v>
      </c>
      <c r="B103" t="s">
        <v>509</v>
      </c>
      <c r="C103" t="s">
        <v>875</v>
      </c>
      <c r="F103" s="40" t="s">
        <v>507</v>
      </c>
      <c r="G103" s="40" t="s">
        <v>875</v>
      </c>
      <c r="H103" s="39" t="s">
        <v>58</v>
      </c>
    </row>
    <row r="104" spans="1:8" ht="13.5" customHeight="1" x14ac:dyDescent="0.35">
      <c r="A104" t="s">
        <v>1035</v>
      </c>
      <c r="B104" t="s">
        <v>510</v>
      </c>
      <c r="C104" t="s">
        <v>875</v>
      </c>
      <c r="F104" s="40" t="s">
        <v>508</v>
      </c>
      <c r="G104" s="40" t="s">
        <v>875</v>
      </c>
      <c r="H104" s="39" t="s">
        <v>58</v>
      </c>
    </row>
    <row r="105" spans="1:8" ht="13.5" customHeight="1" x14ac:dyDescent="0.35">
      <c r="A105" t="s">
        <v>1036</v>
      </c>
      <c r="B105" t="s">
        <v>511</v>
      </c>
      <c r="C105" t="s">
        <v>875</v>
      </c>
      <c r="F105" s="40" t="s">
        <v>509</v>
      </c>
      <c r="G105" s="40" t="s">
        <v>875</v>
      </c>
      <c r="H105" s="39" t="s">
        <v>58</v>
      </c>
    </row>
    <row r="106" spans="1:8" ht="13.5" customHeight="1" x14ac:dyDescent="0.35">
      <c r="A106" t="s">
        <v>1037</v>
      </c>
      <c r="B106" t="s">
        <v>512</v>
      </c>
      <c r="C106" t="s">
        <v>875</v>
      </c>
      <c r="F106" s="40" t="s">
        <v>510</v>
      </c>
      <c r="G106" s="40" t="s">
        <v>875</v>
      </c>
      <c r="H106" s="39" t="s">
        <v>58</v>
      </c>
    </row>
    <row r="107" spans="1:8" ht="13.5" customHeight="1" x14ac:dyDescent="0.35">
      <c r="A107" t="s">
        <v>1038</v>
      </c>
      <c r="B107" t="s">
        <v>513</v>
      </c>
      <c r="C107" t="s">
        <v>875</v>
      </c>
      <c r="F107" s="40" t="s">
        <v>511</v>
      </c>
      <c r="G107" s="40" t="s">
        <v>875</v>
      </c>
      <c r="H107" s="39" t="s">
        <v>58</v>
      </c>
    </row>
    <row r="108" spans="1:8" ht="13.5" customHeight="1" x14ac:dyDescent="0.35">
      <c r="A108" t="s">
        <v>1039</v>
      </c>
      <c r="B108" t="s">
        <v>514</v>
      </c>
      <c r="C108" t="s">
        <v>875</v>
      </c>
      <c r="F108" s="40" t="s">
        <v>512</v>
      </c>
      <c r="G108" s="40" t="s">
        <v>875</v>
      </c>
      <c r="H108" s="39" t="s">
        <v>58</v>
      </c>
    </row>
    <row r="109" spans="1:8" ht="13.5" customHeight="1" x14ac:dyDescent="0.35">
      <c r="A109" t="s">
        <v>1040</v>
      </c>
      <c r="B109" t="s">
        <v>515</v>
      </c>
      <c r="C109" t="s">
        <v>875</v>
      </c>
      <c r="F109" s="40" t="s">
        <v>513</v>
      </c>
      <c r="G109" s="40" t="s">
        <v>875</v>
      </c>
      <c r="H109" s="39" t="s">
        <v>58</v>
      </c>
    </row>
    <row r="110" spans="1:8" ht="13.5" customHeight="1" x14ac:dyDescent="0.35">
      <c r="A110" t="s">
        <v>1041</v>
      </c>
      <c r="B110" t="s">
        <v>516</v>
      </c>
      <c r="C110" t="s">
        <v>875</v>
      </c>
      <c r="F110" s="40" t="s">
        <v>514</v>
      </c>
      <c r="G110" s="40" t="s">
        <v>875</v>
      </c>
      <c r="H110" s="39" t="s">
        <v>58</v>
      </c>
    </row>
    <row r="111" spans="1:8" ht="13.5" customHeight="1" x14ac:dyDescent="0.35">
      <c r="A111" t="s">
        <v>1042</v>
      </c>
      <c r="B111" t="s">
        <v>517</v>
      </c>
      <c r="C111" t="s">
        <v>875</v>
      </c>
      <c r="F111" s="40" t="s">
        <v>515</v>
      </c>
      <c r="G111" s="40" t="s">
        <v>875</v>
      </c>
      <c r="H111" s="39" t="s">
        <v>58</v>
      </c>
    </row>
    <row r="112" spans="1:8" ht="13.5" customHeight="1" x14ac:dyDescent="0.35">
      <c r="A112" t="s">
        <v>1043</v>
      </c>
      <c r="B112" t="s">
        <v>518</v>
      </c>
      <c r="C112" t="s">
        <v>875</v>
      </c>
      <c r="F112" s="40" t="s">
        <v>516</v>
      </c>
      <c r="G112" s="40" t="s">
        <v>875</v>
      </c>
      <c r="H112" s="39" t="s">
        <v>58</v>
      </c>
    </row>
    <row r="113" spans="1:8" ht="13.5" customHeight="1" x14ac:dyDescent="0.35">
      <c r="A113" t="s">
        <v>1044</v>
      </c>
      <c r="B113" t="s">
        <v>519</v>
      </c>
      <c r="C113" t="s">
        <v>875</v>
      </c>
      <c r="F113" s="40" t="s">
        <v>517</v>
      </c>
      <c r="G113" s="40" t="s">
        <v>875</v>
      </c>
      <c r="H113" s="39" t="s">
        <v>58</v>
      </c>
    </row>
    <row r="114" spans="1:8" ht="13.5" customHeight="1" x14ac:dyDescent="0.35">
      <c r="A114" t="s">
        <v>1045</v>
      </c>
      <c r="B114" t="s">
        <v>520</v>
      </c>
      <c r="C114" t="s">
        <v>875</v>
      </c>
      <c r="F114" s="40" t="s">
        <v>518</v>
      </c>
      <c r="G114" s="40" t="s">
        <v>875</v>
      </c>
      <c r="H114" s="39" t="s">
        <v>58</v>
      </c>
    </row>
    <row r="115" spans="1:8" ht="13.5" customHeight="1" x14ac:dyDescent="0.35">
      <c r="A115" t="s">
        <v>1046</v>
      </c>
      <c r="B115" t="s">
        <v>521</v>
      </c>
      <c r="C115" t="s">
        <v>875</v>
      </c>
      <c r="F115" s="40" t="s">
        <v>519</v>
      </c>
      <c r="G115" s="40" t="s">
        <v>875</v>
      </c>
      <c r="H115" s="39" t="s">
        <v>58</v>
      </c>
    </row>
    <row r="116" spans="1:8" ht="13.5" customHeight="1" x14ac:dyDescent="0.35">
      <c r="A116" t="s">
        <v>1047</v>
      </c>
      <c r="B116" t="s">
        <v>522</v>
      </c>
      <c r="C116" t="s">
        <v>875</v>
      </c>
      <c r="F116" s="40" t="s">
        <v>520</v>
      </c>
      <c r="G116" s="40" t="s">
        <v>875</v>
      </c>
      <c r="H116" s="39" t="s">
        <v>58</v>
      </c>
    </row>
    <row r="117" spans="1:8" ht="13.5" customHeight="1" x14ac:dyDescent="0.35">
      <c r="A117" t="s">
        <v>1048</v>
      </c>
      <c r="B117" t="s">
        <v>523</v>
      </c>
      <c r="C117" t="s">
        <v>875</v>
      </c>
      <c r="F117" s="40" t="s">
        <v>521</v>
      </c>
      <c r="G117" s="40" t="s">
        <v>875</v>
      </c>
      <c r="H117" s="39" t="s">
        <v>58</v>
      </c>
    </row>
    <row r="118" spans="1:8" ht="13.5" customHeight="1" x14ac:dyDescent="0.35">
      <c r="A118" t="s">
        <v>1049</v>
      </c>
      <c r="B118" t="s">
        <v>524</v>
      </c>
      <c r="C118" t="s">
        <v>875</v>
      </c>
      <c r="F118" s="40" t="s">
        <v>522</v>
      </c>
      <c r="G118" s="40" t="s">
        <v>875</v>
      </c>
      <c r="H118" s="39" t="s">
        <v>58</v>
      </c>
    </row>
    <row r="119" spans="1:8" ht="13.5" customHeight="1" x14ac:dyDescent="0.35">
      <c r="A119" t="s">
        <v>1050</v>
      </c>
      <c r="B119" t="s">
        <v>525</v>
      </c>
      <c r="C119" t="s">
        <v>875</v>
      </c>
      <c r="F119" s="40" t="s">
        <v>523</v>
      </c>
      <c r="G119" s="40" t="s">
        <v>875</v>
      </c>
      <c r="H119" s="39" t="s">
        <v>58</v>
      </c>
    </row>
    <row r="120" spans="1:8" ht="13.5" customHeight="1" x14ac:dyDescent="0.35">
      <c r="A120" t="s">
        <v>1051</v>
      </c>
      <c r="B120" t="s">
        <v>526</v>
      </c>
      <c r="C120" t="s">
        <v>875</v>
      </c>
      <c r="F120" s="40" t="s">
        <v>524</v>
      </c>
      <c r="G120" s="40" t="s">
        <v>875</v>
      </c>
      <c r="H120" s="39" t="s">
        <v>58</v>
      </c>
    </row>
    <row r="121" spans="1:8" ht="13.5" customHeight="1" x14ac:dyDescent="0.35">
      <c r="A121" t="s">
        <v>1052</v>
      </c>
      <c r="B121" t="s">
        <v>527</v>
      </c>
      <c r="C121" t="s">
        <v>875</v>
      </c>
      <c r="F121" s="40" t="s">
        <v>525</v>
      </c>
      <c r="G121" s="40" t="s">
        <v>875</v>
      </c>
      <c r="H121" s="39" t="s">
        <v>58</v>
      </c>
    </row>
    <row r="122" spans="1:8" ht="13.5" customHeight="1" x14ac:dyDescent="0.35">
      <c r="A122" t="s">
        <v>1053</v>
      </c>
      <c r="B122" t="s">
        <v>528</v>
      </c>
      <c r="C122" t="s">
        <v>875</v>
      </c>
      <c r="F122" s="40" t="s">
        <v>526</v>
      </c>
      <c r="G122" s="40" t="s">
        <v>875</v>
      </c>
      <c r="H122" s="39" t="s">
        <v>58</v>
      </c>
    </row>
    <row r="123" spans="1:8" ht="13.5" customHeight="1" x14ac:dyDescent="0.35">
      <c r="A123" t="s">
        <v>1054</v>
      </c>
      <c r="B123" t="s">
        <v>529</v>
      </c>
      <c r="C123" t="s">
        <v>875</v>
      </c>
      <c r="F123" s="40" t="s">
        <v>527</v>
      </c>
      <c r="G123" s="40" t="s">
        <v>875</v>
      </c>
      <c r="H123" s="39" t="s">
        <v>58</v>
      </c>
    </row>
    <row r="124" spans="1:8" ht="13.5" customHeight="1" x14ac:dyDescent="0.35">
      <c r="A124" t="s">
        <v>1055</v>
      </c>
      <c r="B124" t="s">
        <v>530</v>
      </c>
      <c r="C124" t="s">
        <v>875</v>
      </c>
      <c r="F124" s="40" t="s">
        <v>528</v>
      </c>
      <c r="G124" s="40" t="s">
        <v>875</v>
      </c>
      <c r="H124" s="39" t="s">
        <v>58</v>
      </c>
    </row>
    <row r="125" spans="1:8" ht="13.5" customHeight="1" x14ac:dyDescent="0.35">
      <c r="A125" t="s">
        <v>1056</v>
      </c>
      <c r="B125" t="s">
        <v>531</v>
      </c>
      <c r="C125" t="s">
        <v>874</v>
      </c>
      <c r="F125" s="40" t="s">
        <v>529</v>
      </c>
      <c r="G125" s="40" t="s">
        <v>875</v>
      </c>
      <c r="H125" s="39" t="s">
        <v>58</v>
      </c>
    </row>
    <row r="126" spans="1:8" ht="13.5" customHeight="1" x14ac:dyDescent="0.35">
      <c r="A126" t="s">
        <v>1057</v>
      </c>
      <c r="B126" t="s">
        <v>532</v>
      </c>
      <c r="C126" t="s">
        <v>874</v>
      </c>
      <c r="F126" s="40" t="s">
        <v>530</v>
      </c>
      <c r="G126" s="40" t="s">
        <v>875</v>
      </c>
      <c r="H126" s="39" t="s">
        <v>58</v>
      </c>
    </row>
    <row r="127" spans="1:8" ht="13.5" customHeight="1" x14ac:dyDescent="0.35">
      <c r="A127" t="s">
        <v>1058</v>
      </c>
      <c r="B127" t="s">
        <v>533</v>
      </c>
      <c r="C127" t="s">
        <v>874</v>
      </c>
      <c r="F127" s="40" t="s">
        <v>531</v>
      </c>
      <c r="G127" s="40" t="s">
        <v>874</v>
      </c>
      <c r="H127" s="39" t="s">
        <v>58</v>
      </c>
    </row>
    <row r="128" spans="1:8" ht="13.5" customHeight="1" x14ac:dyDescent="0.35">
      <c r="A128" t="s">
        <v>1059</v>
      </c>
      <c r="B128" t="s">
        <v>534</v>
      </c>
      <c r="C128" t="s">
        <v>874</v>
      </c>
      <c r="F128" s="40" t="s">
        <v>532</v>
      </c>
      <c r="G128" s="40" t="s">
        <v>874</v>
      </c>
      <c r="H128" s="39" t="s">
        <v>58</v>
      </c>
    </row>
    <row r="129" spans="1:8" ht="13.5" customHeight="1" x14ac:dyDescent="0.35">
      <c r="A129" t="s">
        <v>1060</v>
      </c>
      <c r="B129" t="s">
        <v>535</v>
      </c>
      <c r="C129" t="s">
        <v>874</v>
      </c>
      <c r="F129" s="40" t="s">
        <v>533</v>
      </c>
      <c r="G129" s="40" t="s">
        <v>874</v>
      </c>
      <c r="H129" s="39" t="s">
        <v>58</v>
      </c>
    </row>
    <row r="130" spans="1:8" ht="13.5" customHeight="1" x14ac:dyDescent="0.35">
      <c r="A130" t="s">
        <v>1061</v>
      </c>
      <c r="B130" t="s">
        <v>536</v>
      </c>
      <c r="C130" t="s">
        <v>874</v>
      </c>
      <c r="F130" s="40" t="s">
        <v>534</v>
      </c>
      <c r="G130" s="40" t="s">
        <v>874</v>
      </c>
      <c r="H130" s="39" t="s">
        <v>58</v>
      </c>
    </row>
    <row r="131" spans="1:8" ht="13.5" customHeight="1" x14ac:dyDescent="0.35">
      <c r="A131" t="s">
        <v>1062</v>
      </c>
      <c r="B131" t="s">
        <v>537</v>
      </c>
      <c r="C131" t="s">
        <v>874</v>
      </c>
      <c r="F131" s="40" t="s">
        <v>535</v>
      </c>
      <c r="G131" s="40" t="s">
        <v>874</v>
      </c>
      <c r="H131" s="39" t="s">
        <v>58</v>
      </c>
    </row>
    <row r="132" spans="1:8" ht="13.5" customHeight="1" x14ac:dyDescent="0.35">
      <c r="A132" t="s">
        <v>1063</v>
      </c>
      <c r="B132" t="s">
        <v>538</v>
      </c>
      <c r="C132" t="s">
        <v>874</v>
      </c>
      <c r="F132" s="40" t="s">
        <v>536</v>
      </c>
      <c r="G132" s="40" t="s">
        <v>874</v>
      </c>
      <c r="H132" s="39" t="s">
        <v>58</v>
      </c>
    </row>
    <row r="133" spans="1:8" ht="13.5" customHeight="1" x14ac:dyDescent="0.35">
      <c r="A133" t="s">
        <v>1064</v>
      </c>
      <c r="B133" t="s">
        <v>539</v>
      </c>
      <c r="C133" t="s">
        <v>874</v>
      </c>
      <c r="F133" s="40" t="s">
        <v>537</v>
      </c>
      <c r="G133" s="40" t="s">
        <v>874</v>
      </c>
      <c r="H133" s="39" t="s">
        <v>58</v>
      </c>
    </row>
    <row r="134" spans="1:8" ht="13.5" customHeight="1" x14ac:dyDescent="0.35">
      <c r="A134" t="s">
        <v>1065</v>
      </c>
      <c r="B134" t="s">
        <v>540</v>
      </c>
      <c r="C134" t="s">
        <v>874</v>
      </c>
      <c r="F134" s="40" t="s">
        <v>538</v>
      </c>
      <c r="G134" s="40" t="s">
        <v>874</v>
      </c>
      <c r="H134" s="39" t="s">
        <v>58</v>
      </c>
    </row>
    <row r="135" spans="1:8" ht="13.5" customHeight="1" x14ac:dyDescent="0.35">
      <c r="A135" t="s">
        <v>1066</v>
      </c>
      <c r="B135" t="s">
        <v>541</v>
      </c>
      <c r="C135" t="s">
        <v>874</v>
      </c>
      <c r="F135" s="40" t="s">
        <v>539</v>
      </c>
      <c r="G135" s="40" t="s">
        <v>874</v>
      </c>
      <c r="H135" s="39" t="s">
        <v>58</v>
      </c>
    </row>
    <row r="136" spans="1:8" ht="13.5" customHeight="1" x14ac:dyDescent="0.35">
      <c r="A136" t="s">
        <v>1067</v>
      </c>
      <c r="B136" t="s">
        <v>542</v>
      </c>
      <c r="C136" t="s">
        <v>874</v>
      </c>
      <c r="F136" s="40" t="s">
        <v>540</v>
      </c>
      <c r="G136" s="40" t="s">
        <v>874</v>
      </c>
      <c r="H136" s="39" t="s">
        <v>58</v>
      </c>
    </row>
    <row r="137" spans="1:8" ht="13.5" customHeight="1" x14ac:dyDescent="0.35">
      <c r="A137" t="s">
        <v>1068</v>
      </c>
      <c r="B137" t="s">
        <v>543</v>
      </c>
      <c r="C137" t="s">
        <v>874</v>
      </c>
      <c r="F137" s="40" t="s">
        <v>541</v>
      </c>
      <c r="G137" s="40" t="s">
        <v>874</v>
      </c>
      <c r="H137" s="39" t="s">
        <v>58</v>
      </c>
    </row>
    <row r="138" spans="1:8" ht="13.5" customHeight="1" x14ac:dyDescent="0.35">
      <c r="A138" t="s">
        <v>1069</v>
      </c>
      <c r="B138" t="s">
        <v>544</v>
      </c>
      <c r="C138" t="s">
        <v>874</v>
      </c>
      <c r="F138" s="40" t="s">
        <v>542</v>
      </c>
      <c r="G138" s="40" t="s">
        <v>874</v>
      </c>
      <c r="H138" s="39" t="s">
        <v>58</v>
      </c>
    </row>
    <row r="139" spans="1:8" ht="13.5" customHeight="1" x14ac:dyDescent="0.35">
      <c r="A139" t="s">
        <v>1070</v>
      </c>
      <c r="B139" t="s">
        <v>545</v>
      </c>
      <c r="C139" t="s">
        <v>874</v>
      </c>
      <c r="F139" s="40" t="s">
        <v>543</v>
      </c>
      <c r="G139" s="40" t="s">
        <v>874</v>
      </c>
      <c r="H139" s="39" t="s">
        <v>58</v>
      </c>
    </row>
    <row r="140" spans="1:8" ht="13.5" customHeight="1" x14ac:dyDescent="0.35">
      <c r="A140" t="s">
        <v>1071</v>
      </c>
      <c r="B140" t="s">
        <v>546</v>
      </c>
      <c r="C140" t="s">
        <v>874</v>
      </c>
      <c r="F140" s="40" t="s">
        <v>544</v>
      </c>
      <c r="G140" s="40" t="s">
        <v>874</v>
      </c>
      <c r="H140" s="39" t="s">
        <v>58</v>
      </c>
    </row>
    <row r="141" spans="1:8" ht="13.5" customHeight="1" x14ac:dyDescent="0.35">
      <c r="A141" t="s">
        <v>1072</v>
      </c>
      <c r="B141" t="s">
        <v>547</v>
      </c>
      <c r="C141" t="s">
        <v>874</v>
      </c>
      <c r="F141" s="40" t="s">
        <v>545</v>
      </c>
      <c r="G141" s="40" t="s">
        <v>874</v>
      </c>
      <c r="H141" s="39" t="s">
        <v>58</v>
      </c>
    </row>
    <row r="142" spans="1:8" ht="13.5" customHeight="1" x14ac:dyDescent="0.35">
      <c r="A142" t="s">
        <v>1073</v>
      </c>
      <c r="B142" t="s">
        <v>548</v>
      </c>
      <c r="C142" t="s">
        <v>874</v>
      </c>
      <c r="F142" s="40" t="s">
        <v>546</v>
      </c>
      <c r="G142" s="40" t="s">
        <v>874</v>
      </c>
      <c r="H142" s="39" t="s">
        <v>58</v>
      </c>
    </row>
    <row r="143" spans="1:8" ht="13.5" customHeight="1" x14ac:dyDescent="0.35">
      <c r="A143" t="s">
        <v>1074</v>
      </c>
      <c r="B143" t="s">
        <v>549</v>
      </c>
      <c r="C143" t="s">
        <v>874</v>
      </c>
      <c r="F143" s="40" t="s">
        <v>547</v>
      </c>
      <c r="G143" s="40" t="s">
        <v>874</v>
      </c>
      <c r="H143" s="39" t="s">
        <v>58</v>
      </c>
    </row>
    <row r="144" spans="1:8" ht="13.5" customHeight="1" x14ac:dyDescent="0.35">
      <c r="A144" t="s">
        <v>1075</v>
      </c>
      <c r="B144" t="s">
        <v>550</v>
      </c>
      <c r="C144" t="s">
        <v>874</v>
      </c>
      <c r="F144" s="40" t="s">
        <v>548</v>
      </c>
      <c r="G144" s="40" t="s">
        <v>874</v>
      </c>
      <c r="H144" s="39" t="s">
        <v>58</v>
      </c>
    </row>
    <row r="145" spans="1:8" ht="13.5" customHeight="1" x14ac:dyDescent="0.35">
      <c r="A145" t="s">
        <v>1076</v>
      </c>
      <c r="B145" t="s">
        <v>551</v>
      </c>
      <c r="C145" t="s">
        <v>874</v>
      </c>
      <c r="F145" s="40" t="s">
        <v>549</v>
      </c>
      <c r="G145" s="40" t="s">
        <v>874</v>
      </c>
      <c r="H145" s="39" t="s">
        <v>58</v>
      </c>
    </row>
    <row r="146" spans="1:8" ht="13.5" customHeight="1" x14ac:dyDescent="0.35">
      <c r="A146" t="s">
        <v>1077</v>
      </c>
      <c r="B146" t="s">
        <v>552</v>
      </c>
      <c r="C146" t="s">
        <v>874</v>
      </c>
      <c r="F146" s="40" t="s">
        <v>550</v>
      </c>
      <c r="G146" s="40" t="s">
        <v>874</v>
      </c>
      <c r="H146" s="39" t="s">
        <v>58</v>
      </c>
    </row>
    <row r="147" spans="1:8" ht="13.5" customHeight="1" x14ac:dyDescent="0.35">
      <c r="A147" t="s">
        <v>1078</v>
      </c>
      <c r="B147" t="s">
        <v>553</v>
      </c>
      <c r="C147" t="s">
        <v>874</v>
      </c>
      <c r="F147" s="40" t="s">
        <v>551</v>
      </c>
      <c r="G147" s="40" t="s">
        <v>874</v>
      </c>
      <c r="H147" s="39" t="s">
        <v>58</v>
      </c>
    </row>
    <row r="148" spans="1:8" ht="13.5" customHeight="1" x14ac:dyDescent="0.35">
      <c r="A148" t="s">
        <v>1079</v>
      </c>
      <c r="B148" t="s">
        <v>554</v>
      </c>
      <c r="C148" t="s">
        <v>874</v>
      </c>
      <c r="F148" s="40" t="s">
        <v>552</v>
      </c>
      <c r="G148" s="40" t="s">
        <v>874</v>
      </c>
      <c r="H148" s="39" t="s">
        <v>58</v>
      </c>
    </row>
    <row r="149" spans="1:8" ht="13.5" customHeight="1" x14ac:dyDescent="0.35">
      <c r="A149" t="s">
        <v>1080</v>
      </c>
      <c r="B149" t="s">
        <v>555</v>
      </c>
      <c r="C149" t="s">
        <v>874</v>
      </c>
      <c r="F149" s="40" t="s">
        <v>553</v>
      </c>
      <c r="G149" s="40" t="s">
        <v>874</v>
      </c>
      <c r="H149" s="39" t="s">
        <v>58</v>
      </c>
    </row>
    <row r="150" spans="1:8" ht="13.5" customHeight="1" x14ac:dyDescent="0.35">
      <c r="A150" t="s">
        <v>1081</v>
      </c>
      <c r="B150" t="s">
        <v>556</v>
      </c>
      <c r="C150" t="s">
        <v>874</v>
      </c>
      <c r="F150" s="40" t="s">
        <v>554</v>
      </c>
      <c r="G150" s="40" t="s">
        <v>874</v>
      </c>
      <c r="H150" s="39" t="s">
        <v>58</v>
      </c>
    </row>
    <row r="151" spans="1:8" ht="13.5" customHeight="1" x14ac:dyDescent="0.35">
      <c r="A151" t="s">
        <v>1082</v>
      </c>
      <c r="B151" t="s">
        <v>557</v>
      </c>
      <c r="C151" t="s">
        <v>874</v>
      </c>
      <c r="F151" s="40" t="s">
        <v>555</v>
      </c>
      <c r="G151" s="40" t="s">
        <v>874</v>
      </c>
      <c r="H151" s="39" t="s">
        <v>58</v>
      </c>
    </row>
    <row r="152" spans="1:8" ht="13.5" customHeight="1" x14ac:dyDescent="0.35">
      <c r="A152" t="s">
        <v>1083</v>
      </c>
      <c r="B152" t="s">
        <v>558</v>
      </c>
      <c r="C152" t="s">
        <v>874</v>
      </c>
      <c r="F152" s="40" t="s">
        <v>556</v>
      </c>
      <c r="G152" s="40" t="s">
        <v>874</v>
      </c>
      <c r="H152" s="39" t="s">
        <v>58</v>
      </c>
    </row>
    <row r="153" spans="1:8" ht="13.5" customHeight="1" x14ac:dyDescent="0.35">
      <c r="A153" t="s">
        <v>1084</v>
      </c>
      <c r="B153" t="s">
        <v>559</v>
      </c>
      <c r="C153" t="s">
        <v>874</v>
      </c>
      <c r="F153" s="40" t="s">
        <v>557</v>
      </c>
      <c r="G153" s="40" t="s">
        <v>874</v>
      </c>
      <c r="H153" s="39" t="s">
        <v>58</v>
      </c>
    </row>
    <row r="154" spans="1:8" ht="13.5" customHeight="1" x14ac:dyDescent="0.35">
      <c r="A154" t="s">
        <v>1085</v>
      </c>
      <c r="B154" t="s">
        <v>560</v>
      </c>
      <c r="C154" t="s">
        <v>874</v>
      </c>
      <c r="F154" s="40" t="s">
        <v>558</v>
      </c>
      <c r="G154" s="40" t="s">
        <v>874</v>
      </c>
      <c r="H154" s="39" t="s">
        <v>58</v>
      </c>
    </row>
    <row r="155" spans="1:8" ht="13.5" customHeight="1" x14ac:dyDescent="0.35">
      <c r="A155" t="s">
        <v>1086</v>
      </c>
      <c r="B155" t="s">
        <v>561</v>
      </c>
      <c r="C155" t="s">
        <v>874</v>
      </c>
      <c r="F155" s="40" t="s">
        <v>559</v>
      </c>
      <c r="G155" s="40" t="s">
        <v>874</v>
      </c>
      <c r="H155" s="39" t="s">
        <v>58</v>
      </c>
    </row>
    <row r="156" spans="1:8" ht="13.5" customHeight="1" x14ac:dyDescent="0.35">
      <c r="A156" t="s">
        <v>1087</v>
      </c>
      <c r="B156" t="s">
        <v>562</v>
      </c>
      <c r="C156" t="s">
        <v>874</v>
      </c>
      <c r="F156" s="40" t="s">
        <v>560</v>
      </c>
      <c r="G156" s="40" t="s">
        <v>874</v>
      </c>
      <c r="H156" s="39" t="s">
        <v>58</v>
      </c>
    </row>
    <row r="157" spans="1:8" ht="13.5" customHeight="1" x14ac:dyDescent="0.35">
      <c r="A157" t="s">
        <v>1088</v>
      </c>
      <c r="B157" t="s">
        <v>563</v>
      </c>
      <c r="C157" t="s">
        <v>874</v>
      </c>
      <c r="F157" s="40" t="s">
        <v>561</v>
      </c>
      <c r="G157" s="40" t="s">
        <v>874</v>
      </c>
      <c r="H157" s="39" t="s">
        <v>58</v>
      </c>
    </row>
    <row r="158" spans="1:8" ht="13.5" customHeight="1" x14ac:dyDescent="0.35">
      <c r="A158" t="s">
        <v>1089</v>
      </c>
      <c r="B158" t="s">
        <v>564</v>
      </c>
      <c r="C158" t="s">
        <v>874</v>
      </c>
      <c r="F158" s="40" t="s">
        <v>562</v>
      </c>
      <c r="G158" s="40" t="s">
        <v>874</v>
      </c>
      <c r="H158" s="39" t="s">
        <v>58</v>
      </c>
    </row>
    <row r="159" spans="1:8" ht="13.5" customHeight="1" x14ac:dyDescent="0.35">
      <c r="A159" t="s">
        <v>1090</v>
      </c>
      <c r="B159" t="s">
        <v>565</v>
      </c>
      <c r="C159" t="s">
        <v>874</v>
      </c>
      <c r="F159" s="40" t="s">
        <v>563</v>
      </c>
      <c r="G159" s="40" t="s">
        <v>874</v>
      </c>
      <c r="H159" s="39" t="s">
        <v>58</v>
      </c>
    </row>
    <row r="160" spans="1:8" ht="13.5" customHeight="1" x14ac:dyDescent="0.35">
      <c r="A160" t="s">
        <v>1091</v>
      </c>
      <c r="B160" t="s">
        <v>566</v>
      </c>
      <c r="C160" t="s">
        <v>874</v>
      </c>
      <c r="F160" s="40" t="s">
        <v>564</v>
      </c>
      <c r="G160" s="40" t="s">
        <v>874</v>
      </c>
      <c r="H160" s="39" t="s">
        <v>58</v>
      </c>
    </row>
    <row r="161" spans="1:8" ht="13.5" customHeight="1" x14ac:dyDescent="0.35">
      <c r="A161" t="s">
        <v>1092</v>
      </c>
      <c r="B161" t="s">
        <v>567</v>
      </c>
      <c r="C161" t="s">
        <v>874</v>
      </c>
      <c r="F161" s="40" t="s">
        <v>565</v>
      </c>
      <c r="G161" s="40" t="s">
        <v>874</v>
      </c>
      <c r="H161" s="39" t="s">
        <v>58</v>
      </c>
    </row>
    <row r="162" spans="1:8" ht="13.5" customHeight="1" x14ac:dyDescent="0.35">
      <c r="A162" t="s">
        <v>1093</v>
      </c>
      <c r="B162" t="s">
        <v>568</v>
      </c>
      <c r="C162" t="s">
        <v>874</v>
      </c>
      <c r="F162" s="40" t="s">
        <v>566</v>
      </c>
      <c r="G162" s="40" t="s">
        <v>874</v>
      </c>
      <c r="H162" s="39" t="s">
        <v>58</v>
      </c>
    </row>
    <row r="163" spans="1:8" ht="13.5" customHeight="1" x14ac:dyDescent="0.35">
      <c r="A163" t="s">
        <v>1094</v>
      </c>
      <c r="B163" t="s">
        <v>569</v>
      </c>
      <c r="C163" t="s">
        <v>874</v>
      </c>
      <c r="F163" s="40" t="s">
        <v>567</v>
      </c>
      <c r="G163" s="40" t="s">
        <v>874</v>
      </c>
      <c r="H163" s="39" t="s">
        <v>58</v>
      </c>
    </row>
    <row r="164" spans="1:8" ht="13.5" customHeight="1" x14ac:dyDescent="0.35">
      <c r="A164" t="s">
        <v>1095</v>
      </c>
      <c r="B164" t="s">
        <v>570</v>
      </c>
      <c r="C164" t="s">
        <v>874</v>
      </c>
      <c r="F164" s="40" t="s">
        <v>568</v>
      </c>
      <c r="G164" s="40" t="s">
        <v>874</v>
      </c>
      <c r="H164" s="39" t="s">
        <v>58</v>
      </c>
    </row>
    <row r="165" spans="1:8" ht="13.5" customHeight="1" x14ac:dyDescent="0.35">
      <c r="A165" t="s">
        <v>1096</v>
      </c>
      <c r="B165" t="s">
        <v>571</v>
      </c>
      <c r="C165" t="s">
        <v>874</v>
      </c>
      <c r="F165" s="40" t="s">
        <v>569</v>
      </c>
      <c r="G165" s="40" t="s">
        <v>874</v>
      </c>
      <c r="H165" s="39" t="s">
        <v>58</v>
      </c>
    </row>
    <row r="166" spans="1:8" ht="13.5" customHeight="1" x14ac:dyDescent="0.35">
      <c r="A166" t="s">
        <v>1097</v>
      </c>
      <c r="B166" t="s">
        <v>572</v>
      </c>
      <c r="C166" t="s">
        <v>874</v>
      </c>
      <c r="F166" s="40" t="s">
        <v>570</v>
      </c>
      <c r="G166" s="40" t="s">
        <v>874</v>
      </c>
      <c r="H166" s="39" t="s">
        <v>58</v>
      </c>
    </row>
    <row r="167" spans="1:8" ht="13.5" customHeight="1" x14ac:dyDescent="0.35">
      <c r="A167" t="s">
        <v>1098</v>
      </c>
      <c r="B167" t="s">
        <v>573</v>
      </c>
      <c r="C167" t="s">
        <v>874</v>
      </c>
      <c r="F167" s="40" t="s">
        <v>571</v>
      </c>
      <c r="G167" s="40" t="s">
        <v>874</v>
      </c>
      <c r="H167" s="39" t="s">
        <v>58</v>
      </c>
    </row>
    <row r="168" spans="1:8" ht="13.5" customHeight="1" x14ac:dyDescent="0.35">
      <c r="A168" t="s">
        <v>1099</v>
      </c>
      <c r="B168" t="s">
        <v>574</v>
      </c>
      <c r="C168" t="s">
        <v>874</v>
      </c>
      <c r="F168" s="40" t="s">
        <v>572</v>
      </c>
      <c r="G168" s="40" t="s">
        <v>874</v>
      </c>
      <c r="H168" s="39" t="s">
        <v>58</v>
      </c>
    </row>
    <row r="169" spans="1:8" ht="13.5" customHeight="1" x14ac:dyDescent="0.35">
      <c r="A169" t="s">
        <v>1100</v>
      </c>
      <c r="B169" t="s">
        <v>575</v>
      </c>
      <c r="C169" t="s">
        <v>874</v>
      </c>
      <c r="F169" s="40" t="s">
        <v>573</v>
      </c>
      <c r="G169" s="40" t="s">
        <v>874</v>
      </c>
      <c r="H169" s="39" t="s">
        <v>58</v>
      </c>
    </row>
    <row r="170" spans="1:8" ht="13.5" customHeight="1" x14ac:dyDescent="0.35">
      <c r="A170" t="s">
        <v>1101</v>
      </c>
      <c r="B170" t="s">
        <v>576</v>
      </c>
      <c r="C170" t="s">
        <v>874</v>
      </c>
      <c r="F170" s="40" t="s">
        <v>574</v>
      </c>
      <c r="G170" s="40" t="s">
        <v>874</v>
      </c>
      <c r="H170" s="39" t="s">
        <v>58</v>
      </c>
    </row>
    <row r="171" spans="1:8" ht="13.5" customHeight="1" x14ac:dyDescent="0.35">
      <c r="A171" t="s">
        <v>1102</v>
      </c>
      <c r="B171" t="s">
        <v>577</v>
      </c>
      <c r="C171" t="s">
        <v>874</v>
      </c>
      <c r="F171" s="40" t="s">
        <v>575</v>
      </c>
      <c r="G171" s="40" t="s">
        <v>874</v>
      </c>
      <c r="H171" s="39" t="s">
        <v>58</v>
      </c>
    </row>
    <row r="172" spans="1:8" ht="13.5" customHeight="1" x14ac:dyDescent="0.35">
      <c r="A172" t="s">
        <v>1103</v>
      </c>
      <c r="B172" t="s">
        <v>578</v>
      </c>
      <c r="C172" t="s">
        <v>874</v>
      </c>
      <c r="F172" s="40" t="s">
        <v>576</v>
      </c>
      <c r="G172" s="40" t="s">
        <v>874</v>
      </c>
      <c r="H172" s="39" t="s">
        <v>58</v>
      </c>
    </row>
    <row r="173" spans="1:8" ht="13.5" customHeight="1" x14ac:dyDescent="0.35">
      <c r="A173" t="s">
        <v>1104</v>
      </c>
      <c r="B173" t="s">
        <v>579</v>
      </c>
      <c r="C173" t="s">
        <v>874</v>
      </c>
      <c r="F173" s="40" t="s">
        <v>577</v>
      </c>
      <c r="G173" s="40" t="s">
        <v>874</v>
      </c>
      <c r="H173" s="39" t="s">
        <v>58</v>
      </c>
    </row>
    <row r="174" spans="1:8" ht="13.5" customHeight="1" x14ac:dyDescent="0.35">
      <c r="A174" t="s">
        <v>1105</v>
      </c>
      <c r="B174" t="s">
        <v>580</v>
      </c>
      <c r="C174" t="s">
        <v>874</v>
      </c>
      <c r="F174" s="40" t="s">
        <v>578</v>
      </c>
      <c r="G174" s="40" t="s">
        <v>874</v>
      </c>
      <c r="H174" s="39" t="s">
        <v>58</v>
      </c>
    </row>
    <row r="175" spans="1:8" ht="13.5" customHeight="1" x14ac:dyDescent="0.35">
      <c r="A175" t="s">
        <v>1106</v>
      </c>
      <c r="B175" t="s">
        <v>581</v>
      </c>
      <c r="C175" t="s">
        <v>874</v>
      </c>
      <c r="F175" s="40" t="s">
        <v>579</v>
      </c>
      <c r="G175" s="40" t="s">
        <v>874</v>
      </c>
      <c r="H175" s="39" t="s">
        <v>58</v>
      </c>
    </row>
    <row r="176" spans="1:8" ht="13.5" customHeight="1" x14ac:dyDescent="0.35">
      <c r="A176" t="s">
        <v>1107</v>
      </c>
      <c r="B176" t="s">
        <v>582</v>
      </c>
      <c r="C176" t="s">
        <v>874</v>
      </c>
      <c r="F176" s="40" t="s">
        <v>580</v>
      </c>
      <c r="G176" s="40" t="s">
        <v>874</v>
      </c>
      <c r="H176" s="39" t="s">
        <v>58</v>
      </c>
    </row>
    <row r="177" spans="1:8" ht="13.5" customHeight="1" x14ac:dyDescent="0.35">
      <c r="A177" t="s">
        <v>1108</v>
      </c>
      <c r="B177" t="s">
        <v>583</v>
      </c>
      <c r="C177" t="s">
        <v>874</v>
      </c>
      <c r="F177" s="40" t="s">
        <v>581</v>
      </c>
      <c r="G177" s="40" t="s">
        <v>874</v>
      </c>
      <c r="H177" s="39" t="s">
        <v>58</v>
      </c>
    </row>
    <row r="178" spans="1:8" ht="13.5" customHeight="1" x14ac:dyDescent="0.35">
      <c r="A178" t="s">
        <v>1109</v>
      </c>
      <c r="B178" t="s">
        <v>584</v>
      </c>
      <c r="C178" t="s">
        <v>874</v>
      </c>
      <c r="F178" s="40" t="s">
        <v>582</v>
      </c>
      <c r="G178" s="40" t="s">
        <v>874</v>
      </c>
      <c r="H178" s="39" t="s">
        <v>58</v>
      </c>
    </row>
    <row r="179" spans="1:8" ht="13.5" customHeight="1" x14ac:dyDescent="0.35">
      <c r="A179" t="s">
        <v>1110</v>
      </c>
      <c r="B179" t="s">
        <v>585</v>
      </c>
      <c r="C179" t="s">
        <v>874</v>
      </c>
      <c r="F179" s="40" t="s">
        <v>583</v>
      </c>
      <c r="G179" s="40" t="s">
        <v>874</v>
      </c>
      <c r="H179" s="39" t="s">
        <v>58</v>
      </c>
    </row>
    <row r="180" spans="1:8" ht="13.5" customHeight="1" x14ac:dyDescent="0.35">
      <c r="A180" t="s">
        <v>1111</v>
      </c>
      <c r="B180" t="s">
        <v>586</v>
      </c>
      <c r="C180" t="s">
        <v>874</v>
      </c>
      <c r="F180" s="40" t="s">
        <v>584</v>
      </c>
      <c r="G180" s="40" t="s">
        <v>874</v>
      </c>
      <c r="H180" s="39" t="s">
        <v>58</v>
      </c>
    </row>
    <row r="181" spans="1:8" ht="13.5" customHeight="1" x14ac:dyDescent="0.35">
      <c r="A181" t="s">
        <v>1112</v>
      </c>
      <c r="B181" t="s">
        <v>587</v>
      </c>
      <c r="C181" t="s">
        <v>874</v>
      </c>
      <c r="F181" s="40" t="s">
        <v>585</v>
      </c>
      <c r="G181" s="40" t="s">
        <v>874</v>
      </c>
      <c r="H181" s="39" t="s">
        <v>58</v>
      </c>
    </row>
    <row r="182" spans="1:8" ht="13.5" customHeight="1" x14ac:dyDescent="0.35">
      <c r="A182" t="s">
        <v>1113</v>
      </c>
      <c r="B182" t="s">
        <v>588</v>
      </c>
      <c r="C182" t="s">
        <v>874</v>
      </c>
      <c r="F182" s="40" t="s">
        <v>586</v>
      </c>
      <c r="G182" s="40" t="s">
        <v>874</v>
      </c>
      <c r="H182" s="39" t="s">
        <v>58</v>
      </c>
    </row>
    <row r="183" spans="1:8" ht="13.5" customHeight="1" x14ac:dyDescent="0.35">
      <c r="A183" t="s">
        <v>1114</v>
      </c>
      <c r="B183" t="s">
        <v>589</v>
      </c>
      <c r="C183" t="s">
        <v>874</v>
      </c>
      <c r="F183" s="40" t="s">
        <v>587</v>
      </c>
      <c r="G183" s="40" t="s">
        <v>874</v>
      </c>
      <c r="H183" s="39" t="s">
        <v>58</v>
      </c>
    </row>
    <row r="184" spans="1:8" ht="13.5" customHeight="1" x14ac:dyDescent="0.35">
      <c r="A184" t="s">
        <v>1115</v>
      </c>
      <c r="B184" t="s">
        <v>590</v>
      </c>
      <c r="C184" t="s">
        <v>874</v>
      </c>
      <c r="F184" s="40" t="s">
        <v>588</v>
      </c>
      <c r="G184" s="40" t="s">
        <v>874</v>
      </c>
      <c r="H184" s="39" t="s">
        <v>58</v>
      </c>
    </row>
    <row r="185" spans="1:8" ht="13.5" customHeight="1" x14ac:dyDescent="0.35">
      <c r="A185" t="s">
        <v>1116</v>
      </c>
      <c r="B185" t="s">
        <v>591</v>
      </c>
      <c r="C185" t="s">
        <v>874</v>
      </c>
      <c r="F185" s="40" t="s">
        <v>589</v>
      </c>
      <c r="G185" s="40" t="s">
        <v>874</v>
      </c>
      <c r="H185" s="39" t="s">
        <v>58</v>
      </c>
    </row>
    <row r="186" spans="1:8" ht="13.5" customHeight="1" x14ac:dyDescent="0.35">
      <c r="A186" t="s">
        <v>1117</v>
      </c>
      <c r="B186" t="s">
        <v>592</v>
      </c>
      <c r="C186" t="s">
        <v>874</v>
      </c>
      <c r="F186" s="40" t="s">
        <v>590</v>
      </c>
      <c r="G186" s="40" t="s">
        <v>874</v>
      </c>
      <c r="H186" s="39" t="s">
        <v>58</v>
      </c>
    </row>
    <row r="187" spans="1:8" ht="13.5" customHeight="1" x14ac:dyDescent="0.35">
      <c r="A187" t="s">
        <v>1118</v>
      </c>
      <c r="B187" t="s">
        <v>593</v>
      </c>
      <c r="C187" t="s">
        <v>874</v>
      </c>
      <c r="F187" s="40" t="s">
        <v>591</v>
      </c>
      <c r="G187" s="40" t="s">
        <v>874</v>
      </c>
      <c r="H187" s="39" t="s">
        <v>58</v>
      </c>
    </row>
    <row r="188" spans="1:8" ht="13.5" customHeight="1" x14ac:dyDescent="0.35">
      <c r="A188" t="s">
        <v>1119</v>
      </c>
      <c r="B188" t="s">
        <v>594</v>
      </c>
      <c r="C188" t="s">
        <v>874</v>
      </c>
      <c r="F188" s="40" t="s">
        <v>592</v>
      </c>
      <c r="G188" s="40" t="s">
        <v>874</v>
      </c>
      <c r="H188" s="39" t="s">
        <v>58</v>
      </c>
    </row>
    <row r="189" spans="1:8" ht="13.5" customHeight="1" x14ac:dyDescent="0.35">
      <c r="A189" t="s">
        <v>1120</v>
      </c>
      <c r="B189" t="s">
        <v>595</v>
      </c>
      <c r="C189" t="s">
        <v>874</v>
      </c>
      <c r="F189" s="40" t="s">
        <v>593</v>
      </c>
      <c r="G189" s="40" t="s">
        <v>874</v>
      </c>
      <c r="H189" s="39" t="s">
        <v>58</v>
      </c>
    </row>
    <row r="190" spans="1:8" ht="13.5" customHeight="1" x14ac:dyDescent="0.35">
      <c r="A190" t="s">
        <v>1121</v>
      </c>
      <c r="B190" t="s">
        <v>596</v>
      </c>
      <c r="C190" t="s">
        <v>874</v>
      </c>
      <c r="F190" s="40" t="s">
        <v>594</v>
      </c>
      <c r="G190" s="40" t="s">
        <v>874</v>
      </c>
      <c r="H190" s="39" t="s">
        <v>58</v>
      </c>
    </row>
    <row r="191" spans="1:8" ht="13.5" customHeight="1" x14ac:dyDescent="0.35">
      <c r="A191" t="s">
        <v>1122</v>
      </c>
      <c r="B191" t="s">
        <v>597</v>
      </c>
      <c r="C191" t="s">
        <v>874</v>
      </c>
      <c r="F191" s="40" t="s">
        <v>595</v>
      </c>
      <c r="G191" s="40" t="s">
        <v>874</v>
      </c>
      <c r="H191" s="39" t="s">
        <v>58</v>
      </c>
    </row>
    <row r="192" spans="1:8" ht="13.5" customHeight="1" x14ac:dyDescent="0.35">
      <c r="A192" t="s">
        <v>1123</v>
      </c>
      <c r="B192" t="s">
        <v>598</v>
      </c>
      <c r="C192" t="s">
        <v>874</v>
      </c>
      <c r="F192" s="40" t="s">
        <v>596</v>
      </c>
      <c r="G192" s="40" t="s">
        <v>874</v>
      </c>
      <c r="H192" s="39" t="s">
        <v>58</v>
      </c>
    </row>
    <row r="193" spans="1:8" ht="13.5" customHeight="1" x14ac:dyDescent="0.35">
      <c r="A193" t="s">
        <v>1124</v>
      </c>
      <c r="B193" t="s">
        <v>599</v>
      </c>
      <c r="C193" t="s">
        <v>874</v>
      </c>
      <c r="F193" s="40" t="s">
        <v>597</v>
      </c>
      <c r="G193" s="40" t="s">
        <v>874</v>
      </c>
      <c r="H193" s="39" t="s">
        <v>58</v>
      </c>
    </row>
    <row r="194" spans="1:8" ht="13.5" customHeight="1" x14ac:dyDescent="0.35">
      <c r="A194" t="s">
        <v>1125</v>
      </c>
      <c r="B194" t="s">
        <v>600</v>
      </c>
      <c r="C194" t="s">
        <v>874</v>
      </c>
      <c r="F194" s="40" t="s">
        <v>598</v>
      </c>
      <c r="G194" s="40" t="s">
        <v>874</v>
      </c>
      <c r="H194" s="39" t="s">
        <v>58</v>
      </c>
    </row>
    <row r="195" spans="1:8" ht="13.5" customHeight="1" x14ac:dyDescent="0.35">
      <c r="A195" t="s">
        <v>1126</v>
      </c>
      <c r="B195" t="s">
        <v>601</v>
      </c>
      <c r="C195" t="s">
        <v>874</v>
      </c>
      <c r="F195" s="40" t="s">
        <v>599</v>
      </c>
      <c r="G195" s="40" t="s">
        <v>874</v>
      </c>
      <c r="H195" s="39" t="s">
        <v>58</v>
      </c>
    </row>
    <row r="196" spans="1:8" ht="13.5" customHeight="1" x14ac:dyDescent="0.35">
      <c r="A196" t="s">
        <v>1127</v>
      </c>
      <c r="B196" t="s">
        <v>602</v>
      </c>
      <c r="C196" t="s">
        <v>874</v>
      </c>
      <c r="F196" s="40" t="s">
        <v>600</v>
      </c>
      <c r="G196" s="40" t="s">
        <v>874</v>
      </c>
      <c r="H196" s="39" t="s">
        <v>58</v>
      </c>
    </row>
    <row r="197" spans="1:8" ht="13.5" customHeight="1" x14ac:dyDescent="0.35">
      <c r="A197" t="s">
        <v>1128</v>
      </c>
      <c r="B197" t="s">
        <v>603</v>
      </c>
      <c r="C197" t="s">
        <v>874</v>
      </c>
      <c r="F197" s="40" t="s">
        <v>601</v>
      </c>
      <c r="G197" s="40" t="s">
        <v>874</v>
      </c>
      <c r="H197" s="39" t="s">
        <v>58</v>
      </c>
    </row>
    <row r="198" spans="1:8" ht="13.5" customHeight="1" x14ac:dyDescent="0.35">
      <c r="A198" t="s">
        <v>1129</v>
      </c>
      <c r="B198" t="s">
        <v>604</v>
      </c>
      <c r="C198" t="s">
        <v>874</v>
      </c>
      <c r="F198" s="40" t="s">
        <v>602</v>
      </c>
      <c r="G198" s="40" t="s">
        <v>874</v>
      </c>
      <c r="H198" s="39" t="s">
        <v>58</v>
      </c>
    </row>
    <row r="199" spans="1:8" ht="13.5" customHeight="1" x14ac:dyDescent="0.35">
      <c r="A199" t="s">
        <v>1130</v>
      </c>
      <c r="B199" t="s">
        <v>605</v>
      </c>
      <c r="C199" t="s">
        <v>874</v>
      </c>
      <c r="F199" s="40" t="s">
        <v>603</v>
      </c>
      <c r="G199" s="40" t="s">
        <v>874</v>
      </c>
      <c r="H199" s="39" t="s">
        <v>58</v>
      </c>
    </row>
    <row r="200" spans="1:8" ht="13.5" customHeight="1" x14ac:dyDescent="0.35">
      <c r="A200" t="s">
        <v>1131</v>
      </c>
      <c r="B200" t="s">
        <v>606</v>
      </c>
      <c r="C200" t="s">
        <v>874</v>
      </c>
      <c r="F200" s="40" t="s">
        <v>604</v>
      </c>
      <c r="G200" s="40" t="s">
        <v>874</v>
      </c>
      <c r="H200" s="39" t="s">
        <v>58</v>
      </c>
    </row>
    <row r="201" spans="1:8" ht="13.5" customHeight="1" x14ac:dyDescent="0.35">
      <c r="A201" t="s">
        <v>1132</v>
      </c>
      <c r="B201" t="s">
        <v>607</v>
      </c>
      <c r="C201" t="s">
        <v>874</v>
      </c>
      <c r="F201" s="40" t="s">
        <v>605</v>
      </c>
      <c r="G201" s="40" t="s">
        <v>874</v>
      </c>
      <c r="H201" s="39" t="s">
        <v>58</v>
      </c>
    </row>
    <row r="202" spans="1:8" ht="13.5" customHeight="1" x14ac:dyDescent="0.35">
      <c r="A202" t="s">
        <v>1133</v>
      </c>
      <c r="B202" t="s">
        <v>608</v>
      </c>
      <c r="C202" t="s">
        <v>874</v>
      </c>
      <c r="F202" s="40" t="s">
        <v>606</v>
      </c>
      <c r="G202" s="40" t="s">
        <v>874</v>
      </c>
      <c r="H202" s="39" t="s">
        <v>58</v>
      </c>
    </row>
    <row r="203" spans="1:8" ht="13.5" customHeight="1" x14ac:dyDescent="0.35">
      <c r="A203" t="s">
        <v>1134</v>
      </c>
      <c r="B203" t="s">
        <v>574</v>
      </c>
      <c r="C203" t="s">
        <v>874</v>
      </c>
      <c r="F203" s="40" t="s">
        <v>607</v>
      </c>
      <c r="G203" s="40" t="s">
        <v>874</v>
      </c>
      <c r="H203" s="39" t="s">
        <v>58</v>
      </c>
    </row>
    <row r="204" spans="1:8" ht="13.5" customHeight="1" x14ac:dyDescent="0.35">
      <c r="A204" t="s">
        <v>1135</v>
      </c>
      <c r="B204" t="s">
        <v>436</v>
      </c>
      <c r="C204" t="s">
        <v>874</v>
      </c>
      <c r="F204" s="40" t="s">
        <v>608</v>
      </c>
      <c r="G204" s="40" t="s">
        <v>874</v>
      </c>
      <c r="H204" s="39" t="s">
        <v>58</v>
      </c>
    </row>
    <row r="205" spans="1:8" ht="13.5" customHeight="1" x14ac:dyDescent="0.35">
      <c r="A205" t="s">
        <v>1136</v>
      </c>
      <c r="B205" t="s">
        <v>609</v>
      </c>
      <c r="C205" t="s">
        <v>874</v>
      </c>
      <c r="F205" s="40" t="s">
        <v>574</v>
      </c>
      <c r="G205" s="40" t="s">
        <v>874</v>
      </c>
      <c r="H205" s="39" t="s">
        <v>58</v>
      </c>
    </row>
    <row r="206" spans="1:8" ht="13.5" customHeight="1" x14ac:dyDescent="0.35">
      <c r="A206" t="s">
        <v>1137</v>
      </c>
      <c r="B206" t="s">
        <v>610</v>
      </c>
      <c r="C206" t="s">
        <v>874</v>
      </c>
      <c r="F206" s="40" t="s">
        <v>436</v>
      </c>
      <c r="G206" s="40" t="s">
        <v>874</v>
      </c>
      <c r="H206" s="39" t="s">
        <v>58</v>
      </c>
    </row>
    <row r="207" spans="1:8" ht="13.5" customHeight="1" x14ac:dyDescent="0.35">
      <c r="A207" t="s">
        <v>1138</v>
      </c>
      <c r="B207" t="s">
        <v>611</v>
      </c>
      <c r="C207" t="s">
        <v>874</v>
      </c>
      <c r="F207" s="40" t="s">
        <v>609</v>
      </c>
      <c r="G207" s="40" t="s">
        <v>874</v>
      </c>
      <c r="H207" s="39" t="s">
        <v>58</v>
      </c>
    </row>
    <row r="208" spans="1:8" ht="13.5" customHeight="1" x14ac:dyDescent="0.35">
      <c r="A208" t="s">
        <v>1139</v>
      </c>
      <c r="B208" t="s">
        <v>612</v>
      </c>
      <c r="C208" t="s">
        <v>874</v>
      </c>
      <c r="F208" s="40" t="s">
        <v>610</v>
      </c>
      <c r="G208" s="40" t="s">
        <v>874</v>
      </c>
      <c r="H208" s="39" t="s">
        <v>58</v>
      </c>
    </row>
    <row r="209" spans="1:8" ht="13.5" customHeight="1" x14ac:dyDescent="0.35">
      <c r="A209" t="s">
        <v>1140</v>
      </c>
      <c r="B209" t="s">
        <v>613</v>
      </c>
      <c r="C209" t="s">
        <v>874</v>
      </c>
      <c r="F209" s="40" t="s">
        <v>611</v>
      </c>
      <c r="G209" s="40" t="s">
        <v>874</v>
      </c>
      <c r="H209" s="39" t="s">
        <v>58</v>
      </c>
    </row>
    <row r="210" spans="1:8" ht="13.5" customHeight="1" x14ac:dyDescent="0.35">
      <c r="A210" t="s">
        <v>1141</v>
      </c>
      <c r="B210" t="s">
        <v>614</v>
      </c>
      <c r="C210" t="s">
        <v>874</v>
      </c>
      <c r="F210" s="40" t="s">
        <v>612</v>
      </c>
      <c r="G210" s="40" t="s">
        <v>874</v>
      </c>
      <c r="H210" s="39" t="s">
        <v>58</v>
      </c>
    </row>
    <row r="211" spans="1:8" ht="13.5" customHeight="1" x14ac:dyDescent="0.35">
      <c r="A211" t="s">
        <v>1142</v>
      </c>
      <c r="B211" t="s">
        <v>615</v>
      </c>
      <c r="C211" t="s">
        <v>874</v>
      </c>
      <c r="F211" s="40" t="s">
        <v>613</v>
      </c>
      <c r="G211" s="40" t="s">
        <v>874</v>
      </c>
      <c r="H211" s="39" t="s">
        <v>58</v>
      </c>
    </row>
    <row r="212" spans="1:8" ht="13.5" customHeight="1" x14ac:dyDescent="0.35">
      <c r="A212" t="s">
        <v>1143</v>
      </c>
      <c r="B212" t="s">
        <v>616</v>
      </c>
      <c r="C212" t="s">
        <v>874</v>
      </c>
      <c r="F212" s="40" t="s">
        <v>614</v>
      </c>
      <c r="G212" s="40" t="s">
        <v>874</v>
      </c>
      <c r="H212" s="39" t="s">
        <v>58</v>
      </c>
    </row>
    <row r="213" spans="1:8" ht="13.5" customHeight="1" x14ac:dyDescent="0.35">
      <c r="A213" t="s">
        <v>1144</v>
      </c>
      <c r="B213" t="s">
        <v>617</v>
      </c>
      <c r="C213" t="s">
        <v>874</v>
      </c>
      <c r="F213" s="40" t="s">
        <v>615</v>
      </c>
      <c r="G213" s="40" t="s">
        <v>874</v>
      </c>
      <c r="H213" s="39" t="s">
        <v>58</v>
      </c>
    </row>
    <row r="214" spans="1:8" ht="13.5" customHeight="1" x14ac:dyDescent="0.35">
      <c r="A214" t="s">
        <v>1145</v>
      </c>
      <c r="B214" t="s">
        <v>618</v>
      </c>
      <c r="C214" t="s">
        <v>874</v>
      </c>
      <c r="F214" s="40" t="s">
        <v>616</v>
      </c>
      <c r="G214" s="40" t="s">
        <v>874</v>
      </c>
      <c r="H214" s="39" t="s">
        <v>58</v>
      </c>
    </row>
    <row r="215" spans="1:8" ht="13.5" customHeight="1" x14ac:dyDescent="0.35">
      <c r="A215" t="s">
        <v>1146</v>
      </c>
      <c r="B215" t="s">
        <v>619</v>
      </c>
      <c r="C215" t="s">
        <v>874</v>
      </c>
      <c r="F215" s="40" t="s">
        <v>617</v>
      </c>
      <c r="G215" s="40" t="s">
        <v>874</v>
      </c>
      <c r="H215" s="39" t="s">
        <v>58</v>
      </c>
    </row>
    <row r="216" spans="1:8" ht="13.5" customHeight="1" x14ac:dyDescent="0.35">
      <c r="A216" t="s">
        <v>1147</v>
      </c>
      <c r="B216" t="s">
        <v>620</v>
      </c>
      <c r="C216" t="s">
        <v>874</v>
      </c>
      <c r="F216" s="40" t="s">
        <v>618</v>
      </c>
      <c r="G216" s="40" t="s">
        <v>874</v>
      </c>
      <c r="H216" s="39" t="s">
        <v>58</v>
      </c>
    </row>
    <row r="217" spans="1:8" ht="13.5" customHeight="1" x14ac:dyDescent="0.35">
      <c r="A217" t="s">
        <v>1148</v>
      </c>
      <c r="B217" t="s">
        <v>621</v>
      </c>
      <c r="C217" t="s">
        <v>874</v>
      </c>
      <c r="F217" s="40" t="s">
        <v>619</v>
      </c>
      <c r="G217" s="40" t="s">
        <v>874</v>
      </c>
      <c r="H217" s="39" t="s">
        <v>58</v>
      </c>
    </row>
    <row r="218" spans="1:8" ht="13.5" customHeight="1" x14ac:dyDescent="0.35">
      <c r="A218" t="s">
        <v>1149</v>
      </c>
      <c r="B218" t="s">
        <v>622</v>
      </c>
      <c r="C218" t="s">
        <v>874</v>
      </c>
      <c r="F218" s="40" t="s">
        <v>620</v>
      </c>
      <c r="G218" s="40" t="s">
        <v>874</v>
      </c>
      <c r="H218" s="39" t="s">
        <v>58</v>
      </c>
    </row>
    <row r="219" spans="1:8" ht="13.5" customHeight="1" x14ac:dyDescent="0.35">
      <c r="A219" t="s">
        <v>1150</v>
      </c>
      <c r="B219" t="s">
        <v>623</v>
      </c>
      <c r="C219" t="s">
        <v>874</v>
      </c>
      <c r="F219" s="40" t="s">
        <v>621</v>
      </c>
      <c r="G219" s="40" t="s">
        <v>874</v>
      </c>
      <c r="H219" s="39" t="s">
        <v>58</v>
      </c>
    </row>
    <row r="220" spans="1:8" ht="13.5" customHeight="1" x14ac:dyDescent="0.35">
      <c r="A220" t="s">
        <v>1151</v>
      </c>
      <c r="B220" t="s">
        <v>624</v>
      </c>
      <c r="C220" t="s">
        <v>874</v>
      </c>
      <c r="F220" s="40" t="s">
        <v>622</v>
      </c>
      <c r="G220" s="40" t="s">
        <v>874</v>
      </c>
      <c r="H220" s="39" t="s">
        <v>58</v>
      </c>
    </row>
    <row r="221" spans="1:8" ht="13.5" customHeight="1" x14ac:dyDescent="0.35">
      <c r="A221" t="s">
        <v>1152</v>
      </c>
      <c r="B221" t="s">
        <v>625</v>
      </c>
      <c r="C221" t="s">
        <v>874</v>
      </c>
      <c r="F221" s="40" t="s">
        <v>623</v>
      </c>
      <c r="G221" s="40" t="s">
        <v>874</v>
      </c>
      <c r="H221" s="39" t="s">
        <v>58</v>
      </c>
    </row>
    <row r="222" spans="1:8" ht="13.5" customHeight="1" x14ac:dyDescent="0.35">
      <c r="A222" t="s">
        <v>1153</v>
      </c>
      <c r="B222" t="s">
        <v>626</v>
      </c>
      <c r="C222" t="s">
        <v>874</v>
      </c>
      <c r="F222" s="40" t="s">
        <v>624</v>
      </c>
      <c r="G222" s="40" t="s">
        <v>874</v>
      </c>
      <c r="H222" s="39" t="s">
        <v>58</v>
      </c>
    </row>
    <row r="223" spans="1:8" ht="13.5" customHeight="1" x14ac:dyDescent="0.35">
      <c r="A223" t="s">
        <v>1154</v>
      </c>
      <c r="B223" t="s">
        <v>627</v>
      </c>
      <c r="C223" t="s">
        <v>874</v>
      </c>
      <c r="F223" s="40" t="s">
        <v>625</v>
      </c>
      <c r="G223" s="40" t="s">
        <v>874</v>
      </c>
      <c r="H223" s="39" t="s">
        <v>58</v>
      </c>
    </row>
    <row r="224" spans="1:8" ht="13.5" customHeight="1" x14ac:dyDescent="0.35">
      <c r="A224" t="s">
        <v>1155</v>
      </c>
      <c r="B224" t="s">
        <v>628</v>
      </c>
      <c r="C224" t="s">
        <v>874</v>
      </c>
      <c r="F224" s="40" t="s">
        <v>626</v>
      </c>
      <c r="G224" s="40" t="s">
        <v>874</v>
      </c>
      <c r="H224" s="39" t="s">
        <v>58</v>
      </c>
    </row>
    <row r="225" spans="1:8" ht="13.5" customHeight="1" x14ac:dyDescent="0.35">
      <c r="A225" t="s">
        <v>1156</v>
      </c>
      <c r="B225" t="s">
        <v>629</v>
      </c>
      <c r="C225" t="s">
        <v>874</v>
      </c>
      <c r="F225" s="40" t="s">
        <v>627</v>
      </c>
      <c r="G225" s="40" t="s">
        <v>874</v>
      </c>
      <c r="H225" s="39" t="s">
        <v>58</v>
      </c>
    </row>
    <row r="226" spans="1:8" ht="13.5" customHeight="1" x14ac:dyDescent="0.35">
      <c r="A226" t="s">
        <v>1157</v>
      </c>
      <c r="B226" t="s">
        <v>630</v>
      </c>
      <c r="C226" t="s">
        <v>874</v>
      </c>
      <c r="F226" s="40" t="s">
        <v>628</v>
      </c>
      <c r="G226" s="40" t="s">
        <v>874</v>
      </c>
      <c r="H226" s="39" t="s">
        <v>58</v>
      </c>
    </row>
    <row r="227" spans="1:8" ht="13.5" customHeight="1" x14ac:dyDescent="0.35">
      <c r="A227" t="s">
        <v>1158</v>
      </c>
      <c r="B227" t="s">
        <v>631</v>
      </c>
      <c r="C227" t="s">
        <v>874</v>
      </c>
      <c r="F227" s="40" t="s">
        <v>629</v>
      </c>
      <c r="G227" s="40" t="s">
        <v>874</v>
      </c>
      <c r="H227" s="39" t="s">
        <v>58</v>
      </c>
    </row>
    <row r="228" spans="1:8" ht="13.5" customHeight="1" x14ac:dyDescent="0.35">
      <c r="A228" t="s">
        <v>1159</v>
      </c>
      <c r="B228" t="s">
        <v>632</v>
      </c>
      <c r="C228" t="s">
        <v>874</v>
      </c>
      <c r="F228" s="40" t="s">
        <v>630</v>
      </c>
      <c r="G228" s="40" t="s">
        <v>874</v>
      </c>
      <c r="H228" s="39" t="s">
        <v>58</v>
      </c>
    </row>
    <row r="229" spans="1:8" ht="13.5" customHeight="1" x14ac:dyDescent="0.35">
      <c r="A229" t="s">
        <v>1160</v>
      </c>
      <c r="B229" t="s">
        <v>633</v>
      </c>
      <c r="C229" t="s">
        <v>874</v>
      </c>
      <c r="F229" s="40" t="s">
        <v>631</v>
      </c>
      <c r="G229" s="40" t="s">
        <v>874</v>
      </c>
      <c r="H229" s="39" t="s">
        <v>58</v>
      </c>
    </row>
    <row r="230" spans="1:8" ht="13.5" customHeight="1" x14ac:dyDescent="0.35">
      <c r="A230" t="s">
        <v>1161</v>
      </c>
      <c r="B230" t="s">
        <v>634</v>
      </c>
      <c r="C230" t="s">
        <v>874</v>
      </c>
      <c r="F230" s="40" t="s">
        <v>632</v>
      </c>
      <c r="G230" s="40" t="s">
        <v>874</v>
      </c>
      <c r="H230" s="39" t="s">
        <v>58</v>
      </c>
    </row>
    <row r="231" spans="1:8" ht="13.5" customHeight="1" x14ac:dyDescent="0.35">
      <c r="A231" t="s">
        <v>1162</v>
      </c>
      <c r="B231" t="s">
        <v>635</v>
      </c>
      <c r="C231" t="s">
        <v>874</v>
      </c>
      <c r="F231" s="40" t="s">
        <v>633</v>
      </c>
      <c r="G231" s="40" t="s">
        <v>874</v>
      </c>
      <c r="H231" s="39" t="s">
        <v>58</v>
      </c>
    </row>
    <row r="232" spans="1:8" ht="13.5" customHeight="1" x14ac:dyDescent="0.35">
      <c r="A232" t="s">
        <v>1163</v>
      </c>
      <c r="B232" t="s">
        <v>636</v>
      </c>
      <c r="C232" t="s">
        <v>874</v>
      </c>
      <c r="F232" s="40" t="s">
        <v>634</v>
      </c>
      <c r="G232" s="40" t="s">
        <v>874</v>
      </c>
      <c r="H232" s="39" t="s">
        <v>58</v>
      </c>
    </row>
    <row r="233" spans="1:8" ht="13.5" customHeight="1" x14ac:dyDescent="0.35">
      <c r="A233" t="s">
        <v>1164</v>
      </c>
      <c r="B233" t="s">
        <v>637</v>
      </c>
      <c r="C233" t="s">
        <v>874</v>
      </c>
      <c r="F233" s="40" t="s">
        <v>635</v>
      </c>
      <c r="G233" s="40" t="s">
        <v>874</v>
      </c>
      <c r="H233" s="39" t="s">
        <v>58</v>
      </c>
    </row>
    <row r="234" spans="1:8" ht="13.5" customHeight="1" x14ac:dyDescent="0.35">
      <c r="A234" t="s">
        <v>1165</v>
      </c>
      <c r="B234" t="s">
        <v>638</v>
      </c>
      <c r="C234" t="s">
        <v>874</v>
      </c>
      <c r="F234" s="40" t="s">
        <v>636</v>
      </c>
      <c r="G234" s="40" t="s">
        <v>874</v>
      </c>
      <c r="H234" s="39" t="s">
        <v>58</v>
      </c>
    </row>
    <row r="235" spans="1:8" ht="13.5" customHeight="1" x14ac:dyDescent="0.35">
      <c r="A235" t="s">
        <v>1166</v>
      </c>
      <c r="B235" t="s">
        <v>639</v>
      </c>
      <c r="C235" t="s">
        <v>874</v>
      </c>
      <c r="F235" s="40" t="s">
        <v>637</v>
      </c>
      <c r="G235" s="40" t="s">
        <v>874</v>
      </c>
      <c r="H235" s="39" t="s">
        <v>58</v>
      </c>
    </row>
    <row r="236" spans="1:8" ht="13.5" customHeight="1" x14ac:dyDescent="0.35">
      <c r="A236" t="s">
        <v>1167</v>
      </c>
      <c r="B236" t="s">
        <v>640</v>
      </c>
      <c r="C236" t="s">
        <v>874</v>
      </c>
      <c r="F236" s="40" t="s">
        <v>638</v>
      </c>
      <c r="G236" s="40" t="s">
        <v>874</v>
      </c>
      <c r="H236" s="39" t="s">
        <v>58</v>
      </c>
    </row>
    <row r="237" spans="1:8" ht="13.5" customHeight="1" x14ac:dyDescent="0.35">
      <c r="A237" t="s">
        <v>1168</v>
      </c>
      <c r="B237" t="s">
        <v>641</v>
      </c>
      <c r="C237" t="s">
        <v>874</v>
      </c>
      <c r="F237" s="40" t="s">
        <v>639</v>
      </c>
      <c r="G237" s="40" t="s">
        <v>874</v>
      </c>
      <c r="H237" s="39" t="s">
        <v>58</v>
      </c>
    </row>
    <row r="238" spans="1:8" ht="13.5" customHeight="1" x14ac:dyDescent="0.35">
      <c r="A238" t="s">
        <v>1169</v>
      </c>
      <c r="B238" t="s">
        <v>642</v>
      </c>
      <c r="C238" t="s">
        <v>874</v>
      </c>
      <c r="F238" s="40" t="s">
        <v>640</v>
      </c>
      <c r="G238" s="40" t="s">
        <v>874</v>
      </c>
      <c r="H238" s="39" t="s">
        <v>58</v>
      </c>
    </row>
    <row r="239" spans="1:8" ht="13.5" customHeight="1" x14ac:dyDescent="0.35">
      <c r="A239" t="s">
        <v>1170</v>
      </c>
      <c r="B239" t="s">
        <v>643</v>
      </c>
      <c r="C239" t="s">
        <v>874</v>
      </c>
      <c r="F239" s="40" t="s">
        <v>641</v>
      </c>
      <c r="G239" s="40" t="s">
        <v>874</v>
      </c>
      <c r="H239" s="39" t="s">
        <v>58</v>
      </c>
    </row>
    <row r="240" spans="1:8" ht="13.5" customHeight="1" x14ac:dyDescent="0.35">
      <c r="A240" t="s">
        <v>1171</v>
      </c>
      <c r="B240" t="s">
        <v>644</v>
      </c>
      <c r="C240" t="s">
        <v>874</v>
      </c>
      <c r="F240" s="40" t="s">
        <v>642</v>
      </c>
      <c r="G240" s="40" t="s">
        <v>874</v>
      </c>
      <c r="H240" s="39" t="s">
        <v>58</v>
      </c>
    </row>
    <row r="241" spans="1:8" ht="13.5" customHeight="1" x14ac:dyDescent="0.35">
      <c r="A241" t="s">
        <v>1172</v>
      </c>
      <c r="B241" t="s">
        <v>645</v>
      </c>
      <c r="C241" t="s">
        <v>874</v>
      </c>
      <c r="F241" s="40" t="s">
        <v>643</v>
      </c>
      <c r="G241" s="40" t="s">
        <v>874</v>
      </c>
      <c r="H241" s="39" t="s">
        <v>58</v>
      </c>
    </row>
    <row r="242" spans="1:8" ht="13.5" customHeight="1" x14ac:dyDescent="0.35">
      <c r="A242" t="s">
        <v>1173</v>
      </c>
      <c r="B242" t="s">
        <v>646</v>
      </c>
      <c r="C242" t="s">
        <v>874</v>
      </c>
      <c r="F242" s="40" t="s">
        <v>644</v>
      </c>
      <c r="G242" s="40" t="s">
        <v>874</v>
      </c>
      <c r="H242" s="39" t="s">
        <v>58</v>
      </c>
    </row>
    <row r="243" spans="1:8" ht="13.5" customHeight="1" x14ac:dyDescent="0.35">
      <c r="A243" t="s">
        <v>1174</v>
      </c>
      <c r="B243" t="s">
        <v>647</v>
      </c>
      <c r="C243" t="s">
        <v>874</v>
      </c>
      <c r="F243" s="40" t="s">
        <v>645</v>
      </c>
      <c r="G243" s="40" t="s">
        <v>874</v>
      </c>
      <c r="H243" s="39" t="s">
        <v>58</v>
      </c>
    </row>
    <row r="244" spans="1:8" ht="13.5" customHeight="1" x14ac:dyDescent="0.35">
      <c r="A244" t="s">
        <v>1175</v>
      </c>
      <c r="B244" t="s">
        <v>648</v>
      </c>
      <c r="C244" t="s">
        <v>874</v>
      </c>
      <c r="F244" s="40" t="s">
        <v>646</v>
      </c>
      <c r="G244" s="40" t="s">
        <v>874</v>
      </c>
      <c r="H244" s="39" t="s">
        <v>58</v>
      </c>
    </row>
    <row r="245" spans="1:8" ht="13.5" customHeight="1" x14ac:dyDescent="0.35">
      <c r="A245" t="s">
        <v>1176</v>
      </c>
      <c r="B245" t="s">
        <v>649</v>
      </c>
      <c r="C245" t="s">
        <v>874</v>
      </c>
      <c r="F245" s="40" t="s">
        <v>647</v>
      </c>
      <c r="G245" s="40" t="s">
        <v>874</v>
      </c>
      <c r="H245" s="39" t="s">
        <v>58</v>
      </c>
    </row>
    <row r="246" spans="1:8" ht="13.5" customHeight="1" x14ac:dyDescent="0.35">
      <c r="A246" t="s">
        <v>1177</v>
      </c>
      <c r="B246" t="s">
        <v>650</v>
      </c>
      <c r="C246" t="s">
        <v>874</v>
      </c>
      <c r="F246" s="40" t="s">
        <v>648</v>
      </c>
      <c r="G246" s="40" t="s">
        <v>874</v>
      </c>
      <c r="H246" s="39" t="s">
        <v>58</v>
      </c>
    </row>
    <row r="247" spans="1:8" ht="13.5" customHeight="1" x14ac:dyDescent="0.35">
      <c r="A247" t="s">
        <v>1178</v>
      </c>
      <c r="B247" t="s">
        <v>651</v>
      </c>
      <c r="C247" t="s">
        <v>874</v>
      </c>
      <c r="F247" s="40" t="s">
        <v>649</v>
      </c>
      <c r="G247" s="40" t="s">
        <v>874</v>
      </c>
      <c r="H247" s="39" t="s">
        <v>58</v>
      </c>
    </row>
    <row r="248" spans="1:8" ht="13.5" customHeight="1" x14ac:dyDescent="0.35">
      <c r="A248" t="s">
        <v>1179</v>
      </c>
      <c r="B248" t="s">
        <v>652</v>
      </c>
      <c r="C248" t="s">
        <v>874</v>
      </c>
      <c r="F248" s="40" t="s">
        <v>650</v>
      </c>
      <c r="G248" s="40" t="s">
        <v>874</v>
      </c>
      <c r="H248" s="39" t="s">
        <v>58</v>
      </c>
    </row>
    <row r="249" spans="1:8" ht="13.5" customHeight="1" x14ac:dyDescent="0.35">
      <c r="A249" t="s">
        <v>1180</v>
      </c>
      <c r="B249" t="s">
        <v>653</v>
      </c>
      <c r="C249" t="s">
        <v>874</v>
      </c>
      <c r="F249" s="40" t="s">
        <v>651</v>
      </c>
      <c r="G249" s="40" t="s">
        <v>874</v>
      </c>
      <c r="H249" s="39" t="s">
        <v>58</v>
      </c>
    </row>
    <row r="250" spans="1:8" ht="13.5" customHeight="1" x14ac:dyDescent="0.35">
      <c r="A250" t="s">
        <v>1181</v>
      </c>
      <c r="B250" t="s">
        <v>654</v>
      </c>
      <c r="C250" t="s">
        <v>874</v>
      </c>
      <c r="F250" s="40" t="s">
        <v>652</v>
      </c>
      <c r="G250" s="40" t="s">
        <v>874</v>
      </c>
      <c r="H250" s="39" t="s">
        <v>58</v>
      </c>
    </row>
    <row r="251" spans="1:8" ht="13.5" customHeight="1" x14ac:dyDescent="0.35">
      <c r="A251" t="s">
        <v>1182</v>
      </c>
      <c r="B251" t="s">
        <v>655</v>
      </c>
      <c r="C251" t="s">
        <v>874</v>
      </c>
      <c r="F251" s="40" t="s">
        <v>653</v>
      </c>
      <c r="G251" s="40" t="s">
        <v>874</v>
      </c>
      <c r="H251" s="39" t="s">
        <v>58</v>
      </c>
    </row>
    <row r="252" spans="1:8" ht="13.5" customHeight="1" x14ac:dyDescent="0.35">
      <c r="A252" t="s">
        <v>1183</v>
      </c>
      <c r="B252" t="s">
        <v>656</v>
      </c>
      <c r="C252" t="s">
        <v>874</v>
      </c>
      <c r="F252" s="40" t="s">
        <v>654</v>
      </c>
      <c r="G252" s="40" t="s">
        <v>874</v>
      </c>
      <c r="H252" s="39" t="s">
        <v>58</v>
      </c>
    </row>
    <row r="253" spans="1:8" ht="13.5" customHeight="1" x14ac:dyDescent="0.35">
      <c r="A253" t="s">
        <v>1184</v>
      </c>
      <c r="B253" t="s">
        <v>657</v>
      </c>
      <c r="C253" t="s">
        <v>874</v>
      </c>
      <c r="F253" s="40" t="s">
        <v>655</v>
      </c>
      <c r="G253" s="40" t="s">
        <v>874</v>
      </c>
      <c r="H253" s="39" t="s">
        <v>58</v>
      </c>
    </row>
    <row r="254" spans="1:8" ht="13.5" customHeight="1" x14ac:dyDescent="0.35">
      <c r="A254" t="s">
        <v>1185</v>
      </c>
      <c r="B254" t="s">
        <v>658</v>
      </c>
      <c r="C254" t="s">
        <v>874</v>
      </c>
      <c r="F254" s="40" t="s">
        <v>656</v>
      </c>
      <c r="G254" s="40" t="s">
        <v>874</v>
      </c>
      <c r="H254" s="39" t="s">
        <v>58</v>
      </c>
    </row>
    <row r="255" spans="1:8" ht="13.5" customHeight="1" x14ac:dyDescent="0.35">
      <c r="A255" t="s">
        <v>1186</v>
      </c>
      <c r="B255" t="s">
        <v>659</v>
      </c>
      <c r="C255" t="s">
        <v>874</v>
      </c>
      <c r="F255" s="40" t="s">
        <v>657</v>
      </c>
      <c r="G255" s="40" t="s">
        <v>874</v>
      </c>
      <c r="H255" s="39" t="s">
        <v>58</v>
      </c>
    </row>
    <row r="256" spans="1:8" ht="13.5" customHeight="1" x14ac:dyDescent="0.35">
      <c r="A256" t="s">
        <v>1187</v>
      </c>
      <c r="B256" t="s">
        <v>660</v>
      </c>
      <c r="C256" t="s">
        <v>874</v>
      </c>
      <c r="F256" s="40" t="s">
        <v>658</v>
      </c>
      <c r="G256" s="40" t="s">
        <v>874</v>
      </c>
      <c r="H256" s="39" t="s">
        <v>58</v>
      </c>
    </row>
    <row r="257" spans="1:8" ht="13.5" customHeight="1" x14ac:dyDescent="0.35">
      <c r="A257" t="s">
        <v>1188</v>
      </c>
      <c r="B257" t="s">
        <v>661</v>
      </c>
      <c r="C257" t="s">
        <v>874</v>
      </c>
      <c r="F257" s="40" t="s">
        <v>659</v>
      </c>
      <c r="G257" s="40" t="s">
        <v>874</v>
      </c>
      <c r="H257" s="39" t="s">
        <v>58</v>
      </c>
    </row>
    <row r="258" spans="1:8" ht="13.5" customHeight="1" x14ac:dyDescent="0.35">
      <c r="A258" t="s">
        <v>1189</v>
      </c>
      <c r="B258" t="s">
        <v>662</v>
      </c>
      <c r="C258" t="s">
        <v>874</v>
      </c>
      <c r="F258" s="40" t="s">
        <v>660</v>
      </c>
      <c r="G258" s="40" t="s">
        <v>874</v>
      </c>
      <c r="H258" s="39" t="s">
        <v>58</v>
      </c>
    </row>
    <row r="259" spans="1:8" ht="13.5" customHeight="1" x14ac:dyDescent="0.35">
      <c r="A259" t="s">
        <v>1190</v>
      </c>
      <c r="B259" t="s">
        <v>663</v>
      </c>
      <c r="C259" t="s">
        <v>874</v>
      </c>
      <c r="F259" s="40" t="s">
        <v>661</v>
      </c>
      <c r="G259" s="40" t="s">
        <v>874</v>
      </c>
      <c r="H259" s="39" t="s">
        <v>58</v>
      </c>
    </row>
    <row r="260" spans="1:8" ht="13.5" customHeight="1" x14ac:dyDescent="0.35">
      <c r="A260" t="s">
        <v>1191</v>
      </c>
      <c r="B260" t="s">
        <v>664</v>
      </c>
      <c r="C260" t="s">
        <v>874</v>
      </c>
      <c r="F260" s="40" t="s">
        <v>662</v>
      </c>
      <c r="G260" s="40" t="s">
        <v>874</v>
      </c>
      <c r="H260" s="39" t="s">
        <v>58</v>
      </c>
    </row>
    <row r="261" spans="1:8" ht="13.5" customHeight="1" x14ac:dyDescent="0.35">
      <c r="A261" t="s">
        <v>1192</v>
      </c>
      <c r="B261" t="s">
        <v>665</v>
      </c>
      <c r="C261" t="s">
        <v>874</v>
      </c>
      <c r="F261" s="40" t="s">
        <v>663</v>
      </c>
      <c r="G261" s="40" t="s">
        <v>874</v>
      </c>
      <c r="H261" s="39" t="s">
        <v>58</v>
      </c>
    </row>
    <row r="262" spans="1:8" ht="13.5" customHeight="1" x14ac:dyDescent="0.35">
      <c r="A262" t="s">
        <v>1193</v>
      </c>
      <c r="B262" t="s">
        <v>666</v>
      </c>
      <c r="C262" t="s">
        <v>874</v>
      </c>
      <c r="F262" s="40" t="s">
        <v>664</v>
      </c>
      <c r="G262" s="40" t="s">
        <v>874</v>
      </c>
      <c r="H262" s="39" t="s">
        <v>58</v>
      </c>
    </row>
    <row r="263" spans="1:8" ht="13.5" customHeight="1" x14ac:dyDescent="0.35">
      <c r="A263" t="s">
        <v>1194</v>
      </c>
      <c r="B263" t="s">
        <v>667</v>
      </c>
      <c r="C263" t="s">
        <v>874</v>
      </c>
      <c r="F263" s="40" t="s">
        <v>665</v>
      </c>
      <c r="G263" s="40" t="s">
        <v>874</v>
      </c>
      <c r="H263" s="39" t="s">
        <v>58</v>
      </c>
    </row>
    <row r="264" spans="1:8" ht="13.5" customHeight="1" x14ac:dyDescent="0.35">
      <c r="A264" t="s">
        <v>1195</v>
      </c>
      <c r="B264" t="s">
        <v>668</v>
      </c>
      <c r="C264" t="s">
        <v>874</v>
      </c>
      <c r="F264" s="40" t="s">
        <v>666</v>
      </c>
      <c r="G264" s="40" t="s">
        <v>874</v>
      </c>
      <c r="H264" s="39" t="s">
        <v>58</v>
      </c>
    </row>
    <row r="265" spans="1:8" ht="13.5" customHeight="1" x14ac:dyDescent="0.35">
      <c r="A265" t="s">
        <v>1196</v>
      </c>
      <c r="B265" t="s">
        <v>669</v>
      </c>
      <c r="C265" t="s">
        <v>874</v>
      </c>
      <c r="F265" s="40" t="s">
        <v>667</v>
      </c>
      <c r="G265" s="40" t="s">
        <v>874</v>
      </c>
      <c r="H265" s="39" t="s">
        <v>58</v>
      </c>
    </row>
    <row r="266" spans="1:8" ht="13.5" customHeight="1" x14ac:dyDescent="0.35">
      <c r="A266" t="s">
        <v>1197</v>
      </c>
      <c r="B266" t="s">
        <v>660</v>
      </c>
      <c r="C266" t="s">
        <v>874</v>
      </c>
      <c r="F266" s="40" t="s">
        <v>668</v>
      </c>
      <c r="G266" s="40" t="s">
        <v>874</v>
      </c>
      <c r="H266" s="39" t="s">
        <v>58</v>
      </c>
    </row>
    <row r="267" spans="1:8" ht="13.5" customHeight="1" x14ac:dyDescent="0.35">
      <c r="A267" t="s">
        <v>1198</v>
      </c>
      <c r="B267" t="s">
        <v>670</v>
      </c>
      <c r="C267" t="s">
        <v>874</v>
      </c>
      <c r="F267" s="40" t="s">
        <v>669</v>
      </c>
      <c r="G267" s="40" t="s">
        <v>874</v>
      </c>
      <c r="H267" s="39" t="s">
        <v>58</v>
      </c>
    </row>
    <row r="268" spans="1:8" ht="13.5" customHeight="1" x14ac:dyDescent="0.35">
      <c r="A268" t="s">
        <v>1199</v>
      </c>
      <c r="B268" t="s">
        <v>671</v>
      </c>
      <c r="C268" t="s">
        <v>874</v>
      </c>
      <c r="F268" s="40" t="s">
        <v>660</v>
      </c>
      <c r="G268" s="40" t="s">
        <v>874</v>
      </c>
      <c r="H268" s="39" t="s">
        <v>58</v>
      </c>
    </row>
    <row r="269" spans="1:8" ht="13.5" customHeight="1" x14ac:dyDescent="0.35">
      <c r="A269" t="s">
        <v>1200</v>
      </c>
      <c r="B269" t="s">
        <v>672</v>
      </c>
      <c r="C269" t="s">
        <v>874</v>
      </c>
      <c r="F269" s="40" t="s">
        <v>670</v>
      </c>
      <c r="G269" s="40" t="s">
        <v>874</v>
      </c>
      <c r="H269" s="39" t="s">
        <v>58</v>
      </c>
    </row>
    <row r="270" spans="1:8" ht="13.5" customHeight="1" x14ac:dyDescent="0.35">
      <c r="A270" t="s">
        <v>1201</v>
      </c>
      <c r="B270" t="s">
        <v>673</v>
      </c>
      <c r="C270" t="s">
        <v>874</v>
      </c>
      <c r="F270" s="40" t="s">
        <v>671</v>
      </c>
      <c r="G270" s="40" t="s">
        <v>874</v>
      </c>
      <c r="H270" s="39" t="s">
        <v>58</v>
      </c>
    </row>
    <row r="271" spans="1:8" ht="13.5" customHeight="1" x14ac:dyDescent="0.35">
      <c r="A271" t="s">
        <v>1202</v>
      </c>
      <c r="B271" t="s">
        <v>674</v>
      </c>
      <c r="C271" t="s">
        <v>874</v>
      </c>
      <c r="F271" s="40" t="s">
        <v>672</v>
      </c>
      <c r="G271" s="40" t="s">
        <v>874</v>
      </c>
      <c r="H271" s="39" t="s">
        <v>58</v>
      </c>
    </row>
    <row r="272" spans="1:8" ht="13.5" customHeight="1" x14ac:dyDescent="0.35">
      <c r="A272" t="s">
        <v>1203</v>
      </c>
      <c r="B272" t="s">
        <v>675</v>
      </c>
      <c r="C272" t="s">
        <v>874</v>
      </c>
      <c r="F272" s="40" t="s">
        <v>673</v>
      </c>
      <c r="G272" s="40" t="s">
        <v>874</v>
      </c>
      <c r="H272" s="39" t="s">
        <v>58</v>
      </c>
    </row>
    <row r="273" spans="1:8" ht="13.5" customHeight="1" x14ac:dyDescent="0.35">
      <c r="A273" t="s">
        <v>1204</v>
      </c>
      <c r="B273" t="s">
        <v>676</v>
      </c>
      <c r="C273" t="s">
        <v>874</v>
      </c>
      <c r="F273" s="40" t="s">
        <v>674</v>
      </c>
      <c r="G273" s="40" t="s">
        <v>874</v>
      </c>
      <c r="H273" s="39" t="s">
        <v>58</v>
      </c>
    </row>
    <row r="274" spans="1:8" ht="13.5" customHeight="1" x14ac:dyDescent="0.35">
      <c r="A274" t="s">
        <v>906</v>
      </c>
      <c r="B274" t="s">
        <v>931</v>
      </c>
      <c r="C274" t="s">
        <v>929</v>
      </c>
      <c r="F274" s="40" t="s">
        <v>675</v>
      </c>
      <c r="G274" s="40" t="s">
        <v>874</v>
      </c>
      <c r="H274" s="39" t="s">
        <v>58</v>
      </c>
    </row>
    <row r="275" spans="1:8" ht="13.5" customHeight="1" x14ac:dyDescent="0.35">
      <c r="F275" s="40" t="s">
        <v>676</v>
      </c>
      <c r="G275" s="40" t="s">
        <v>874</v>
      </c>
      <c r="H275" s="39" t="s">
        <v>58</v>
      </c>
    </row>
    <row r="276" spans="1:8" ht="13.5" customHeight="1" x14ac:dyDescent="0.35">
      <c r="A276" t="s">
        <v>933</v>
      </c>
      <c r="B276" t="s">
        <v>677</v>
      </c>
      <c r="C276" t="s">
        <v>886</v>
      </c>
      <c r="F276" s="40" t="s">
        <v>677</v>
      </c>
      <c r="G276" s="40" t="s">
        <v>886</v>
      </c>
      <c r="H276" s="39" t="s">
        <v>56</v>
      </c>
    </row>
    <row r="277" spans="1:8" ht="13.5" customHeight="1" x14ac:dyDescent="0.35">
      <c r="A277" t="s">
        <v>934</v>
      </c>
      <c r="B277" t="s">
        <v>678</v>
      </c>
      <c r="C277" t="s">
        <v>876</v>
      </c>
      <c r="F277" s="40" t="s">
        <v>678</v>
      </c>
      <c r="G277" s="40" t="s">
        <v>876</v>
      </c>
      <c r="H277" s="39" t="s">
        <v>56</v>
      </c>
    </row>
    <row r="278" spans="1:8" ht="13.5" customHeight="1" x14ac:dyDescent="0.35">
      <c r="A278" t="s">
        <v>935</v>
      </c>
      <c r="B278" t="s">
        <v>679</v>
      </c>
      <c r="C278" t="s">
        <v>876</v>
      </c>
      <c r="F278" s="40" t="s">
        <v>679</v>
      </c>
      <c r="G278" s="40" t="s">
        <v>876</v>
      </c>
      <c r="H278" s="39" t="s">
        <v>56</v>
      </c>
    </row>
    <row r="279" spans="1:8" ht="13.5" customHeight="1" x14ac:dyDescent="0.35">
      <c r="A279" t="s">
        <v>936</v>
      </c>
      <c r="B279" t="s">
        <v>680</v>
      </c>
      <c r="C279" t="s">
        <v>876</v>
      </c>
      <c r="F279" s="40" t="s">
        <v>680</v>
      </c>
      <c r="G279" s="40" t="s">
        <v>876</v>
      </c>
      <c r="H279" s="39" t="s">
        <v>56</v>
      </c>
    </row>
    <row r="280" spans="1:8" ht="13.5" customHeight="1" x14ac:dyDescent="0.35">
      <c r="A280" t="s">
        <v>937</v>
      </c>
      <c r="B280" t="s">
        <v>681</v>
      </c>
      <c r="C280" t="s">
        <v>875</v>
      </c>
      <c r="F280" s="40" t="s">
        <v>681</v>
      </c>
      <c r="G280" s="40" t="s">
        <v>875</v>
      </c>
      <c r="H280" s="39" t="s">
        <v>56</v>
      </c>
    </row>
    <row r="281" spans="1:8" ht="13.5" customHeight="1" x14ac:dyDescent="0.35">
      <c r="A281" t="s">
        <v>938</v>
      </c>
      <c r="B281" t="s">
        <v>682</v>
      </c>
      <c r="C281" t="s">
        <v>875</v>
      </c>
      <c r="F281" s="40" t="s">
        <v>682</v>
      </c>
      <c r="G281" s="40" t="s">
        <v>875</v>
      </c>
      <c r="H281" s="39" t="s">
        <v>56</v>
      </c>
    </row>
    <row r="282" spans="1:8" ht="13.5" customHeight="1" x14ac:dyDescent="0.35">
      <c r="A282" t="s">
        <v>939</v>
      </c>
      <c r="B282" t="s">
        <v>683</v>
      </c>
      <c r="C282" t="s">
        <v>875</v>
      </c>
      <c r="F282" s="40" t="s">
        <v>683</v>
      </c>
      <c r="G282" s="40" t="s">
        <v>875</v>
      </c>
      <c r="H282" s="39" t="s">
        <v>56</v>
      </c>
    </row>
    <row r="283" spans="1:8" ht="13.5" customHeight="1" x14ac:dyDescent="0.35">
      <c r="A283" t="s">
        <v>940</v>
      </c>
      <c r="B283" t="s">
        <v>660</v>
      </c>
      <c r="C283" t="s">
        <v>874</v>
      </c>
      <c r="F283" s="40" t="s">
        <v>660</v>
      </c>
      <c r="G283" s="40" t="s">
        <v>874</v>
      </c>
      <c r="H283" s="39" t="s">
        <v>56</v>
      </c>
    </row>
    <row r="284" spans="1:8" ht="13.5" customHeight="1" x14ac:dyDescent="0.35">
      <c r="A284" t="s">
        <v>941</v>
      </c>
      <c r="B284" t="s">
        <v>660</v>
      </c>
      <c r="C284" t="s">
        <v>874</v>
      </c>
      <c r="F284" s="40" t="s">
        <v>660</v>
      </c>
      <c r="G284" s="40" t="s">
        <v>874</v>
      </c>
      <c r="H284" s="39" t="s">
        <v>56</v>
      </c>
    </row>
    <row r="285" spans="1:8" ht="13.5" customHeight="1" x14ac:dyDescent="0.35">
      <c r="A285" t="s">
        <v>942</v>
      </c>
      <c r="B285" t="s">
        <v>684</v>
      </c>
      <c r="C285" t="s">
        <v>875</v>
      </c>
      <c r="F285" s="40" t="s">
        <v>684</v>
      </c>
      <c r="G285" s="40" t="s">
        <v>875</v>
      </c>
      <c r="H285" s="39" t="s">
        <v>56</v>
      </c>
    </row>
    <row r="286" spans="1:8" ht="13.5" customHeight="1" x14ac:dyDescent="0.35">
      <c r="A286" t="s">
        <v>943</v>
      </c>
      <c r="B286" t="s">
        <v>685</v>
      </c>
      <c r="C286" t="s">
        <v>875</v>
      </c>
      <c r="F286" s="40" t="s">
        <v>685</v>
      </c>
      <c r="G286" s="40" t="s">
        <v>875</v>
      </c>
      <c r="H286" s="39" t="s">
        <v>56</v>
      </c>
    </row>
    <row r="287" spans="1:8" ht="13.5" customHeight="1" x14ac:dyDescent="0.35">
      <c r="A287" t="s">
        <v>944</v>
      </c>
      <c r="B287" t="s">
        <v>497</v>
      </c>
      <c r="C287" t="s">
        <v>875</v>
      </c>
      <c r="F287" s="40" t="s">
        <v>497</v>
      </c>
      <c r="G287" s="40" t="s">
        <v>875</v>
      </c>
      <c r="H287" s="39" t="s">
        <v>56</v>
      </c>
    </row>
    <row r="288" spans="1:8" ht="13.5" customHeight="1" x14ac:dyDescent="0.35">
      <c r="A288" t="s">
        <v>945</v>
      </c>
      <c r="B288" t="s">
        <v>686</v>
      </c>
      <c r="C288" t="s">
        <v>875</v>
      </c>
      <c r="F288" s="40" t="s">
        <v>686</v>
      </c>
      <c r="G288" s="40" t="s">
        <v>875</v>
      </c>
      <c r="H288" s="39" t="s">
        <v>56</v>
      </c>
    </row>
    <row r="289" spans="1:8" ht="13.5" customHeight="1" x14ac:dyDescent="0.35">
      <c r="A289" t="s">
        <v>946</v>
      </c>
      <c r="B289" t="s">
        <v>687</v>
      </c>
      <c r="C289" t="s">
        <v>874</v>
      </c>
      <c r="F289" s="40" t="s">
        <v>687</v>
      </c>
      <c r="G289" s="40" t="s">
        <v>874</v>
      </c>
      <c r="H289" s="39" t="s">
        <v>56</v>
      </c>
    </row>
    <row r="290" spans="1:8" ht="13.5" customHeight="1" x14ac:dyDescent="0.35">
      <c r="A290" t="s">
        <v>947</v>
      </c>
      <c r="B290" t="s">
        <v>688</v>
      </c>
      <c r="C290" t="s">
        <v>874</v>
      </c>
      <c r="F290" s="40" t="s">
        <v>688</v>
      </c>
      <c r="G290" s="40" t="s">
        <v>874</v>
      </c>
      <c r="H290" s="39" t="s">
        <v>56</v>
      </c>
    </row>
    <row r="291" spans="1:8" ht="13.5" customHeight="1" x14ac:dyDescent="0.35">
      <c r="A291" t="s">
        <v>948</v>
      </c>
      <c r="B291" t="s">
        <v>689</v>
      </c>
      <c r="C291" t="s">
        <v>874</v>
      </c>
      <c r="F291" s="40" t="s">
        <v>689</v>
      </c>
      <c r="G291" s="40" t="s">
        <v>874</v>
      </c>
      <c r="H291" s="39" t="s">
        <v>56</v>
      </c>
    </row>
    <row r="292" spans="1:8" ht="13.5" customHeight="1" x14ac:dyDescent="0.35">
      <c r="A292" t="s">
        <v>949</v>
      </c>
      <c r="B292" t="s">
        <v>660</v>
      </c>
      <c r="C292" t="s">
        <v>874</v>
      </c>
      <c r="F292" s="40" t="s">
        <v>660</v>
      </c>
      <c r="G292" s="40" t="s">
        <v>874</v>
      </c>
      <c r="H292" s="39" t="s">
        <v>56</v>
      </c>
    </row>
    <row r="293" spans="1:8" ht="13.5" customHeight="1" x14ac:dyDescent="0.35">
      <c r="A293" t="s">
        <v>950</v>
      </c>
      <c r="B293" t="s">
        <v>690</v>
      </c>
      <c r="C293" t="s">
        <v>874</v>
      </c>
      <c r="F293" s="40" t="s">
        <v>690</v>
      </c>
      <c r="G293" s="40" t="s">
        <v>874</v>
      </c>
      <c r="H293" s="39" t="s">
        <v>56</v>
      </c>
    </row>
    <row r="294" spans="1:8" ht="13.5" customHeight="1" x14ac:dyDescent="0.35">
      <c r="A294" t="s">
        <v>951</v>
      </c>
      <c r="B294" t="s">
        <v>691</v>
      </c>
      <c r="C294" t="s">
        <v>874</v>
      </c>
      <c r="F294" s="40" t="s">
        <v>691</v>
      </c>
      <c r="G294" s="40" t="s">
        <v>874</v>
      </c>
      <c r="H294" s="39" t="s">
        <v>56</v>
      </c>
    </row>
    <row r="295" spans="1:8" ht="13.5" customHeight="1" x14ac:dyDescent="0.35">
      <c r="A295" t="s">
        <v>952</v>
      </c>
      <c r="B295" t="s">
        <v>692</v>
      </c>
      <c r="C295" t="s">
        <v>874</v>
      </c>
      <c r="F295" s="40" t="s">
        <v>692</v>
      </c>
      <c r="G295" s="40" t="s">
        <v>874</v>
      </c>
      <c r="H295" s="39" t="s">
        <v>56</v>
      </c>
    </row>
    <row r="296" spans="1:8" ht="13.5" customHeight="1" x14ac:dyDescent="0.35">
      <c r="A296" t="s">
        <v>953</v>
      </c>
      <c r="B296" t="s">
        <v>693</v>
      </c>
      <c r="C296" t="s">
        <v>876</v>
      </c>
      <c r="F296" s="40" t="s">
        <v>693</v>
      </c>
      <c r="G296" s="40" t="s">
        <v>876</v>
      </c>
      <c r="H296" s="39" t="s">
        <v>56</v>
      </c>
    </row>
    <row r="297" spans="1:8" ht="13.5" customHeight="1" x14ac:dyDescent="0.35">
      <c r="A297" t="s">
        <v>954</v>
      </c>
      <c r="B297" t="s">
        <v>694</v>
      </c>
      <c r="C297" t="s">
        <v>875</v>
      </c>
      <c r="F297" s="40" t="s">
        <v>694</v>
      </c>
      <c r="G297" s="40" t="s">
        <v>875</v>
      </c>
      <c r="H297" s="39" t="s">
        <v>56</v>
      </c>
    </row>
    <row r="298" spans="1:8" ht="13.5" customHeight="1" x14ac:dyDescent="0.35">
      <c r="A298" t="s">
        <v>955</v>
      </c>
      <c r="B298" t="s">
        <v>695</v>
      </c>
      <c r="C298" t="s">
        <v>875</v>
      </c>
      <c r="F298" s="40" t="s">
        <v>695</v>
      </c>
      <c r="G298" s="40" t="s">
        <v>875</v>
      </c>
      <c r="H298" s="39" t="s">
        <v>56</v>
      </c>
    </row>
    <row r="299" spans="1:8" ht="13.5" customHeight="1" x14ac:dyDescent="0.35">
      <c r="A299" t="s">
        <v>906</v>
      </c>
      <c r="B299" t="s">
        <v>1205</v>
      </c>
      <c r="C299" t="s">
        <v>929</v>
      </c>
      <c r="F299" s="40" t="s">
        <v>696</v>
      </c>
      <c r="G299" s="40" t="s">
        <v>876</v>
      </c>
      <c r="H299" s="39" t="s">
        <v>60</v>
      </c>
    </row>
    <row r="300" spans="1:8" ht="13.5" customHeight="1" x14ac:dyDescent="0.35">
      <c r="F300" s="40" t="s">
        <v>697</v>
      </c>
      <c r="G300" s="40" t="s">
        <v>875</v>
      </c>
      <c r="H300" s="39" t="s">
        <v>60</v>
      </c>
    </row>
    <row r="301" spans="1:8" ht="13.5" customHeight="1" x14ac:dyDescent="0.35">
      <c r="F301" s="40" t="s">
        <v>698</v>
      </c>
      <c r="G301" s="40" t="s">
        <v>875</v>
      </c>
      <c r="H301" s="39" t="s">
        <v>60</v>
      </c>
    </row>
    <row r="302" spans="1:8" ht="13.5" customHeight="1" x14ac:dyDescent="0.35">
      <c r="A302">
        <v>1</v>
      </c>
      <c r="B302" t="s">
        <v>696</v>
      </c>
      <c r="C302" t="s">
        <v>876</v>
      </c>
      <c r="F302" s="40" t="s">
        <v>699</v>
      </c>
      <c r="G302" s="40" t="s">
        <v>875</v>
      </c>
      <c r="H302" s="39" t="s">
        <v>60</v>
      </c>
    </row>
    <row r="303" spans="1:8" ht="13.5" customHeight="1" x14ac:dyDescent="0.35">
      <c r="A303">
        <v>2</v>
      </c>
      <c r="B303" t="s">
        <v>697</v>
      </c>
      <c r="C303" t="s">
        <v>875</v>
      </c>
      <c r="F303" s="40" t="s">
        <v>700</v>
      </c>
      <c r="G303" s="40" t="s">
        <v>874</v>
      </c>
      <c r="H303" s="39" t="s">
        <v>60</v>
      </c>
    </row>
    <row r="304" spans="1:8" ht="13.5" customHeight="1" x14ac:dyDescent="0.35">
      <c r="A304">
        <v>3</v>
      </c>
      <c r="B304" t="s">
        <v>698</v>
      </c>
      <c r="C304" t="s">
        <v>875</v>
      </c>
      <c r="F304" s="40" t="s">
        <v>701</v>
      </c>
      <c r="G304" s="40" t="s">
        <v>874</v>
      </c>
      <c r="H304" s="39" t="s">
        <v>60</v>
      </c>
    </row>
    <row r="305" spans="1:3" ht="13.5" customHeight="1" x14ac:dyDescent="0.35">
      <c r="A305">
        <v>4</v>
      </c>
      <c r="B305" t="s">
        <v>699</v>
      </c>
      <c r="C305" t="s">
        <v>875</v>
      </c>
    </row>
    <row r="306" spans="1:3" ht="13.5" customHeight="1" x14ac:dyDescent="0.35">
      <c r="A306">
        <v>5</v>
      </c>
      <c r="B306" t="s">
        <v>700</v>
      </c>
      <c r="C306" t="s">
        <v>874</v>
      </c>
    </row>
    <row r="307" spans="1:3" ht="13.5" customHeight="1" x14ac:dyDescent="0.35">
      <c r="A307">
        <v>6</v>
      </c>
      <c r="B307" t="s">
        <v>701</v>
      </c>
      <c r="C307" t="s">
        <v>874</v>
      </c>
    </row>
    <row r="308" spans="1:3" ht="13.5" customHeight="1" x14ac:dyDescent="0.35"/>
    <row r="309" spans="1:3" ht="13.5" customHeight="1" x14ac:dyDescent="0.35"/>
    <row r="310" spans="1:3" ht="13.5" customHeight="1" x14ac:dyDescent="0.35"/>
    <row r="311" spans="1:3" ht="13.5" customHeight="1" x14ac:dyDescent="0.35"/>
    <row r="312" spans="1:3" ht="13.5" customHeight="1" x14ac:dyDescent="0.35"/>
    <row r="313" spans="1:3" ht="13.5" customHeight="1" x14ac:dyDescent="0.35"/>
    <row r="314" spans="1:3" ht="13.5" customHeight="1" x14ac:dyDescent="0.35"/>
    <row r="315" spans="1:3" ht="13.5" customHeight="1" x14ac:dyDescent="0.35"/>
    <row r="316" spans="1:3" ht="13.5" customHeight="1" x14ac:dyDescent="0.35"/>
    <row r="317" spans="1:3" ht="13.5" customHeight="1" x14ac:dyDescent="0.35"/>
    <row r="318" spans="1:3" ht="13.5" customHeight="1" x14ac:dyDescent="0.35"/>
    <row r="319" spans="1:3" ht="13.5" customHeight="1" x14ac:dyDescent="0.35"/>
    <row r="320" spans="1:3" ht="13.5" customHeight="1" x14ac:dyDescent="0.35"/>
    <row r="321" ht="13.5" customHeight="1" x14ac:dyDescent="0.35"/>
    <row r="322" ht="13.5" customHeight="1" x14ac:dyDescent="0.35"/>
    <row r="323" ht="13.5" customHeight="1" x14ac:dyDescent="0.35"/>
    <row r="324" ht="13.5" customHeight="1" x14ac:dyDescent="0.35"/>
    <row r="325" ht="13.5" customHeight="1" x14ac:dyDescent="0.35"/>
    <row r="326" ht="13.5" customHeight="1" x14ac:dyDescent="0.35"/>
    <row r="327" ht="13.5" customHeight="1" x14ac:dyDescent="0.35"/>
    <row r="328" ht="13.5" customHeight="1" x14ac:dyDescent="0.35"/>
    <row r="329" ht="13.5" customHeight="1" x14ac:dyDescent="0.35"/>
    <row r="330" ht="13.5" customHeight="1" x14ac:dyDescent="0.35"/>
    <row r="331" ht="13.5" customHeight="1" x14ac:dyDescent="0.35"/>
    <row r="332" ht="13.5" customHeight="1" x14ac:dyDescent="0.35"/>
    <row r="333" ht="13.5" customHeight="1" x14ac:dyDescent="0.35"/>
    <row r="334" ht="13.5" customHeight="1" x14ac:dyDescent="0.35"/>
    <row r="335" ht="13.5" customHeight="1" x14ac:dyDescent="0.35"/>
    <row r="336" ht="13.5" customHeight="1" x14ac:dyDescent="0.35"/>
    <row r="337" ht="13.5" customHeight="1" x14ac:dyDescent="0.35"/>
    <row r="338" ht="13.5" customHeight="1" x14ac:dyDescent="0.35"/>
    <row r="339" ht="13.5" customHeight="1" x14ac:dyDescent="0.35"/>
    <row r="340" ht="13.5" customHeight="1" x14ac:dyDescent="0.35"/>
    <row r="341" ht="13.5" customHeight="1" x14ac:dyDescent="0.35"/>
    <row r="342" ht="13.5" customHeight="1" x14ac:dyDescent="0.35"/>
    <row r="343" ht="13.5" customHeight="1" x14ac:dyDescent="0.35"/>
    <row r="344" ht="13.5" customHeight="1" x14ac:dyDescent="0.35"/>
    <row r="345" ht="13.5" customHeight="1" x14ac:dyDescent="0.35"/>
    <row r="346" ht="13.5" customHeight="1" x14ac:dyDescent="0.35"/>
    <row r="347" ht="13.5" customHeight="1" x14ac:dyDescent="0.35"/>
    <row r="348" ht="13.5" customHeight="1" x14ac:dyDescent="0.35"/>
    <row r="349" ht="13.5" customHeight="1" x14ac:dyDescent="0.35"/>
    <row r="350" ht="13.5" customHeight="1" x14ac:dyDescent="0.35"/>
    <row r="351" ht="13.5" customHeight="1" x14ac:dyDescent="0.35"/>
    <row r="352" ht="13.5" customHeight="1" x14ac:dyDescent="0.35"/>
    <row r="353" ht="13.5" customHeight="1" x14ac:dyDescent="0.35"/>
    <row r="354" ht="13.5" customHeight="1" x14ac:dyDescent="0.35"/>
    <row r="355" ht="13.5" customHeight="1" x14ac:dyDescent="0.35"/>
    <row r="356" ht="13.5" customHeight="1" x14ac:dyDescent="0.35"/>
    <row r="357" ht="13.5" customHeight="1" x14ac:dyDescent="0.35"/>
    <row r="358" ht="13.5" customHeight="1" x14ac:dyDescent="0.35"/>
    <row r="359" ht="13.5" customHeight="1" x14ac:dyDescent="0.35"/>
    <row r="360" ht="13.5" customHeight="1" x14ac:dyDescent="0.35"/>
    <row r="361" ht="13.5" customHeight="1" x14ac:dyDescent="0.35"/>
    <row r="362" ht="13.5" customHeight="1" x14ac:dyDescent="0.35"/>
    <row r="363" ht="13.5" customHeight="1" x14ac:dyDescent="0.35"/>
    <row r="364" ht="13.5" customHeight="1" x14ac:dyDescent="0.35"/>
    <row r="365" ht="13.5" customHeight="1" x14ac:dyDescent="0.35"/>
    <row r="366" ht="13.5" customHeight="1" x14ac:dyDescent="0.35"/>
    <row r="367" ht="13.5" customHeight="1" x14ac:dyDescent="0.35"/>
    <row r="368" ht="13.5" customHeight="1" x14ac:dyDescent="0.35"/>
    <row r="369" ht="13.5" customHeight="1" x14ac:dyDescent="0.35"/>
    <row r="370" ht="13.5" customHeight="1" x14ac:dyDescent="0.35"/>
    <row r="371" ht="13.5" customHeight="1" x14ac:dyDescent="0.35"/>
    <row r="372" ht="13.5" customHeight="1" x14ac:dyDescent="0.35"/>
    <row r="373" ht="13.5" customHeight="1" x14ac:dyDescent="0.35"/>
    <row r="374" ht="13.5" customHeight="1" x14ac:dyDescent="0.35"/>
    <row r="375" ht="13.5" customHeight="1" x14ac:dyDescent="0.35"/>
    <row r="376" ht="13.5" customHeight="1" x14ac:dyDescent="0.35"/>
    <row r="377" ht="13.5" customHeight="1" x14ac:dyDescent="0.35"/>
    <row r="378" ht="13.5" customHeight="1" x14ac:dyDescent="0.35"/>
    <row r="379" ht="13.5" customHeight="1" x14ac:dyDescent="0.35"/>
    <row r="380" ht="13.5" customHeight="1" x14ac:dyDescent="0.35"/>
    <row r="381" ht="13.5" customHeight="1" x14ac:dyDescent="0.35"/>
    <row r="382" ht="13.5" customHeight="1" x14ac:dyDescent="0.35"/>
    <row r="383" ht="13.5" customHeight="1" x14ac:dyDescent="0.35"/>
    <row r="384" ht="13.5" customHeight="1" x14ac:dyDescent="0.35"/>
    <row r="385" ht="13.5" customHeight="1" x14ac:dyDescent="0.35"/>
    <row r="386" ht="13.5" customHeight="1" x14ac:dyDescent="0.35"/>
    <row r="387" ht="13.5" customHeight="1" x14ac:dyDescent="0.35"/>
    <row r="388" ht="13.5" customHeight="1" x14ac:dyDescent="0.35"/>
    <row r="389" ht="13.5" customHeight="1" x14ac:dyDescent="0.35"/>
    <row r="390" ht="13.5" customHeight="1" x14ac:dyDescent="0.35"/>
    <row r="391" ht="13.5" customHeight="1" x14ac:dyDescent="0.35"/>
    <row r="392" ht="13.5" customHeight="1" x14ac:dyDescent="0.35"/>
    <row r="393" ht="13.5" customHeight="1" x14ac:dyDescent="0.35"/>
    <row r="394" ht="13.5" customHeight="1" x14ac:dyDescent="0.35"/>
    <row r="395" ht="13.5" customHeight="1" x14ac:dyDescent="0.35"/>
    <row r="396" ht="13.5" customHeight="1" x14ac:dyDescent="0.35"/>
    <row r="397" ht="13.5" customHeight="1" x14ac:dyDescent="0.35"/>
    <row r="398" ht="13.5" customHeight="1" x14ac:dyDescent="0.35"/>
    <row r="399" ht="13.5" customHeight="1" x14ac:dyDescent="0.35"/>
    <row r="400" ht="13.5" customHeight="1" x14ac:dyDescent="0.35"/>
    <row r="401" ht="13.5" customHeight="1" x14ac:dyDescent="0.35"/>
    <row r="402" ht="13.5" customHeight="1" x14ac:dyDescent="0.35"/>
    <row r="403" ht="13.5" customHeight="1" x14ac:dyDescent="0.35"/>
    <row r="404" ht="13.5" customHeight="1" x14ac:dyDescent="0.35"/>
    <row r="405" ht="13.5" customHeight="1" x14ac:dyDescent="0.35"/>
    <row r="406" ht="13.5" customHeight="1" x14ac:dyDescent="0.35"/>
    <row r="407" ht="13.5" customHeight="1" x14ac:dyDescent="0.35"/>
    <row r="408" ht="13.5" customHeight="1" x14ac:dyDescent="0.35"/>
    <row r="409" ht="13.5" customHeight="1" x14ac:dyDescent="0.35"/>
    <row r="410" ht="13.5" customHeight="1" x14ac:dyDescent="0.35"/>
    <row r="411" ht="13.5" customHeight="1" x14ac:dyDescent="0.35"/>
    <row r="412" ht="13.5" customHeight="1" x14ac:dyDescent="0.35"/>
    <row r="413" ht="13.5" customHeight="1" x14ac:dyDescent="0.35"/>
    <row r="414" ht="13.5" customHeight="1" x14ac:dyDescent="0.35"/>
    <row r="415" ht="13.5" customHeight="1" x14ac:dyDescent="0.35"/>
    <row r="416" ht="13.5" customHeight="1" x14ac:dyDescent="0.35"/>
    <row r="417" ht="13.5" customHeight="1" x14ac:dyDescent="0.35"/>
    <row r="418" ht="13.5" customHeight="1" x14ac:dyDescent="0.35"/>
    <row r="419" ht="13.5" customHeight="1" x14ac:dyDescent="0.35"/>
    <row r="420" ht="13.5" customHeight="1" x14ac:dyDescent="0.35"/>
    <row r="421" ht="13.5" customHeight="1" x14ac:dyDescent="0.35"/>
    <row r="422" ht="13.5" customHeight="1" x14ac:dyDescent="0.35"/>
    <row r="423" ht="13.5" customHeight="1" x14ac:dyDescent="0.35"/>
    <row r="424" ht="13.5" customHeight="1" x14ac:dyDescent="0.35"/>
    <row r="425" ht="13.5" customHeight="1" x14ac:dyDescent="0.35"/>
    <row r="426" ht="13.5" customHeight="1" x14ac:dyDescent="0.35"/>
    <row r="427" ht="13.5" customHeight="1" x14ac:dyDescent="0.35"/>
    <row r="428" ht="13.5" customHeight="1" x14ac:dyDescent="0.35"/>
    <row r="429" ht="13.5" customHeight="1" x14ac:dyDescent="0.35"/>
    <row r="430" ht="13.5" customHeight="1" x14ac:dyDescent="0.35"/>
    <row r="431" ht="13.5" customHeight="1" x14ac:dyDescent="0.35"/>
    <row r="432" ht="13.5" customHeight="1" x14ac:dyDescent="0.35"/>
    <row r="433" ht="13.5" customHeight="1" x14ac:dyDescent="0.35"/>
    <row r="434" ht="13.5" customHeight="1" x14ac:dyDescent="0.35"/>
    <row r="435" ht="13.5" customHeight="1" x14ac:dyDescent="0.35"/>
    <row r="436" ht="13.5" customHeight="1" x14ac:dyDescent="0.35"/>
    <row r="437" ht="13.5" customHeight="1" x14ac:dyDescent="0.35"/>
    <row r="438" ht="13.5" customHeight="1" x14ac:dyDescent="0.35"/>
    <row r="439" ht="13.5" customHeight="1" x14ac:dyDescent="0.35"/>
    <row r="440" ht="13.5" customHeight="1" x14ac:dyDescent="0.35"/>
    <row r="441" ht="13.5" customHeight="1" x14ac:dyDescent="0.35"/>
    <row r="442" ht="13.5" customHeight="1" x14ac:dyDescent="0.35"/>
    <row r="443" ht="13.5" customHeight="1" x14ac:dyDescent="0.35"/>
    <row r="444" ht="13.5" customHeight="1" x14ac:dyDescent="0.35"/>
    <row r="445" ht="13.5" customHeight="1" x14ac:dyDescent="0.35"/>
    <row r="446" ht="13.5" customHeight="1" x14ac:dyDescent="0.35"/>
    <row r="447" ht="13.5" customHeight="1" x14ac:dyDescent="0.35"/>
    <row r="448" ht="13.5" customHeight="1" x14ac:dyDescent="0.35"/>
    <row r="449" ht="13.5" customHeight="1" x14ac:dyDescent="0.35"/>
    <row r="450" ht="13.5" customHeight="1" x14ac:dyDescent="0.35"/>
    <row r="451" ht="13.5" customHeight="1" x14ac:dyDescent="0.35"/>
    <row r="452" ht="13.5" customHeight="1" x14ac:dyDescent="0.35"/>
    <row r="453" ht="13.5" customHeight="1" x14ac:dyDescent="0.35"/>
    <row r="454" ht="13.5" customHeight="1" x14ac:dyDescent="0.35"/>
    <row r="455" ht="13.5" customHeight="1" x14ac:dyDescent="0.35"/>
    <row r="456" ht="13.5" customHeight="1" x14ac:dyDescent="0.35"/>
    <row r="457" ht="13.5" customHeight="1" x14ac:dyDescent="0.35"/>
    <row r="458" ht="13.5" customHeight="1" x14ac:dyDescent="0.35"/>
    <row r="459" ht="13.5" customHeight="1" x14ac:dyDescent="0.35"/>
    <row r="460" ht="13.5" customHeight="1" x14ac:dyDescent="0.35"/>
    <row r="461" ht="13.5" customHeight="1" x14ac:dyDescent="0.35"/>
    <row r="462" ht="13.5" customHeight="1" x14ac:dyDescent="0.35"/>
    <row r="463" ht="13.5" customHeight="1" x14ac:dyDescent="0.35"/>
    <row r="464" ht="13.5" customHeight="1" x14ac:dyDescent="0.35"/>
    <row r="465" ht="13.5" customHeight="1" x14ac:dyDescent="0.35"/>
    <row r="466" ht="13.5" customHeight="1" x14ac:dyDescent="0.35"/>
    <row r="467" ht="13.5" customHeight="1" x14ac:dyDescent="0.35"/>
    <row r="468" ht="13.5" customHeight="1" x14ac:dyDescent="0.35"/>
    <row r="469" ht="13.5" customHeight="1" x14ac:dyDescent="0.35"/>
    <row r="470" ht="13.5" customHeight="1" x14ac:dyDescent="0.35"/>
    <row r="471" ht="13.5" customHeight="1" x14ac:dyDescent="0.35"/>
    <row r="472" ht="13.5" customHeight="1" x14ac:dyDescent="0.35"/>
    <row r="473" ht="13.5" customHeight="1" x14ac:dyDescent="0.35"/>
    <row r="474" ht="13.5" customHeight="1" x14ac:dyDescent="0.35"/>
    <row r="475" ht="13.5" customHeight="1" x14ac:dyDescent="0.35"/>
    <row r="476" ht="13.5" customHeight="1" x14ac:dyDescent="0.35"/>
    <row r="477" ht="13.5" customHeight="1" x14ac:dyDescent="0.35"/>
    <row r="478" ht="13.5" customHeight="1" x14ac:dyDescent="0.35"/>
    <row r="479" ht="13.5" customHeight="1" x14ac:dyDescent="0.35"/>
    <row r="480" ht="13.5" customHeight="1" x14ac:dyDescent="0.35"/>
    <row r="481" ht="13.5" customHeight="1" x14ac:dyDescent="0.35"/>
    <row r="482" ht="13.5" customHeight="1" x14ac:dyDescent="0.35"/>
    <row r="483" ht="13.5" customHeight="1" x14ac:dyDescent="0.35"/>
    <row r="484" ht="13.5" customHeight="1" x14ac:dyDescent="0.35"/>
    <row r="485" ht="13.5" customHeight="1" x14ac:dyDescent="0.35"/>
    <row r="486" ht="13.5" customHeight="1" x14ac:dyDescent="0.35"/>
    <row r="487" ht="13.5" customHeight="1" x14ac:dyDescent="0.35"/>
    <row r="488" ht="13.5" customHeight="1" x14ac:dyDescent="0.35"/>
    <row r="489" ht="13.5" customHeight="1" x14ac:dyDescent="0.35"/>
    <row r="490" ht="13.5" customHeight="1" x14ac:dyDescent="0.35"/>
    <row r="491" ht="13.5" customHeight="1" x14ac:dyDescent="0.35"/>
    <row r="492" ht="13.5" customHeight="1" x14ac:dyDescent="0.35"/>
    <row r="493" ht="13.5" customHeight="1" x14ac:dyDescent="0.35"/>
    <row r="494" ht="13.5" customHeight="1" x14ac:dyDescent="0.35"/>
    <row r="495" ht="13.5" customHeight="1" x14ac:dyDescent="0.35"/>
    <row r="496" ht="13.5" customHeight="1" x14ac:dyDescent="0.35"/>
    <row r="497" ht="13.5" customHeight="1" x14ac:dyDescent="0.35"/>
    <row r="498" ht="13.5" customHeight="1" x14ac:dyDescent="0.35"/>
    <row r="499" ht="13.5" customHeight="1" x14ac:dyDescent="0.35"/>
    <row r="500" ht="13.5" customHeight="1" x14ac:dyDescent="0.35"/>
    <row r="501" ht="13.5" customHeight="1" x14ac:dyDescent="0.35"/>
    <row r="502" ht="13.5" customHeight="1" x14ac:dyDescent="0.35"/>
    <row r="503" ht="13.5" customHeight="1" x14ac:dyDescent="0.35"/>
    <row r="504" ht="13.5" customHeight="1" x14ac:dyDescent="0.35"/>
    <row r="505" ht="13.5" customHeight="1" x14ac:dyDescent="0.35"/>
    <row r="506" ht="13.5" customHeight="1" x14ac:dyDescent="0.35"/>
    <row r="507" ht="13.5" customHeight="1" x14ac:dyDescent="0.35"/>
    <row r="508" ht="13.5" customHeight="1" x14ac:dyDescent="0.35"/>
    <row r="509" ht="13.5" customHeight="1" x14ac:dyDescent="0.35"/>
    <row r="510" ht="13.5" customHeight="1" x14ac:dyDescent="0.35"/>
    <row r="511" ht="13.5" customHeight="1" x14ac:dyDescent="0.35"/>
    <row r="512" ht="13.5" customHeight="1" x14ac:dyDescent="0.35"/>
    <row r="513" ht="13.5" customHeight="1" x14ac:dyDescent="0.35"/>
    <row r="514" ht="13.5" customHeight="1" x14ac:dyDescent="0.35"/>
    <row r="515" ht="13.5" customHeight="1" x14ac:dyDescent="0.35"/>
    <row r="516" ht="13.5" customHeight="1" x14ac:dyDescent="0.35"/>
    <row r="517" ht="13.5" customHeight="1" x14ac:dyDescent="0.35"/>
    <row r="518" ht="13.5" customHeight="1" x14ac:dyDescent="0.35"/>
    <row r="519" ht="13.5" customHeight="1" x14ac:dyDescent="0.35"/>
    <row r="520" ht="13.5" customHeight="1" x14ac:dyDescent="0.35"/>
    <row r="521" ht="13.5" customHeight="1" x14ac:dyDescent="0.35"/>
    <row r="522" ht="13.5" customHeight="1" x14ac:dyDescent="0.35"/>
    <row r="523" ht="13.5" customHeight="1" x14ac:dyDescent="0.35"/>
    <row r="524" ht="13.5" customHeight="1" x14ac:dyDescent="0.35"/>
    <row r="525" ht="13.5" customHeight="1" x14ac:dyDescent="0.35"/>
    <row r="526" ht="13.5" customHeight="1" x14ac:dyDescent="0.35"/>
    <row r="527" ht="13.5" customHeight="1" x14ac:dyDescent="0.35"/>
    <row r="528" ht="13.5" customHeight="1" x14ac:dyDescent="0.35"/>
    <row r="529" ht="13.5" customHeight="1" x14ac:dyDescent="0.35"/>
    <row r="530" ht="13.5" customHeight="1" x14ac:dyDescent="0.35"/>
    <row r="531" ht="13.5" customHeight="1" x14ac:dyDescent="0.35"/>
    <row r="532" ht="13.5" customHeight="1" x14ac:dyDescent="0.35"/>
    <row r="533" ht="13.5" customHeight="1" x14ac:dyDescent="0.35"/>
    <row r="534" ht="13.5" customHeight="1" x14ac:dyDescent="0.35"/>
    <row r="535" ht="13.5" customHeight="1" x14ac:dyDescent="0.35"/>
    <row r="536" ht="13.5" customHeight="1" x14ac:dyDescent="0.35"/>
    <row r="537" ht="13.5" customHeight="1" x14ac:dyDescent="0.35"/>
    <row r="538" ht="13.5" customHeight="1" x14ac:dyDescent="0.35"/>
    <row r="539" ht="13.5" customHeight="1" x14ac:dyDescent="0.35"/>
    <row r="540" ht="13.5" customHeight="1" x14ac:dyDescent="0.35"/>
    <row r="541" ht="13.5" customHeight="1" x14ac:dyDescent="0.35"/>
    <row r="542" ht="13.5" customHeight="1" x14ac:dyDescent="0.35"/>
    <row r="543" ht="13.5" customHeight="1" x14ac:dyDescent="0.35"/>
    <row r="544" ht="13.5" customHeight="1" x14ac:dyDescent="0.35"/>
    <row r="545" ht="13.5" customHeight="1" x14ac:dyDescent="0.35"/>
    <row r="546" ht="13.5" customHeight="1" x14ac:dyDescent="0.35"/>
    <row r="547" ht="13.5" customHeight="1" x14ac:dyDescent="0.35"/>
    <row r="548" ht="13.5" customHeight="1" x14ac:dyDescent="0.35"/>
    <row r="549" ht="13.5" customHeight="1" x14ac:dyDescent="0.35"/>
    <row r="550" ht="13.5" customHeight="1" x14ac:dyDescent="0.35"/>
    <row r="551" ht="13.5" customHeight="1" x14ac:dyDescent="0.35"/>
    <row r="552" ht="13.5" customHeight="1" x14ac:dyDescent="0.35"/>
    <row r="553" ht="13.5" customHeight="1" x14ac:dyDescent="0.35"/>
    <row r="554" ht="13.5" customHeight="1" x14ac:dyDescent="0.35"/>
    <row r="555" ht="13.5" customHeight="1" x14ac:dyDescent="0.35"/>
    <row r="556" ht="13.5" customHeight="1" x14ac:dyDescent="0.35"/>
    <row r="557" ht="13.5" customHeight="1" x14ac:dyDescent="0.35"/>
    <row r="558" ht="13.5" customHeight="1" x14ac:dyDescent="0.35"/>
    <row r="559" ht="13.5" customHeight="1" x14ac:dyDescent="0.35"/>
    <row r="560" ht="13.5" customHeight="1" x14ac:dyDescent="0.35"/>
    <row r="561" ht="13.5" customHeight="1" x14ac:dyDescent="0.35"/>
    <row r="562" ht="13.5" customHeight="1" x14ac:dyDescent="0.35"/>
    <row r="563" ht="13.5" customHeight="1" x14ac:dyDescent="0.35"/>
    <row r="564" ht="13.5" customHeight="1" x14ac:dyDescent="0.35"/>
    <row r="565" ht="13.5" customHeight="1" x14ac:dyDescent="0.35"/>
    <row r="566" ht="13.5" customHeight="1" x14ac:dyDescent="0.35"/>
    <row r="567" ht="13.5" customHeight="1" x14ac:dyDescent="0.35"/>
    <row r="568" ht="13.5" customHeight="1" x14ac:dyDescent="0.35"/>
    <row r="569" ht="13.5" customHeight="1" x14ac:dyDescent="0.35"/>
    <row r="570" ht="13.5" customHeight="1" x14ac:dyDescent="0.35"/>
    <row r="571" ht="13.5" customHeight="1" x14ac:dyDescent="0.35"/>
    <row r="572" ht="13.5" customHeight="1" x14ac:dyDescent="0.35"/>
    <row r="573" ht="13.5" customHeight="1" x14ac:dyDescent="0.35"/>
    <row r="574" ht="13.5" customHeight="1" x14ac:dyDescent="0.35"/>
    <row r="575" ht="13.5" customHeight="1" x14ac:dyDescent="0.35"/>
    <row r="576" ht="13.5" customHeight="1" x14ac:dyDescent="0.35"/>
    <row r="577" ht="13.5" customHeight="1" x14ac:dyDescent="0.35"/>
    <row r="578" ht="13.5" customHeight="1" x14ac:dyDescent="0.35"/>
    <row r="579" ht="13.5" customHeight="1" x14ac:dyDescent="0.35"/>
    <row r="580" ht="13.5" customHeight="1" x14ac:dyDescent="0.35"/>
    <row r="581" ht="13.5" customHeight="1" x14ac:dyDescent="0.35"/>
    <row r="582" ht="13.5" customHeight="1" x14ac:dyDescent="0.35"/>
    <row r="583" ht="13.5" customHeight="1" x14ac:dyDescent="0.35"/>
    <row r="584" ht="13.5" customHeight="1" x14ac:dyDescent="0.35"/>
    <row r="585" ht="13.5" customHeight="1" x14ac:dyDescent="0.35"/>
    <row r="586" ht="13.5" customHeight="1" x14ac:dyDescent="0.35"/>
    <row r="587" ht="13.5" customHeight="1" x14ac:dyDescent="0.35"/>
    <row r="588" ht="13.5" customHeight="1" x14ac:dyDescent="0.35"/>
    <row r="589" ht="13.5" customHeight="1" x14ac:dyDescent="0.35"/>
    <row r="590" ht="13.5" customHeight="1" x14ac:dyDescent="0.35"/>
    <row r="591" ht="13.5" customHeight="1" x14ac:dyDescent="0.35"/>
    <row r="592" ht="13.5" customHeight="1" x14ac:dyDescent="0.35"/>
    <row r="593" ht="13.5" customHeight="1" x14ac:dyDescent="0.35"/>
    <row r="594" ht="13.5" customHeight="1" x14ac:dyDescent="0.35"/>
    <row r="595" ht="13.5" customHeight="1" x14ac:dyDescent="0.35"/>
    <row r="596" ht="13.5" customHeight="1" x14ac:dyDescent="0.35"/>
    <row r="597" ht="13.5" customHeight="1" x14ac:dyDescent="0.35"/>
    <row r="598" ht="13.5" customHeight="1" x14ac:dyDescent="0.35"/>
    <row r="599" ht="13.5" customHeight="1" x14ac:dyDescent="0.35"/>
    <row r="600" ht="13.5" customHeight="1" x14ac:dyDescent="0.35"/>
    <row r="601" ht="13.5" customHeight="1" x14ac:dyDescent="0.35"/>
    <row r="602" ht="13.5" customHeight="1" x14ac:dyDescent="0.35"/>
    <row r="603" ht="13.5" customHeight="1" x14ac:dyDescent="0.35"/>
    <row r="604" ht="13.5" customHeight="1" x14ac:dyDescent="0.35"/>
    <row r="605" ht="13.5" customHeight="1" x14ac:dyDescent="0.35"/>
    <row r="606" ht="13.5" customHeight="1" x14ac:dyDescent="0.35"/>
    <row r="607" ht="13.5" customHeight="1" x14ac:dyDescent="0.35"/>
    <row r="608" ht="13.5" customHeight="1" x14ac:dyDescent="0.35"/>
    <row r="609" ht="13.5" customHeight="1" x14ac:dyDescent="0.35"/>
    <row r="610" ht="13.5" customHeight="1" x14ac:dyDescent="0.35"/>
    <row r="611" ht="13.5" customHeight="1" x14ac:dyDescent="0.35"/>
    <row r="612" ht="13.5" customHeight="1" x14ac:dyDescent="0.35"/>
    <row r="613" ht="13.5" customHeight="1" x14ac:dyDescent="0.35"/>
    <row r="614" ht="13.5" customHeight="1" x14ac:dyDescent="0.35"/>
    <row r="615" ht="13.5" customHeight="1" x14ac:dyDescent="0.35"/>
    <row r="616" ht="13.5" customHeight="1" x14ac:dyDescent="0.35"/>
    <row r="617" ht="13.5" customHeight="1" x14ac:dyDescent="0.35"/>
    <row r="618" ht="13.5" customHeight="1" x14ac:dyDescent="0.35"/>
    <row r="619" ht="13.5" customHeight="1" x14ac:dyDescent="0.35"/>
    <row r="620" ht="13.5" customHeight="1" x14ac:dyDescent="0.35"/>
    <row r="621" ht="13.5" customHeight="1" x14ac:dyDescent="0.35"/>
    <row r="622" ht="13.5" customHeight="1" x14ac:dyDescent="0.35"/>
    <row r="623" ht="13.5" customHeight="1" x14ac:dyDescent="0.35"/>
    <row r="624" ht="13.5" customHeight="1" x14ac:dyDescent="0.35"/>
    <row r="625" ht="13.5" customHeight="1" x14ac:dyDescent="0.35"/>
    <row r="626" ht="13.5" customHeight="1" x14ac:dyDescent="0.35"/>
    <row r="627" ht="13.5" customHeight="1" x14ac:dyDescent="0.35"/>
    <row r="628" ht="13.5" customHeight="1" x14ac:dyDescent="0.35"/>
    <row r="629" ht="13.5" customHeight="1" x14ac:dyDescent="0.35"/>
    <row r="630" ht="13.5" customHeight="1" x14ac:dyDescent="0.35"/>
    <row r="631" ht="13.5" customHeight="1" x14ac:dyDescent="0.35"/>
    <row r="632" ht="13.5" customHeight="1" x14ac:dyDescent="0.35"/>
    <row r="633" ht="13.5" customHeight="1" x14ac:dyDescent="0.35"/>
    <row r="634" ht="13.5" customHeight="1" x14ac:dyDescent="0.35"/>
    <row r="635" ht="13.5" customHeight="1" x14ac:dyDescent="0.35"/>
    <row r="636" ht="13.5" customHeight="1" x14ac:dyDescent="0.35"/>
    <row r="637" ht="13.5" customHeight="1" x14ac:dyDescent="0.35"/>
    <row r="638" ht="13.5" customHeight="1" x14ac:dyDescent="0.35"/>
    <row r="639" ht="13.5" customHeight="1" x14ac:dyDescent="0.35"/>
    <row r="640" ht="13.5" customHeight="1" x14ac:dyDescent="0.35"/>
    <row r="641" ht="13.5" customHeight="1" x14ac:dyDescent="0.35"/>
    <row r="642" ht="13.5" customHeight="1" x14ac:dyDescent="0.35"/>
    <row r="643" ht="13.5" customHeight="1" x14ac:dyDescent="0.35"/>
    <row r="644" ht="13.5" customHeight="1" x14ac:dyDescent="0.35"/>
    <row r="645" ht="13.5" customHeight="1" x14ac:dyDescent="0.35"/>
    <row r="646" ht="13.5" customHeight="1" x14ac:dyDescent="0.35"/>
    <row r="647" ht="13.5" customHeight="1" x14ac:dyDescent="0.35"/>
    <row r="648" ht="13.5" customHeight="1" x14ac:dyDescent="0.35"/>
    <row r="649" ht="13.5" customHeight="1" x14ac:dyDescent="0.35"/>
    <row r="650" ht="13.5" customHeight="1" x14ac:dyDescent="0.35"/>
    <row r="651" ht="13.5" customHeight="1" x14ac:dyDescent="0.35"/>
    <row r="652" ht="13.5" customHeight="1" x14ac:dyDescent="0.35"/>
    <row r="653" ht="13.5" customHeight="1" x14ac:dyDescent="0.35"/>
    <row r="654" ht="13.5" customHeight="1" x14ac:dyDescent="0.35"/>
    <row r="655" ht="13.5" customHeight="1" x14ac:dyDescent="0.35"/>
    <row r="656" ht="13.5" customHeight="1" x14ac:dyDescent="0.35"/>
    <row r="657" ht="13.5" customHeight="1" x14ac:dyDescent="0.35"/>
    <row r="658" ht="13.5" customHeight="1" x14ac:dyDescent="0.35"/>
    <row r="659" ht="13.5" customHeight="1" x14ac:dyDescent="0.35"/>
    <row r="660" ht="13.5" customHeight="1" x14ac:dyDescent="0.35"/>
    <row r="661" ht="13.5" customHeight="1" x14ac:dyDescent="0.35"/>
    <row r="662" ht="13.5" customHeight="1" x14ac:dyDescent="0.35"/>
    <row r="663" ht="13.5" customHeight="1" x14ac:dyDescent="0.35"/>
    <row r="664" ht="13.5" customHeight="1" x14ac:dyDescent="0.35"/>
    <row r="665" ht="13.5" customHeight="1" x14ac:dyDescent="0.35"/>
    <row r="666" ht="13.5" customHeight="1" x14ac:dyDescent="0.35"/>
    <row r="667" ht="13.5" customHeight="1" x14ac:dyDescent="0.35"/>
    <row r="668" ht="13.5" customHeight="1" x14ac:dyDescent="0.35"/>
    <row r="669" ht="13.5" customHeight="1" x14ac:dyDescent="0.35"/>
    <row r="670" ht="13.5" customHeight="1" x14ac:dyDescent="0.35"/>
    <row r="671" ht="13.5" customHeight="1" x14ac:dyDescent="0.35"/>
    <row r="672" ht="13.5" customHeight="1" x14ac:dyDescent="0.35"/>
    <row r="673" ht="13.5" customHeight="1" x14ac:dyDescent="0.35"/>
    <row r="674" ht="13.5" customHeight="1" x14ac:dyDescent="0.35"/>
    <row r="675" ht="13.5" customHeight="1" x14ac:dyDescent="0.35"/>
    <row r="676" ht="13.5" customHeight="1" x14ac:dyDescent="0.35"/>
    <row r="677" ht="13.5" customHeight="1" x14ac:dyDescent="0.35"/>
    <row r="678" ht="13.5" customHeight="1" x14ac:dyDescent="0.35"/>
    <row r="679" ht="13.5" customHeight="1" x14ac:dyDescent="0.35"/>
    <row r="680" ht="13.5" customHeight="1" x14ac:dyDescent="0.35"/>
    <row r="681" ht="13.5" customHeight="1" x14ac:dyDescent="0.35"/>
    <row r="682" ht="13.5" customHeight="1" x14ac:dyDescent="0.35"/>
    <row r="683" ht="13.5" customHeight="1" x14ac:dyDescent="0.35"/>
    <row r="684" ht="13.5" customHeight="1" x14ac:dyDescent="0.35"/>
    <row r="685" ht="13.5" customHeight="1" x14ac:dyDescent="0.35"/>
    <row r="686" ht="13.5" customHeight="1" x14ac:dyDescent="0.35"/>
    <row r="687" ht="13.5" customHeight="1" x14ac:dyDescent="0.35"/>
    <row r="688" ht="13.5" customHeight="1" x14ac:dyDescent="0.35"/>
    <row r="689" ht="13.5" customHeight="1" x14ac:dyDescent="0.35"/>
    <row r="690" ht="13.5" customHeight="1" x14ac:dyDescent="0.35"/>
    <row r="691" ht="13.5" customHeight="1" x14ac:dyDescent="0.35"/>
    <row r="692" ht="13.5" customHeight="1" x14ac:dyDescent="0.35"/>
    <row r="693" ht="13.5" customHeight="1" x14ac:dyDescent="0.35"/>
    <row r="694" ht="13.5" customHeight="1" x14ac:dyDescent="0.35"/>
    <row r="695" ht="13.5" customHeight="1" x14ac:dyDescent="0.35"/>
    <row r="696" ht="13.5" customHeight="1" x14ac:dyDescent="0.35"/>
    <row r="697" ht="13.5" customHeight="1" x14ac:dyDescent="0.35"/>
    <row r="698" ht="13.5" customHeight="1" x14ac:dyDescent="0.35"/>
    <row r="699" ht="13.5" customHeight="1" x14ac:dyDescent="0.35"/>
    <row r="700" ht="13.5" customHeight="1" x14ac:dyDescent="0.35"/>
    <row r="701" ht="13.5" customHeight="1" x14ac:dyDescent="0.35"/>
    <row r="702" ht="13.5" customHeight="1" x14ac:dyDescent="0.35"/>
    <row r="703" ht="13.5" customHeight="1" x14ac:dyDescent="0.35"/>
    <row r="704" ht="13.5" customHeight="1" x14ac:dyDescent="0.35"/>
    <row r="705" ht="13.5" customHeight="1" x14ac:dyDescent="0.35"/>
    <row r="706" ht="13.5" customHeight="1" x14ac:dyDescent="0.35"/>
    <row r="707" ht="13.5" customHeight="1" x14ac:dyDescent="0.35"/>
    <row r="708" ht="13.5" customHeight="1" x14ac:dyDescent="0.35"/>
    <row r="709" ht="13.5" customHeight="1" x14ac:dyDescent="0.35"/>
    <row r="710" ht="13.5" customHeight="1" x14ac:dyDescent="0.35"/>
    <row r="711" ht="13.5" customHeight="1" x14ac:dyDescent="0.35"/>
    <row r="712" ht="13.5" customHeight="1" x14ac:dyDescent="0.35"/>
    <row r="713" ht="13.5" customHeight="1" x14ac:dyDescent="0.35"/>
    <row r="714" ht="13.5" customHeight="1" x14ac:dyDescent="0.35"/>
    <row r="715" ht="13.5" customHeight="1" x14ac:dyDescent="0.35"/>
    <row r="716" ht="13.5" customHeight="1" x14ac:dyDescent="0.35"/>
    <row r="717" ht="13.5" customHeight="1" x14ac:dyDescent="0.35"/>
    <row r="718" ht="13.5" customHeight="1" x14ac:dyDescent="0.35"/>
    <row r="719" ht="13.5" customHeight="1" x14ac:dyDescent="0.35"/>
    <row r="720" ht="13.5" customHeight="1" x14ac:dyDescent="0.35"/>
    <row r="721" ht="13.5" customHeight="1" x14ac:dyDescent="0.35"/>
    <row r="722" ht="13.5" customHeight="1" x14ac:dyDescent="0.35"/>
    <row r="723" ht="13.5" customHeight="1" x14ac:dyDescent="0.35"/>
    <row r="724" ht="13.5" customHeight="1" x14ac:dyDescent="0.35"/>
    <row r="725" ht="13.5" customHeight="1" x14ac:dyDescent="0.35"/>
    <row r="726" ht="13.5" customHeight="1" x14ac:dyDescent="0.35"/>
    <row r="727" ht="13.5" customHeight="1" x14ac:dyDescent="0.35"/>
    <row r="728" ht="13.5" customHeight="1" x14ac:dyDescent="0.35"/>
    <row r="729" ht="13.5" customHeight="1" x14ac:dyDescent="0.35"/>
    <row r="730" ht="13.5" customHeight="1" x14ac:dyDescent="0.35"/>
    <row r="731" ht="13.5" customHeight="1" x14ac:dyDescent="0.35"/>
    <row r="732" ht="13.5" customHeight="1" x14ac:dyDescent="0.35"/>
    <row r="733" ht="13.5" customHeight="1" x14ac:dyDescent="0.35"/>
    <row r="734" ht="13.5" customHeight="1" x14ac:dyDescent="0.35"/>
    <row r="735" ht="13.5" customHeight="1" x14ac:dyDescent="0.35"/>
    <row r="736" ht="13.5" customHeight="1" x14ac:dyDescent="0.35"/>
    <row r="737" ht="13.5" customHeight="1" x14ac:dyDescent="0.35"/>
    <row r="738" ht="13.5" customHeight="1" x14ac:dyDescent="0.35"/>
    <row r="739" ht="13.5" customHeight="1" x14ac:dyDescent="0.35"/>
    <row r="740" ht="13.5" customHeight="1" x14ac:dyDescent="0.35"/>
    <row r="741" ht="13.5" customHeight="1" x14ac:dyDescent="0.35"/>
    <row r="742" ht="13.5" customHeight="1" x14ac:dyDescent="0.35"/>
    <row r="743" ht="13.5" customHeight="1" x14ac:dyDescent="0.35"/>
    <row r="744" ht="13.5" customHeight="1" x14ac:dyDescent="0.35"/>
    <row r="745" ht="13.5" customHeight="1" x14ac:dyDescent="0.35"/>
    <row r="746" ht="13.5" customHeight="1" x14ac:dyDescent="0.35"/>
    <row r="747" ht="13.5" customHeight="1" x14ac:dyDescent="0.35"/>
    <row r="748" ht="13.5" customHeight="1" x14ac:dyDescent="0.35"/>
    <row r="749" ht="13.5" customHeight="1" x14ac:dyDescent="0.35"/>
    <row r="750" ht="13.5" customHeight="1" x14ac:dyDescent="0.35"/>
    <row r="751" ht="13.5" customHeight="1" x14ac:dyDescent="0.35"/>
    <row r="752" ht="13.5" customHeight="1" x14ac:dyDescent="0.35"/>
    <row r="753" ht="13.5" customHeight="1" x14ac:dyDescent="0.35"/>
    <row r="754" ht="13.5" customHeight="1" x14ac:dyDescent="0.35"/>
    <row r="755" ht="13.5" customHeight="1" x14ac:dyDescent="0.35"/>
    <row r="756" ht="13.5" customHeight="1" x14ac:dyDescent="0.35"/>
    <row r="757" ht="13.5" customHeight="1" x14ac:dyDescent="0.35"/>
    <row r="758" ht="13.5" customHeight="1" x14ac:dyDescent="0.35"/>
    <row r="759" ht="13.5" customHeight="1" x14ac:dyDescent="0.35"/>
    <row r="760" ht="13.5" customHeight="1" x14ac:dyDescent="0.35"/>
    <row r="761" ht="13.5" customHeight="1" x14ac:dyDescent="0.35"/>
    <row r="762" ht="13.5" customHeight="1" x14ac:dyDescent="0.35"/>
    <row r="763" ht="13.5" customHeight="1" x14ac:dyDescent="0.35"/>
    <row r="764" ht="13.5" customHeight="1" x14ac:dyDescent="0.35"/>
    <row r="765" ht="13.5" customHeight="1" x14ac:dyDescent="0.35"/>
    <row r="766" ht="13.5" customHeight="1" x14ac:dyDescent="0.35"/>
    <row r="767" ht="13.5" customHeight="1" x14ac:dyDescent="0.35"/>
    <row r="768" ht="13.5" customHeight="1" x14ac:dyDescent="0.35"/>
    <row r="769" ht="13.5" customHeight="1" x14ac:dyDescent="0.35"/>
    <row r="770" ht="13.5" customHeight="1" x14ac:dyDescent="0.35"/>
    <row r="771" ht="13.5" customHeight="1" x14ac:dyDescent="0.35"/>
    <row r="772" ht="13.5" customHeight="1" x14ac:dyDescent="0.35"/>
    <row r="773" ht="13.5" customHeight="1" x14ac:dyDescent="0.35"/>
    <row r="774" ht="13.5" customHeight="1" x14ac:dyDescent="0.35"/>
    <row r="775" ht="13.5" customHeight="1" x14ac:dyDescent="0.35"/>
    <row r="776" ht="13.5" customHeight="1" x14ac:dyDescent="0.35"/>
    <row r="777" ht="13.5" customHeight="1" x14ac:dyDescent="0.35"/>
    <row r="778" ht="13.5" customHeight="1" x14ac:dyDescent="0.35"/>
    <row r="779" ht="13.5" customHeight="1" x14ac:dyDescent="0.35"/>
    <row r="780" ht="13.5" customHeight="1" x14ac:dyDescent="0.35"/>
    <row r="781" ht="13.5" customHeight="1" x14ac:dyDescent="0.35"/>
    <row r="782" ht="13.5" customHeight="1" x14ac:dyDescent="0.35"/>
    <row r="783" ht="13.5" customHeight="1" x14ac:dyDescent="0.35"/>
    <row r="784" ht="13.5" customHeight="1" x14ac:dyDescent="0.35"/>
    <row r="785" ht="13.5" customHeight="1" x14ac:dyDescent="0.35"/>
    <row r="786" ht="13.5" customHeight="1" x14ac:dyDescent="0.35"/>
    <row r="787" ht="13.5" customHeight="1" x14ac:dyDescent="0.35"/>
    <row r="788" ht="13.5" customHeight="1" x14ac:dyDescent="0.35"/>
    <row r="789" ht="13.5" customHeight="1" x14ac:dyDescent="0.35"/>
    <row r="790" ht="13.5" customHeight="1" x14ac:dyDescent="0.35"/>
    <row r="791" ht="13.5" customHeight="1" x14ac:dyDescent="0.35"/>
    <row r="792" ht="13.5" customHeight="1" x14ac:dyDescent="0.35"/>
    <row r="793" ht="13.5" customHeight="1" x14ac:dyDescent="0.35"/>
    <row r="794" ht="13.5" customHeight="1" x14ac:dyDescent="0.35"/>
    <row r="795" ht="13.5" customHeight="1" x14ac:dyDescent="0.35"/>
    <row r="796" ht="13.5" customHeight="1" x14ac:dyDescent="0.35"/>
    <row r="797" ht="13.5" customHeight="1" x14ac:dyDescent="0.35"/>
    <row r="798" ht="13.5" customHeight="1" x14ac:dyDescent="0.35"/>
    <row r="799" ht="13.5" customHeight="1" x14ac:dyDescent="0.35"/>
    <row r="800" ht="13.5" customHeight="1" x14ac:dyDescent="0.35"/>
    <row r="801" ht="13.5" customHeight="1" x14ac:dyDescent="0.35"/>
    <row r="802" ht="13.5" customHeight="1" x14ac:dyDescent="0.35"/>
    <row r="803" ht="13.5" customHeight="1" x14ac:dyDescent="0.35"/>
    <row r="804" ht="13.5" customHeight="1" x14ac:dyDescent="0.35"/>
    <row r="805" ht="13.5" customHeight="1" x14ac:dyDescent="0.35"/>
    <row r="806" ht="13.5" customHeight="1" x14ac:dyDescent="0.35"/>
    <row r="807" ht="13.5" customHeight="1" x14ac:dyDescent="0.35"/>
    <row r="808" ht="13.5" customHeight="1" x14ac:dyDescent="0.35"/>
    <row r="809" ht="13.5" customHeight="1" x14ac:dyDescent="0.35"/>
    <row r="810" ht="13.5" customHeight="1" x14ac:dyDescent="0.35"/>
    <row r="811" ht="13.5" customHeight="1" x14ac:dyDescent="0.35"/>
    <row r="812" ht="13.5" customHeight="1" x14ac:dyDescent="0.35"/>
    <row r="813" ht="13.5" customHeight="1" x14ac:dyDescent="0.35"/>
    <row r="814" ht="13.5" customHeight="1" x14ac:dyDescent="0.35"/>
    <row r="815" ht="13.5" customHeight="1" x14ac:dyDescent="0.35"/>
    <row r="816" ht="13.5" customHeight="1" x14ac:dyDescent="0.35"/>
    <row r="817" ht="13.5" customHeight="1" x14ac:dyDescent="0.35"/>
    <row r="818" ht="13.5" customHeight="1" x14ac:dyDescent="0.35"/>
    <row r="819" ht="13.5" customHeight="1" x14ac:dyDescent="0.35"/>
    <row r="820" ht="13.5" customHeight="1" x14ac:dyDescent="0.35"/>
    <row r="821" ht="13.5" customHeight="1" x14ac:dyDescent="0.35"/>
    <row r="822" ht="13.5" customHeight="1" x14ac:dyDescent="0.35"/>
    <row r="823" ht="13.5" customHeight="1" x14ac:dyDescent="0.35"/>
    <row r="824" ht="13.5" customHeight="1" x14ac:dyDescent="0.35"/>
    <row r="825" ht="13.5" customHeight="1" x14ac:dyDescent="0.35"/>
    <row r="826" ht="13.5" customHeight="1" x14ac:dyDescent="0.35"/>
    <row r="827" ht="13.5" customHeight="1" x14ac:dyDescent="0.35"/>
    <row r="828" ht="13.5" customHeight="1" x14ac:dyDescent="0.35"/>
    <row r="829" ht="13.5" customHeight="1" x14ac:dyDescent="0.35"/>
    <row r="830" ht="13.5" customHeight="1" x14ac:dyDescent="0.35"/>
    <row r="831" ht="13.5" customHeight="1" x14ac:dyDescent="0.35"/>
    <row r="832" ht="13.5" customHeight="1" x14ac:dyDescent="0.35"/>
    <row r="833" ht="13.5" customHeight="1" x14ac:dyDescent="0.35"/>
    <row r="834" ht="13.5" customHeight="1" x14ac:dyDescent="0.35"/>
    <row r="835" ht="13.5" customHeight="1" x14ac:dyDescent="0.35"/>
    <row r="836" ht="13.5" customHeight="1" x14ac:dyDescent="0.35"/>
    <row r="837" ht="13.5" customHeight="1" x14ac:dyDescent="0.35"/>
    <row r="838" ht="13.5" customHeight="1" x14ac:dyDescent="0.35"/>
    <row r="839" ht="13.5" customHeight="1" x14ac:dyDescent="0.35"/>
    <row r="840" ht="13.5" customHeight="1" x14ac:dyDescent="0.35"/>
    <row r="841" ht="13.5" customHeight="1" x14ac:dyDescent="0.35"/>
    <row r="842" ht="13.5" customHeight="1" x14ac:dyDescent="0.35"/>
    <row r="843" ht="13.5" customHeight="1" x14ac:dyDescent="0.35"/>
    <row r="844" ht="13.5" customHeight="1" x14ac:dyDescent="0.35"/>
    <row r="845" ht="13.5" customHeight="1" x14ac:dyDescent="0.35"/>
    <row r="846" ht="13.5" customHeight="1" x14ac:dyDescent="0.35"/>
    <row r="847" ht="13.5" customHeight="1" x14ac:dyDescent="0.35"/>
    <row r="848" ht="13.5" customHeight="1" x14ac:dyDescent="0.35"/>
    <row r="849" ht="13.5" customHeight="1" x14ac:dyDescent="0.35"/>
    <row r="850" ht="13.5" customHeight="1" x14ac:dyDescent="0.35"/>
    <row r="851" ht="13.5" customHeight="1" x14ac:dyDescent="0.35"/>
    <row r="852" ht="13.5" customHeight="1" x14ac:dyDescent="0.35"/>
    <row r="853" ht="13.5" customHeight="1" x14ac:dyDescent="0.35"/>
    <row r="854" ht="13.5" customHeight="1" x14ac:dyDescent="0.35"/>
    <row r="855" ht="13.5" customHeight="1" x14ac:dyDescent="0.35"/>
    <row r="856" ht="13.5" customHeight="1" x14ac:dyDescent="0.35"/>
    <row r="857" ht="13.5" customHeight="1" x14ac:dyDescent="0.35"/>
    <row r="858" ht="13.5" customHeight="1" x14ac:dyDescent="0.35"/>
    <row r="859" ht="13.5" customHeight="1" x14ac:dyDescent="0.35"/>
    <row r="860" ht="13.5" customHeight="1" x14ac:dyDescent="0.35"/>
    <row r="861" ht="13.5" customHeight="1" x14ac:dyDescent="0.35"/>
    <row r="862" ht="13.5" customHeight="1" x14ac:dyDescent="0.35"/>
    <row r="863" ht="13.5" customHeight="1" x14ac:dyDescent="0.35"/>
    <row r="864" ht="13.5" customHeight="1" x14ac:dyDescent="0.35"/>
    <row r="865" ht="13.5" customHeight="1" x14ac:dyDescent="0.35"/>
    <row r="866" ht="13.5" customHeight="1" x14ac:dyDescent="0.35"/>
    <row r="867" ht="13.5" customHeight="1" x14ac:dyDescent="0.35"/>
    <row r="868" ht="13.5" customHeight="1" x14ac:dyDescent="0.35"/>
    <row r="869" ht="13.5" customHeight="1" x14ac:dyDescent="0.35"/>
    <row r="870" ht="13.5" customHeight="1" x14ac:dyDescent="0.35"/>
    <row r="871" ht="13.5" customHeight="1" x14ac:dyDescent="0.35"/>
    <row r="872" ht="13.5" customHeight="1" x14ac:dyDescent="0.35"/>
    <row r="873" ht="13.5" customHeight="1" x14ac:dyDescent="0.35"/>
    <row r="874" ht="13.5" customHeight="1" x14ac:dyDescent="0.35"/>
    <row r="875" ht="13.5" customHeight="1" x14ac:dyDescent="0.35"/>
    <row r="876" ht="13.5" customHeight="1" x14ac:dyDescent="0.35"/>
    <row r="877" ht="13.5" customHeight="1" x14ac:dyDescent="0.35"/>
    <row r="878" ht="13.5" customHeight="1" x14ac:dyDescent="0.35"/>
    <row r="879" ht="13.5" customHeight="1" x14ac:dyDescent="0.35"/>
    <row r="880" ht="13.5" customHeight="1" x14ac:dyDescent="0.35"/>
    <row r="881" ht="13.5" customHeight="1" x14ac:dyDescent="0.35"/>
    <row r="882" ht="13.5" customHeight="1" x14ac:dyDescent="0.35"/>
    <row r="883" ht="13.5" customHeight="1" x14ac:dyDescent="0.35"/>
    <row r="884" ht="13.5" customHeight="1" x14ac:dyDescent="0.35"/>
    <row r="885" ht="13.5" customHeight="1" x14ac:dyDescent="0.35"/>
    <row r="886" ht="13.5" customHeight="1" x14ac:dyDescent="0.35"/>
    <row r="887" ht="13.5" customHeight="1" x14ac:dyDescent="0.35"/>
    <row r="888" ht="13.5" customHeight="1" x14ac:dyDescent="0.35"/>
    <row r="889" ht="13.5" customHeight="1" x14ac:dyDescent="0.35"/>
    <row r="890" ht="13.5" customHeight="1" x14ac:dyDescent="0.35"/>
    <row r="891" ht="13.5" customHeight="1" x14ac:dyDescent="0.35"/>
    <row r="892" ht="13.5" customHeight="1" x14ac:dyDescent="0.35"/>
    <row r="893" ht="13.5" customHeight="1" x14ac:dyDescent="0.35"/>
    <row r="894" ht="13.5" customHeight="1" x14ac:dyDescent="0.35"/>
    <row r="895" ht="13.5" customHeight="1" x14ac:dyDescent="0.35"/>
    <row r="896" ht="13.5" customHeight="1" x14ac:dyDescent="0.35"/>
    <row r="897" ht="13.5" customHeight="1" x14ac:dyDescent="0.35"/>
    <row r="898" ht="13.5" customHeight="1" x14ac:dyDescent="0.35"/>
    <row r="899" ht="13.5" customHeight="1" x14ac:dyDescent="0.35"/>
    <row r="900" ht="13.5" customHeight="1" x14ac:dyDescent="0.35"/>
    <row r="901" ht="13.5" customHeight="1" x14ac:dyDescent="0.35"/>
    <row r="902" ht="13.5" customHeight="1" x14ac:dyDescent="0.35"/>
    <row r="903" ht="13.5" customHeight="1" x14ac:dyDescent="0.35"/>
    <row r="904" ht="13.5" customHeight="1" x14ac:dyDescent="0.35"/>
    <row r="905" ht="13.5" customHeight="1" x14ac:dyDescent="0.35"/>
    <row r="906" ht="13.5" customHeight="1" x14ac:dyDescent="0.35"/>
    <row r="907" ht="13.5" customHeight="1" x14ac:dyDescent="0.35"/>
    <row r="908" ht="13.5" customHeight="1" x14ac:dyDescent="0.35"/>
    <row r="909" ht="13.5" customHeight="1" x14ac:dyDescent="0.35"/>
    <row r="910" ht="13.5" customHeight="1" x14ac:dyDescent="0.35"/>
    <row r="911" ht="13.5" customHeight="1" x14ac:dyDescent="0.35"/>
    <row r="912" ht="13.5" customHeight="1" x14ac:dyDescent="0.35"/>
    <row r="913" ht="13.5" customHeight="1" x14ac:dyDescent="0.35"/>
    <row r="914" ht="13.5" customHeight="1" x14ac:dyDescent="0.35"/>
    <row r="915" ht="13.5" customHeight="1" x14ac:dyDescent="0.35"/>
    <row r="916" ht="13.5" customHeight="1" x14ac:dyDescent="0.35"/>
    <row r="917" ht="13.5" customHeight="1" x14ac:dyDescent="0.35"/>
    <row r="918" ht="13.5" customHeight="1" x14ac:dyDescent="0.35"/>
    <row r="919" ht="13.5" customHeight="1" x14ac:dyDescent="0.35"/>
    <row r="920" ht="13.5" customHeight="1" x14ac:dyDescent="0.35"/>
    <row r="921" ht="13.5" customHeight="1" x14ac:dyDescent="0.35"/>
    <row r="922" ht="13.5" customHeight="1" x14ac:dyDescent="0.35"/>
    <row r="923" ht="13.5" customHeight="1" x14ac:dyDescent="0.35"/>
    <row r="924" ht="13.5" customHeight="1" x14ac:dyDescent="0.35"/>
    <row r="925" ht="13.5" customHeight="1" x14ac:dyDescent="0.35"/>
    <row r="926" ht="13.5" customHeight="1" x14ac:dyDescent="0.35"/>
    <row r="927" ht="13.5" customHeight="1" x14ac:dyDescent="0.35"/>
    <row r="928" ht="13.5" customHeight="1" x14ac:dyDescent="0.35"/>
    <row r="929" ht="13.5" customHeight="1" x14ac:dyDescent="0.35"/>
    <row r="930" ht="13.5" customHeight="1" x14ac:dyDescent="0.35"/>
    <row r="931" ht="13.5" customHeight="1" x14ac:dyDescent="0.35"/>
    <row r="932" ht="13.5" customHeight="1" x14ac:dyDescent="0.35"/>
    <row r="933" ht="13.5" customHeight="1" x14ac:dyDescent="0.35"/>
    <row r="934" ht="13.5" customHeight="1" x14ac:dyDescent="0.35"/>
    <row r="935" ht="13.5" customHeight="1" x14ac:dyDescent="0.35"/>
    <row r="936" ht="13.5" customHeight="1" x14ac:dyDescent="0.35"/>
    <row r="937" ht="13.5" customHeight="1" x14ac:dyDescent="0.35"/>
    <row r="938" ht="13.5" customHeight="1" x14ac:dyDescent="0.35"/>
    <row r="939" ht="13.5" customHeight="1" x14ac:dyDescent="0.35"/>
    <row r="940" ht="13.5" customHeight="1" x14ac:dyDescent="0.35"/>
    <row r="941" ht="13.5" customHeight="1" x14ac:dyDescent="0.35"/>
    <row r="942" ht="13.5" customHeight="1" x14ac:dyDescent="0.35"/>
    <row r="943" ht="13.5" customHeight="1" x14ac:dyDescent="0.35"/>
    <row r="944" ht="13.5" customHeight="1" x14ac:dyDescent="0.35"/>
    <row r="945" ht="13.5" customHeight="1" x14ac:dyDescent="0.35"/>
    <row r="946" ht="13.5" customHeight="1" x14ac:dyDescent="0.35"/>
    <row r="947" ht="13.5" customHeight="1" x14ac:dyDescent="0.35"/>
    <row r="948" ht="13.5" customHeight="1" x14ac:dyDescent="0.35"/>
    <row r="949" ht="13.5" customHeight="1" x14ac:dyDescent="0.35"/>
    <row r="950" ht="13.5" customHeight="1" x14ac:dyDescent="0.35"/>
    <row r="951" ht="13.5" customHeight="1" x14ac:dyDescent="0.35"/>
    <row r="952" ht="13.5" customHeight="1" x14ac:dyDescent="0.35"/>
    <row r="953" ht="13.5" customHeight="1" x14ac:dyDescent="0.35"/>
    <row r="954" ht="13.5" customHeight="1" x14ac:dyDescent="0.35"/>
    <row r="955" ht="13.5" customHeight="1" x14ac:dyDescent="0.35"/>
    <row r="956" ht="13.5" customHeight="1" x14ac:dyDescent="0.35"/>
    <row r="957" ht="13.5" customHeight="1" x14ac:dyDescent="0.35"/>
    <row r="958" ht="13.5" customHeight="1" x14ac:dyDescent="0.35"/>
    <row r="959" ht="13.5" customHeight="1" x14ac:dyDescent="0.35"/>
    <row r="960" ht="13.5" customHeight="1" x14ac:dyDescent="0.35"/>
    <row r="961" ht="13.5" customHeight="1" x14ac:dyDescent="0.35"/>
    <row r="962" ht="13.5" customHeight="1" x14ac:dyDescent="0.35"/>
    <row r="963" ht="13.5" customHeight="1" x14ac:dyDescent="0.35"/>
    <row r="964" ht="13.5" customHeight="1" x14ac:dyDescent="0.35"/>
    <row r="965" ht="13.5" customHeight="1" x14ac:dyDescent="0.35"/>
    <row r="966" ht="13.5" customHeight="1" x14ac:dyDescent="0.35"/>
    <row r="967" ht="13.5" customHeight="1" x14ac:dyDescent="0.35"/>
    <row r="968" ht="13.5" customHeight="1" x14ac:dyDescent="0.35"/>
    <row r="969" ht="13.5" customHeight="1" x14ac:dyDescent="0.35"/>
    <row r="970" ht="13.5" customHeight="1" x14ac:dyDescent="0.35"/>
    <row r="971" ht="13.5" customHeight="1" x14ac:dyDescent="0.35"/>
    <row r="972" ht="13.5" customHeight="1" x14ac:dyDescent="0.35"/>
    <row r="973" ht="13.5" customHeight="1" x14ac:dyDescent="0.35"/>
    <row r="974" ht="13.5" customHeight="1" x14ac:dyDescent="0.35"/>
    <row r="975" ht="13.5" customHeight="1" x14ac:dyDescent="0.35"/>
    <row r="976" ht="13.5" customHeight="1" x14ac:dyDescent="0.35"/>
    <row r="977" ht="13.5" customHeight="1" x14ac:dyDescent="0.35"/>
    <row r="978" ht="13.5" customHeight="1" x14ac:dyDescent="0.35"/>
    <row r="979" ht="13.5" customHeight="1" x14ac:dyDescent="0.35"/>
    <row r="980" ht="13.5" customHeight="1" x14ac:dyDescent="0.35"/>
    <row r="981" ht="13.5" customHeight="1" x14ac:dyDescent="0.35"/>
    <row r="982" ht="13.5" customHeight="1" x14ac:dyDescent="0.35"/>
    <row r="983" ht="13.5" customHeight="1" x14ac:dyDescent="0.35"/>
    <row r="984" ht="13.5" customHeight="1" x14ac:dyDescent="0.35"/>
    <row r="985" ht="13.5" customHeight="1" x14ac:dyDescent="0.35"/>
    <row r="986" ht="13.5" customHeight="1" x14ac:dyDescent="0.35"/>
    <row r="987" ht="13.5" customHeight="1" x14ac:dyDescent="0.35"/>
    <row r="988" ht="13.5" customHeight="1" x14ac:dyDescent="0.35"/>
    <row r="989" ht="13.5" customHeight="1" x14ac:dyDescent="0.35"/>
    <row r="990" ht="13.5" customHeight="1" x14ac:dyDescent="0.35"/>
    <row r="991" ht="13.5" customHeight="1" x14ac:dyDescent="0.35"/>
    <row r="992" ht="13.5" customHeight="1" x14ac:dyDescent="0.35"/>
    <row r="993" ht="13.5" customHeight="1" x14ac:dyDescent="0.35"/>
    <row r="994" ht="13.5" customHeight="1" x14ac:dyDescent="0.35"/>
    <row r="995" ht="13.5" customHeight="1" x14ac:dyDescent="0.35"/>
    <row r="996" ht="13.5" customHeight="1" x14ac:dyDescent="0.35"/>
    <row r="997" ht="13.5" customHeight="1" x14ac:dyDescent="0.35"/>
    <row r="998" ht="13.5" customHeight="1" x14ac:dyDescent="0.35"/>
    <row r="999" ht="13.5" customHeight="1" x14ac:dyDescent="0.35"/>
    <row r="1000" ht="13.5" customHeight="1" x14ac:dyDescent="0.35"/>
  </sheetData>
  <pageMargins left="0.70866141732283472" right="0.70866141732283472" top="0.74803149606299213" bottom="0.74803149606299213" header="0.31496062992125984" footer="0.31496062992125984"/>
  <pageSetup scale="1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2:Z145"/>
  <sheetViews>
    <sheetView zoomScale="60" zoomScaleNormal="60" workbookViewId="0">
      <selection activeCell="R1" sqref="R1:V1048576"/>
    </sheetView>
  </sheetViews>
  <sheetFormatPr defaultColWidth="14.453125" defaultRowHeight="15" customHeight="1" x14ac:dyDescent="0.35"/>
  <cols>
    <col min="1" max="17" width="8.54296875" customWidth="1"/>
    <col min="18" max="18" width="8.7265625" style="40" customWidth="1"/>
    <col min="19" max="19" width="60.26953125" style="40" bestFit="1" customWidth="1"/>
    <col min="20" max="21" width="8.7265625" style="40" customWidth="1"/>
    <col min="22" max="22" width="12.26953125" style="40" bestFit="1" customWidth="1"/>
    <col min="23" max="27" width="8.7265625" customWidth="1"/>
  </cols>
  <sheetData>
    <row r="2" spans="1:26" ht="16.5" customHeight="1" thickBot="1" x14ac:dyDescent="0.4">
      <c r="A2" s="76" t="s">
        <v>1206</v>
      </c>
      <c r="B2" s="77"/>
      <c r="C2" s="77"/>
      <c r="D2" s="77"/>
      <c r="E2" s="77"/>
      <c r="F2" s="77"/>
      <c r="G2" s="77"/>
      <c r="H2" s="74"/>
      <c r="R2" s="40" t="s">
        <v>906</v>
      </c>
      <c r="S2" s="40" t="s">
        <v>1207</v>
      </c>
      <c r="T2" s="40" t="s">
        <v>38</v>
      </c>
      <c r="U2" s="40" t="s">
        <v>912</v>
      </c>
      <c r="V2" s="39" t="s">
        <v>43</v>
      </c>
      <c r="Y2" s="31"/>
      <c r="Z2" s="31"/>
    </row>
    <row r="3" spans="1:26" ht="47" thickBot="1" x14ac:dyDescent="0.4">
      <c r="A3" s="17" t="s">
        <v>906</v>
      </c>
      <c r="B3" s="19" t="s">
        <v>1207</v>
      </c>
      <c r="C3" s="21" t="s">
        <v>38</v>
      </c>
      <c r="D3" s="19" t="s">
        <v>912</v>
      </c>
      <c r="E3" s="21" t="s">
        <v>906</v>
      </c>
      <c r="F3" s="21" t="s">
        <v>1207</v>
      </c>
      <c r="G3" s="21" t="s">
        <v>38</v>
      </c>
      <c r="H3" s="22"/>
      <c r="R3" s="40">
        <v>1</v>
      </c>
      <c r="S3" s="40" t="s">
        <v>703</v>
      </c>
      <c r="T3" s="40" t="s">
        <v>894</v>
      </c>
      <c r="U3" s="40">
        <v>1</v>
      </c>
      <c r="V3" s="39" t="s">
        <v>917</v>
      </c>
    </row>
    <row r="4" spans="1:26" ht="31.5" thickBot="1" x14ac:dyDescent="0.4">
      <c r="A4" s="23">
        <v>1</v>
      </c>
      <c r="B4" s="24" t="s">
        <v>703</v>
      </c>
      <c r="C4" s="25" t="s">
        <v>894</v>
      </c>
      <c r="D4" s="24">
        <v>1</v>
      </c>
      <c r="E4" s="25">
        <v>4</v>
      </c>
      <c r="F4" s="25" t="s">
        <v>240</v>
      </c>
      <c r="G4" s="25" t="s">
        <v>903</v>
      </c>
      <c r="H4" s="25">
        <v>1</v>
      </c>
      <c r="R4" s="40">
        <v>2</v>
      </c>
      <c r="S4" s="40" t="s">
        <v>704</v>
      </c>
      <c r="T4" s="40" t="s">
        <v>903</v>
      </c>
      <c r="U4" s="40">
        <v>2</v>
      </c>
      <c r="V4" s="39" t="s">
        <v>917</v>
      </c>
    </row>
    <row r="5" spans="1:26" ht="109" thickBot="1" x14ac:dyDescent="0.4">
      <c r="A5" s="23">
        <v>2</v>
      </c>
      <c r="B5" s="24" t="s">
        <v>704</v>
      </c>
      <c r="C5" s="25" t="s">
        <v>903</v>
      </c>
      <c r="D5" s="24">
        <v>2</v>
      </c>
      <c r="E5" s="25">
        <v>5</v>
      </c>
      <c r="F5" s="25" t="s">
        <v>707</v>
      </c>
      <c r="G5" s="25" t="s">
        <v>903</v>
      </c>
      <c r="H5" s="25">
        <v>0</v>
      </c>
      <c r="R5" s="40">
        <v>3</v>
      </c>
      <c r="S5" s="40" t="s">
        <v>706</v>
      </c>
      <c r="T5" s="40" t="s">
        <v>903</v>
      </c>
      <c r="U5" s="40">
        <v>1</v>
      </c>
      <c r="V5" s="39" t="s">
        <v>917</v>
      </c>
    </row>
    <row r="6" spans="1:26" ht="47" thickBot="1" x14ac:dyDescent="0.4">
      <c r="A6" s="23">
        <v>3</v>
      </c>
      <c r="B6" s="24" t="s">
        <v>706</v>
      </c>
      <c r="C6" s="25" t="s">
        <v>903</v>
      </c>
      <c r="D6" s="24">
        <v>1</v>
      </c>
      <c r="E6" s="25">
        <v>6</v>
      </c>
      <c r="F6" s="25" t="s">
        <v>708</v>
      </c>
      <c r="G6" s="25" t="s">
        <v>896</v>
      </c>
      <c r="H6" s="25">
        <v>1</v>
      </c>
      <c r="R6" s="40">
        <v>4</v>
      </c>
      <c r="S6" s="40" t="s">
        <v>240</v>
      </c>
      <c r="T6" s="40" t="s">
        <v>903</v>
      </c>
      <c r="U6" s="40">
        <v>1</v>
      </c>
      <c r="V6" s="39" t="s">
        <v>917</v>
      </c>
      <c r="Z6" s="31"/>
    </row>
    <row r="7" spans="1:26" ht="15" customHeight="1" thickBot="1" x14ac:dyDescent="0.4">
      <c r="R7" s="40">
        <v>5</v>
      </c>
      <c r="S7" s="40" t="s">
        <v>707</v>
      </c>
      <c r="T7" s="40" t="s">
        <v>903</v>
      </c>
      <c r="U7" s="40">
        <v>0</v>
      </c>
      <c r="V7" s="39" t="s">
        <v>917</v>
      </c>
      <c r="Z7" s="31"/>
    </row>
    <row r="8" spans="1:26" ht="16.5" customHeight="1" thickBot="1" x14ac:dyDescent="0.4">
      <c r="A8" s="26"/>
      <c r="B8" s="76" t="s">
        <v>1208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26"/>
      <c r="Q8" s="26"/>
      <c r="R8" s="40">
        <v>6</v>
      </c>
      <c r="S8" s="40" t="s">
        <v>708</v>
      </c>
      <c r="T8" s="40" t="s">
        <v>896</v>
      </c>
      <c r="U8" s="40">
        <v>1</v>
      </c>
      <c r="V8" s="39" t="s">
        <v>917</v>
      </c>
      <c r="Z8" s="31"/>
    </row>
    <row r="9" spans="1:26" ht="48" customHeight="1" thickBot="1" x14ac:dyDescent="0.4">
      <c r="A9" s="26"/>
      <c r="B9" s="17" t="s">
        <v>906</v>
      </c>
      <c r="C9" s="19" t="s">
        <v>1207</v>
      </c>
      <c r="D9" s="79" t="s">
        <v>38</v>
      </c>
      <c r="E9" s="74"/>
      <c r="F9" s="78" t="s">
        <v>912</v>
      </c>
      <c r="G9" s="74"/>
      <c r="H9" s="79" t="s">
        <v>906</v>
      </c>
      <c r="I9" s="74"/>
      <c r="J9" s="79" t="s">
        <v>1207</v>
      </c>
      <c r="K9" s="74"/>
      <c r="L9" s="79" t="s">
        <v>38</v>
      </c>
      <c r="M9" s="74"/>
      <c r="N9" s="80"/>
      <c r="O9" s="74"/>
      <c r="P9" s="26"/>
      <c r="Q9" s="26"/>
      <c r="R9" s="40">
        <v>1</v>
      </c>
      <c r="S9" s="40" t="s">
        <v>709</v>
      </c>
      <c r="T9" s="40" t="s">
        <v>903</v>
      </c>
      <c r="U9" s="40">
        <v>1</v>
      </c>
      <c r="V9" s="39" t="s">
        <v>916</v>
      </c>
    </row>
    <row r="10" spans="1:26" ht="90.75" customHeight="1" thickBot="1" x14ac:dyDescent="0.4">
      <c r="A10" s="26"/>
      <c r="B10" s="23">
        <v>1</v>
      </c>
      <c r="C10" s="24" t="s">
        <v>709</v>
      </c>
      <c r="D10" s="73" t="s">
        <v>903</v>
      </c>
      <c r="E10" s="74"/>
      <c r="F10" s="75">
        <v>1</v>
      </c>
      <c r="G10" s="74"/>
      <c r="H10" s="73">
        <v>12</v>
      </c>
      <c r="I10" s="74"/>
      <c r="J10" s="73" t="s">
        <v>720</v>
      </c>
      <c r="K10" s="74"/>
      <c r="L10" s="73" t="s">
        <v>894</v>
      </c>
      <c r="M10" s="74"/>
      <c r="N10" s="73">
        <v>2</v>
      </c>
      <c r="O10" s="74"/>
      <c r="P10" s="26"/>
      <c r="Q10" s="26"/>
      <c r="R10" s="40">
        <v>2</v>
      </c>
      <c r="S10" s="40" t="s">
        <v>710</v>
      </c>
      <c r="T10" s="40" t="s">
        <v>903</v>
      </c>
      <c r="U10" s="40">
        <v>1</v>
      </c>
      <c r="V10" s="39" t="s">
        <v>916</v>
      </c>
    </row>
    <row r="11" spans="1:26" ht="30.75" customHeight="1" thickBot="1" x14ac:dyDescent="0.4">
      <c r="A11" s="26"/>
      <c r="B11" s="23">
        <v>2</v>
      </c>
      <c r="C11" s="24" t="s">
        <v>710</v>
      </c>
      <c r="D11" s="73" t="s">
        <v>903</v>
      </c>
      <c r="E11" s="74"/>
      <c r="F11" s="75">
        <v>1</v>
      </c>
      <c r="G11" s="74"/>
      <c r="H11" s="73">
        <v>13</v>
      </c>
      <c r="I11" s="74"/>
      <c r="J11" s="73" t="s">
        <v>721</v>
      </c>
      <c r="K11" s="74"/>
      <c r="L11" s="73" t="s">
        <v>894</v>
      </c>
      <c r="M11" s="74"/>
      <c r="N11" s="73">
        <v>3</v>
      </c>
      <c r="O11" s="74"/>
      <c r="P11" s="26"/>
      <c r="Q11" s="26"/>
      <c r="R11" s="40">
        <v>3</v>
      </c>
      <c r="S11" s="40" t="s">
        <v>711</v>
      </c>
      <c r="T11" s="40" t="s">
        <v>894</v>
      </c>
      <c r="U11" s="40">
        <v>2</v>
      </c>
      <c r="V11" s="39" t="s">
        <v>916</v>
      </c>
    </row>
    <row r="12" spans="1:26" ht="60.75" customHeight="1" thickBot="1" x14ac:dyDescent="0.4">
      <c r="A12" s="26"/>
      <c r="B12" s="23">
        <v>3</v>
      </c>
      <c r="C12" s="24" t="s">
        <v>711</v>
      </c>
      <c r="D12" s="73" t="s">
        <v>894</v>
      </c>
      <c r="E12" s="74"/>
      <c r="F12" s="75">
        <v>2</v>
      </c>
      <c r="G12" s="74"/>
      <c r="H12" s="73">
        <v>14</v>
      </c>
      <c r="I12" s="74"/>
      <c r="J12" s="73" t="s">
        <v>722</v>
      </c>
      <c r="K12" s="74"/>
      <c r="L12" s="73" t="s">
        <v>903</v>
      </c>
      <c r="M12" s="74"/>
      <c r="N12" s="73">
        <v>2</v>
      </c>
      <c r="O12" s="74"/>
      <c r="P12" s="26"/>
      <c r="Q12" s="26"/>
      <c r="R12" s="40">
        <v>4</v>
      </c>
      <c r="S12" s="40" t="s">
        <v>712</v>
      </c>
      <c r="T12" s="40" t="s">
        <v>894</v>
      </c>
      <c r="U12" s="40">
        <v>1</v>
      </c>
      <c r="V12" s="39" t="s">
        <v>916</v>
      </c>
    </row>
    <row r="13" spans="1:26" ht="60.75" customHeight="1" thickBot="1" x14ac:dyDescent="0.4">
      <c r="A13" s="26"/>
      <c r="B13" s="23">
        <v>4</v>
      </c>
      <c r="C13" s="24" t="s">
        <v>712</v>
      </c>
      <c r="D13" s="73" t="s">
        <v>894</v>
      </c>
      <c r="E13" s="74"/>
      <c r="F13" s="75">
        <v>1</v>
      </c>
      <c r="G13" s="74"/>
      <c r="H13" s="73">
        <v>15</v>
      </c>
      <c r="I13" s="74"/>
      <c r="J13" s="73" t="s">
        <v>723</v>
      </c>
      <c r="K13" s="74"/>
      <c r="L13" s="73" t="s">
        <v>903</v>
      </c>
      <c r="M13" s="74"/>
      <c r="N13" s="73">
        <v>1</v>
      </c>
      <c r="O13" s="74"/>
      <c r="P13" s="26"/>
      <c r="Q13" s="26"/>
      <c r="R13" s="40">
        <v>5</v>
      </c>
      <c r="S13" s="40" t="s">
        <v>713</v>
      </c>
      <c r="T13" s="40" t="s">
        <v>903</v>
      </c>
      <c r="U13" s="40">
        <v>0</v>
      </c>
      <c r="V13" s="39" t="s">
        <v>916</v>
      </c>
    </row>
    <row r="14" spans="1:26" ht="30.75" customHeight="1" thickBot="1" x14ac:dyDescent="0.4">
      <c r="A14" s="26"/>
      <c r="B14" s="23">
        <v>5</v>
      </c>
      <c r="C14" s="24" t="s">
        <v>713</v>
      </c>
      <c r="D14" s="73" t="s">
        <v>903</v>
      </c>
      <c r="E14" s="74"/>
      <c r="F14" s="75">
        <v>0</v>
      </c>
      <c r="G14" s="74"/>
      <c r="H14" s="73">
        <v>16</v>
      </c>
      <c r="I14" s="74"/>
      <c r="J14" s="73" t="s">
        <v>724</v>
      </c>
      <c r="K14" s="74"/>
      <c r="L14" s="73" t="s">
        <v>896</v>
      </c>
      <c r="M14" s="74"/>
      <c r="N14" s="73">
        <v>3</v>
      </c>
      <c r="O14" s="74"/>
      <c r="P14" s="26"/>
      <c r="Q14" s="26"/>
      <c r="R14" s="40">
        <v>6</v>
      </c>
      <c r="S14" s="40" t="s">
        <v>714</v>
      </c>
      <c r="T14" s="40" t="s">
        <v>903</v>
      </c>
      <c r="U14" s="40">
        <v>1</v>
      </c>
      <c r="V14" s="39" t="s">
        <v>916</v>
      </c>
    </row>
    <row r="15" spans="1:26" ht="15.75" customHeight="1" thickBot="1" x14ac:dyDescent="0.4">
      <c r="A15" s="26"/>
      <c r="B15" s="23">
        <v>6</v>
      </c>
      <c r="C15" s="24" t="s">
        <v>714</v>
      </c>
      <c r="D15" s="73" t="s">
        <v>903</v>
      </c>
      <c r="E15" s="74"/>
      <c r="F15" s="75">
        <v>1</v>
      </c>
      <c r="G15" s="74"/>
      <c r="H15" s="73">
        <v>17</v>
      </c>
      <c r="I15" s="74"/>
      <c r="J15" s="73" t="s">
        <v>725</v>
      </c>
      <c r="K15" s="74"/>
      <c r="L15" s="73" t="s">
        <v>896</v>
      </c>
      <c r="M15" s="74"/>
      <c r="N15" s="73">
        <v>2</v>
      </c>
      <c r="O15" s="74"/>
      <c r="P15" s="26"/>
      <c r="Q15" s="26"/>
      <c r="R15" s="40">
        <v>7</v>
      </c>
      <c r="S15" s="40" t="s">
        <v>715</v>
      </c>
      <c r="T15" s="40" t="s">
        <v>903</v>
      </c>
      <c r="U15" s="40">
        <v>1</v>
      </c>
      <c r="V15" s="39" t="s">
        <v>916</v>
      </c>
    </row>
    <row r="16" spans="1:26" ht="30" customHeight="1" thickBot="1" x14ac:dyDescent="0.4">
      <c r="A16" s="26"/>
      <c r="B16" s="23">
        <v>7</v>
      </c>
      <c r="C16" s="24" t="s">
        <v>715</v>
      </c>
      <c r="D16" s="73" t="s">
        <v>903</v>
      </c>
      <c r="E16" s="74"/>
      <c r="F16" s="75">
        <v>1</v>
      </c>
      <c r="G16" s="74"/>
      <c r="H16" s="73">
        <v>18</v>
      </c>
      <c r="I16" s="74"/>
      <c r="J16" s="73" t="s">
        <v>726</v>
      </c>
      <c r="K16" s="74"/>
      <c r="L16" s="73" t="s">
        <v>902</v>
      </c>
      <c r="M16" s="74"/>
      <c r="N16" s="73">
        <v>0</v>
      </c>
      <c r="O16" s="74"/>
      <c r="P16" s="26"/>
      <c r="Q16" s="26"/>
      <c r="R16" s="40">
        <v>8</v>
      </c>
      <c r="S16" s="40" t="s">
        <v>716</v>
      </c>
      <c r="T16" s="40" t="s">
        <v>903</v>
      </c>
      <c r="U16" s="40">
        <v>0</v>
      </c>
      <c r="V16" s="39" t="s">
        <v>916</v>
      </c>
    </row>
    <row r="17" spans="1:26" ht="60.75" customHeight="1" thickBot="1" x14ac:dyDescent="0.4">
      <c r="A17" s="26"/>
      <c r="B17" s="23">
        <v>8</v>
      </c>
      <c r="C17" s="24" t="s">
        <v>716</v>
      </c>
      <c r="D17" s="73" t="s">
        <v>903</v>
      </c>
      <c r="E17" s="74"/>
      <c r="F17" s="75">
        <v>0</v>
      </c>
      <c r="G17" s="74"/>
      <c r="H17" s="73">
        <v>19</v>
      </c>
      <c r="I17" s="74"/>
      <c r="J17" s="73" t="s">
        <v>727</v>
      </c>
      <c r="K17" s="74"/>
      <c r="L17" s="73" t="s">
        <v>894</v>
      </c>
      <c r="M17" s="74"/>
      <c r="N17" s="73">
        <v>1</v>
      </c>
      <c r="O17" s="74"/>
      <c r="P17" s="26"/>
      <c r="Q17" s="26"/>
      <c r="R17" s="40">
        <v>9</v>
      </c>
      <c r="S17" s="40" t="s">
        <v>717</v>
      </c>
      <c r="T17" s="40" t="s">
        <v>903</v>
      </c>
      <c r="U17" s="40">
        <v>1</v>
      </c>
      <c r="V17" s="39" t="s">
        <v>916</v>
      </c>
    </row>
    <row r="18" spans="1:26" ht="60.75" customHeight="1" thickBot="1" x14ac:dyDescent="0.4">
      <c r="A18" s="26"/>
      <c r="B18" s="23">
        <v>9</v>
      </c>
      <c r="C18" s="24" t="s">
        <v>717</v>
      </c>
      <c r="D18" s="73" t="s">
        <v>903</v>
      </c>
      <c r="E18" s="74"/>
      <c r="F18" s="75">
        <v>1</v>
      </c>
      <c r="G18" s="74"/>
      <c r="H18" s="73">
        <v>20</v>
      </c>
      <c r="I18" s="74"/>
      <c r="J18" s="73" t="s">
        <v>728</v>
      </c>
      <c r="K18" s="74"/>
      <c r="L18" s="73" t="s">
        <v>903</v>
      </c>
      <c r="M18" s="74"/>
      <c r="N18" s="73">
        <v>1</v>
      </c>
      <c r="O18" s="74"/>
      <c r="P18" s="26"/>
      <c r="Q18" s="26"/>
      <c r="R18" s="40">
        <v>10</v>
      </c>
      <c r="S18" s="40" t="s">
        <v>718</v>
      </c>
      <c r="T18" s="40" t="s">
        <v>911</v>
      </c>
      <c r="U18" s="40">
        <v>2</v>
      </c>
      <c r="V18" s="39" t="s">
        <v>916</v>
      </c>
    </row>
    <row r="19" spans="1:26" ht="30.75" customHeight="1" thickBot="1" x14ac:dyDescent="0.4">
      <c r="A19" s="26"/>
      <c r="B19" s="23">
        <v>10</v>
      </c>
      <c r="C19" s="24" t="s">
        <v>718</v>
      </c>
      <c r="D19" s="73" t="s">
        <v>911</v>
      </c>
      <c r="E19" s="74"/>
      <c r="F19" s="75">
        <v>2</v>
      </c>
      <c r="G19" s="74"/>
      <c r="H19" s="73">
        <v>21</v>
      </c>
      <c r="I19" s="74"/>
      <c r="J19" s="73" t="s">
        <v>729</v>
      </c>
      <c r="K19" s="74"/>
      <c r="L19" s="73" t="s">
        <v>903</v>
      </c>
      <c r="M19" s="74"/>
      <c r="N19" s="73">
        <v>1</v>
      </c>
      <c r="O19" s="74"/>
      <c r="P19" s="26"/>
      <c r="Q19" s="26"/>
      <c r="R19" s="40">
        <v>11</v>
      </c>
      <c r="S19" s="40" t="s">
        <v>719</v>
      </c>
      <c r="T19" s="40" t="s">
        <v>894</v>
      </c>
      <c r="U19" s="40">
        <v>2</v>
      </c>
      <c r="V19" s="39" t="s">
        <v>916</v>
      </c>
    </row>
    <row r="20" spans="1:26" ht="45.75" customHeight="1" thickBot="1" x14ac:dyDescent="0.4">
      <c r="A20" s="28"/>
      <c r="B20" s="23">
        <v>11</v>
      </c>
      <c r="C20" s="24" t="s">
        <v>719</v>
      </c>
      <c r="D20" s="73" t="s">
        <v>894</v>
      </c>
      <c r="E20" s="74"/>
      <c r="F20" s="75">
        <v>2</v>
      </c>
      <c r="G20" s="74"/>
      <c r="H20" s="80"/>
      <c r="I20" s="74"/>
      <c r="J20" s="80"/>
      <c r="K20" s="74"/>
      <c r="L20" s="80"/>
      <c r="M20" s="74"/>
      <c r="N20" s="80"/>
      <c r="O20" s="74"/>
      <c r="P20" s="28"/>
      <c r="Q20" s="37"/>
      <c r="R20" s="40">
        <v>12</v>
      </c>
      <c r="S20" s="40" t="s">
        <v>720</v>
      </c>
      <c r="T20" s="40" t="s">
        <v>894</v>
      </c>
      <c r="U20" s="40">
        <v>2</v>
      </c>
      <c r="V20" s="39" t="s">
        <v>916</v>
      </c>
      <c r="Z20" s="31"/>
    </row>
    <row r="21" spans="1:26" ht="16.5" customHeight="1" thickBot="1" x14ac:dyDescent="0.4">
      <c r="A21" s="76" t="s">
        <v>1209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38"/>
      <c r="R21" s="40">
        <v>13</v>
      </c>
      <c r="S21" s="40" t="s">
        <v>721</v>
      </c>
      <c r="T21" s="40" t="s">
        <v>894</v>
      </c>
      <c r="U21" s="40">
        <v>3</v>
      </c>
      <c r="V21" s="39" t="s">
        <v>916</v>
      </c>
      <c r="Z21" s="31"/>
    </row>
    <row r="22" spans="1:26" ht="31.5" customHeight="1" thickBot="1" x14ac:dyDescent="0.4">
      <c r="A22" s="79" t="s">
        <v>906</v>
      </c>
      <c r="B22" s="74"/>
      <c r="C22" s="78" t="s">
        <v>1207</v>
      </c>
      <c r="D22" s="74"/>
      <c r="E22" s="79" t="s">
        <v>38</v>
      </c>
      <c r="F22" s="74"/>
      <c r="G22" s="78" t="s">
        <v>912</v>
      </c>
      <c r="H22" s="74"/>
      <c r="I22" s="79" t="s">
        <v>906</v>
      </c>
      <c r="J22" s="74"/>
      <c r="K22" s="79" t="s">
        <v>1207</v>
      </c>
      <c r="L22" s="74"/>
      <c r="M22" s="79" t="s">
        <v>38</v>
      </c>
      <c r="N22" s="74"/>
      <c r="O22" s="80"/>
      <c r="P22" s="74"/>
      <c r="Q22" s="38"/>
      <c r="R22" s="40">
        <v>14</v>
      </c>
      <c r="S22" s="40" t="s">
        <v>722</v>
      </c>
      <c r="T22" s="40" t="s">
        <v>903</v>
      </c>
      <c r="U22" s="40">
        <v>2</v>
      </c>
      <c r="V22" s="39" t="s">
        <v>916</v>
      </c>
      <c r="Z22" s="31"/>
    </row>
    <row r="23" spans="1:26" ht="15.75" customHeight="1" thickBot="1" x14ac:dyDescent="0.4">
      <c r="A23" s="81"/>
      <c r="B23" s="74"/>
      <c r="C23" s="75" t="s">
        <v>730</v>
      </c>
      <c r="D23" s="74"/>
      <c r="E23" s="73" t="s">
        <v>894</v>
      </c>
      <c r="F23" s="74"/>
      <c r="G23" s="75">
        <v>1</v>
      </c>
      <c r="H23" s="74"/>
      <c r="I23" s="73">
        <v>59</v>
      </c>
      <c r="J23" s="74"/>
      <c r="K23" s="73" t="s">
        <v>788</v>
      </c>
      <c r="L23" s="74"/>
      <c r="M23" s="73" t="s">
        <v>903</v>
      </c>
      <c r="N23" s="74"/>
      <c r="O23" s="73">
        <v>0</v>
      </c>
      <c r="P23" s="74"/>
      <c r="Q23" s="38"/>
      <c r="R23" s="40">
        <v>15</v>
      </c>
      <c r="S23" s="40" t="s">
        <v>723</v>
      </c>
      <c r="T23" s="40" t="s">
        <v>903</v>
      </c>
      <c r="U23" s="40">
        <v>1</v>
      </c>
      <c r="V23" s="39" t="s">
        <v>916</v>
      </c>
      <c r="Z23" s="31"/>
    </row>
    <row r="24" spans="1:26" ht="30" customHeight="1" thickBot="1" x14ac:dyDescent="0.4">
      <c r="A24" s="81"/>
      <c r="B24" s="74"/>
      <c r="C24" s="75" t="s">
        <v>731</v>
      </c>
      <c r="D24" s="74"/>
      <c r="E24" s="73" t="s">
        <v>910</v>
      </c>
      <c r="F24" s="74"/>
      <c r="G24" s="75">
        <v>1</v>
      </c>
      <c r="H24" s="74"/>
      <c r="I24" s="73">
        <v>60</v>
      </c>
      <c r="J24" s="74"/>
      <c r="K24" s="73" t="s">
        <v>789</v>
      </c>
      <c r="L24" s="74"/>
      <c r="M24" s="73" t="s">
        <v>894</v>
      </c>
      <c r="N24" s="74"/>
      <c r="O24" s="73">
        <v>1</v>
      </c>
      <c r="P24" s="74"/>
      <c r="Q24" s="38"/>
      <c r="R24" s="40">
        <v>16</v>
      </c>
      <c r="S24" s="40" t="s">
        <v>724</v>
      </c>
      <c r="T24" s="40" t="s">
        <v>896</v>
      </c>
      <c r="U24" s="40">
        <v>3</v>
      </c>
      <c r="V24" s="39" t="s">
        <v>916</v>
      </c>
      <c r="Z24" s="31"/>
    </row>
    <row r="25" spans="1:26" ht="30" customHeight="1" thickBot="1" x14ac:dyDescent="0.4">
      <c r="A25" s="81"/>
      <c r="B25" s="74"/>
      <c r="C25" s="75" t="s">
        <v>732</v>
      </c>
      <c r="D25" s="74"/>
      <c r="E25" s="73" t="s">
        <v>894</v>
      </c>
      <c r="F25" s="74"/>
      <c r="G25" s="75">
        <v>1</v>
      </c>
      <c r="H25" s="74"/>
      <c r="I25" s="73">
        <v>61</v>
      </c>
      <c r="J25" s="74"/>
      <c r="K25" s="73" t="s">
        <v>790</v>
      </c>
      <c r="L25" s="74"/>
      <c r="M25" s="73" t="s">
        <v>903</v>
      </c>
      <c r="N25" s="74"/>
      <c r="O25" s="73">
        <v>1</v>
      </c>
      <c r="P25" s="74"/>
      <c r="Q25" s="38"/>
      <c r="R25" s="40">
        <v>17</v>
      </c>
      <c r="S25" s="40" t="s">
        <v>725</v>
      </c>
      <c r="T25" s="40" t="s">
        <v>896</v>
      </c>
      <c r="U25" s="40">
        <v>2</v>
      </c>
      <c r="V25" s="39" t="s">
        <v>916</v>
      </c>
      <c r="Z25" s="31"/>
    </row>
    <row r="26" spans="1:26" ht="30" customHeight="1" thickBot="1" x14ac:dyDescent="0.4">
      <c r="A26" s="81"/>
      <c r="B26" s="74"/>
      <c r="C26" s="75" t="s">
        <v>733</v>
      </c>
      <c r="D26" s="74"/>
      <c r="E26" s="73" t="s">
        <v>903</v>
      </c>
      <c r="F26" s="74"/>
      <c r="G26" s="75">
        <v>1</v>
      </c>
      <c r="H26" s="74"/>
      <c r="I26" s="73">
        <v>62</v>
      </c>
      <c r="J26" s="74"/>
      <c r="K26" s="73" t="s">
        <v>791</v>
      </c>
      <c r="L26" s="74"/>
      <c r="M26" s="73" t="s">
        <v>903</v>
      </c>
      <c r="N26" s="74"/>
      <c r="O26" s="73">
        <v>1</v>
      </c>
      <c r="P26" s="74"/>
      <c r="Q26" s="38"/>
      <c r="R26" s="40">
        <v>18</v>
      </c>
      <c r="S26" s="40" t="s">
        <v>726</v>
      </c>
      <c r="T26" s="40" t="s">
        <v>902</v>
      </c>
      <c r="U26" s="40">
        <v>0</v>
      </c>
      <c r="V26" s="39" t="s">
        <v>916</v>
      </c>
      <c r="Z26" s="31"/>
    </row>
    <row r="27" spans="1:26" ht="60" customHeight="1" thickBot="1" x14ac:dyDescent="0.4">
      <c r="A27" s="81"/>
      <c r="B27" s="74"/>
      <c r="C27" s="75" t="s">
        <v>734</v>
      </c>
      <c r="D27" s="74"/>
      <c r="E27" s="73" t="s">
        <v>903</v>
      </c>
      <c r="F27" s="74"/>
      <c r="G27" s="75">
        <v>1</v>
      </c>
      <c r="H27" s="74"/>
      <c r="I27" s="73">
        <v>63</v>
      </c>
      <c r="J27" s="74"/>
      <c r="K27" s="73" t="s">
        <v>792</v>
      </c>
      <c r="L27" s="74"/>
      <c r="M27" s="73" t="s">
        <v>903</v>
      </c>
      <c r="N27" s="74"/>
      <c r="O27" s="73">
        <v>1</v>
      </c>
      <c r="P27" s="74"/>
      <c r="Q27" s="38"/>
      <c r="R27" s="40">
        <v>19</v>
      </c>
      <c r="S27" s="40" t="s">
        <v>727</v>
      </c>
      <c r="T27" s="40" t="s">
        <v>894</v>
      </c>
      <c r="U27" s="40">
        <v>1</v>
      </c>
      <c r="V27" s="39" t="s">
        <v>916</v>
      </c>
      <c r="Z27" s="31"/>
    </row>
    <row r="28" spans="1:26" ht="15.75" customHeight="1" thickBot="1" x14ac:dyDescent="0.4">
      <c r="A28" s="81"/>
      <c r="B28" s="74"/>
      <c r="C28" s="75" t="s">
        <v>735</v>
      </c>
      <c r="D28" s="74"/>
      <c r="E28" s="73" t="s">
        <v>903</v>
      </c>
      <c r="F28" s="74"/>
      <c r="G28" s="75">
        <v>1</v>
      </c>
      <c r="H28" s="74"/>
      <c r="I28" s="73">
        <v>64</v>
      </c>
      <c r="J28" s="74"/>
      <c r="K28" s="73" t="s">
        <v>793</v>
      </c>
      <c r="L28" s="74"/>
      <c r="M28" s="73" t="s">
        <v>903</v>
      </c>
      <c r="N28" s="74"/>
      <c r="O28" s="73">
        <v>1</v>
      </c>
      <c r="P28" s="74"/>
      <c r="Q28" s="38"/>
      <c r="R28" s="40">
        <v>20</v>
      </c>
      <c r="S28" s="40" t="s">
        <v>728</v>
      </c>
      <c r="T28" s="40" t="s">
        <v>903</v>
      </c>
      <c r="U28" s="40">
        <v>1</v>
      </c>
      <c r="V28" s="39" t="s">
        <v>916</v>
      </c>
      <c r="Z28" s="31"/>
    </row>
    <row r="29" spans="1:26" ht="15.75" customHeight="1" thickBot="1" x14ac:dyDescent="0.4">
      <c r="A29" s="81"/>
      <c r="B29" s="74"/>
      <c r="C29" s="75" t="s">
        <v>736</v>
      </c>
      <c r="D29" s="74"/>
      <c r="E29" s="73" t="s">
        <v>903</v>
      </c>
      <c r="F29" s="74"/>
      <c r="G29" s="75">
        <v>1</v>
      </c>
      <c r="H29" s="74"/>
      <c r="I29" s="73">
        <v>65</v>
      </c>
      <c r="J29" s="74"/>
      <c r="K29" s="73" t="s">
        <v>794</v>
      </c>
      <c r="L29" s="74"/>
      <c r="M29" s="73" t="s">
        <v>903</v>
      </c>
      <c r="N29" s="74"/>
      <c r="O29" s="73">
        <v>2</v>
      </c>
      <c r="P29" s="74"/>
      <c r="Q29" s="38"/>
      <c r="R29" s="40">
        <v>21</v>
      </c>
      <c r="S29" s="40" t="s">
        <v>729</v>
      </c>
      <c r="T29" s="40" t="s">
        <v>903</v>
      </c>
      <c r="U29" s="40">
        <v>1</v>
      </c>
      <c r="V29" s="39" t="s">
        <v>916</v>
      </c>
      <c r="Z29" s="31"/>
    </row>
    <row r="30" spans="1:26" ht="15.75" customHeight="1" thickBot="1" x14ac:dyDescent="0.4">
      <c r="A30" s="81"/>
      <c r="B30" s="74"/>
      <c r="C30" s="75" t="s">
        <v>737</v>
      </c>
      <c r="D30" s="74"/>
      <c r="E30" s="73" t="s">
        <v>903</v>
      </c>
      <c r="F30" s="74"/>
      <c r="G30" s="75">
        <v>1</v>
      </c>
      <c r="H30" s="74"/>
      <c r="I30" s="73">
        <v>66</v>
      </c>
      <c r="J30" s="74"/>
      <c r="K30" s="73" t="s">
        <v>795</v>
      </c>
      <c r="L30" s="74"/>
      <c r="M30" s="73" t="s">
        <v>903</v>
      </c>
      <c r="N30" s="74"/>
      <c r="O30" s="73">
        <v>0</v>
      </c>
      <c r="P30" s="74"/>
      <c r="Q30" s="38"/>
      <c r="S30" s="40" t="s">
        <v>730</v>
      </c>
      <c r="T30" s="40" t="s">
        <v>894</v>
      </c>
      <c r="U30" s="40">
        <v>1</v>
      </c>
      <c r="V30" s="39" t="s">
        <v>915</v>
      </c>
      <c r="Z30" s="31"/>
    </row>
    <row r="31" spans="1:26" ht="15.75" customHeight="1" thickBot="1" x14ac:dyDescent="0.4">
      <c r="A31" s="81"/>
      <c r="B31" s="74"/>
      <c r="C31" s="75" t="s">
        <v>738</v>
      </c>
      <c r="D31" s="74"/>
      <c r="E31" s="73" t="s">
        <v>903</v>
      </c>
      <c r="F31" s="74"/>
      <c r="G31" s="75">
        <v>1</v>
      </c>
      <c r="H31" s="74"/>
      <c r="I31" s="73">
        <v>67</v>
      </c>
      <c r="J31" s="74"/>
      <c r="K31" s="73" t="s">
        <v>796</v>
      </c>
      <c r="L31" s="74"/>
      <c r="M31" s="73" t="s">
        <v>903</v>
      </c>
      <c r="N31" s="74"/>
      <c r="O31" s="73">
        <v>1</v>
      </c>
      <c r="P31" s="74"/>
      <c r="Q31" s="38"/>
      <c r="S31" s="40" t="s">
        <v>731</v>
      </c>
      <c r="T31" s="40" t="s">
        <v>910</v>
      </c>
      <c r="U31" s="40">
        <v>1</v>
      </c>
      <c r="V31" s="39" t="s">
        <v>915</v>
      </c>
      <c r="Z31" s="31"/>
    </row>
    <row r="32" spans="1:26" ht="15.75" customHeight="1" thickBot="1" x14ac:dyDescent="0.4">
      <c r="A32" s="81"/>
      <c r="B32" s="74"/>
      <c r="C32" s="75" t="s">
        <v>739</v>
      </c>
      <c r="D32" s="74"/>
      <c r="E32" s="73" t="s">
        <v>903</v>
      </c>
      <c r="F32" s="74"/>
      <c r="G32" s="75">
        <v>1</v>
      </c>
      <c r="H32" s="74"/>
      <c r="I32" s="73">
        <v>68</v>
      </c>
      <c r="J32" s="74"/>
      <c r="K32" s="73" t="s">
        <v>797</v>
      </c>
      <c r="L32" s="74"/>
      <c r="M32" s="73" t="s">
        <v>903</v>
      </c>
      <c r="N32" s="74"/>
      <c r="O32" s="73">
        <v>1</v>
      </c>
      <c r="P32" s="74"/>
      <c r="Q32" s="38"/>
      <c r="S32" s="40" t="s">
        <v>732</v>
      </c>
      <c r="T32" s="40" t="s">
        <v>894</v>
      </c>
      <c r="U32" s="40">
        <v>1</v>
      </c>
      <c r="V32" s="39" t="s">
        <v>915</v>
      </c>
      <c r="Z32" s="31"/>
    </row>
    <row r="33" spans="1:22" ht="30" customHeight="1" thickBot="1" x14ac:dyDescent="0.4">
      <c r="A33" s="81"/>
      <c r="B33" s="74"/>
      <c r="C33" s="75" t="s">
        <v>740</v>
      </c>
      <c r="D33" s="74"/>
      <c r="E33" s="73" t="s">
        <v>903</v>
      </c>
      <c r="F33" s="74"/>
      <c r="G33" s="75">
        <v>0</v>
      </c>
      <c r="H33" s="74"/>
      <c r="I33" s="73">
        <v>69</v>
      </c>
      <c r="J33" s="74"/>
      <c r="K33" s="73" t="s">
        <v>798</v>
      </c>
      <c r="L33" s="74"/>
      <c r="M33" s="73" t="s">
        <v>913</v>
      </c>
      <c r="N33" s="74"/>
      <c r="O33" s="73">
        <v>1</v>
      </c>
      <c r="P33" s="74"/>
      <c r="Q33" s="38"/>
      <c r="S33" s="40" t="s">
        <v>733</v>
      </c>
      <c r="T33" s="40" t="s">
        <v>903</v>
      </c>
      <c r="U33" s="40">
        <v>1</v>
      </c>
      <c r="V33" s="39" t="s">
        <v>915</v>
      </c>
    </row>
    <row r="34" spans="1:22" ht="15.75" customHeight="1" thickBot="1" x14ac:dyDescent="0.4">
      <c r="A34" s="81"/>
      <c r="B34" s="74"/>
      <c r="C34" s="75" t="s">
        <v>741</v>
      </c>
      <c r="D34" s="74"/>
      <c r="E34" s="73" t="s">
        <v>903</v>
      </c>
      <c r="F34" s="74"/>
      <c r="G34" s="75">
        <v>1</v>
      </c>
      <c r="H34" s="74"/>
      <c r="I34" s="73">
        <v>70</v>
      </c>
      <c r="J34" s="74"/>
      <c r="K34" s="73" t="s">
        <v>799</v>
      </c>
      <c r="L34" s="74"/>
      <c r="M34" s="73" t="s">
        <v>903</v>
      </c>
      <c r="N34" s="74"/>
      <c r="O34" s="73">
        <v>0</v>
      </c>
      <c r="P34" s="74"/>
      <c r="Q34" s="38"/>
      <c r="S34" s="40" t="s">
        <v>734</v>
      </c>
      <c r="T34" s="40" t="s">
        <v>903</v>
      </c>
      <c r="U34" s="40">
        <v>1</v>
      </c>
      <c r="V34" s="39" t="s">
        <v>915</v>
      </c>
    </row>
    <row r="35" spans="1:22" ht="30" customHeight="1" thickBot="1" x14ac:dyDescent="0.4">
      <c r="A35" s="81"/>
      <c r="B35" s="74"/>
      <c r="C35" s="75" t="s">
        <v>742</v>
      </c>
      <c r="D35" s="74"/>
      <c r="E35" s="73" t="s">
        <v>903</v>
      </c>
      <c r="F35" s="74"/>
      <c r="G35" s="75">
        <v>1</v>
      </c>
      <c r="H35" s="74"/>
      <c r="I35" s="73">
        <v>71</v>
      </c>
      <c r="J35" s="74"/>
      <c r="K35" s="73" t="s">
        <v>800</v>
      </c>
      <c r="L35" s="74"/>
      <c r="M35" s="73" t="s">
        <v>894</v>
      </c>
      <c r="N35" s="74"/>
      <c r="O35" s="73">
        <v>0</v>
      </c>
      <c r="P35" s="74"/>
      <c r="Q35" s="38"/>
      <c r="S35" s="40" t="s">
        <v>735</v>
      </c>
      <c r="T35" s="40" t="s">
        <v>903</v>
      </c>
      <c r="U35" s="40">
        <v>1</v>
      </c>
      <c r="V35" s="39" t="s">
        <v>915</v>
      </c>
    </row>
    <row r="36" spans="1:22" ht="30" customHeight="1" thickBot="1" x14ac:dyDescent="0.4">
      <c r="A36" s="81"/>
      <c r="B36" s="74"/>
      <c r="C36" s="75" t="s">
        <v>743</v>
      </c>
      <c r="D36" s="74"/>
      <c r="E36" s="73" t="s">
        <v>903</v>
      </c>
      <c r="F36" s="74"/>
      <c r="G36" s="75">
        <v>0</v>
      </c>
      <c r="H36" s="74"/>
      <c r="I36" s="73">
        <v>72</v>
      </c>
      <c r="J36" s="74"/>
      <c r="K36" s="73" t="s">
        <v>801</v>
      </c>
      <c r="L36" s="74"/>
      <c r="M36" s="73" t="s">
        <v>903</v>
      </c>
      <c r="N36" s="74"/>
      <c r="O36" s="73">
        <v>2</v>
      </c>
      <c r="P36" s="74"/>
      <c r="Q36" s="38"/>
      <c r="S36" s="40" t="s">
        <v>736</v>
      </c>
      <c r="T36" s="40" t="s">
        <v>903</v>
      </c>
      <c r="U36" s="40">
        <v>1</v>
      </c>
      <c r="V36" s="39" t="s">
        <v>915</v>
      </c>
    </row>
    <row r="37" spans="1:22" ht="30" customHeight="1" thickBot="1" x14ac:dyDescent="0.4">
      <c r="A37" s="81"/>
      <c r="B37" s="74"/>
      <c r="C37" s="75" t="s">
        <v>744</v>
      </c>
      <c r="D37" s="74"/>
      <c r="E37" s="73" t="s">
        <v>903</v>
      </c>
      <c r="F37" s="74"/>
      <c r="G37" s="75">
        <v>1</v>
      </c>
      <c r="H37" s="74"/>
      <c r="I37" s="73">
        <v>73</v>
      </c>
      <c r="J37" s="74"/>
      <c r="K37" s="73" t="s">
        <v>802</v>
      </c>
      <c r="L37" s="74"/>
      <c r="M37" s="73" t="s">
        <v>913</v>
      </c>
      <c r="N37" s="74"/>
      <c r="O37" s="73">
        <v>1</v>
      </c>
      <c r="P37" s="74"/>
      <c r="Q37" s="38"/>
      <c r="S37" s="40" t="s">
        <v>737</v>
      </c>
      <c r="T37" s="40" t="s">
        <v>903</v>
      </c>
      <c r="U37" s="40">
        <v>1</v>
      </c>
      <c r="V37" s="39" t="s">
        <v>915</v>
      </c>
    </row>
    <row r="38" spans="1:22" ht="90" customHeight="1" thickBot="1" x14ac:dyDescent="0.4">
      <c r="A38" s="81"/>
      <c r="B38" s="74"/>
      <c r="C38" s="75" t="s">
        <v>745</v>
      </c>
      <c r="D38" s="74"/>
      <c r="E38" s="73" t="s">
        <v>903</v>
      </c>
      <c r="F38" s="74"/>
      <c r="G38" s="75">
        <v>1</v>
      </c>
      <c r="H38" s="74"/>
      <c r="I38" s="73">
        <v>74</v>
      </c>
      <c r="J38" s="74"/>
      <c r="K38" s="73" t="s">
        <v>803</v>
      </c>
      <c r="L38" s="74"/>
      <c r="M38" s="73" t="s">
        <v>908</v>
      </c>
      <c r="N38" s="74"/>
      <c r="O38" s="73">
        <v>2</v>
      </c>
      <c r="P38" s="74"/>
      <c r="Q38" s="38"/>
      <c r="S38" s="40" t="s">
        <v>738</v>
      </c>
      <c r="T38" s="40" t="s">
        <v>903</v>
      </c>
      <c r="U38" s="40">
        <v>1</v>
      </c>
      <c r="V38" s="39" t="s">
        <v>915</v>
      </c>
    </row>
    <row r="39" spans="1:22" ht="15.75" customHeight="1" thickBot="1" x14ac:dyDescent="0.4">
      <c r="A39" s="81"/>
      <c r="B39" s="74"/>
      <c r="C39" s="75" t="s">
        <v>746</v>
      </c>
      <c r="D39" s="74"/>
      <c r="E39" s="73" t="s">
        <v>903</v>
      </c>
      <c r="F39" s="74"/>
      <c r="G39" s="75">
        <v>2</v>
      </c>
      <c r="H39" s="74"/>
      <c r="I39" s="73">
        <v>75</v>
      </c>
      <c r="J39" s="74"/>
      <c r="K39" s="73" t="s">
        <v>804</v>
      </c>
      <c r="L39" s="74"/>
      <c r="M39" s="73" t="s">
        <v>903</v>
      </c>
      <c r="N39" s="74"/>
      <c r="O39" s="73">
        <v>3</v>
      </c>
      <c r="P39" s="74"/>
      <c r="Q39" s="38"/>
      <c r="S39" s="40" t="s">
        <v>739</v>
      </c>
      <c r="T39" s="40" t="s">
        <v>903</v>
      </c>
      <c r="U39" s="40">
        <v>1</v>
      </c>
      <c r="V39" s="39" t="s">
        <v>915</v>
      </c>
    </row>
    <row r="40" spans="1:22" ht="30" customHeight="1" thickBot="1" x14ac:dyDescent="0.4">
      <c r="A40" s="81"/>
      <c r="B40" s="74"/>
      <c r="C40" s="75" t="s">
        <v>747</v>
      </c>
      <c r="D40" s="74"/>
      <c r="E40" s="73" t="s">
        <v>903</v>
      </c>
      <c r="F40" s="74"/>
      <c r="G40" s="75">
        <v>0</v>
      </c>
      <c r="H40" s="74"/>
      <c r="I40" s="73">
        <v>76</v>
      </c>
      <c r="J40" s="74"/>
      <c r="K40" s="73" t="s">
        <v>805</v>
      </c>
      <c r="L40" s="74"/>
      <c r="M40" s="73" t="s">
        <v>903</v>
      </c>
      <c r="N40" s="74"/>
      <c r="O40" s="73">
        <v>1</v>
      </c>
      <c r="P40" s="74"/>
      <c r="Q40" s="38"/>
      <c r="S40" s="40" t="s">
        <v>740</v>
      </c>
      <c r="T40" s="40" t="s">
        <v>903</v>
      </c>
      <c r="U40" s="40">
        <v>0</v>
      </c>
      <c r="V40" s="39" t="s">
        <v>915</v>
      </c>
    </row>
    <row r="41" spans="1:22" ht="15.75" customHeight="1" thickBot="1" x14ac:dyDescent="0.4">
      <c r="A41" s="81"/>
      <c r="B41" s="74"/>
      <c r="C41" s="75" t="s">
        <v>748</v>
      </c>
      <c r="D41" s="74"/>
      <c r="E41" s="73" t="s">
        <v>903</v>
      </c>
      <c r="F41" s="74"/>
      <c r="G41" s="75">
        <v>1</v>
      </c>
      <c r="H41" s="74"/>
      <c r="I41" s="73">
        <v>77</v>
      </c>
      <c r="J41" s="74"/>
      <c r="K41" s="73" t="s">
        <v>806</v>
      </c>
      <c r="L41" s="74"/>
      <c r="M41" s="73" t="s">
        <v>903</v>
      </c>
      <c r="N41" s="74"/>
      <c r="O41" s="73">
        <v>1</v>
      </c>
      <c r="P41" s="74"/>
      <c r="Q41" s="38"/>
      <c r="S41" s="40" t="s">
        <v>741</v>
      </c>
      <c r="T41" s="40" t="s">
        <v>903</v>
      </c>
      <c r="U41" s="40">
        <v>1</v>
      </c>
      <c r="V41" s="39" t="s">
        <v>915</v>
      </c>
    </row>
    <row r="42" spans="1:22" ht="15.75" customHeight="1" thickBot="1" x14ac:dyDescent="0.4">
      <c r="A42" s="81"/>
      <c r="B42" s="74"/>
      <c r="C42" s="75" t="s">
        <v>749</v>
      </c>
      <c r="D42" s="74"/>
      <c r="E42" s="73" t="s">
        <v>903</v>
      </c>
      <c r="F42" s="74"/>
      <c r="G42" s="75">
        <v>1</v>
      </c>
      <c r="H42" s="74"/>
      <c r="I42" s="73">
        <v>78</v>
      </c>
      <c r="J42" s="74"/>
      <c r="K42" s="73" t="s">
        <v>807</v>
      </c>
      <c r="L42" s="74"/>
      <c r="M42" s="73" t="s">
        <v>896</v>
      </c>
      <c r="N42" s="74"/>
      <c r="O42" s="73">
        <v>0</v>
      </c>
      <c r="P42" s="74"/>
      <c r="Q42" s="38"/>
      <c r="S42" s="40" t="s">
        <v>742</v>
      </c>
      <c r="T42" s="40" t="s">
        <v>903</v>
      </c>
      <c r="U42" s="40">
        <v>1</v>
      </c>
      <c r="V42" s="39" t="s">
        <v>915</v>
      </c>
    </row>
    <row r="43" spans="1:22" ht="15.75" customHeight="1" thickBot="1" x14ac:dyDescent="0.4">
      <c r="A43" s="81"/>
      <c r="B43" s="74"/>
      <c r="C43" s="75" t="s">
        <v>750</v>
      </c>
      <c r="D43" s="74"/>
      <c r="E43" s="73" t="s">
        <v>903</v>
      </c>
      <c r="F43" s="74"/>
      <c r="G43" s="75">
        <v>1</v>
      </c>
      <c r="H43" s="74"/>
      <c r="I43" s="73">
        <v>79</v>
      </c>
      <c r="J43" s="74"/>
      <c r="K43" s="73" t="s">
        <v>808</v>
      </c>
      <c r="L43" s="74"/>
      <c r="M43" s="73" t="s">
        <v>903</v>
      </c>
      <c r="N43" s="74"/>
      <c r="O43" s="73">
        <v>1</v>
      </c>
      <c r="P43" s="74"/>
      <c r="Q43" s="38"/>
      <c r="S43" s="40" t="s">
        <v>743</v>
      </c>
      <c r="T43" s="40" t="s">
        <v>903</v>
      </c>
      <c r="U43" s="40">
        <v>0</v>
      </c>
      <c r="V43" s="39" t="s">
        <v>915</v>
      </c>
    </row>
    <row r="44" spans="1:22" ht="15.75" customHeight="1" thickBot="1" x14ac:dyDescent="0.4">
      <c r="A44" s="81"/>
      <c r="B44" s="74"/>
      <c r="C44" s="75" t="s">
        <v>751</v>
      </c>
      <c r="D44" s="74"/>
      <c r="E44" s="73" t="s">
        <v>899</v>
      </c>
      <c r="F44" s="74"/>
      <c r="G44" s="75">
        <v>1</v>
      </c>
      <c r="H44" s="74"/>
      <c r="I44" s="73">
        <v>80</v>
      </c>
      <c r="J44" s="74"/>
      <c r="K44" s="73" t="s">
        <v>809</v>
      </c>
      <c r="L44" s="74"/>
      <c r="M44" s="73" t="s">
        <v>903</v>
      </c>
      <c r="N44" s="74"/>
      <c r="O44" s="73">
        <v>0</v>
      </c>
      <c r="P44" s="74"/>
      <c r="Q44" s="38"/>
      <c r="S44" s="40" t="s">
        <v>744</v>
      </c>
      <c r="T44" s="40" t="s">
        <v>903</v>
      </c>
      <c r="U44" s="40">
        <v>1</v>
      </c>
      <c r="V44" s="39" t="s">
        <v>915</v>
      </c>
    </row>
    <row r="45" spans="1:22" ht="15.75" customHeight="1" thickBot="1" x14ac:dyDescent="0.4">
      <c r="A45" s="81"/>
      <c r="B45" s="74"/>
      <c r="C45" s="75" t="s">
        <v>752</v>
      </c>
      <c r="D45" s="74"/>
      <c r="E45" s="73" t="s">
        <v>908</v>
      </c>
      <c r="F45" s="74"/>
      <c r="G45" s="75">
        <v>1</v>
      </c>
      <c r="H45" s="74"/>
      <c r="I45" s="73">
        <v>81</v>
      </c>
      <c r="J45" s="74"/>
      <c r="K45" s="73" t="s">
        <v>810</v>
      </c>
      <c r="L45" s="74"/>
      <c r="M45" s="73" t="s">
        <v>894</v>
      </c>
      <c r="N45" s="74"/>
      <c r="O45" s="73">
        <v>1</v>
      </c>
      <c r="P45" s="74"/>
      <c r="Q45" s="38"/>
      <c r="S45" s="40" t="s">
        <v>745</v>
      </c>
      <c r="T45" s="40" t="s">
        <v>903</v>
      </c>
      <c r="U45" s="40">
        <v>1</v>
      </c>
      <c r="V45" s="39" t="s">
        <v>915</v>
      </c>
    </row>
    <row r="46" spans="1:22" ht="45" customHeight="1" thickBot="1" x14ac:dyDescent="0.4">
      <c r="A46" s="81"/>
      <c r="B46" s="74"/>
      <c r="C46" s="75" t="s">
        <v>753</v>
      </c>
      <c r="D46" s="74"/>
      <c r="E46" s="73" t="s">
        <v>899</v>
      </c>
      <c r="F46" s="74"/>
      <c r="G46" s="75">
        <v>1</v>
      </c>
      <c r="H46" s="74"/>
      <c r="I46" s="73">
        <v>82</v>
      </c>
      <c r="J46" s="74"/>
      <c r="K46" s="73" t="s">
        <v>811</v>
      </c>
      <c r="L46" s="74"/>
      <c r="M46" s="73" t="s">
        <v>905</v>
      </c>
      <c r="N46" s="74"/>
      <c r="O46" s="73">
        <v>0</v>
      </c>
      <c r="P46" s="74"/>
      <c r="Q46" s="38"/>
      <c r="S46" s="40" t="s">
        <v>746</v>
      </c>
      <c r="T46" s="40" t="s">
        <v>903</v>
      </c>
      <c r="U46" s="40">
        <v>2</v>
      </c>
      <c r="V46" s="39" t="s">
        <v>915</v>
      </c>
    </row>
    <row r="47" spans="1:22" ht="15.75" customHeight="1" thickBot="1" x14ac:dyDescent="0.4">
      <c r="A47" s="81"/>
      <c r="B47" s="74"/>
      <c r="C47" s="75" t="s">
        <v>754</v>
      </c>
      <c r="D47" s="74"/>
      <c r="E47" s="73" t="s">
        <v>903</v>
      </c>
      <c r="F47" s="74"/>
      <c r="G47" s="75">
        <v>2</v>
      </c>
      <c r="H47" s="74"/>
      <c r="I47" s="73">
        <v>83</v>
      </c>
      <c r="J47" s="74"/>
      <c r="K47" s="73" t="s">
        <v>812</v>
      </c>
      <c r="L47" s="74"/>
      <c r="M47" s="73" t="s">
        <v>903</v>
      </c>
      <c r="N47" s="74"/>
      <c r="O47" s="73">
        <v>1</v>
      </c>
      <c r="P47" s="74"/>
      <c r="Q47" s="38"/>
      <c r="S47" s="40" t="s">
        <v>747</v>
      </c>
      <c r="T47" s="40" t="s">
        <v>903</v>
      </c>
      <c r="U47" s="40">
        <v>0</v>
      </c>
      <c r="V47" s="39" t="s">
        <v>915</v>
      </c>
    </row>
    <row r="48" spans="1:22" ht="15.75" customHeight="1" thickBot="1" x14ac:dyDescent="0.4">
      <c r="A48" s="81"/>
      <c r="B48" s="74"/>
      <c r="C48" s="75" t="s">
        <v>755</v>
      </c>
      <c r="D48" s="74"/>
      <c r="E48" s="73" t="s">
        <v>903</v>
      </c>
      <c r="F48" s="74"/>
      <c r="G48" s="75">
        <v>0</v>
      </c>
      <c r="H48" s="74"/>
      <c r="I48" s="73">
        <v>84</v>
      </c>
      <c r="J48" s="74"/>
      <c r="K48" s="73" t="s">
        <v>813</v>
      </c>
      <c r="L48" s="74"/>
      <c r="M48" s="73" t="s">
        <v>896</v>
      </c>
      <c r="N48" s="74"/>
      <c r="O48" s="73">
        <v>3</v>
      </c>
      <c r="P48" s="74"/>
      <c r="Q48" s="38"/>
      <c r="S48" s="40" t="s">
        <v>748</v>
      </c>
      <c r="T48" s="40" t="s">
        <v>903</v>
      </c>
      <c r="U48" s="40">
        <v>1</v>
      </c>
      <c r="V48" s="39" t="s">
        <v>915</v>
      </c>
    </row>
    <row r="49" spans="1:22" ht="15.75" customHeight="1" thickBot="1" x14ac:dyDescent="0.4">
      <c r="A49" s="81"/>
      <c r="B49" s="74"/>
      <c r="C49" s="75" t="s">
        <v>756</v>
      </c>
      <c r="D49" s="74"/>
      <c r="E49" s="73" t="s">
        <v>903</v>
      </c>
      <c r="F49" s="74"/>
      <c r="G49" s="75">
        <v>1</v>
      </c>
      <c r="H49" s="74"/>
      <c r="I49" s="73">
        <v>85</v>
      </c>
      <c r="J49" s="74"/>
      <c r="K49" s="73" t="s">
        <v>814</v>
      </c>
      <c r="L49" s="74"/>
      <c r="M49" s="73" t="s">
        <v>896</v>
      </c>
      <c r="N49" s="74"/>
      <c r="O49" s="73">
        <v>2</v>
      </c>
      <c r="P49" s="74"/>
      <c r="Q49" s="38"/>
      <c r="S49" s="40" t="s">
        <v>749</v>
      </c>
      <c r="T49" s="40" t="s">
        <v>903</v>
      </c>
      <c r="U49" s="40">
        <v>1</v>
      </c>
      <c r="V49" s="39" t="s">
        <v>915</v>
      </c>
    </row>
    <row r="50" spans="1:22" ht="15.75" customHeight="1" thickBot="1" x14ac:dyDescent="0.4">
      <c r="A50" s="83"/>
      <c r="B50" s="74"/>
      <c r="C50" s="73" t="s">
        <v>757</v>
      </c>
      <c r="D50" s="74"/>
      <c r="E50" s="82" t="s">
        <v>903</v>
      </c>
      <c r="F50" s="74"/>
      <c r="G50" s="75">
        <v>1</v>
      </c>
      <c r="H50" s="74"/>
      <c r="I50" s="73">
        <v>86</v>
      </c>
      <c r="J50" s="74"/>
      <c r="K50" s="75" t="s">
        <v>815</v>
      </c>
      <c r="L50" s="74"/>
      <c r="M50" s="73" t="s">
        <v>896</v>
      </c>
      <c r="N50" s="74"/>
      <c r="O50" s="82">
        <v>2</v>
      </c>
      <c r="P50" s="74"/>
      <c r="Q50" s="38"/>
      <c r="S50" s="40" t="s">
        <v>750</v>
      </c>
      <c r="T50" s="40" t="s">
        <v>903</v>
      </c>
      <c r="U50" s="40">
        <v>1</v>
      </c>
      <c r="V50" s="39" t="s">
        <v>915</v>
      </c>
    </row>
    <row r="51" spans="1:22" ht="15.75" customHeight="1" thickBot="1" x14ac:dyDescent="0.4">
      <c r="A51" s="83"/>
      <c r="B51" s="74"/>
      <c r="C51" s="73" t="s">
        <v>758</v>
      </c>
      <c r="D51" s="74"/>
      <c r="E51" s="82" t="s">
        <v>903</v>
      </c>
      <c r="F51" s="74"/>
      <c r="G51" s="75">
        <v>2</v>
      </c>
      <c r="H51" s="74"/>
      <c r="I51" s="73">
        <v>87</v>
      </c>
      <c r="J51" s="74"/>
      <c r="K51" s="75" t="s">
        <v>816</v>
      </c>
      <c r="L51" s="74"/>
      <c r="M51" s="73" t="s">
        <v>896</v>
      </c>
      <c r="N51" s="74"/>
      <c r="O51" s="82">
        <v>2</v>
      </c>
      <c r="P51" s="74"/>
      <c r="Q51" s="38"/>
      <c r="S51" s="40" t="s">
        <v>751</v>
      </c>
      <c r="T51" s="40" t="s">
        <v>899</v>
      </c>
      <c r="U51" s="40">
        <v>1</v>
      </c>
      <c r="V51" s="39" t="s">
        <v>915</v>
      </c>
    </row>
    <row r="52" spans="1:22" ht="15.75" customHeight="1" thickBot="1" x14ac:dyDescent="0.4">
      <c r="A52" s="83"/>
      <c r="B52" s="74"/>
      <c r="C52" s="73" t="s">
        <v>759</v>
      </c>
      <c r="D52" s="74"/>
      <c r="E52" s="82" t="s">
        <v>903</v>
      </c>
      <c r="F52" s="74"/>
      <c r="G52" s="75">
        <v>1</v>
      </c>
      <c r="H52" s="74"/>
      <c r="I52" s="73">
        <v>88</v>
      </c>
      <c r="J52" s="74"/>
      <c r="K52" s="75" t="s">
        <v>817</v>
      </c>
      <c r="L52" s="74"/>
      <c r="M52" s="73" t="s">
        <v>896</v>
      </c>
      <c r="N52" s="74"/>
      <c r="O52" s="82">
        <v>3</v>
      </c>
      <c r="P52" s="74"/>
      <c r="Q52" s="38"/>
      <c r="S52" s="40" t="s">
        <v>752</v>
      </c>
      <c r="T52" s="40" t="s">
        <v>908</v>
      </c>
      <c r="U52" s="40">
        <v>1</v>
      </c>
      <c r="V52" s="39" t="s">
        <v>915</v>
      </c>
    </row>
    <row r="53" spans="1:22" ht="15.75" customHeight="1" thickBot="1" x14ac:dyDescent="0.4">
      <c r="A53" s="83"/>
      <c r="B53" s="74"/>
      <c r="C53" s="73" t="s">
        <v>760</v>
      </c>
      <c r="D53" s="74"/>
      <c r="E53" s="82" t="s">
        <v>903</v>
      </c>
      <c r="F53" s="74"/>
      <c r="G53" s="82">
        <v>1</v>
      </c>
      <c r="H53" s="74"/>
      <c r="I53" s="73">
        <v>89</v>
      </c>
      <c r="J53" s="74"/>
      <c r="K53" s="75" t="s">
        <v>818</v>
      </c>
      <c r="L53" s="74"/>
      <c r="M53" s="73" t="s">
        <v>896</v>
      </c>
      <c r="N53" s="74"/>
      <c r="O53" s="82">
        <v>1</v>
      </c>
      <c r="P53" s="74"/>
      <c r="Q53" s="38"/>
      <c r="S53" s="40" t="s">
        <v>753</v>
      </c>
      <c r="T53" s="40" t="s">
        <v>899</v>
      </c>
      <c r="U53" s="40">
        <v>1</v>
      </c>
      <c r="V53" s="39" t="s">
        <v>915</v>
      </c>
    </row>
    <row r="54" spans="1:22" ht="30" customHeight="1" thickBot="1" x14ac:dyDescent="0.4">
      <c r="A54" s="83"/>
      <c r="B54" s="74"/>
      <c r="C54" s="73" t="s">
        <v>761</v>
      </c>
      <c r="D54" s="74"/>
      <c r="E54" s="82" t="s">
        <v>903</v>
      </c>
      <c r="F54" s="74"/>
      <c r="G54" s="82">
        <v>1</v>
      </c>
      <c r="H54" s="74"/>
      <c r="I54" s="73">
        <v>90</v>
      </c>
      <c r="J54" s="74"/>
      <c r="K54" s="75" t="s">
        <v>819</v>
      </c>
      <c r="L54" s="74"/>
      <c r="M54" s="73" t="s">
        <v>896</v>
      </c>
      <c r="N54" s="74"/>
      <c r="O54" s="82">
        <v>3</v>
      </c>
      <c r="P54" s="74"/>
      <c r="Q54" s="38"/>
      <c r="S54" s="40" t="s">
        <v>754</v>
      </c>
      <c r="T54" s="40" t="s">
        <v>903</v>
      </c>
      <c r="U54" s="40">
        <v>2</v>
      </c>
      <c r="V54" s="39" t="s">
        <v>915</v>
      </c>
    </row>
    <row r="55" spans="1:22" ht="30" customHeight="1" thickBot="1" x14ac:dyDescent="0.4">
      <c r="A55" s="83"/>
      <c r="B55" s="74"/>
      <c r="C55" s="73" t="s">
        <v>762</v>
      </c>
      <c r="D55" s="74"/>
      <c r="E55" s="82" t="s">
        <v>903</v>
      </c>
      <c r="F55" s="74"/>
      <c r="G55" s="82">
        <v>1</v>
      </c>
      <c r="H55" s="74"/>
      <c r="I55" s="73">
        <v>91</v>
      </c>
      <c r="J55" s="74"/>
      <c r="K55" s="75" t="s">
        <v>820</v>
      </c>
      <c r="L55" s="74"/>
      <c r="M55" s="73" t="s">
        <v>896</v>
      </c>
      <c r="N55" s="74"/>
      <c r="O55" s="82">
        <v>1</v>
      </c>
      <c r="P55" s="74"/>
      <c r="Q55" s="38"/>
      <c r="S55" s="40" t="s">
        <v>755</v>
      </c>
      <c r="T55" s="40" t="s">
        <v>903</v>
      </c>
      <c r="U55" s="40">
        <v>0</v>
      </c>
      <c r="V55" s="39" t="s">
        <v>915</v>
      </c>
    </row>
    <row r="56" spans="1:22" ht="15.75" customHeight="1" thickBot="1" x14ac:dyDescent="0.4">
      <c r="A56" s="83"/>
      <c r="B56" s="74"/>
      <c r="C56" s="75" t="s">
        <v>763</v>
      </c>
      <c r="D56" s="74"/>
      <c r="E56" s="82" t="s">
        <v>894</v>
      </c>
      <c r="F56" s="74"/>
      <c r="G56" s="82">
        <v>1</v>
      </c>
      <c r="H56" s="74"/>
      <c r="I56" s="73">
        <v>92</v>
      </c>
      <c r="J56" s="74"/>
      <c r="K56" s="73" t="s">
        <v>821</v>
      </c>
      <c r="L56" s="74"/>
      <c r="M56" s="73" t="s">
        <v>896</v>
      </c>
      <c r="N56" s="74"/>
      <c r="O56" s="82">
        <v>3</v>
      </c>
      <c r="P56" s="74"/>
      <c r="Q56" s="38"/>
      <c r="S56" s="40" t="s">
        <v>756</v>
      </c>
      <c r="T56" s="40" t="s">
        <v>903</v>
      </c>
      <c r="U56" s="40">
        <v>1</v>
      </c>
      <c r="V56" s="39" t="s">
        <v>915</v>
      </c>
    </row>
    <row r="57" spans="1:22" ht="15.75" customHeight="1" thickBot="1" x14ac:dyDescent="0.4">
      <c r="A57" s="83"/>
      <c r="B57" s="74"/>
      <c r="C57" s="75" t="s">
        <v>764</v>
      </c>
      <c r="D57" s="74"/>
      <c r="E57" s="82" t="s">
        <v>903</v>
      </c>
      <c r="F57" s="74"/>
      <c r="G57" s="82">
        <v>0</v>
      </c>
      <c r="H57" s="74"/>
      <c r="I57" s="73">
        <v>93</v>
      </c>
      <c r="J57" s="74"/>
      <c r="K57" s="73" t="s">
        <v>822</v>
      </c>
      <c r="L57" s="74"/>
      <c r="M57" s="73" t="s">
        <v>896</v>
      </c>
      <c r="N57" s="74"/>
      <c r="O57" s="82">
        <v>2</v>
      </c>
      <c r="P57" s="74"/>
      <c r="Q57" s="38"/>
      <c r="S57" s="40" t="s">
        <v>757</v>
      </c>
      <c r="T57" s="40" t="s">
        <v>903</v>
      </c>
      <c r="U57" s="40">
        <v>1</v>
      </c>
      <c r="V57" s="39" t="s">
        <v>915</v>
      </c>
    </row>
    <row r="58" spans="1:22" ht="15.75" customHeight="1" thickBot="1" x14ac:dyDescent="0.4">
      <c r="A58" s="83"/>
      <c r="B58" s="74"/>
      <c r="C58" s="75" t="s">
        <v>765</v>
      </c>
      <c r="D58" s="74"/>
      <c r="E58" s="82" t="s">
        <v>903</v>
      </c>
      <c r="F58" s="74"/>
      <c r="G58" s="82">
        <v>1</v>
      </c>
      <c r="H58" s="74"/>
      <c r="I58" s="73">
        <v>94</v>
      </c>
      <c r="J58" s="74"/>
      <c r="K58" s="73" t="s">
        <v>823</v>
      </c>
      <c r="L58" s="74"/>
      <c r="M58" s="73" t="s">
        <v>896</v>
      </c>
      <c r="N58" s="74"/>
      <c r="O58" s="82">
        <v>2</v>
      </c>
      <c r="P58" s="74"/>
      <c r="Q58" s="38"/>
      <c r="S58" s="40" t="s">
        <v>758</v>
      </c>
      <c r="T58" s="40" t="s">
        <v>903</v>
      </c>
      <c r="U58" s="40">
        <v>2</v>
      </c>
      <c r="V58" s="39" t="s">
        <v>915</v>
      </c>
    </row>
    <row r="59" spans="1:22" ht="15.75" customHeight="1" thickBot="1" x14ac:dyDescent="0.4">
      <c r="A59" s="83"/>
      <c r="B59" s="74"/>
      <c r="C59" s="75" t="s">
        <v>766</v>
      </c>
      <c r="D59" s="74"/>
      <c r="E59" s="82" t="s">
        <v>903</v>
      </c>
      <c r="F59" s="74"/>
      <c r="G59" s="82">
        <v>2</v>
      </c>
      <c r="H59" s="74"/>
      <c r="I59" s="73">
        <v>95</v>
      </c>
      <c r="J59" s="74"/>
      <c r="K59" s="73" t="s">
        <v>824</v>
      </c>
      <c r="L59" s="74"/>
      <c r="M59" s="73" t="s">
        <v>896</v>
      </c>
      <c r="N59" s="74"/>
      <c r="O59" s="82">
        <v>2</v>
      </c>
      <c r="P59" s="74"/>
      <c r="Q59" s="38"/>
      <c r="S59" s="40" t="s">
        <v>759</v>
      </c>
      <c r="T59" s="40" t="s">
        <v>903</v>
      </c>
      <c r="U59" s="40">
        <v>1</v>
      </c>
      <c r="V59" s="39" t="s">
        <v>915</v>
      </c>
    </row>
    <row r="60" spans="1:22" ht="15.75" customHeight="1" thickBot="1" x14ac:dyDescent="0.4">
      <c r="A60" s="83"/>
      <c r="B60" s="74"/>
      <c r="C60" s="75" t="s">
        <v>767</v>
      </c>
      <c r="D60" s="74"/>
      <c r="E60" s="82" t="s">
        <v>903</v>
      </c>
      <c r="F60" s="74"/>
      <c r="G60" s="82">
        <v>1</v>
      </c>
      <c r="H60" s="74"/>
      <c r="I60" s="73">
        <v>96</v>
      </c>
      <c r="J60" s="74"/>
      <c r="K60" s="73" t="s">
        <v>825</v>
      </c>
      <c r="L60" s="74"/>
      <c r="M60" s="73" t="s">
        <v>896</v>
      </c>
      <c r="N60" s="74"/>
      <c r="O60" s="82">
        <v>2</v>
      </c>
      <c r="P60" s="74"/>
      <c r="Q60" s="38"/>
      <c r="S60" s="40" t="s">
        <v>760</v>
      </c>
      <c r="T60" s="40" t="s">
        <v>903</v>
      </c>
      <c r="U60" s="40">
        <v>1</v>
      </c>
      <c r="V60" s="39" t="s">
        <v>915</v>
      </c>
    </row>
    <row r="61" spans="1:22" ht="30" customHeight="1" thickBot="1" x14ac:dyDescent="0.4">
      <c r="A61" s="83"/>
      <c r="B61" s="74"/>
      <c r="C61" s="75" t="s">
        <v>768</v>
      </c>
      <c r="D61" s="74"/>
      <c r="E61" s="82" t="s">
        <v>903</v>
      </c>
      <c r="F61" s="74"/>
      <c r="G61" s="82">
        <v>1</v>
      </c>
      <c r="H61" s="74"/>
      <c r="I61" s="73">
        <v>97</v>
      </c>
      <c r="J61" s="74"/>
      <c r="K61" s="73" t="s">
        <v>826</v>
      </c>
      <c r="L61" s="74"/>
      <c r="M61" s="73" t="s">
        <v>896</v>
      </c>
      <c r="N61" s="74"/>
      <c r="O61" s="82">
        <v>3</v>
      </c>
      <c r="P61" s="74"/>
      <c r="Q61" s="38"/>
      <c r="S61" s="40" t="s">
        <v>761</v>
      </c>
      <c r="T61" s="40" t="s">
        <v>903</v>
      </c>
      <c r="U61" s="40">
        <v>1</v>
      </c>
      <c r="V61" s="39" t="s">
        <v>915</v>
      </c>
    </row>
    <row r="62" spans="1:22" ht="30" customHeight="1" thickBot="1" x14ac:dyDescent="0.4">
      <c r="A62" s="83"/>
      <c r="B62" s="74"/>
      <c r="C62" s="73" t="s">
        <v>769</v>
      </c>
      <c r="D62" s="74"/>
      <c r="E62" s="82" t="s">
        <v>903</v>
      </c>
      <c r="F62" s="74"/>
      <c r="G62" s="82">
        <v>1</v>
      </c>
      <c r="H62" s="74"/>
      <c r="I62" s="73">
        <v>98</v>
      </c>
      <c r="J62" s="74"/>
      <c r="K62" s="73" t="s">
        <v>827</v>
      </c>
      <c r="L62" s="74"/>
      <c r="M62" s="73" t="s">
        <v>896</v>
      </c>
      <c r="N62" s="74"/>
      <c r="O62" s="82">
        <v>2</v>
      </c>
      <c r="P62" s="74"/>
      <c r="Q62" s="38"/>
      <c r="S62" s="40" t="s">
        <v>762</v>
      </c>
      <c r="T62" s="40" t="s">
        <v>903</v>
      </c>
      <c r="U62" s="40">
        <v>1</v>
      </c>
      <c r="V62" s="39" t="s">
        <v>915</v>
      </c>
    </row>
    <row r="63" spans="1:22" ht="15.75" customHeight="1" thickBot="1" x14ac:dyDescent="0.4">
      <c r="A63" s="83"/>
      <c r="B63" s="74"/>
      <c r="C63" s="75" t="s">
        <v>770</v>
      </c>
      <c r="D63" s="74"/>
      <c r="E63" s="82" t="s">
        <v>903</v>
      </c>
      <c r="F63" s="74"/>
      <c r="G63" s="82">
        <v>1</v>
      </c>
      <c r="H63" s="74"/>
      <c r="I63" s="73">
        <v>99</v>
      </c>
      <c r="J63" s="74"/>
      <c r="K63" s="73" t="s">
        <v>828</v>
      </c>
      <c r="L63" s="74"/>
      <c r="M63" s="73" t="s">
        <v>896</v>
      </c>
      <c r="N63" s="74"/>
      <c r="O63" s="82">
        <v>2</v>
      </c>
      <c r="P63" s="74"/>
      <c r="Q63" s="38"/>
      <c r="S63" s="40" t="s">
        <v>763</v>
      </c>
      <c r="T63" s="40" t="s">
        <v>894</v>
      </c>
      <c r="U63" s="40">
        <v>1</v>
      </c>
      <c r="V63" s="39" t="s">
        <v>915</v>
      </c>
    </row>
    <row r="64" spans="1:22" ht="15.75" customHeight="1" thickBot="1" x14ac:dyDescent="0.4">
      <c r="A64" s="83"/>
      <c r="B64" s="74"/>
      <c r="C64" s="75" t="s">
        <v>771</v>
      </c>
      <c r="D64" s="74"/>
      <c r="E64" s="82" t="s">
        <v>903</v>
      </c>
      <c r="F64" s="74"/>
      <c r="G64" s="82">
        <v>0</v>
      </c>
      <c r="H64" s="74"/>
      <c r="I64" s="73">
        <v>100</v>
      </c>
      <c r="J64" s="74"/>
      <c r="K64" s="73" t="s">
        <v>829</v>
      </c>
      <c r="L64" s="74"/>
      <c r="M64" s="73" t="s">
        <v>896</v>
      </c>
      <c r="N64" s="74"/>
      <c r="O64" s="82">
        <v>3</v>
      </c>
      <c r="P64" s="74"/>
      <c r="Q64" s="38"/>
      <c r="S64" s="40" t="s">
        <v>764</v>
      </c>
      <c r="T64" s="40" t="s">
        <v>903</v>
      </c>
      <c r="U64" s="40">
        <v>0</v>
      </c>
      <c r="V64" s="39" t="s">
        <v>915</v>
      </c>
    </row>
    <row r="65" spans="1:22" ht="15.75" customHeight="1" thickBot="1" x14ac:dyDescent="0.4">
      <c r="A65" s="83"/>
      <c r="B65" s="74"/>
      <c r="C65" s="75" t="s">
        <v>772</v>
      </c>
      <c r="D65" s="74"/>
      <c r="E65" s="82" t="s">
        <v>903</v>
      </c>
      <c r="F65" s="74"/>
      <c r="G65" s="82">
        <v>1</v>
      </c>
      <c r="H65" s="74"/>
      <c r="I65" s="73">
        <v>101</v>
      </c>
      <c r="J65" s="74"/>
      <c r="K65" s="73" t="s">
        <v>830</v>
      </c>
      <c r="L65" s="74"/>
      <c r="M65" s="73" t="s">
        <v>896</v>
      </c>
      <c r="N65" s="74"/>
      <c r="O65" s="82">
        <v>3</v>
      </c>
      <c r="P65" s="74"/>
      <c r="Q65" s="38"/>
      <c r="S65" s="40" t="s">
        <v>765</v>
      </c>
      <c r="T65" s="40" t="s">
        <v>903</v>
      </c>
      <c r="U65" s="40">
        <v>1</v>
      </c>
      <c r="V65" s="39" t="s">
        <v>915</v>
      </c>
    </row>
    <row r="66" spans="1:22" ht="30" customHeight="1" thickBot="1" x14ac:dyDescent="0.4">
      <c r="A66" s="83"/>
      <c r="B66" s="74"/>
      <c r="C66" s="75" t="s">
        <v>773</v>
      </c>
      <c r="D66" s="74"/>
      <c r="E66" s="82" t="s">
        <v>903</v>
      </c>
      <c r="F66" s="74"/>
      <c r="G66" s="82">
        <v>2</v>
      </c>
      <c r="H66" s="74"/>
      <c r="I66" s="73">
        <v>102</v>
      </c>
      <c r="J66" s="74"/>
      <c r="K66" s="73" t="s">
        <v>831</v>
      </c>
      <c r="L66" s="74"/>
      <c r="M66" s="73" t="s">
        <v>896</v>
      </c>
      <c r="N66" s="74"/>
      <c r="O66" s="82">
        <v>2</v>
      </c>
      <c r="P66" s="74"/>
      <c r="Q66" s="38"/>
      <c r="S66" s="40" t="s">
        <v>766</v>
      </c>
      <c r="T66" s="40" t="s">
        <v>903</v>
      </c>
      <c r="U66" s="40">
        <v>2</v>
      </c>
      <c r="V66" s="39" t="s">
        <v>915</v>
      </c>
    </row>
    <row r="67" spans="1:22" ht="15.75" customHeight="1" thickBot="1" x14ac:dyDescent="0.4">
      <c r="A67" s="83"/>
      <c r="B67" s="74"/>
      <c r="C67" s="75" t="s">
        <v>774</v>
      </c>
      <c r="D67" s="74"/>
      <c r="E67" s="82" t="s">
        <v>903</v>
      </c>
      <c r="F67" s="74"/>
      <c r="G67" s="82">
        <v>1</v>
      </c>
      <c r="H67" s="74"/>
      <c r="I67" s="73">
        <v>103</v>
      </c>
      <c r="J67" s="74"/>
      <c r="K67" s="73" t="s">
        <v>832</v>
      </c>
      <c r="L67" s="74"/>
      <c r="M67" s="73" t="s">
        <v>896</v>
      </c>
      <c r="N67" s="74"/>
      <c r="O67" s="82">
        <v>3</v>
      </c>
      <c r="P67" s="74"/>
      <c r="Q67" s="38"/>
      <c r="S67" s="40" t="s">
        <v>767</v>
      </c>
      <c r="T67" s="40" t="s">
        <v>903</v>
      </c>
      <c r="U67" s="40">
        <v>1</v>
      </c>
      <c r="V67" s="39" t="s">
        <v>915</v>
      </c>
    </row>
    <row r="68" spans="1:22" ht="15.75" customHeight="1" thickBot="1" x14ac:dyDescent="0.4">
      <c r="A68" s="83"/>
      <c r="B68" s="74"/>
      <c r="C68" s="75" t="s">
        <v>775</v>
      </c>
      <c r="D68" s="74"/>
      <c r="E68" s="73" t="s">
        <v>903</v>
      </c>
      <c r="F68" s="74"/>
      <c r="G68" s="82">
        <v>1</v>
      </c>
      <c r="H68" s="74"/>
      <c r="I68" s="73">
        <v>104</v>
      </c>
      <c r="J68" s="74"/>
      <c r="K68" s="73" t="s">
        <v>833</v>
      </c>
      <c r="L68" s="74"/>
      <c r="M68" s="73" t="s">
        <v>896</v>
      </c>
      <c r="N68" s="74"/>
      <c r="O68" s="82">
        <v>2</v>
      </c>
      <c r="P68" s="74"/>
      <c r="Q68" s="38"/>
      <c r="S68" s="40" t="s">
        <v>768</v>
      </c>
      <c r="T68" s="40" t="s">
        <v>903</v>
      </c>
      <c r="U68" s="40">
        <v>1</v>
      </c>
      <c r="V68" s="39" t="s">
        <v>915</v>
      </c>
    </row>
    <row r="69" spans="1:22" ht="15.75" customHeight="1" thickBot="1" x14ac:dyDescent="0.4">
      <c r="A69" s="83"/>
      <c r="B69" s="74"/>
      <c r="C69" s="75" t="s">
        <v>776</v>
      </c>
      <c r="D69" s="74"/>
      <c r="E69" s="73" t="s">
        <v>903</v>
      </c>
      <c r="F69" s="74"/>
      <c r="G69" s="82">
        <v>1</v>
      </c>
      <c r="H69" s="74"/>
      <c r="I69" s="73">
        <v>105</v>
      </c>
      <c r="J69" s="74"/>
      <c r="K69" s="73" t="s">
        <v>834</v>
      </c>
      <c r="L69" s="74"/>
      <c r="M69" s="73" t="s">
        <v>896</v>
      </c>
      <c r="N69" s="74"/>
      <c r="O69" s="82">
        <v>1</v>
      </c>
      <c r="P69" s="74"/>
      <c r="Q69" s="38"/>
      <c r="S69" s="40" t="s">
        <v>769</v>
      </c>
      <c r="T69" s="40" t="s">
        <v>903</v>
      </c>
      <c r="U69" s="40">
        <v>1</v>
      </c>
      <c r="V69" s="39" t="s">
        <v>915</v>
      </c>
    </row>
    <row r="70" spans="1:22" ht="15.75" customHeight="1" thickBot="1" x14ac:dyDescent="0.4">
      <c r="A70" s="83"/>
      <c r="B70" s="74"/>
      <c r="C70" s="75" t="s">
        <v>777</v>
      </c>
      <c r="D70" s="74"/>
      <c r="E70" s="73" t="s">
        <v>908</v>
      </c>
      <c r="F70" s="74"/>
      <c r="G70" s="82">
        <v>2</v>
      </c>
      <c r="H70" s="74"/>
      <c r="I70" s="73">
        <v>106</v>
      </c>
      <c r="J70" s="74"/>
      <c r="K70" s="73" t="s">
        <v>835</v>
      </c>
      <c r="L70" s="74"/>
      <c r="M70" s="73" t="s">
        <v>896</v>
      </c>
      <c r="N70" s="74"/>
      <c r="O70" s="82">
        <v>2</v>
      </c>
      <c r="P70" s="74"/>
      <c r="Q70" s="38"/>
      <c r="S70" s="40" t="s">
        <v>770</v>
      </c>
      <c r="T70" s="40" t="s">
        <v>903</v>
      </c>
      <c r="U70" s="40">
        <v>1</v>
      </c>
      <c r="V70" s="39" t="s">
        <v>915</v>
      </c>
    </row>
    <row r="71" spans="1:22" ht="15.75" customHeight="1" thickBot="1" x14ac:dyDescent="0.4">
      <c r="A71" s="83"/>
      <c r="B71" s="74"/>
      <c r="C71" s="75" t="s">
        <v>778</v>
      </c>
      <c r="D71" s="74"/>
      <c r="E71" s="73" t="s">
        <v>903</v>
      </c>
      <c r="F71" s="74"/>
      <c r="G71" s="82">
        <v>1</v>
      </c>
      <c r="H71" s="74"/>
      <c r="I71" s="73">
        <v>107</v>
      </c>
      <c r="J71" s="74"/>
      <c r="K71" s="73" t="s">
        <v>836</v>
      </c>
      <c r="L71" s="74"/>
      <c r="M71" s="73" t="s">
        <v>626</v>
      </c>
      <c r="N71" s="74"/>
      <c r="O71" s="82">
        <v>1</v>
      </c>
      <c r="P71" s="74"/>
      <c r="Q71" s="38"/>
      <c r="S71" s="40" t="s">
        <v>771</v>
      </c>
      <c r="T71" s="40" t="s">
        <v>903</v>
      </c>
      <c r="U71" s="40">
        <v>0</v>
      </c>
      <c r="V71" s="39" t="s">
        <v>915</v>
      </c>
    </row>
    <row r="72" spans="1:22" ht="15.75" customHeight="1" thickBot="1" x14ac:dyDescent="0.4">
      <c r="A72" s="83"/>
      <c r="B72" s="74"/>
      <c r="C72" s="75" t="s">
        <v>779</v>
      </c>
      <c r="D72" s="74"/>
      <c r="E72" s="73" t="s">
        <v>903</v>
      </c>
      <c r="F72" s="74"/>
      <c r="G72" s="82">
        <v>1</v>
      </c>
      <c r="H72" s="74"/>
      <c r="I72" s="73">
        <v>108</v>
      </c>
      <c r="J72" s="74"/>
      <c r="K72" s="73" t="s">
        <v>837</v>
      </c>
      <c r="L72" s="74"/>
      <c r="M72" s="73" t="s">
        <v>363</v>
      </c>
      <c r="N72" s="74"/>
      <c r="O72" s="82">
        <v>1</v>
      </c>
      <c r="P72" s="74"/>
      <c r="Q72" s="38"/>
      <c r="S72" s="40" t="s">
        <v>772</v>
      </c>
      <c r="T72" s="40" t="s">
        <v>903</v>
      </c>
      <c r="U72" s="40">
        <v>1</v>
      </c>
      <c r="V72" s="39" t="s">
        <v>915</v>
      </c>
    </row>
    <row r="73" spans="1:22" ht="30" customHeight="1" thickBot="1" x14ac:dyDescent="0.4">
      <c r="A73" s="83"/>
      <c r="B73" s="74"/>
      <c r="C73" s="75" t="s">
        <v>780</v>
      </c>
      <c r="D73" s="74"/>
      <c r="E73" s="73" t="s">
        <v>903</v>
      </c>
      <c r="F73" s="74"/>
      <c r="G73" s="82">
        <v>1</v>
      </c>
      <c r="H73" s="74"/>
      <c r="I73" s="73">
        <v>109</v>
      </c>
      <c r="J73" s="74"/>
      <c r="K73" s="73" t="s">
        <v>838</v>
      </c>
      <c r="L73" s="74"/>
      <c r="M73" s="73" t="s">
        <v>902</v>
      </c>
      <c r="N73" s="74"/>
      <c r="O73" s="82">
        <v>1</v>
      </c>
      <c r="P73" s="74"/>
      <c r="Q73" s="38"/>
      <c r="S73" s="40" t="s">
        <v>773</v>
      </c>
      <c r="T73" s="40" t="s">
        <v>903</v>
      </c>
      <c r="U73" s="40">
        <v>2</v>
      </c>
      <c r="V73" s="39" t="s">
        <v>915</v>
      </c>
    </row>
    <row r="74" spans="1:22" ht="30" customHeight="1" thickBot="1" x14ac:dyDescent="0.4">
      <c r="A74" s="83"/>
      <c r="B74" s="74"/>
      <c r="C74" s="75" t="s">
        <v>781</v>
      </c>
      <c r="D74" s="74"/>
      <c r="E74" s="73" t="s">
        <v>903</v>
      </c>
      <c r="F74" s="74"/>
      <c r="G74" s="82">
        <v>0</v>
      </c>
      <c r="H74" s="74"/>
      <c r="I74" s="73">
        <v>110</v>
      </c>
      <c r="J74" s="74"/>
      <c r="K74" s="73" t="s">
        <v>839</v>
      </c>
      <c r="L74" s="74"/>
      <c r="M74" s="73" t="s">
        <v>902</v>
      </c>
      <c r="N74" s="74"/>
      <c r="O74" s="82">
        <v>0</v>
      </c>
      <c r="P74" s="74"/>
      <c r="Q74" s="38"/>
      <c r="S74" s="40" t="s">
        <v>774</v>
      </c>
      <c r="T74" s="40" t="s">
        <v>903</v>
      </c>
      <c r="U74" s="40">
        <v>1</v>
      </c>
      <c r="V74" s="39" t="s">
        <v>915</v>
      </c>
    </row>
    <row r="75" spans="1:22" ht="15.75" customHeight="1" thickBot="1" x14ac:dyDescent="0.4">
      <c r="A75" s="83"/>
      <c r="B75" s="74"/>
      <c r="C75" s="75" t="s">
        <v>782</v>
      </c>
      <c r="D75" s="74"/>
      <c r="E75" s="73" t="s">
        <v>903</v>
      </c>
      <c r="F75" s="74"/>
      <c r="G75" s="82">
        <v>0</v>
      </c>
      <c r="H75" s="74"/>
      <c r="I75" s="73">
        <v>111</v>
      </c>
      <c r="J75" s="74"/>
      <c r="K75" s="73" t="s">
        <v>840</v>
      </c>
      <c r="L75" s="74"/>
      <c r="M75" s="73" t="s">
        <v>626</v>
      </c>
      <c r="N75" s="74"/>
      <c r="O75" s="82">
        <v>0</v>
      </c>
      <c r="P75" s="74"/>
      <c r="Q75" s="38"/>
      <c r="S75" s="40" t="s">
        <v>775</v>
      </c>
      <c r="T75" s="40" t="s">
        <v>903</v>
      </c>
      <c r="U75" s="40">
        <v>1</v>
      </c>
      <c r="V75" s="39" t="s">
        <v>915</v>
      </c>
    </row>
    <row r="76" spans="1:22" ht="30" customHeight="1" thickBot="1" x14ac:dyDescent="0.4">
      <c r="A76" s="83"/>
      <c r="B76" s="74"/>
      <c r="C76" s="75" t="s">
        <v>783</v>
      </c>
      <c r="D76" s="74"/>
      <c r="E76" s="73" t="s">
        <v>903</v>
      </c>
      <c r="F76" s="74"/>
      <c r="G76" s="82">
        <v>1</v>
      </c>
      <c r="H76" s="74"/>
      <c r="I76" s="73">
        <v>112</v>
      </c>
      <c r="J76" s="74"/>
      <c r="K76" s="73" t="s">
        <v>841</v>
      </c>
      <c r="L76" s="74"/>
      <c r="M76" s="73" t="s">
        <v>903</v>
      </c>
      <c r="N76" s="74"/>
      <c r="O76" s="82">
        <v>1</v>
      </c>
      <c r="P76" s="74"/>
      <c r="Q76" s="38"/>
      <c r="S76" s="40" t="s">
        <v>776</v>
      </c>
      <c r="T76" s="40" t="s">
        <v>903</v>
      </c>
      <c r="U76" s="40">
        <v>1</v>
      </c>
      <c r="V76" s="39" t="s">
        <v>915</v>
      </c>
    </row>
    <row r="77" spans="1:22" ht="30" customHeight="1" thickBot="1" x14ac:dyDescent="0.4">
      <c r="A77" s="83"/>
      <c r="B77" s="74"/>
      <c r="C77" s="75" t="s">
        <v>784</v>
      </c>
      <c r="D77" s="74"/>
      <c r="E77" s="73" t="s">
        <v>903</v>
      </c>
      <c r="F77" s="74"/>
      <c r="G77" s="82">
        <v>0</v>
      </c>
      <c r="H77" s="74"/>
      <c r="I77" s="73">
        <v>113</v>
      </c>
      <c r="J77" s="74"/>
      <c r="K77" s="73" t="s">
        <v>842</v>
      </c>
      <c r="L77" s="74"/>
      <c r="M77" s="73" t="s">
        <v>363</v>
      </c>
      <c r="N77" s="74"/>
      <c r="O77" s="82">
        <v>1</v>
      </c>
      <c r="P77" s="74"/>
      <c r="Q77" s="38"/>
      <c r="S77" s="40" t="s">
        <v>777</v>
      </c>
      <c r="T77" s="40" t="s">
        <v>908</v>
      </c>
      <c r="U77" s="40">
        <v>2</v>
      </c>
      <c r="V77" s="39" t="s">
        <v>915</v>
      </c>
    </row>
    <row r="78" spans="1:22" ht="30" customHeight="1" thickBot="1" x14ac:dyDescent="0.4">
      <c r="A78" s="83"/>
      <c r="B78" s="74"/>
      <c r="C78" s="75" t="s">
        <v>785</v>
      </c>
      <c r="D78" s="74"/>
      <c r="E78" s="73" t="s">
        <v>903</v>
      </c>
      <c r="F78" s="74"/>
      <c r="G78" s="82">
        <v>1</v>
      </c>
      <c r="H78" s="74"/>
      <c r="I78" s="73">
        <v>114</v>
      </c>
      <c r="J78" s="74"/>
      <c r="K78" s="73" t="s">
        <v>843</v>
      </c>
      <c r="L78" s="74"/>
      <c r="M78" s="73" t="s">
        <v>363</v>
      </c>
      <c r="N78" s="74"/>
      <c r="O78" s="82">
        <v>1</v>
      </c>
      <c r="P78" s="74"/>
      <c r="Q78" s="38"/>
      <c r="S78" s="40" t="s">
        <v>778</v>
      </c>
      <c r="T78" s="40" t="s">
        <v>903</v>
      </c>
      <c r="U78" s="40">
        <v>1</v>
      </c>
      <c r="V78" s="39" t="s">
        <v>915</v>
      </c>
    </row>
    <row r="79" spans="1:22" ht="15.75" customHeight="1" thickBot="1" x14ac:dyDescent="0.4">
      <c r="A79" s="83"/>
      <c r="B79" s="74"/>
      <c r="C79" s="75" t="s">
        <v>786</v>
      </c>
      <c r="D79" s="74"/>
      <c r="E79" s="73" t="s">
        <v>903</v>
      </c>
      <c r="F79" s="74"/>
      <c r="G79" s="82">
        <v>1</v>
      </c>
      <c r="H79" s="74"/>
      <c r="I79" s="73">
        <v>115</v>
      </c>
      <c r="J79" s="74"/>
      <c r="K79" s="73" t="s">
        <v>844</v>
      </c>
      <c r="L79" s="74"/>
      <c r="M79" s="73" t="s">
        <v>363</v>
      </c>
      <c r="N79" s="74"/>
      <c r="O79" s="82">
        <v>1</v>
      </c>
      <c r="P79" s="74"/>
      <c r="Q79" s="38"/>
      <c r="S79" s="40" t="s">
        <v>779</v>
      </c>
      <c r="T79" s="40" t="s">
        <v>903</v>
      </c>
      <c r="U79" s="40">
        <v>1</v>
      </c>
      <c r="V79" s="39" t="s">
        <v>915</v>
      </c>
    </row>
    <row r="80" spans="1:22" ht="15.75" customHeight="1" thickBot="1" x14ac:dyDescent="0.4">
      <c r="A80" s="83"/>
      <c r="B80" s="74"/>
      <c r="C80" s="75" t="s">
        <v>787</v>
      </c>
      <c r="D80" s="74"/>
      <c r="E80" s="73" t="s">
        <v>903</v>
      </c>
      <c r="F80" s="74"/>
      <c r="G80" s="82">
        <v>1</v>
      </c>
      <c r="H80" s="74"/>
      <c r="I80" s="73">
        <v>116</v>
      </c>
      <c r="J80" s="74"/>
      <c r="K80" s="73" t="s">
        <v>845</v>
      </c>
      <c r="L80" s="74"/>
      <c r="M80" s="73" t="s">
        <v>903</v>
      </c>
      <c r="N80" s="74"/>
      <c r="O80" s="82">
        <v>0</v>
      </c>
      <c r="P80" s="74"/>
      <c r="Q80" s="38"/>
      <c r="S80" s="40" t="s">
        <v>780</v>
      </c>
      <c r="T80" s="40" t="s">
        <v>903</v>
      </c>
      <c r="U80" s="40">
        <v>1</v>
      </c>
      <c r="V80" s="39" t="s">
        <v>915</v>
      </c>
    </row>
    <row r="81" spans="18:22" ht="15" customHeight="1" x14ac:dyDescent="0.35">
      <c r="S81" s="40" t="s">
        <v>781</v>
      </c>
      <c r="T81" s="40" t="s">
        <v>903</v>
      </c>
      <c r="U81" s="40">
        <v>0</v>
      </c>
      <c r="V81" s="39" t="s">
        <v>915</v>
      </c>
    </row>
    <row r="82" spans="18:22" ht="15" customHeight="1" x14ac:dyDescent="0.35">
      <c r="S82" s="40" t="s">
        <v>782</v>
      </c>
      <c r="T82" s="40" t="s">
        <v>903</v>
      </c>
      <c r="U82" s="40">
        <v>0</v>
      </c>
      <c r="V82" s="39" t="s">
        <v>915</v>
      </c>
    </row>
    <row r="83" spans="18:22" ht="15" customHeight="1" x14ac:dyDescent="0.35">
      <c r="S83" s="40" t="s">
        <v>783</v>
      </c>
      <c r="T83" s="40" t="s">
        <v>903</v>
      </c>
      <c r="U83" s="40">
        <v>1</v>
      </c>
      <c r="V83" s="39" t="s">
        <v>915</v>
      </c>
    </row>
    <row r="84" spans="18:22" ht="15" customHeight="1" x14ac:dyDescent="0.35">
      <c r="S84" s="40" t="s">
        <v>784</v>
      </c>
      <c r="T84" s="40" t="s">
        <v>903</v>
      </c>
      <c r="U84" s="40">
        <v>0</v>
      </c>
      <c r="V84" s="39" t="s">
        <v>915</v>
      </c>
    </row>
    <row r="85" spans="18:22" ht="15" customHeight="1" x14ac:dyDescent="0.35">
      <c r="S85" s="40" t="s">
        <v>785</v>
      </c>
      <c r="T85" s="40" t="s">
        <v>903</v>
      </c>
      <c r="U85" s="40">
        <v>1</v>
      </c>
      <c r="V85" s="39" t="s">
        <v>915</v>
      </c>
    </row>
    <row r="86" spans="18:22" ht="15" customHeight="1" x14ac:dyDescent="0.35">
      <c r="S86" s="40" t="s">
        <v>786</v>
      </c>
      <c r="T86" s="40" t="s">
        <v>903</v>
      </c>
      <c r="U86" s="40">
        <v>1</v>
      </c>
      <c r="V86" s="39" t="s">
        <v>915</v>
      </c>
    </row>
    <row r="87" spans="18:22" ht="15" customHeight="1" x14ac:dyDescent="0.35">
      <c r="S87" s="40" t="s">
        <v>787</v>
      </c>
      <c r="T87" s="40" t="s">
        <v>903</v>
      </c>
      <c r="U87" s="40">
        <v>1</v>
      </c>
      <c r="V87" s="39" t="s">
        <v>915</v>
      </c>
    </row>
    <row r="88" spans="18:22" ht="15" customHeight="1" x14ac:dyDescent="0.35">
      <c r="R88" s="40">
        <v>59</v>
      </c>
      <c r="S88" s="40" t="s">
        <v>788</v>
      </c>
      <c r="T88" s="40" t="s">
        <v>903</v>
      </c>
      <c r="U88" s="40">
        <v>0</v>
      </c>
      <c r="V88" s="39" t="s">
        <v>915</v>
      </c>
    </row>
    <row r="89" spans="18:22" ht="15" customHeight="1" x14ac:dyDescent="0.35">
      <c r="R89" s="40">
        <v>60</v>
      </c>
      <c r="S89" s="40" t="s">
        <v>789</v>
      </c>
      <c r="T89" s="40" t="s">
        <v>894</v>
      </c>
      <c r="U89" s="40">
        <v>1</v>
      </c>
      <c r="V89" s="39" t="s">
        <v>915</v>
      </c>
    </row>
    <row r="90" spans="18:22" ht="15" customHeight="1" x14ac:dyDescent="0.35">
      <c r="R90" s="40">
        <v>61</v>
      </c>
      <c r="S90" s="40" t="s">
        <v>790</v>
      </c>
      <c r="T90" s="40" t="s">
        <v>903</v>
      </c>
      <c r="U90" s="40">
        <v>1</v>
      </c>
      <c r="V90" s="39" t="s">
        <v>915</v>
      </c>
    </row>
    <row r="91" spans="18:22" ht="15" customHeight="1" x14ac:dyDescent="0.35">
      <c r="R91" s="40">
        <v>62</v>
      </c>
      <c r="S91" s="40" t="s">
        <v>791</v>
      </c>
      <c r="T91" s="40" t="s">
        <v>903</v>
      </c>
      <c r="U91" s="40">
        <v>1</v>
      </c>
      <c r="V91" s="39" t="s">
        <v>915</v>
      </c>
    </row>
    <row r="92" spans="18:22" ht="15" customHeight="1" x14ac:dyDescent="0.35">
      <c r="R92" s="40">
        <v>63</v>
      </c>
      <c r="S92" s="40" t="s">
        <v>792</v>
      </c>
      <c r="T92" s="40" t="s">
        <v>903</v>
      </c>
      <c r="U92" s="40">
        <v>1</v>
      </c>
      <c r="V92" s="39" t="s">
        <v>915</v>
      </c>
    </row>
    <row r="93" spans="18:22" ht="15" customHeight="1" x14ac:dyDescent="0.35">
      <c r="R93" s="40">
        <v>64</v>
      </c>
      <c r="S93" s="40" t="s">
        <v>793</v>
      </c>
      <c r="T93" s="40" t="s">
        <v>903</v>
      </c>
      <c r="U93" s="40">
        <v>1</v>
      </c>
      <c r="V93" s="39" t="s">
        <v>915</v>
      </c>
    </row>
    <row r="94" spans="18:22" ht="15" customHeight="1" x14ac:dyDescent="0.35">
      <c r="R94" s="40">
        <v>65</v>
      </c>
      <c r="S94" s="40" t="s">
        <v>794</v>
      </c>
      <c r="T94" s="40" t="s">
        <v>903</v>
      </c>
      <c r="U94" s="40">
        <v>2</v>
      </c>
      <c r="V94" s="39" t="s">
        <v>915</v>
      </c>
    </row>
    <row r="95" spans="18:22" ht="15" customHeight="1" x14ac:dyDescent="0.35">
      <c r="R95" s="40">
        <v>66</v>
      </c>
      <c r="S95" s="40" t="s">
        <v>795</v>
      </c>
      <c r="T95" s="40" t="s">
        <v>903</v>
      </c>
      <c r="U95" s="40">
        <v>0</v>
      </c>
      <c r="V95" s="39" t="s">
        <v>915</v>
      </c>
    </row>
    <row r="96" spans="18:22" ht="15" customHeight="1" x14ac:dyDescent="0.35">
      <c r="R96" s="40">
        <v>67</v>
      </c>
      <c r="S96" s="40" t="s">
        <v>796</v>
      </c>
      <c r="T96" s="40" t="s">
        <v>903</v>
      </c>
      <c r="U96" s="40">
        <v>1</v>
      </c>
      <c r="V96" s="39" t="s">
        <v>915</v>
      </c>
    </row>
    <row r="97" spans="18:22" ht="15" customHeight="1" x14ac:dyDescent="0.35">
      <c r="R97" s="40">
        <v>68</v>
      </c>
      <c r="S97" s="40" t="s">
        <v>797</v>
      </c>
      <c r="T97" s="40" t="s">
        <v>903</v>
      </c>
      <c r="U97" s="40">
        <v>1</v>
      </c>
      <c r="V97" s="39" t="s">
        <v>915</v>
      </c>
    </row>
    <row r="98" spans="18:22" ht="15" customHeight="1" x14ac:dyDescent="0.35">
      <c r="R98" s="40">
        <v>69</v>
      </c>
      <c r="S98" s="40" t="s">
        <v>798</v>
      </c>
      <c r="T98" s="40" t="s">
        <v>913</v>
      </c>
      <c r="U98" s="40">
        <v>1</v>
      </c>
      <c r="V98" s="39" t="s">
        <v>915</v>
      </c>
    </row>
    <row r="99" spans="18:22" ht="15" customHeight="1" x14ac:dyDescent="0.35">
      <c r="R99" s="40">
        <v>70</v>
      </c>
      <c r="S99" s="40" t="s">
        <v>799</v>
      </c>
      <c r="T99" s="40" t="s">
        <v>903</v>
      </c>
      <c r="U99" s="40">
        <v>0</v>
      </c>
      <c r="V99" s="39" t="s">
        <v>915</v>
      </c>
    </row>
    <row r="100" spans="18:22" ht="15" customHeight="1" x14ac:dyDescent="0.35">
      <c r="R100" s="40">
        <v>71</v>
      </c>
      <c r="S100" s="40" t="s">
        <v>800</v>
      </c>
      <c r="T100" s="40" t="s">
        <v>894</v>
      </c>
      <c r="U100" s="40">
        <v>0</v>
      </c>
      <c r="V100" s="39" t="s">
        <v>915</v>
      </c>
    </row>
    <row r="101" spans="18:22" ht="15" customHeight="1" x14ac:dyDescent="0.35">
      <c r="R101" s="40">
        <v>72</v>
      </c>
      <c r="S101" s="40" t="s">
        <v>801</v>
      </c>
      <c r="T101" s="40" t="s">
        <v>903</v>
      </c>
      <c r="U101" s="40">
        <v>2</v>
      </c>
      <c r="V101" s="39" t="s">
        <v>915</v>
      </c>
    </row>
    <row r="102" spans="18:22" ht="15" customHeight="1" x14ac:dyDescent="0.35">
      <c r="R102" s="40">
        <v>73</v>
      </c>
      <c r="S102" s="40" t="s">
        <v>802</v>
      </c>
      <c r="T102" s="40" t="s">
        <v>913</v>
      </c>
      <c r="U102" s="40">
        <v>1</v>
      </c>
      <c r="V102" s="39" t="s">
        <v>915</v>
      </c>
    </row>
    <row r="103" spans="18:22" ht="15" customHeight="1" x14ac:dyDescent="0.35">
      <c r="R103" s="40">
        <v>74</v>
      </c>
      <c r="S103" s="40" t="s">
        <v>803</v>
      </c>
      <c r="T103" s="40" t="s">
        <v>908</v>
      </c>
      <c r="U103" s="40">
        <v>2</v>
      </c>
      <c r="V103" s="39" t="s">
        <v>915</v>
      </c>
    </row>
    <row r="104" spans="18:22" ht="15" customHeight="1" x14ac:dyDescent="0.35">
      <c r="R104" s="40">
        <v>75</v>
      </c>
      <c r="S104" s="40" t="s">
        <v>804</v>
      </c>
      <c r="T104" s="40" t="s">
        <v>903</v>
      </c>
      <c r="U104" s="40">
        <v>3</v>
      </c>
      <c r="V104" s="39" t="s">
        <v>915</v>
      </c>
    </row>
    <row r="105" spans="18:22" ht="15" customHeight="1" x14ac:dyDescent="0.35">
      <c r="R105" s="40">
        <v>76</v>
      </c>
      <c r="S105" s="40" t="s">
        <v>805</v>
      </c>
      <c r="T105" s="40" t="s">
        <v>903</v>
      </c>
      <c r="U105" s="40">
        <v>1</v>
      </c>
      <c r="V105" s="39" t="s">
        <v>915</v>
      </c>
    </row>
    <row r="106" spans="18:22" ht="15" customHeight="1" x14ac:dyDescent="0.35">
      <c r="R106" s="40">
        <v>77</v>
      </c>
      <c r="S106" s="40" t="s">
        <v>806</v>
      </c>
      <c r="T106" s="40" t="s">
        <v>903</v>
      </c>
      <c r="U106" s="40">
        <v>1</v>
      </c>
      <c r="V106" s="39" t="s">
        <v>915</v>
      </c>
    </row>
    <row r="107" spans="18:22" ht="15" customHeight="1" x14ac:dyDescent="0.35">
      <c r="R107" s="40">
        <v>78</v>
      </c>
      <c r="S107" s="40" t="s">
        <v>807</v>
      </c>
      <c r="T107" s="40" t="s">
        <v>896</v>
      </c>
      <c r="U107" s="40">
        <v>0</v>
      </c>
      <c r="V107" s="39" t="s">
        <v>915</v>
      </c>
    </row>
    <row r="108" spans="18:22" ht="15" customHeight="1" x14ac:dyDescent="0.35">
      <c r="R108" s="40">
        <v>79</v>
      </c>
      <c r="S108" s="40" t="s">
        <v>808</v>
      </c>
      <c r="T108" s="40" t="s">
        <v>903</v>
      </c>
      <c r="U108" s="40">
        <v>1</v>
      </c>
      <c r="V108" s="39" t="s">
        <v>915</v>
      </c>
    </row>
    <row r="109" spans="18:22" ht="15" customHeight="1" x14ac:dyDescent="0.35">
      <c r="R109" s="40">
        <v>80</v>
      </c>
      <c r="S109" s="40" t="s">
        <v>809</v>
      </c>
      <c r="T109" s="40" t="s">
        <v>903</v>
      </c>
      <c r="U109" s="40">
        <v>0</v>
      </c>
      <c r="V109" s="39" t="s">
        <v>915</v>
      </c>
    </row>
    <row r="110" spans="18:22" ht="15" customHeight="1" x14ac:dyDescent="0.35">
      <c r="R110" s="40">
        <v>81</v>
      </c>
      <c r="S110" s="40" t="s">
        <v>810</v>
      </c>
      <c r="T110" s="40" t="s">
        <v>894</v>
      </c>
      <c r="U110" s="40">
        <v>1</v>
      </c>
      <c r="V110" s="39" t="s">
        <v>915</v>
      </c>
    </row>
    <row r="111" spans="18:22" ht="15" customHeight="1" x14ac:dyDescent="0.35">
      <c r="R111" s="40">
        <v>82</v>
      </c>
      <c r="S111" s="40" t="s">
        <v>811</v>
      </c>
      <c r="T111" s="40" t="s">
        <v>905</v>
      </c>
      <c r="U111" s="40">
        <v>0</v>
      </c>
      <c r="V111" s="39" t="s">
        <v>915</v>
      </c>
    </row>
    <row r="112" spans="18:22" ht="15" customHeight="1" x14ac:dyDescent="0.35">
      <c r="R112" s="40">
        <v>83</v>
      </c>
      <c r="S112" s="40" t="s">
        <v>812</v>
      </c>
      <c r="T112" s="40" t="s">
        <v>903</v>
      </c>
      <c r="U112" s="40">
        <v>1</v>
      </c>
      <c r="V112" s="39" t="s">
        <v>915</v>
      </c>
    </row>
    <row r="113" spans="18:22" ht="15" customHeight="1" x14ac:dyDescent="0.35">
      <c r="R113" s="40">
        <v>84</v>
      </c>
      <c r="S113" s="40" t="s">
        <v>813</v>
      </c>
      <c r="T113" s="40" t="s">
        <v>896</v>
      </c>
      <c r="U113" s="40">
        <v>3</v>
      </c>
      <c r="V113" s="39" t="s">
        <v>915</v>
      </c>
    </row>
    <row r="114" spans="18:22" ht="15" customHeight="1" x14ac:dyDescent="0.35">
      <c r="R114" s="40">
        <v>85</v>
      </c>
      <c r="S114" s="40" t="s">
        <v>814</v>
      </c>
      <c r="T114" s="40" t="s">
        <v>896</v>
      </c>
      <c r="U114" s="40">
        <v>2</v>
      </c>
      <c r="V114" s="39" t="s">
        <v>915</v>
      </c>
    </row>
    <row r="115" spans="18:22" ht="15" customHeight="1" x14ac:dyDescent="0.35">
      <c r="R115" s="40">
        <v>86</v>
      </c>
      <c r="S115" s="40" t="s">
        <v>815</v>
      </c>
      <c r="T115" s="40" t="s">
        <v>896</v>
      </c>
      <c r="U115" s="40">
        <v>2</v>
      </c>
      <c r="V115" s="39" t="s">
        <v>915</v>
      </c>
    </row>
    <row r="116" spans="18:22" ht="15" customHeight="1" x14ac:dyDescent="0.35">
      <c r="R116" s="40">
        <v>87</v>
      </c>
      <c r="S116" s="40" t="s">
        <v>816</v>
      </c>
      <c r="T116" s="40" t="s">
        <v>896</v>
      </c>
      <c r="U116" s="40">
        <v>2</v>
      </c>
      <c r="V116" s="39" t="s">
        <v>915</v>
      </c>
    </row>
    <row r="117" spans="18:22" ht="15" customHeight="1" x14ac:dyDescent="0.35">
      <c r="R117" s="40">
        <v>88</v>
      </c>
      <c r="S117" s="40" t="s">
        <v>817</v>
      </c>
      <c r="T117" s="40" t="s">
        <v>896</v>
      </c>
      <c r="U117" s="40">
        <v>3</v>
      </c>
      <c r="V117" s="39" t="s">
        <v>915</v>
      </c>
    </row>
    <row r="118" spans="18:22" ht="15" customHeight="1" x14ac:dyDescent="0.35">
      <c r="R118" s="40">
        <v>89</v>
      </c>
      <c r="S118" s="40" t="s">
        <v>818</v>
      </c>
      <c r="T118" s="40" t="s">
        <v>896</v>
      </c>
      <c r="U118" s="40">
        <v>1</v>
      </c>
      <c r="V118" s="39" t="s">
        <v>915</v>
      </c>
    </row>
    <row r="119" spans="18:22" ht="15" customHeight="1" x14ac:dyDescent="0.35">
      <c r="R119" s="40">
        <v>90</v>
      </c>
      <c r="S119" s="40" t="s">
        <v>819</v>
      </c>
      <c r="T119" s="40" t="s">
        <v>896</v>
      </c>
      <c r="U119" s="40">
        <v>3</v>
      </c>
      <c r="V119" s="39" t="s">
        <v>915</v>
      </c>
    </row>
    <row r="120" spans="18:22" ht="15" customHeight="1" x14ac:dyDescent="0.35">
      <c r="R120" s="40">
        <v>91</v>
      </c>
      <c r="S120" s="40" t="s">
        <v>820</v>
      </c>
      <c r="T120" s="40" t="s">
        <v>896</v>
      </c>
      <c r="U120" s="40">
        <v>1</v>
      </c>
      <c r="V120" s="39" t="s">
        <v>915</v>
      </c>
    </row>
    <row r="121" spans="18:22" ht="15" customHeight="1" x14ac:dyDescent="0.35">
      <c r="R121" s="40">
        <v>92</v>
      </c>
      <c r="S121" s="40" t="s">
        <v>821</v>
      </c>
      <c r="T121" s="40" t="s">
        <v>896</v>
      </c>
      <c r="U121" s="40">
        <v>3</v>
      </c>
      <c r="V121" s="39" t="s">
        <v>915</v>
      </c>
    </row>
    <row r="122" spans="18:22" ht="15" customHeight="1" x14ac:dyDescent="0.35">
      <c r="R122" s="40">
        <v>93</v>
      </c>
      <c r="S122" s="40" t="s">
        <v>822</v>
      </c>
      <c r="T122" s="40" t="s">
        <v>896</v>
      </c>
      <c r="U122" s="40">
        <v>2</v>
      </c>
      <c r="V122" s="39" t="s">
        <v>915</v>
      </c>
    </row>
    <row r="123" spans="18:22" ht="15" customHeight="1" x14ac:dyDescent="0.35">
      <c r="R123" s="40">
        <v>94</v>
      </c>
      <c r="S123" s="40" t="s">
        <v>823</v>
      </c>
      <c r="T123" s="40" t="s">
        <v>896</v>
      </c>
      <c r="U123" s="40">
        <v>2</v>
      </c>
      <c r="V123" s="39" t="s">
        <v>915</v>
      </c>
    </row>
    <row r="124" spans="18:22" ht="15" customHeight="1" x14ac:dyDescent="0.35">
      <c r="R124" s="40">
        <v>95</v>
      </c>
      <c r="S124" s="40" t="s">
        <v>824</v>
      </c>
      <c r="T124" s="40" t="s">
        <v>896</v>
      </c>
      <c r="U124" s="40">
        <v>2</v>
      </c>
      <c r="V124" s="39" t="s">
        <v>915</v>
      </c>
    </row>
    <row r="125" spans="18:22" ht="15" customHeight="1" x14ac:dyDescent="0.35">
      <c r="R125" s="40">
        <v>96</v>
      </c>
      <c r="S125" s="40" t="s">
        <v>825</v>
      </c>
      <c r="T125" s="40" t="s">
        <v>896</v>
      </c>
      <c r="U125" s="40">
        <v>2</v>
      </c>
      <c r="V125" s="39" t="s">
        <v>915</v>
      </c>
    </row>
    <row r="126" spans="18:22" ht="15" customHeight="1" x14ac:dyDescent="0.35">
      <c r="R126" s="40">
        <v>97</v>
      </c>
      <c r="S126" s="40" t="s">
        <v>826</v>
      </c>
      <c r="T126" s="40" t="s">
        <v>896</v>
      </c>
      <c r="U126" s="40">
        <v>3</v>
      </c>
      <c r="V126" s="39" t="s">
        <v>915</v>
      </c>
    </row>
    <row r="127" spans="18:22" ht="15" customHeight="1" x14ac:dyDescent="0.35">
      <c r="R127" s="40">
        <v>98</v>
      </c>
      <c r="S127" s="40" t="s">
        <v>827</v>
      </c>
      <c r="T127" s="40" t="s">
        <v>896</v>
      </c>
      <c r="U127" s="40">
        <v>2</v>
      </c>
      <c r="V127" s="39" t="s">
        <v>915</v>
      </c>
    </row>
    <row r="128" spans="18:22" ht="15" customHeight="1" x14ac:dyDescent="0.35">
      <c r="R128" s="40">
        <v>99</v>
      </c>
      <c r="S128" s="40" t="s">
        <v>828</v>
      </c>
      <c r="T128" s="40" t="s">
        <v>896</v>
      </c>
      <c r="U128" s="40">
        <v>2</v>
      </c>
      <c r="V128" s="39" t="s">
        <v>915</v>
      </c>
    </row>
    <row r="129" spans="18:22" ht="15" customHeight="1" x14ac:dyDescent="0.35">
      <c r="R129" s="40">
        <v>100</v>
      </c>
      <c r="S129" s="40" t="s">
        <v>829</v>
      </c>
      <c r="T129" s="40" t="s">
        <v>896</v>
      </c>
      <c r="U129" s="40">
        <v>3</v>
      </c>
      <c r="V129" s="39" t="s">
        <v>915</v>
      </c>
    </row>
    <row r="130" spans="18:22" ht="15" customHeight="1" x14ac:dyDescent="0.35">
      <c r="R130" s="40">
        <v>101</v>
      </c>
      <c r="S130" s="40" t="s">
        <v>830</v>
      </c>
      <c r="T130" s="40" t="s">
        <v>896</v>
      </c>
      <c r="U130" s="40">
        <v>3</v>
      </c>
      <c r="V130" s="39" t="s">
        <v>915</v>
      </c>
    </row>
    <row r="131" spans="18:22" ht="15" customHeight="1" x14ac:dyDescent="0.35">
      <c r="R131" s="40">
        <v>102</v>
      </c>
      <c r="S131" s="40" t="s">
        <v>831</v>
      </c>
      <c r="T131" s="40" t="s">
        <v>896</v>
      </c>
      <c r="U131" s="40">
        <v>2</v>
      </c>
      <c r="V131" s="39" t="s">
        <v>915</v>
      </c>
    </row>
    <row r="132" spans="18:22" ht="15" customHeight="1" x14ac:dyDescent="0.35">
      <c r="R132" s="40">
        <v>103</v>
      </c>
      <c r="S132" s="40" t="s">
        <v>832</v>
      </c>
      <c r="T132" s="40" t="s">
        <v>896</v>
      </c>
      <c r="U132" s="40">
        <v>3</v>
      </c>
      <c r="V132" s="39" t="s">
        <v>915</v>
      </c>
    </row>
    <row r="133" spans="18:22" ht="15" customHeight="1" x14ac:dyDescent="0.35">
      <c r="R133" s="40">
        <v>104</v>
      </c>
      <c r="S133" s="40" t="s">
        <v>833</v>
      </c>
      <c r="T133" s="40" t="s">
        <v>896</v>
      </c>
      <c r="U133" s="40">
        <v>2</v>
      </c>
      <c r="V133" s="39" t="s">
        <v>915</v>
      </c>
    </row>
    <row r="134" spans="18:22" ht="15" customHeight="1" x14ac:dyDescent="0.35">
      <c r="R134" s="40">
        <v>105</v>
      </c>
      <c r="S134" s="40" t="s">
        <v>834</v>
      </c>
      <c r="T134" s="40" t="s">
        <v>896</v>
      </c>
      <c r="U134" s="40">
        <v>1</v>
      </c>
      <c r="V134" s="39" t="s">
        <v>915</v>
      </c>
    </row>
    <row r="135" spans="18:22" ht="15" customHeight="1" x14ac:dyDescent="0.35">
      <c r="R135" s="40">
        <v>106</v>
      </c>
      <c r="S135" s="40" t="s">
        <v>835</v>
      </c>
      <c r="T135" s="40" t="s">
        <v>896</v>
      </c>
      <c r="U135" s="40">
        <v>2</v>
      </c>
      <c r="V135" s="39" t="s">
        <v>915</v>
      </c>
    </row>
    <row r="136" spans="18:22" ht="15" customHeight="1" x14ac:dyDescent="0.35">
      <c r="R136" s="40">
        <v>107</v>
      </c>
      <c r="S136" s="40" t="s">
        <v>836</v>
      </c>
      <c r="T136" s="40" t="s">
        <v>626</v>
      </c>
      <c r="U136" s="40">
        <v>1</v>
      </c>
      <c r="V136" s="39" t="s">
        <v>915</v>
      </c>
    </row>
    <row r="137" spans="18:22" ht="15" customHeight="1" x14ac:dyDescent="0.35">
      <c r="R137" s="40">
        <v>108</v>
      </c>
      <c r="S137" s="40" t="s">
        <v>837</v>
      </c>
      <c r="T137" s="40" t="s">
        <v>363</v>
      </c>
      <c r="U137" s="40">
        <v>1</v>
      </c>
      <c r="V137" s="39" t="s">
        <v>915</v>
      </c>
    </row>
    <row r="138" spans="18:22" ht="15" customHeight="1" x14ac:dyDescent="0.35">
      <c r="R138" s="40">
        <v>109</v>
      </c>
      <c r="S138" s="40" t="s">
        <v>838</v>
      </c>
      <c r="T138" s="40" t="s">
        <v>902</v>
      </c>
      <c r="U138" s="40">
        <v>1</v>
      </c>
      <c r="V138" s="39" t="s">
        <v>915</v>
      </c>
    </row>
    <row r="139" spans="18:22" ht="15" customHeight="1" x14ac:dyDescent="0.35">
      <c r="R139" s="40">
        <v>110</v>
      </c>
      <c r="S139" s="40" t="s">
        <v>839</v>
      </c>
      <c r="T139" s="40" t="s">
        <v>902</v>
      </c>
      <c r="U139" s="40">
        <v>0</v>
      </c>
      <c r="V139" s="39" t="s">
        <v>915</v>
      </c>
    </row>
    <row r="140" spans="18:22" ht="15" customHeight="1" x14ac:dyDescent="0.35">
      <c r="R140" s="40">
        <v>111</v>
      </c>
      <c r="S140" s="40" t="s">
        <v>840</v>
      </c>
      <c r="T140" s="40" t="s">
        <v>626</v>
      </c>
      <c r="U140" s="40">
        <v>0</v>
      </c>
      <c r="V140" s="39" t="s">
        <v>915</v>
      </c>
    </row>
    <row r="141" spans="18:22" ht="15" customHeight="1" x14ac:dyDescent="0.35">
      <c r="R141" s="40">
        <v>112</v>
      </c>
      <c r="S141" s="40" t="s">
        <v>841</v>
      </c>
      <c r="T141" s="40" t="s">
        <v>903</v>
      </c>
      <c r="U141" s="40">
        <v>1</v>
      </c>
      <c r="V141" s="39" t="s">
        <v>915</v>
      </c>
    </row>
    <row r="142" spans="18:22" ht="15" customHeight="1" x14ac:dyDescent="0.35">
      <c r="R142" s="40">
        <v>113</v>
      </c>
      <c r="S142" s="40" t="s">
        <v>842</v>
      </c>
      <c r="T142" s="40" t="s">
        <v>363</v>
      </c>
      <c r="U142" s="40">
        <v>1</v>
      </c>
      <c r="V142" s="39" t="s">
        <v>915</v>
      </c>
    </row>
    <row r="143" spans="18:22" ht="15" customHeight="1" x14ac:dyDescent="0.35">
      <c r="R143" s="40">
        <v>114</v>
      </c>
      <c r="S143" s="40" t="s">
        <v>843</v>
      </c>
      <c r="T143" s="40" t="s">
        <v>363</v>
      </c>
      <c r="U143" s="40">
        <v>1</v>
      </c>
      <c r="V143" s="39" t="s">
        <v>915</v>
      </c>
    </row>
    <row r="144" spans="18:22" ht="15" customHeight="1" x14ac:dyDescent="0.35">
      <c r="R144" s="40">
        <v>115</v>
      </c>
      <c r="S144" s="40" t="s">
        <v>844</v>
      </c>
      <c r="T144" s="40" t="s">
        <v>363</v>
      </c>
      <c r="U144" s="40">
        <v>1</v>
      </c>
      <c r="V144" s="39" t="s">
        <v>915</v>
      </c>
    </row>
    <row r="145" spans="18:22" ht="15" customHeight="1" x14ac:dyDescent="0.35">
      <c r="R145" s="40">
        <v>116</v>
      </c>
      <c r="S145" s="40" t="s">
        <v>845</v>
      </c>
      <c r="T145" s="40" t="s">
        <v>903</v>
      </c>
      <c r="U145" s="40">
        <v>0</v>
      </c>
      <c r="V145" s="39" t="s">
        <v>915</v>
      </c>
    </row>
  </sheetData>
  <mergeCells count="547">
    <mergeCell ref="A54:B54"/>
    <mergeCell ref="A55:B55"/>
    <mergeCell ref="C55:D55"/>
    <mergeCell ref="E55:F55"/>
    <mergeCell ref="G55:H55"/>
    <mergeCell ref="I55:J55"/>
    <mergeCell ref="C56:D56"/>
    <mergeCell ref="K53:L53"/>
    <mergeCell ref="K54:L54"/>
    <mergeCell ref="E56:F56"/>
    <mergeCell ref="A53:B53"/>
    <mergeCell ref="C53:D53"/>
    <mergeCell ref="E53:F53"/>
    <mergeCell ref="C54:D54"/>
    <mergeCell ref="E54:F54"/>
    <mergeCell ref="A56:B56"/>
    <mergeCell ref="M54:N54"/>
    <mergeCell ref="K55:L55"/>
    <mergeCell ref="G54:H54"/>
    <mergeCell ref="I54:J54"/>
    <mergeCell ref="G53:H53"/>
    <mergeCell ref="I53:J53"/>
    <mergeCell ref="I56:J56"/>
    <mergeCell ref="G56:H56"/>
    <mergeCell ref="M53:N53"/>
    <mergeCell ref="K56:L56"/>
    <mergeCell ref="M56:N56"/>
    <mergeCell ref="M55:N55"/>
    <mergeCell ref="C58:D58"/>
    <mergeCell ref="E58:F58"/>
    <mergeCell ref="G58:H58"/>
    <mergeCell ref="I58:J58"/>
    <mergeCell ref="A58:B58"/>
    <mergeCell ref="O58:P58"/>
    <mergeCell ref="M58:N58"/>
    <mergeCell ref="K58:L58"/>
    <mergeCell ref="I59:J59"/>
    <mergeCell ref="K59:L59"/>
    <mergeCell ref="K60:L60"/>
    <mergeCell ref="M59:N59"/>
    <mergeCell ref="O59:P59"/>
    <mergeCell ref="I60:J60"/>
    <mergeCell ref="O60:P60"/>
    <mergeCell ref="M60:N60"/>
    <mergeCell ref="M62:N62"/>
    <mergeCell ref="K62:L62"/>
    <mergeCell ref="I63:J63"/>
    <mergeCell ref="M61:N61"/>
    <mergeCell ref="O61:P61"/>
    <mergeCell ref="O62:P62"/>
    <mergeCell ref="E66:F66"/>
    <mergeCell ref="G66:H66"/>
    <mergeCell ref="E67:F67"/>
    <mergeCell ref="G67:H67"/>
    <mergeCell ref="A61:B61"/>
    <mergeCell ref="C61:D61"/>
    <mergeCell ref="I61:J61"/>
    <mergeCell ref="K61:L61"/>
    <mergeCell ref="I62:J62"/>
    <mergeCell ref="A63:B63"/>
    <mergeCell ref="A62:B62"/>
    <mergeCell ref="A64:B64"/>
    <mergeCell ref="A65:B65"/>
    <mergeCell ref="C65:D65"/>
    <mergeCell ref="E65:F65"/>
    <mergeCell ref="G65:H65"/>
    <mergeCell ref="I65:J65"/>
    <mergeCell ref="I67:J67"/>
    <mergeCell ref="I66:J66"/>
    <mergeCell ref="M64:N64"/>
    <mergeCell ref="M63:N63"/>
    <mergeCell ref="O67:P67"/>
    <mergeCell ref="O68:P68"/>
    <mergeCell ref="O69:P69"/>
    <mergeCell ref="O63:P63"/>
    <mergeCell ref="O64:P64"/>
    <mergeCell ref="K64:L64"/>
    <mergeCell ref="K63:L63"/>
    <mergeCell ref="K65:L65"/>
    <mergeCell ref="O65:P65"/>
    <mergeCell ref="O66:P66"/>
    <mergeCell ref="M65:N65"/>
    <mergeCell ref="M68:N68"/>
    <mergeCell ref="M69:N69"/>
    <mergeCell ref="K66:L66"/>
    <mergeCell ref="M66:N66"/>
    <mergeCell ref="K67:L67"/>
    <mergeCell ref="M67:N67"/>
    <mergeCell ref="M57:N57"/>
    <mergeCell ref="K57:L57"/>
    <mergeCell ref="E76:F76"/>
    <mergeCell ref="G76:H76"/>
    <mergeCell ref="A75:B75"/>
    <mergeCell ref="C75:D75"/>
    <mergeCell ref="E75:F75"/>
    <mergeCell ref="G75:H75"/>
    <mergeCell ref="I75:J75"/>
    <mergeCell ref="K75:L75"/>
    <mergeCell ref="C76:D76"/>
    <mergeCell ref="I76:J76"/>
    <mergeCell ref="C66:D66"/>
    <mergeCell ref="C67:D67"/>
    <mergeCell ref="M70:N70"/>
    <mergeCell ref="M75:N75"/>
    <mergeCell ref="G73:H73"/>
    <mergeCell ref="A73:B73"/>
    <mergeCell ref="C73:D73"/>
    <mergeCell ref="E73:F73"/>
    <mergeCell ref="C74:D74"/>
    <mergeCell ref="E74:F74"/>
    <mergeCell ref="A74:B74"/>
    <mergeCell ref="G63:H63"/>
    <mergeCell ref="C60:D60"/>
    <mergeCell ref="A60:B60"/>
    <mergeCell ref="A59:B59"/>
    <mergeCell ref="C59:D59"/>
    <mergeCell ref="A66:B66"/>
    <mergeCell ref="A67:B67"/>
    <mergeCell ref="A68:B68"/>
    <mergeCell ref="I71:J71"/>
    <mergeCell ref="K71:L71"/>
    <mergeCell ref="E64:F64"/>
    <mergeCell ref="G64:H64"/>
    <mergeCell ref="G61:H61"/>
    <mergeCell ref="G62:H62"/>
    <mergeCell ref="C62:D62"/>
    <mergeCell ref="E62:F62"/>
    <mergeCell ref="E59:F59"/>
    <mergeCell ref="G59:H59"/>
    <mergeCell ref="E60:F60"/>
    <mergeCell ref="G60:H60"/>
    <mergeCell ref="E61:F61"/>
    <mergeCell ref="C63:D63"/>
    <mergeCell ref="C64:D64"/>
    <mergeCell ref="E63:F63"/>
    <mergeCell ref="I64:J64"/>
    <mergeCell ref="K76:L76"/>
    <mergeCell ref="M76:N76"/>
    <mergeCell ref="O76:P76"/>
    <mergeCell ref="K79:L79"/>
    <mergeCell ref="K80:L80"/>
    <mergeCell ref="M80:N80"/>
    <mergeCell ref="O80:P80"/>
    <mergeCell ref="A80:B80"/>
    <mergeCell ref="C80:D80"/>
    <mergeCell ref="E80:F80"/>
    <mergeCell ref="G80:H80"/>
    <mergeCell ref="I80:J80"/>
    <mergeCell ref="M77:N77"/>
    <mergeCell ref="O77:P77"/>
    <mergeCell ref="A76:B76"/>
    <mergeCell ref="A77:B77"/>
    <mergeCell ref="C77:D77"/>
    <mergeCell ref="E77:F77"/>
    <mergeCell ref="G77:H77"/>
    <mergeCell ref="I77:J77"/>
    <mergeCell ref="K77:L77"/>
    <mergeCell ref="C78:D78"/>
    <mergeCell ref="E78:F78"/>
    <mergeCell ref="G78:H78"/>
    <mergeCell ref="O75:P75"/>
    <mergeCell ref="O70:P70"/>
    <mergeCell ref="G70:H70"/>
    <mergeCell ref="I70:J70"/>
    <mergeCell ref="K70:L70"/>
    <mergeCell ref="E68:F68"/>
    <mergeCell ref="C68:D68"/>
    <mergeCell ref="A69:B69"/>
    <mergeCell ref="C69:D69"/>
    <mergeCell ref="E69:F69"/>
    <mergeCell ref="G69:H69"/>
    <mergeCell ref="E70:F70"/>
    <mergeCell ref="G68:H68"/>
    <mergeCell ref="C70:D70"/>
    <mergeCell ref="A70:B70"/>
    <mergeCell ref="I69:J69"/>
    <mergeCell ref="K69:L69"/>
    <mergeCell ref="I68:J68"/>
    <mergeCell ref="K68:L68"/>
    <mergeCell ref="O71:P71"/>
    <mergeCell ref="I72:J72"/>
    <mergeCell ref="M71:N71"/>
    <mergeCell ref="O72:P72"/>
    <mergeCell ref="A72:B72"/>
    <mergeCell ref="K74:L74"/>
    <mergeCell ref="M74:N74"/>
    <mergeCell ref="M73:N73"/>
    <mergeCell ref="O73:P73"/>
    <mergeCell ref="I73:J73"/>
    <mergeCell ref="K73:L73"/>
    <mergeCell ref="G74:H74"/>
    <mergeCell ref="I74:J74"/>
    <mergeCell ref="O74:P74"/>
    <mergeCell ref="K72:L72"/>
    <mergeCell ref="M72:N72"/>
    <mergeCell ref="G72:H72"/>
    <mergeCell ref="E72:F72"/>
    <mergeCell ref="C71:D71"/>
    <mergeCell ref="C72:D72"/>
    <mergeCell ref="A71:B71"/>
    <mergeCell ref="E71:F71"/>
    <mergeCell ref="G71:H71"/>
    <mergeCell ref="I78:J78"/>
    <mergeCell ref="K78:L78"/>
    <mergeCell ref="M78:N78"/>
    <mergeCell ref="O78:P78"/>
    <mergeCell ref="A78:B78"/>
    <mergeCell ref="M79:N79"/>
    <mergeCell ref="O79:P79"/>
    <mergeCell ref="A79:B79"/>
    <mergeCell ref="C79:D79"/>
    <mergeCell ref="E79:F79"/>
    <mergeCell ref="G79:H79"/>
    <mergeCell ref="I79:J79"/>
    <mergeCell ref="O30:P30"/>
    <mergeCell ref="C31:D31"/>
    <mergeCell ref="K33:L33"/>
    <mergeCell ref="I31:J31"/>
    <mergeCell ref="M31:N31"/>
    <mergeCell ref="M27:N27"/>
    <mergeCell ref="K30:L30"/>
    <mergeCell ref="M30:N30"/>
    <mergeCell ref="G30:H30"/>
    <mergeCell ref="I30:J30"/>
    <mergeCell ref="O28:P28"/>
    <mergeCell ref="M33:N33"/>
    <mergeCell ref="G33:H33"/>
    <mergeCell ref="G31:H31"/>
    <mergeCell ref="E32:F32"/>
    <mergeCell ref="O33:P33"/>
    <mergeCell ref="O32:P32"/>
    <mergeCell ref="I33:J33"/>
    <mergeCell ref="M28:N28"/>
    <mergeCell ref="A48:B48"/>
    <mergeCell ref="C47:D47"/>
    <mergeCell ref="E47:F47"/>
    <mergeCell ref="G47:H47"/>
    <mergeCell ref="I47:J47"/>
    <mergeCell ref="K47:L47"/>
    <mergeCell ref="K48:L48"/>
    <mergeCell ref="E27:F27"/>
    <mergeCell ref="G27:H27"/>
    <mergeCell ref="I27:J27"/>
    <mergeCell ref="K27:L27"/>
    <mergeCell ref="E28:F28"/>
    <mergeCell ref="G32:H32"/>
    <mergeCell ref="I32:J32"/>
    <mergeCell ref="C30:D30"/>
    <mergeCell ref="E30:F30"/>
    <mergeCell ref="C29:D29"/>
    <mergeCell ref="E29:F29"/>
    <mergeCell ref="E31:F31"/>
    <mergeCell ref="A34:B34"/>
    <mergeCell ref="A35:B35"/>
    <mergeCell ref="C35:D35"/>
    <mergeCell ref="E35:F35"/>
    <mergeCell ref="A31:B31"/>
    <mergeCell ref="M48:N48"/>
    <mergeCell ref="O48:P48"/>
    <mergeCell ref="G46:H46"/>
    <mergeCell ref="I46:J46"/>
    <mergeCell ref="E46:F46"/>
    <mergeCell ref="C44:D44"/>
    <mergeCell ref="C45:D45"/>
    <mergeCell ref="E45:F45"/>
    <mergeCell ref="G45:H45"/>
    <mergeCell ref="I45:J45"/>
    <mergeCell ref="K45:L45"/>
    <mergeCell ref="O45:P45"/>
    <mergeCell ref="O44:P44"/>
    <mergeCell ref="O46:P46"/>
    <mergeCell ref="G48:H48"/>
    <mergeCell ref="I48:J48"/>
    <mergeCell ref="O47:P47"/>
    <mergeCell ref="C48:D48"/>
    <mergeCell ref="E48:F48"/>
    <mergeCell ref="K46:L46"/>
    <mergeCell ref="M46:N46"/>
    <mergeCell ref="M44:N44"/>
    <mergeCell ref="K44:L44"/>
    <mergeCell ref="O40:P40"/>
    <mergeCell ref="M41:N41"/>
    <mergeCell ref="O41:P41"/>
    <mergeCell ref="K41:L41"/>
    <mergeCell ref="K42:L42"/>
    <mergeCell ref="M42:N42"/>
    <mergeCell ref="O42:P42"/>
    <mergeCell ref="M43:N43"/>
    <mergeCell ref="O43:P43"/>
    <mergeCell ref="K43:L43"/>
    <mergeCell ref="M39:N39"/>
    <mergeCell ref="O39:P39"/>
    <mergeCell ref="K39:L39"/>
    <mergeCell ref="K36:L36"/>
    <mergeCell ref="O36:P36"/>
    <mergeCell ref="K37:L37"/>
    <mergeCell ref="E37:F37"/>
    <mergeCell ref="E39:F39"/>
    <mergeCell ref="G39:H39"/>
    <mergeCell ref="G37:H37"/>
    <mergeCell ref="I37:J37"/>
    <mergeCell ref="I39:J39"/>
    <mergeCell ref="G38:H38"/>
    <mergeCell ref="I38:J38"/>
    <mergeCell ref="K38:L38"/>
    <mergeCell ref="M38:N38"/>
    <mergeCell ref="E36:F36"/>
    <mergeCell ref="G36:H36"/>
    <mergeCell ref="I36:J36"/>
    <mergeCell ref="E38:F38"/>
    <mergeCell ref="O38:P38"/>
    <mergeCell ref="O37:P37"/>
    <mergeCell ref="I35:J35"/>
    <mergeCell ref="K35:L35"/>
    <mergeCell ref="O35:P35"/>
    <mergeCell ref="M35:N35"/>
    <mergeCell ref="A27:B27"/>
    <mergeCell ref="C28:D28"/>
    <mergeCell ref="C27:D27"/>
    <mergeCell ref="A28:B28"/>
    <mergeCell ref="K31:L31"/>
    <mergeCell ref="O31:P31"/>
    <mergeCell ref="G29:H29"/>
    <mergeCell ref="I29:J29"/>
    <mergeCell ref="G34:H34"/>
    <mergeCell ref="I34:J34"/>
    <mergeCell ref="K34:L34"/>
    <mergeCell ref="M34:N34"/>
    <mergeCell ref="O34:P34"/>
    <mergeCell ref="K32:L32"/>
    <mergeCell ref="M32:N32"/>
    <mergeCell ref="O27:P27"/>
    <mergeCell ref="G28:H28"/>
    <mergeCell ref="I28:J28"/>
    <mergeCell ref="O29:P29"/>
    <mergeCell ref="K29:L29"/>
    <mergeCell ref="C34:D34"/>
    <mergeCell ref="K28:L28"/>
    <mergeCell ref="M29:N29"/>
    <mergeCell ref="A46:B46"/>
    <mergeCell ref="A47:B47"/>
    <mergeCell ref="C46:D46"/>
    <mergeCell ref="A36:B36"/>
    <mergeCell ref="A37:B37"/>
    <mergeCell ref="C37:D37"/>
    <mergeCell ref="C38:D38"/>
    <mergeCell ref="A38:B38"/>
    <mergeCell ref="A39:B39"/>
    <mergeCell ref="C39:D39"/>
    <mergeCell ref="C40:D40"/>
    <mergeCell ref="A40:B40"/>
    <mergeCell ref="A41:B41"/>
    <mergeCell ref="C41:D41"/>
    <mergeCell ref="C42:D42"/>
    <mergeCell ref="A42:B42"/>
    <mergeCell ref="A43:B43"/>
    <mergeCell ref="C43:D43"/>
    <mergeCell ref="C36:D36"/>
    <mergeCell ref="E34:F34"/>
    <mergeCell ref="G35:H35"/>
    <mergeCell ref="E41:F41"/>
    <mergeCell ref="G41:H41"/>
    <mergeCell ref="E44:F44"/>
    <mergeCell ref="E42:F42"/>
    <mergeCell ref="E43:F43"/>
    <mergeCell ref="G42:H42"/>
    <mergeCell ref="I42:J42"/>
    <mergeCell ref="G43:H43"/>
    <mergeCell ref="I43:J43"/>
    <mergeCell ref="G44:H44"/>
    <mergeCell ref="I41:J41"/>
    <mergeCell ref="I44:J44"/>
    <mergeCell ref="K51:L51"/>
    <mergeCell ref="A57:B57"/>
    <mergeCell ref="C57:D57"/>
    <mergeCell ref="E57:F57"/>
    <mergeCell ref="G57:H57"/>
    <mergeCell ref="I57:J57"/>
    <mergeCell ref="M37:N37"/>
    <mergeCell ref="M36:N36"/>
    <mergeCell ref="K40:L40"/>
    <mergeCell ref="M40:N40"/>
    <mergeCell ref="M49:N49"/>
    <mergeCell ref="A49:B49"/>
    <mergeCell ref="C49:D49"/>
    <mergeCell ref="E49:F49"/>
    <mergeCell ref="G49:H49"/>
    <mergeCell ref="I49:J49"/>
    <mergeCell ref="K49:L49"/>
    <mergeCell ref="A44:B44"/>
    <mergeCell ref="A45:B45"/>
    <mergeCell ref="M45:N45"/>
    <mergeCell ref="M47:N47"/>
    <mergeCell ref="E40:F40"/>
    <mergeCell ref="G40:H40"/>
    <mergeCell ref="I40:J40"/>
    <mergeCell ref="A50:B50"/>
    <mergeCell ref="K50:L50"/>
    <mergeCell ref="C52:D52"/>
    <mergeCell ref="E52:F52"/>
    <mergeCell ref="G52:H52"/>
    <mergeCell ref="I52:J52"/>
    <mergeCell ref="O49:P49"/>
    <mergeCell ref="O50:P50"/>
    <mergeCell ref="O51:P51"/>
    <mergeCell ref="O52:P52"/>
    <mergeCell ref="A52:B52"/>
    <mergeCell ref="K52:L52"/>
    <mergeCell ref="M50:N50"/>
    <mergeCell ref="M51:N51"/>
    <mergeCell ref="M52:N52"/>
    <mergeCell ref="E51:F51"/>
    <mergeCell ref="G51:H51"/>
    <mergeCell ref="C50:D50"/>
    <mergeCell ref="E50:F50"/>
    <mergeCell ref="G50:H50"/>
    <mergeCell ref="I50:J50"/>
    <mergeCell ref="A51:B51"/>
    <mergeCell ref="C51:D51"/>
    <mergeCell ref="I51:J51"/>
    <mergeCell ref="O53:P53"/>
    <mergeCell ref="O54:P54"/>
    <mergeCell ref="O55:P55"/>
    <mergeCell ref="O56:P56"/>
    <mergeCell ref="O57:P57"/>
    <mergeCell ref="J20:K20"/>
    <mergeCell ref="N20:O20"/>
    <mergeCell ref="L20:M20"/>
    <mergeCell ref="E22:F22"/>
    <mergeCell ref="O25:P25"/>
    <mergeCell ref="M25:N25"/>
    <mergeCell ref="M24:N24"/>
    <mergeCell ref="K23:L23"/>
    <mergeCell ref="K25:L25"/>
    <mergeCell ref="E24:F24"/>
    <mergeCell ref="G24:H24"/>
    <mergeCell ref="I24:J24"/>
    <mergeCell ref="I25:J25"/>
    <mergeCell ref="E25:F25"/>
    <mergeCell ref="E23:F23"/>
    <mergeCell ref="G23:H23"/>
    <mergeCell ref="G25:H25"/>
    <mergeCell ref="K24:L24"/>
    <mergeCell ref="O22:P22"/>
    <mergeCell ref="K22:L22"/>
    <mergeCell ref="M22:N22"/>
    <mergeCell ref="O23:P23"/>
    <mergeCell ref="A21:P21"/>
    <mergeCell ref="I23:J23"/>
    <mergeCell ref="O26:P26"/>
    <mergeCell ref="M23:N23"/>
    <mergeCell ref="O24:P24"/>
    <mergeCell ref="M26:N26"/>
    <mergeCell ref="K26:L26"/>
    <mergeCell ref="E26:F26"/>
    <mergeCell ref="G26:H26"/>
    <mergeCell ref="I26:J26"/>
    <mergeCell ref="A23:B23"/>
    <mergeCell ref="C23:D23"/>
    <mergeCell ref="A25:B25"/>
    <mergeCell ref="A26:B26"/>
    <mergeCell ref="C24:D24"/>
    <mergeCell ref="A24:B24"/>
    <mergeCell ref="C25:D25"/>
    <mergeCell ref="C26:D26"/>
    <mergeCell ref="I22:J22"/>
    <mergeCell ref="D20:E20"/>
    <mergeCell ref="C22:D22"/>
    <mergeCell ref="C32:D32"/>
    <mergeCell ref="A32:B32"/>
    <mergeCell ref="A33:B33"/>
    <mergeCell ref="C33:D33"/>
    <mergeCell ref="E33:F33"/>
    <mergeCell ref="F14:G14"/>
    <mergeCell ref="D19:E19"/>
    <mergeCell ref="A22:B22"/>
    <mergeCell ref="G22:H22"/>
    <mergeCell ref="F20:G20"/>
    <mergeCell ref="H20:I20"/>
    <mergeCell ref="D15:E15"/>
    <mergeCell ref="F15:G15"/>
    <mergeCell ref="D14:E14"/>
    <mergeCell ref="D17:E17"/>
    <mergeCell ref="D18:E18"/>
    <mergeCell ref="D16:E16"/>
    <mergeCell ref="A29:B29"/>
    <mergeCell ref="A30:B30"/>
    <mergeCell ref="N16:O16"/>
    <mergeCell ref="N18:O18"/>
    <mergeCell ref="L17:M17"/>
    <mergeCell ref="N17:O17"/>
    <mergeCell ref="F19:G19"/>
    <mergeCell ref="H19:I19"/>
    <mergeCell ref="J19:K19"/>
    <mergeCell ref="L19:M19"/>
    <mergeCell ref="N19:O19"/>
    <mergeCell ref="F16:G16"/>
    <mergeCell ref="H16:I16"/>
    <mergeCell ref="J16:K16"/>
    <mergeCell ref="L16:M16"/>
    <mergeCell ref="F18:G18"/>
    <mergeCell ref="H18:I18"/>
    <mergeCell ref="L18:M18"/>
    <mergeCell ref="J18:K18"/>
    <mergeCell ref="F17:G17"/>
    <mergeCell ref="H17:I17"/>
    <mergeCell ref="J17:K17"/>
    <mergeCell ref="A2:H2"/>
    <mergeCell ref="B8:O8"/>
    <mergeCell ref="F9:G9"/>
    <mergeCell ref="H9:I9"/>
    <mergeCell ref="J9:K9"/>
    <mergeCell ref="L11:M11"/>
    <mergeCell ref="L13:M13"/>
    <mergeCell ref="D9:E9"/>
    <mergeCell ref="D10:E10"/>
    <mergeCell ref="F10:G10"/>
    <mergeCell ref="H10:I10"/>
    <mergeCell ref="J10:K10"/>
    <mergeCell ref="L10:M10"/>
    <mergeCell ref="N10:O10"/>
    <mergeCell ref="N13:O13"/>
    <mergeCell ref="N12:O12"/>
    <mergeCell ref="N11:O11"/>
    <mergeCell ref="D11:E11"/>
    <mergeCell ref="N9:O9"/>
    <mergeCell ref="D12:E12"/>
    <mergeCell ref="D13:E13"/>
    <mergeCell ref="L9:M9"/>
    <mergeCell ref="J15:K15"/>
    <mergeCell ref="L15:M15"/>
    <mergeCell ref="N15:O15"/>
    <mergeCell ref="H13:I13"/>
    <mergeCell ref="J13:K13"/>
    <mergeCell ref="F11:G11"/>
    <mergeCell ref="H11:I11"/>
    <mergeCell ref="J11:K11"/>
    <mergeCell ref="J12:K12"/>
    <mergeCell ref="L12:M12"/>
    <mergeCell ref="H14:I14"/>
    <mergeCell ref="J14:K14"/>
    <mergeCell ref="L14:M14"/>
    <mergeCell ref="N14:O14"/>
    <mergeCell ref="F12:G12"/>
    <mergeCell ref="H12:I12"/>
    <mergeCell ref="F13:G13"/>
    <mergeCell ref="H15:I15"/>
  </mergeCells>
  <pageMargins left="0.70866141732283472" right="0.70866141732283472" top="0.74803149606299213" bottom="0.74803149606299213" header="0.31496062992125984" footer="0.31496062992125984"/>
  <pageSetup scale="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2E09-7242-4BCD-A313-30393708A25C}">
  <sheetPr>
    <tabColor rgb="FFFFFF00"/>
    <pageSetUpPr fitToPage="1"/>
  </sheetPr>
  <dimension ref="A2:E25"/>
  <sheetViews>
    <sheetView workbookViewId="0">
      <selection activeCell="B9" sqref="B9"/>
    </sheetView>
  </sheetViews>
  <sheetFormatPr defaultRowHeight="14.5" x14ac:dyDescent="0.35"/>
  <cols>
    <col min="1" max="1" width="12.81640625" customWidth="1"/>
  </cols>
  <sheetData>
    <row r="2" spans="1:5" x14ac:dyDescent="0.35">
      <c r="A2" s="31" t="s">
        <v>22</v>
      </c>
    </row>
    <row r="3" spans="1:5" x14ac:dyDescent="0.35">
      <c r="A3" s="31" t="s">
        <v>23</v>
      </c>
    </row>
    <row r="5" spans="1:5" x14ac:dyDescent="0.35">
      <c r="A5" s="31"/>
    </row>
    <row r="6" spans="1:5" x14ac:dyDescent="0.35">
      <c r="A6" s="31" t="s">
        <v>24</v>
      </c>
      <c r="B6" s="71" t="s">
        <v>25</v>
      </c>
      <c r="E6" s="45" t="s">
        <v>26</v>
      </c>
    </row>
    <row r="7" spans="1:5" x14ac:dyDescent="0.35">
      <c r="A7" s="31" t="s">
        <v>27</v>
      </c>
      <c r="B7" s="31" t="s">
        <v>28</v>
      </c>
    </row>
    <row r="8" spans="1:5" x14ac:dyDescent="0.35">
      <c r="A8" s="31" t="s">
        <v>29</v>
      </c>
      <c r="B8" s="31" t="s">
        <v>30</v>
      </c>
    </row>
    <row r="9" spans="1:5" x14ac:dyDescent="0.35">
      <c r="A9" s="31" t="s">
        <v>31</v>
      </c>
      <c r="B9" s="72" t="s">
        <v>32</v>
      </c>
    </row>
    <row r="10" spans="1:5" x14ac:dyDescent="0.35">
      <c r="A10" s="31" t="s">
        <v>24</v>
      </c>
      <c r="B10" s="71" t="s">
        <v>33</v>
      </c>
      <c r="E10" s="45" t="s">
        <v>34</v>
      </c>
    </row>
    <row r="11" spans="1:5" x14ac:dyDescent="0.35">
      <c r="A11" s="31" t="s">
        <v>27</v>
      </c>
      <c r="B11" s="31" t="s">
        <v>35</v>
      </c>
    </row>
    <row r="12" spans="1:5" x14ac:dyDescent="0.35">
      <c r="A12" s="31" t="s">
        <v>29</v>
      </c>
      <c r="B12" s="31" t="s">
        <v>36</v>
      </c>
    </row>
    <row r="13" spans="1:5" x14ac:dyDescent="0.35">
      <c r="A13" s="31" t="s">
        <v>31</v>
      </c>
      <c r="B13" s="72" t="s">
        <v>37</v>
      </c>
    </row>
    <row r="14" spans="1:5" x14ac:dyDescent="0.35">
      <c r="A14" s="31" t="s">
        <v>24</v>
      </c>
      <c r="B14" s="71" t="s">
        <v>38</v>
      </c>
      <c r="E14" s="45" t="s">
        <v>39</v>
      </c>
    </row>
    <row r="15" spans="1:5" x14ac:dyDescent="0.35">
      <c r="A15" s="31" t="s">
        <v>27</v>
      </c>
      <c r="B15" s="31" t="s">
        <v>28</v>
      </c>
    </row>
    <row r="16" spans="1:5" x14ac:dyDescent="0.35">
      <c r="A16" s="31" t="s">
        <v>29</v>
      </c>
      <c r="B16" s="31" t="s">
        <v>40</v>
      </c>
      <c r="E16" s="45" t="s">
        <v>41</v>
      </c>
    </row>
    <row r="17" spans="1:5" x14ac:dyDescent="0.35">
      <c r="A17" s="31" t="s">
        <v>31</v>
      </c>
      <c r="B17" s="72" t="s">
        <v>42</v>
      </c>
    </row>
    <row r="18" spans="1:5" x14ac:dyDescent="0.35">
      <c r="A18" s="31" t="s">
        <v>24</v>
      </c>
      <c r="B18" s="71" t="s">
        <v>43</v>
      </c>
      <c r="E18" s="45" t="s">
        <v>39</v>
      </c>
    </row>
    <row r="19" spans="1:5" x14ac:dyDescent="0.35">
      <c r="A19" s="31" t="s">
        <v>27</v>
      </c>
      <c r="B19" s="31" t="s">
        <v>28</v>
      </c>
    </row>
    <row r="20" spans="1:5" x14ac:dyDescent="0.35">
      <c r="A20" s="31" t="s">
        <v>29</v>
      </c>
      <c r="B20" s="31" t="s">
        <v>44</v>
      </c>
      <c r="E20" s="45"/>
    </row>
    <row r="21" spans="1:5" x14ac:dyDescent="0.35">
      <c r="A21" s="31" t="s">
        <v>31</v>
      </c>
      <c r="B21" s="72" t="s">
        <v>45</v>
      </c>
    </row>
    <row r="22" spans="1:5" x14ac:dyDescent="0.35">
      <c r="A22" s="31" t="s">
        <v>24</v>
      </c>
      <c r="B22" s="71" t="s">
        <v>46</v>
      </c>
      <c r="E22" s="45" t="s">
        <v>39</v>
      </c>
    </row>
    <row r="23" spans="1:5" x14ac:dyDescent="0.35">
      <c r="A23" s="31" t="s">
        <v>27</v>
      </c>
      <c r="B23" s="31" t="s">
        <v>47</v>
      </c>
    </row>
    <row r="24" spans="1:5" x14ac:dyDescent="0.35">
      <c r="A24" s="31" t="s">
        <v>29</v>
      </c>
      <c r="B24" s="31" t="s">
        <v>48</v>
      </c>
      <c r="E24" s="45" t="s">
        <v>49</v>
      </c>
    </row>
    <row r="25" spans="1:5" x14ac:dyDescent="0.35">
      <c r="A25" s="31" t="s">
        <v>31</v>
      </c>
      <c r="B25" s="72" t="s">
        <v>50</v>
      </c>
    </row>
  </sheetData>
  <pageMargins left="0.70866141732283472" right="0.70866141732283472" top="0.74803149606299213" bottom="0.74803149606299213" header="0.31496062992125984" footer="0.31496062992125984"/>
  <pageSetup scale="96" orientation="landscape" r:id="rId1"/>
  <headerFooter>
    <oddHeader>&amp;C&amp;14&amp;U&amp;A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AA57-9A08-4B68-B6E6-DB3631E197C7}">
  <sheetPr>
    <tabColor rgb="FFFFFF00"/>
    <pageSetUpPr fitToPage="1"/>
  </sheetPr>
  <dimension ref="A1:E795"/>
  <sheetViews>
    <sheetView workbookViewId="0">
      <selection activeCell="I15" sqref="I15"/>
    </sheetView>
  </sheetViews>
  <sheetFormatPr defaultRowHeight="14.5" x14ac:dyDescent="0.35"/>
  <cols>
    <col min="3" max="3" width="9.81640625" bestFit="1" customWidth="1"/>
    <col min="5" max="5" width="8.7265625" style="44"/>
  </cols>
  <sheetData>
    <row r="1" spans="1:5" x14ac:dyDescent="0.35">
      <c r="A1" s="41" t="s">
        <v>51</v>
      </c>
      <c r="B1" s="42" t="s">
        <v>52</v>
      </c>
      <c r="C1" s="42" t="s">
        <v>38</v>
      </c>
      <c r="D1" s="42" t="s">
        <v>43</v>
      </c>
      <c r="E1" s="43" t="s">
        <v>46</v>
      </c>
    </row>
    <row r="2" spans="1:5" x14ac:dyDescent="0.35">
      <c r="A2" t="s">
        <v>53</v>
      </c>
      <c r="B2" t="s">
        <v>54</v>
      </c>
      <c r="C2" t="s">
        <v>55</v>
      </c>
      <c r="D2" t="s">
        <v>56</v>
      </c>
      <c r="E2" s="44">
        <v>2</v>
      </c>
    </row>
    <row r="3" spans="1:5" x14ac:dyDescent="0.35">
      <c r="A3" t="s">
        <v>53</v>
      </c>
      <c r="B3" t="s">
        <v>57</v>
      </c>
      <c r="C3" t="s">
        <v>55</v>
      </c>
      <c r="D3" t="s">
        <v>58</v>
      </c>
      <c r="E3" s="44">
        <v>2</v>
      </c>
    </row>
    <row r="4" spans="1:5" x14ac:dyDescent="0.35">
      <c r="A4" t="s">
        <v>53</v>
      </c>
      <c r="B4" t="s">
        <v>59</v>
      </c>
      <c r="C4" t="s">
        <v>55</v>
      </c>
      <c r="D4" t="s">
        <v>60</v>
      </c>
      <c r="E4" s="44">
        <v>2</v>
      </c>
    </row>
    <row r="5" spans="1:5" x14ac:dyDescent="0.35">
      <c r="A5" t="s">
        <v>53</v>
      </c>
      <c r="B5" t="s">
        <v>61</v>
      </c>
      <c r="C5" t="s">
        <v>55</v>
      </c>
      <c r="D5" t="s">
        <v>56</v>
      </c>
      <c r="E5" s="44">
        <v>2</v>
      </c>
    </row>
    <row r="6" spans="1:5" x14ac:dyDescent="0.35">
      <c r="A6" t="s">
        <v>53</v>
      </c>
      <c r="B6" t="s">
        <v>62</v>
      </c>
      <c r="C6" t="s">
        <v>55</v>
      </c>
      <c r="D6" t="s">
        <v>60</v>
      </c>
      <c r="E6" s="44">
        <v>2</v>
      </c>
    </row>
    <row r="7" spans="1:5" x14ac:dyDescent="0.35">
      <c r="A7" t="s">
        <v>53</v>
      </c>
      <c r="B7" t="s">
        <v>63</v>
      </c>
      <c r="C7" t="s">
        <v>55</v>
      </c>
      <c r="D7" t="s">
        <v>58</v>
      </c>
      <c r="E7" s="44">
        <v>2</v>
      </c>
    </row>
    <row r="8" spans="1:5" x14ac:dyDescent="0.35">
      <c r="A8" t="s">
        <v>53</v>
      </c>
      <c r="B8" t="s">
        <v>64</v>
      </c>
      <c r="C8" t="s">
        <v>55</v>
      </c>
      <c r="D8" t="s">
        <v>58</v>
      </c>
      <c r="E8" s="44">
        <v>2</v>
      </c>
    </row>
    <row r="9" spans="1:5" x14ac:dyDescent="0.35">
      <c r="A9" t="s">
        <v>53</v>
      </c>
      <c r="B9" t="s">
        <v>65</v>
      </c>
      <c r="C9" t="s">
        <v>55</v>
      </c>
      <c r="D9" t="s">
        <v>58</v>
      </c>
      <c r="E9" s="44">
        <v>2</v>
      </c>
    </row>
    <row r="10" spans="1:5" x14ac:dyDescent="0.35">
      <c r="A10" t="s">
        <v>53</v>
      </c>
      <c r="B10" t="s">
        <v>66</v>
      </c>
      <c r="C10" t="s">
        <v>55</v>
      </c>
      <c r="D10" t="s">
        <v>56</v>
      </c>
      <c r="E10" s="44">
        <v>2</v>
      </c>
    </row>
    <row r="11" spans="1:5" x14ac:dyDescent="0.35">
      <c r="A11" t="s">
        <v>53</v>
      </c>
      <c r="B11" t="s">
        <v>67</v>
      </c>
      <c r="C11" t="s">
        <v>55</v>
      </c>
      <c r="D11" t="s">
        <v>58</v>
      </c>
      <c r="E11" s="44">
        <v>2</v>
      </c>
    </row>
    <row r="12" spans="1:5" x14ac:dyDescent="0.35">
      <c r="A12" t="s">
        <v>53</v>
      </c>
      <c r="B12" t="s">
        <v>68</v>
      </c>
      <c r="C12" t="s">
        <v>55</v>
      </c>
      <c r="D12" t="s">
        <v>58</v>
      </c>
      <c r="E12" s="44">
        <v>2</v>
      </c>
    </row>
    <row r="13" spans="1:5" x14ac:dyDescent="0.35">
      <c r="A13" t="s">
        <v>53</v>
      </c>
      <c r="B13" t="s">
        <v>69</v>
      </c>
      <c r="C13" t="s">
        <v>55</v>
      </c>
      <c r="D13" t="s">
        <v>56</v>
      </c>
      <c r="E13" s="44">
        <v>2</v>
      </c>
    </row>
    <row r="14" spans="1:5" x14ac:dyDescent="0.35">
      <c r="A14" t="s">
        <v>53</v>
      </c>
      <c r="B14" t="s">
        <v>70</v>
      </c>
      <c r="C14" t="s">
        <v>55</v>
      </c>
      <c r="D14" t="s">
        <v>56</v>
      </c>
      <c r="E14" s="44">
        <v>2</v>
      </c>
    </row>
    <row r="15" spans="1:5" x14ac:dyDescent="0.35">
      <c r="A15" t="s">
        <v>53</v>
      </c>
      <c r="B15" t="s">
        <v>71</v>
      </c>
      <c r="C15" t="s">
        <v>55</v>
      </c>
      <c r="D15" t="s">
        <v>58</v>
      </c>
      <c r="E15" s="44">
        <v>2</v>
      </c>
    </row>
    <row r="16" spans="1:5" x14ac:dyDescent="0.35">
      <c r="A16" t="s">
        <v>53</v>
      </c>
      <c r="B16" t="s">
        <v>72</v>
      </c>
      <c r="C16" t="s">
        <v>55</v>
      </c>
      <c r="D16" t="s">
        <v>56</v>
      </c>
      <c r="E16" s="44">
        <v>2</v>
      </c>
    </row>
    <row r="17" spans="1:5" x14ac:dyDescent="0.35">
      <c r="A17" t="s">
        <v>53</v>
      </c>
      <c r="B17" t="s">
        <v>73</v>
      </c>
      <c r="C17" t="s">
        <v>55</v>
      </c>
      <c r="D17" t="s">
        <v>56</v>
      </c>
      <c r="E17" s="44">
        <v>2</v>
      </c>
    </row>
    <row r="18" spans="1:5" x14ac:dyDescent="0.35">
      <c r="A18" t="s">
        <v>53</v>
      </c>
      <c r="B18" t="s">
        <v>74</v>
      </c>
      <c r="C18" t="s">
        <v>55</v>
      </c>
      <c r="D18" t="s">
        <v>58</v>
      </c>
      <c r="E18" s="44">
        <v>2</v>
      </c>
    </row>
    <row r="19" spans="1:5" x14ac:dyDescent="0.35">
      <c r="A19" t="s">
        <v>53</v>
      </c>
      <c r="B19" t="s">
        <v>75</v>
      </c>
      <c r="C19" t="s">
        <v>55</v>
      </c>
      <c r="D19" t="s">
        <v>56</v>
      </c>
      <c r="E19" s="44">
        <v>2</v>
      </c>
    </row>
    <row r="20" spans="1:5" x14ac:dyDescent="0.35">
      <c r="A20" t="s">
        <v>53</v>
      </c>
      <c r="B20" t="s">
        <v>76</v>
      </c>
      <c r="C20" t="s">
        <v>55</v>
      </c>
      <c r="D20" t="s">
        <v>60</v>
      </c>
      <c r="E20" s="44">
        <v>2</v>
      </c>
    </row>
    <row r="21" spans="1:5" x14ac:dyDescent="0.35">
      <c r="A21" t="s">
        <v>53</v>
      </c>
      <c r="B21" t="s">
        <v>77</v>
      </c>
      <c r="C21" t="s">
        <v>55</v>
      </c>
      <c r="D21" t="s">
        <v>58</v>
      </c>
      <c r="E21" s="44">
        <v>2</v>
      </c>
    </row>
    <row r="22" spans="1:5" x14ac:dyDescent="0.35">
      <c r="A22" t="s">
        <v>53</v>
      </c>
      <c r="B22" t="s">
        <v>78</v>
      </c>
      <c r="C22" t="s">
        <v>55</v>
      </c>
      <c r="D22" t="s">
        <v>56</v>
      </c>
      <c r="E22" s="44">
        <v>2</v>
      </c>
    </row>
    <row r="23" spans="1:5" x14ac:dyDescent="0.35">
      <c r="A23" t="s">
        <v>53</v>
      </c>
      <c r="B23" t="s">
        <v>79</v>
      </c>
      <c r="C23" t="s">
        <v>55</v>
      </c>
      <c r="D23" t="s">
        <v>58</v>
      </c>
      <c r="E23" s="44">
        <v>2</v>
      </c>
    </row>
    <row r="24" spans="1:5" x14ac:dyDescent="0.35">
      <c r="A24" t="s">
        <v>53</v>
      </c>
      <c r="B24" t="s">
        <v>80</v>
      </c>
      <c r="C24" t="s">
        <v>55</v>
      </c>
      <c r="D24" t="s">
        <v>60</v>
      </c>
      <c r="E24" s="44">
        <v>2</v>
      </c>
    </row>
    <row r="25" spans="1:5" x14ac:dyDescent="0.35">
      <c r="A25" t="s">
        <v>53</v>
      </c>
      <c r="B25" t="s">
        <v>81</v>
      </c>
      <c r="C25" t="s">
        <v>55</v>
      </c>
      <c r="D25" t="s">
        <v>58</v>
      </c>
      <c r="E25" s="44">
        <v>2</v>
      </c>
    </row>
    <row r="26" spans="1:5" x14ac:dyDescent="0.35">
      <c r="A26" t="s">
        <v>53</v>
      </c>
      <c r="B26" t="s">
        <v>82</v>
      </c>
      <c r="C26" t="s">
        <v>55</v>
      </c>
      <c r="D26" t="s">
        <v>60</v>
      </c>
      <c r="E26" s="44">
        <v>2</v>
      </c>
    </row>
    <row r="27" spans="1:5" x14ac:dyDescent="0.35">
      <c r="A27" t="s">
        <v>53</v>
      </c>
      <c r="B27" t="s">
        <v>83</v>
      </c>
      <c r="C27" t="s">
        <v>55</v>
      </c>
      <c r="D27" t="s">
        <v>58</v>
      </c>
      <c r="E27" s="44">
        <v>2</v>
      </c>
    </row>
    <row r="28" spans="1:5" x14ac:dyDescent="0.35">
      <c r="A28" t="s">
        <v>53</v>
      </c>
      <c r="B28" t="s">
        <v>84</v>
      </c>
      <c r="C28" t="s">
        <v>55</v>
      </c>
      <c r="D28" t="s">
        <v>58</v>
      </c>
      <c r="E28" s="44">
        <v>2</v>
      </c>
    </row>
    <row r="29" spans="1:5" x14ac:dyDescent="0.35">
      <c r="A29" t="s">
        <v>53</v>
      </c>
      <c r="B29" t="s">
        <v>85</v>
      </c>
      <c r="C29" t="s">
        <v>55</v>
      </c>
      <c r="D29" t="s">
        <v>58</v>
      </c>
      <c r="E29" s="44">
        <v>2</v>
      </c>
    </row>
    <row r="30" spans="1:5" x14ac:dyDescent="0.35">
      <c r="A30" t="s">
        <v>53</v>
      </c>
      <c r="B30" t="s">
        <v>86</v>
      </c>
      <c r="C30" t="s">
        <v>55</v>
      </c>
      <c r="D30" t="s">
        <v>58</v>
      </c>
      <c r="E30" s="44">
        <v>2</v>
      </c>
    </row>
    <row r="31" spans="1:5" x14ac:dyDescent="0.35">
      <c r="A31" t="s">
        <v>53</v>
      </c>
      <c r="B31" t="s">
        <v>87</v>
      </c>
      <c r="C31" t="s">
        <v>55</v>
      </c>
      <c r="D31" t="s">
        <v>58</v>
      </c>
      <c r="E31" s="44">
        <v>2</v>
      </c>
    </row>
    <row r="32" spans="1:5" x14ac:dyDescent="0.35">
      <c r="A32" t="s">
        <v>53</v>
      </c>
      <c r="B32" t="s">
        <v>88</v>
      </c>
      <c r="C32" t="s">
        <v>55</v>
      </c>
      <c r="D32" t="s">
        <v>58</v>
      </c>
      <c r="E32" s="44">
        <v>2</v>
      </c>
    </row>
    <row r="33" spans="1:5" x14ac:dyDescent="0.35">
      <c r="A33" t="s">
        <v>53</v>
      </c>
      <c r="B33" t="s">
        <v>89</v>
      </c>
      <c r="C33" t="s">
        <v>55</v>
      </c>
      <c r="D33" t="s">
        <v>58</v>
      </c>
      <c r="E33" s="44">
        <v>2</v>
      </c>
    </row>
    <row r="34" spans="1:5" x14ac:dyDescent="0.35">
      <c r="A34" t="s">
        <v>53</v>
      </c>
      <c r="B34" t="s">
        <v>90</v>
      </c>
      <c r="C34" t="s">
        <v>55</v>
      </c>
      <c r="D34" t="s">
        <v>58</v>
      </c>
      <c r="E34" s="44">
        <v>2</v>
      </c>
    </row>
    <row r="35" spans="1:5" x14ac:dyDescent="0.35">
      <c r="A35" t="s">
        <v>53</v>
      </c>
      <c r="B35" t="s">
        <v>91</v>
      </c>
      <c r="C35" t="s">
        <v>55</v>
      </c>
      <c r="D35" t="s">
        <v>58</v>
      </c>
      <c r="E35" s="44">
        <v>2</v>
      </c>
    </row>
    <row r="36" spans="1:5" x14ac:dyDescent="0.35">
      <c r="A36" t="s">
        <v>53</v>
      </c>
      <c r="B36" t="s">
        <v>92</v>
      </c>
      <c r="C36" t="s">
        <v>55</v>
      </c>
      <c r="D36" t="s">
        <v>58</v>
      </c>
      <c r="E36" s="44">
        <v>2</v>
      </c>
    </row>
    <row r="37" spans="1:5" x14ac:dyDescent="0.35">
      <c r="A37" t="s">
        <v>53</v>
      </c>
      <c r="B37" t="s">
        <v>93</v>
      </c>
      <c r="C37" t="s">
        <v>94</v>
      </c>
      <c r="D37" t="s">
        <v>58</v>
      </c>
      <c r="E37" s="44">
        <v>2</v>
      </c>
    </row>
    <row r="38" spans="1:5" x14ac:dyDescent="0.35">
      <c r="A38" t="s">
        <v>53</v>
      </c>
      <c r="B38" t="s">
        <v>95</v>
      </c>
      <c r="C38" t="s">
        <v>55</v>
      </c>
      <c r="D38" t="s">
        <v>58</v>
      </c>
      <c r="E38" s="44">
        <v>2</v>
      </c>
    </row>
    <row r="39" spans="1:5" x14ac:dyDescent="0.35">
      <c r="A39" t="s">
        <v>53</v>
      </c>
      <c r="B39" t="s">
        <v>96</v>
      </c>
      <c r="C39" t="s">
        <v>55</v>
      </c>
      <c r="D39" t="s">
        <v>58</v>
      </c>
      <c r="E39" s="44">
        <v>2</v>
      </c>
    </row>
    <row r="40" spans="1:5" x14ac:dyDescent="0.35">
      <c r="A40" t="s">
        <v>53</v>
      </c>
      <c r="B40" t="s">
        <v>97</v>
      </c>
      <c r="C40" t="s">
        <v>55</v>
      </c>
      <c r="D40" t="s">
        <v>58</v>
      </c>
      <c r="E40" s="44">
        <v>2</v>
      </c>
    </row>
    <row r="41" spans="1:5" x14ac:dyDescent="0.35">
      <c r="A41" t="s">
        <v>53</v>
      </c>
      <c r="B41" t="s">
        <v>98</v>
      </c>
      <c r="C41" t="s">
        <v>55</v>
      </c>
      <c r="D41" t="s">
        <v>58</v>
      </c>
      <c r="E41" s="44">
        <v>2</v>
      </c>
    </row>
    <row r="42" spans="1:5" x14ac:dyDescent="0.35">
      <c r="A42" t="s">
        <v>53</v>
      </c>
      <c r="B42" t="s">
        <v>99</v>
      </c>
      <c r="C42" t="s">
        <v>55</v>
      </c>
      <c r="D42" t="s">
        <v>56</v>
      </c>
      <c r="E42" s="44">
        <v>2</v>
      </c>
    </row>
    <row r="43" spans="1:5" x14ac:dyDescent="0.35">
      <c r="A43" t="s">
        <v>53</v>
      </c>
      <c r="B43" t="s">
        <v>100</v>
      </c>
      <c r="C43" t="s">
        <v>55</v>
      </c>
      <c r="D43" t="s">
        <v>58</v>
      </c>
      <c r="E43" s="44">
        <v>2</v>
      </c>
    </row>
    <row r="44" spans="1:5" x14ac:dyDescent="0.35">
      <c r="A44" t="s">
        <v>53</v>
      </c>
      <c r="B44" t="s">
        <v>101</v>
      </c>
      <c r="C44" t="s">
        <v>55</v>
      </c>
      <c r="D44" t="s">
        <v>56</v>
      </c>
      <c r="E44" s="44">
        <v>1</v>
      </c>
    </row>
    <row r="45" spans="1:5" x14ac:dyDescent="0.35">
      <c r="A45" t="s">
        <v>53</v>
      </c>
      <c r="B45" t="s">
        <v>102</v>
      </c>
      <c r="C45" t="s">
        <v>55</v>
      </c>
      <c r="D45" t="s">
        <v>56</v>
      </c>
      <c r="E45" s="44">
        <v>1</v>
      </c>
    </row>
    <row r="46" spans="1:5" x14ac:dyDescent="0.35">
      <c r="A46" t="s">
        <v>53</v>
      </c>
      <c r="B46" t="s">
        <v>103</v>
      </c>
      <c r="C46" t="s">
        <v>55</v>
      </c>
      <c r="D46" t="s">
        <v>60</v>
      </c>
      <c r="E46" s="44">
        <v>1</v>
      </c>
    </row>
    <row r="47" spans="1:5" x14ac:dyDescent="0.35">
      <c r="A47" t="s">
        <v>53</v>
      </c>
      <c r="B47" t="s">
        <v>104</v>
      </c>
      <c r="C47" t="s">
        <v>55</v>
      </c>
      <c r="D47" t="s">
        <v>58</v>
      </c>
      <c r="E47" s="44">
        <v>1</v>
      </c>
    </row>
    <row r="48" spans="1:5" x14ac:dyDescent="0.35">
      <c r="A48" t="s">
        <v>53</v>
      </c>
      <c r="B48" t="s">
        <v>105</v>
      </c>
      <c r="C48" t="s">
        <v>55</v>
      </c>
      <c r="D48" t="s">
        <v>58</v>
      </c>
      <c r="E48" s="44">
        <v>1</v>
      </c>
    </row>
    <row r="49" spans="1:5" x14ac:dyDescent="0.35">
      <c r="A49" t="s">
        <v>53</v>
      </c>
      <c r="B49" t="s">
        <v>106</v>
      </c>
      <c r="C49" t="s">
        <v>55</v>
      </c>
      <c r="D49" t="s">
        <v>58</v>
      </c>
      <c r="E49" s="44">
        <v>1</v>
      </c>
    </row>
    <row r="50" spans="1:5" x14ac:dyDescent="0.35">
      <c r="A50" t="s">
        <v>53</v>
      </c>
      <c r="B50" t="s">
        <v>107</v>
      </c>
      <c r="C50" t="s">
        <v>55</v>
      </c>
      <c r="D50" t="s">
        <v>58</v>
      </c>
      <c r="E50" s="44">
        <v>1</v>
      </c>
    </row>
    <row r="51" spans="1:5" x14ac:dyDescent="0.35">
      <c r="A51" t="s">
        <v>53</v>
      </c>
      <c r="B51" t="s">
        <v>108</v>
      </c>
      <c r="C51" t="s">
        <v>55</v>
      </c>
      <c r="D51" t="s">
        <v>58</v>
      </c>
      <c r="E51" s="44">
        <v>1</v>
      </c>
    </row>
    <row r="52" spans="1:5" x14ac:dyDescent="0.35">
      <c r="A52" t="s">
        <v>53</v>
      </c>
      <c r="B52" t="s">
        <v>109</v>
      </c>
      <c r="C52" t="s">
        <v>55</v>
      </c>
      <c r="D52" t="s">
        <v>58</v>
      </c>
      <c r="E52" s="44">
        <v>1</v>
      </c>
    </row>
    <row r="53" spans="1:5" x14ac:dyDescent="0.35">
      <c r="A53" t="s">
        <v>53</v>
      </c>
      <c r="B53" t="s">
        <v>110</v>
      </c>
      <c r="C53" t="s">
        <v>55</v>
      </c>
      <c r="D53" t="s">
        <v>58</v>
      </c>
      <c r="E53" s="44">
        <v>1</v>
      </c>
    </row>
    <row r="54" spans="1:5" x14ac:dyDescent="0.35">
      <c r="A54" t="s">
        <v>53</v>
      </c>
      <c r="B54" t="s">
        <v>111</v>
      </c>
      <c r="C54" t="s">
        <v>55</v>
      </c>
      <c r="D54" t="s">
        <v>60</v>
      </c>
      <c r="E54" s="44">
        <v>1</v>
      </c>
    </row>
    <row r="55" spans="1:5" x14ac:dyDescent="0.35">
      <c r="A55" t="s">
        <v>53</v>
      </c>
      <c r="B55" t="s">
        <v>112</v>
      </c>
      <c r="C55" t="s">
        <v>55</v>
      </c>
      <c r="D55" t="s">
        <v>60</v>
      </c>
      <c r="E55" s="44">
        <v>1</v>
      </c>
    </row>
    <row r="56" spans="1:5" x14ac:dyDescent="0.35">
      <c r="A56" t="s">
        <v>53</v>
      </c>
      <c r="B56" t="s">
        <v>113</v>
      </c>
      <c r="C56" t="s">
        <v>55</v>
      </c>
      <c r="D56" t="s">
        <v>56</v>
      </c>
      <c r="E56" s="44">
        <v>1</v>
      </c>
    </row>
    <row r="57" spans="1:5" x14ac:dyDescent="0.35">
      <c r="A57" t="s">
        <v>53</v>
      </c>
      <c r="B57" t="s">
        <v>114</v>
      </c>
      <c r="C57" t="s">
        <v>55</v>
      </c>
      <c r="D57" t="s">
        <v>58</v>
      </c>
      <c r="E57" s="44">
        <v>1</v>
      </c>
    </row>
    <row r="58" spans="1:5" x14ac:dyDescent="0.35">
      <c r="A58" t="s">
        <v>53</v>
      </c>
      <c r="B58" t="s">
        <v>115</v>
      </c>
      <c r="C58" t="s">
        <v>55</v>
      </c>
      <c r="D58" t="s">
        <v>60</v>
      </c>
      <c r="E58" s="44">
        <v>1</v>
      </c>
    </row>
    <row r="59" spans="1:5" x14ac:dyDescent="0.35">
      <c r="A59" t="s">
        <v>53</v>
      </c>
      <c r="B59" t="s">
        <v>116</v>
      </c>
      <c r="C59" t="s">
        <v>55</v>
      </c>
      <c r="D59" t="s">
        <v>60</v>
      </c>
      <c r="E59" s="44">
        <v>1</v>
      </c>
    </row>
    <row r="60" spans="1:5" x14ac:dyDescent="0.35">
      <c r="A60" t="s">
        <v>53</v>
      </c>
      <c r="B60" t="s">
        <v>117</v>
      </c>
      <c r="C60" t="s">
        <v>55</v>
      </c>
      <c r="D60" t="s">
        <v>60</v>
      </c>
      <c r="E60" s="44">
        <v>1</v>
      </c>
    </row>
    <row r="61" spans="1:5" x14ac:dyDescent="0.35">
      <c r="A61" t="s">
        <v>53</v>
      </c>
      <c r="B61" t="s">
        <v>118</v>
      </c>
      <c r="C61" t="s">
        <v>55</v>
      </c>
      <c r="D61" t="s">
        <v>56</v>
      </c>
      <c r="E61" s="44">
        <v>1</v>
      </c>
    </row>
    <row r="62" spans="1:5" x14ac:dyDescent="0.35">
      <c r="A62" t="s">
        <v>53</v>
      </c>
      <c r="B62" t="s">
        <v>119</v>
      </c>
      <c r="C62" t="s">
        <v>55</v>
      </c>
      <c r="D62" t="s">
        <v>58</v>
      </c>
      <c r="E62" s="44">
        <v>1</v>
      </c>
    </row>
    <row r="63" spans="1:5" x14ac:dyDescent="0.35">
      <c r="A63" t="s">
        <v>53</v>
      </c>
      <c r="B63" t="s">
        <v>120</v>
      </c>
      <c r="C63" t="s">
        <v>55</v>
      </c>
      <c r="D63" t="s">
        <v>58</v>
      </c>
      <c r="E63" s="44">
        <v>1</v>
      </c>
    </row>
    <row r="64" spans="1:5" x14ac:dyDescent="0.35">
      <c r="A64" t="s">
        <v>53</v>
      </c>
      <c r="B64" t="s">
        <v>121</v>
      </c>
      <c r="C64" t="s">
        <v>55</v>
      </c>
      <c r="D64" t="s">
        <v>58</v>
      </c>
      <c r="E64" s="44">
        <v>1</v>
      </c>
    </row>
    <row r="65" spans="1:5" x14ac:dyDescent="0.35">
      <c r="A65" t="s">
        <v>53</v>
      </c>
      <c r="B65" t="s">
        <v>122</v>
      </c>
      <c r="C65" t="s">
        <v>55</v>
      </c>
      <c r="D65" t="s">
        <v>58</v>
      </c>
      <c r="E65" s="44">
        <v>1</v>
      </c>
    </row>
    <row r="66" spans="1:5" x14ac:dyDescent="0.35">
      <c r="A66" t="s">
        <v>53</v>
      </c>
      <c r="B66" t="s">
        <v>123</v>
      </c>
      <c r="C66" t="s">
        <v>55</v>
      </c>
      <c r="D66" t="s">
        <v>58</v>
      </c>
      <c r="E66" s="44">
        <v>1</v>
      </c>
    </row>
    <row r="67" spans="1:5" x14ac:dyDescent="0.35">
      <c r="A67" t="s">
        <v>53</v>
      </c>
      <c r="B67" t="s">
        <v>124</v>
      </c>
      <c r="C67" t="s">
        <v>55</v>
      </c>
      <c r="D67" t="s">
        <v>58</v>
      </c>
      <c r="E67" s="44">
        <v>1</v>
      </c>
    </row>
    <row r="68" spans="1:5" x14ac:dyDescent="0.35">
      <c r="A68" t="s">
        <v>53</v>
      </c>
      <c r="B68" t="s">
        <v>125</v>
      </c>
      <c r="C68" t="s">
        <v>55</v>
      </c>
      <c r="D68" t="s">
        <v>58</v>
      </c>
      <c r="E68" s="44">
        <v>1</v>
      </c>
    </row>
    <row r="69" spans="1:5" x14ac:dyDescent="0.35">
      <c r="A69" t="s">
        <v>53</v>
      </c>
      <c r="B69" t="s">
        <v>126</v>
      </c>
      <c r="C69" t="s">
        <v>55</v>
      </c>
      <c r="D69" t="s">
        <v>58</v>
      </c>
      <c r="E69" s="44">
        <v>1</v>
      </c>
    </row>
    <row r="70" spans="1:5" x14ac:dyDescent="0.35">
      <c r="A70" t="s">
        <v>53</v>
      </c>
      <c r="B70" t="s">
        <v>127</v>
      </c>
      <c r="C70" t="s">
        <v>55</v>
      </c>
      <c r="D70" t="s">
        <v>56</v>
      </c>
      <c r="E70" s="44">
        <v>1</v>
      </c>
    </row>
    <row r="71" spans="1:5" x14ac:dyDescent="0.35">
      <c r="A71" t="s">
        <v>53</v>
      </c>
      <c r="B71" t="s">
        <v>128</v>
      </c>
      <c r="C71" t="s">
        <v>55</v>
      </c>
      <c r="D71" t="s">
        <v>58</v>
      </c>
      <c r="E71" s="44">
        <v>1</v>
      </c>
    </row>
    <row r="72" spans="1:5" x14ac:dyDescent="0.35">
      <c r="A72" t="s">
        <v>53</v>
      </c>
      <c r="B72" t="s">
        <v>129</v>
      </c>
      <c r="C72" t="s">
        <v>55</v>
      </c>
      <c r="D72" t="s">
        <v>58</v>
      </c>
      <c r="E72" s="44">
        <v>1</v>
      </c>
    </row>
    <row r="73" spans="1:5" x14ac:dyDescent="0.35">
      <c r="A73" t="s">
        <v>53</v>
      </c>
      <c r="B73" t="s">
        <v>130</v>
      </c>
      <c r="C73" t="s">
        <v>55</v>
      </c>
      <c r="D73" t="s">
        <v>58</v>
      </c>
      <c r="E73" s="44">
        <v>1</v>
      </c>
    </row>
    <row r="74" spans="1:5" x14ac:dyDescent="0.35">
      <c r="A74" t="s">
        <v>53</v>
      </c>
      <c r="B74" t="s">
        <v>131</v>
      </c>
      <c r="C74" t="s">
        <v>55</v>
      </c>
      <c r="D74" t="s">
        <v>56</v>
      </c>
      <c r="E74" s="44">
        <v>1</v>
      </c>
    </row>
    <row r="75" spans="1:5" x14ac:dyDescent="0.35">
      <c r="A75" t="s">
        <v>53</v>
      </c>
      <c r="B75" t="s">
        <v>132</v>
      </c>
      <c r="C75" t="s">
        <v>55</v>
      </c>
      <c r="D75" t="s">
        <v>58</v>
      </c>
      <c r="E75" s="44">
        <v>1</v>
      </c>
    </row>
    <row r="76" spans="1:5" x14ac:dyDescent="0.35">
      <c r="A76" t="s">
        <v>53</v>
      </c>
      <c r="B76" t="s">
        <v>133</v>
      </c>
      <c r="C76" t="s">
        <v>55</v>
      </c>
      <c r="D76" t="s">
        <v>58</v>
      </c>
      <c r="E76" s="44">
        <v>1</v>
      </c>
    </row>
    <row r="77" spans="1:5" x14ac:dyDescent="0.35">
      <c r="A77" t="s">
        <v>53</v>
      </c>
      <c r="B77" t="s">
        <v>134</v>
      </c>
      <c r="C77" t="s">
        <v>55</v>
      </c>
      <c r="D77" t="s">
        <v>56</v>
      </c>
      <c r="E77" s="44">
        <v>1</v>
      </c>
    </row>
    <row r="78" spans="1:5" x14ac:dyDescent="0.35">
      <c r="A78" t="s">
        <v>53</v>
      </c>
      <c r="B78" t="s">
        <v>135</v>
      </c>
      <c r="C78" t="s">
        <v>55</v>
      </c>
      <c r="D78" t="s">
        <v>58</v>
      </c>
      <c r="E78" s="44">
        <v>1</v>
      </c>
    </row>
    <row r="79" spans="1:5" x14ac:dyDescent="0.35">
      <c r="A79" t="s">
        <v>53</v>
      </c>
      <c r="B79" t="s">
        <v>136</v>
      </c>
      <c r="C79" t="s">
        <v>55</v>
      </c>
      <c r="D79" t="s">
        <v>58</v>
      </c>
      <c r="E79" s="44">
        <v>1</v>
      </c>
    </row>
    <row r="80" spans="1:5" x14ac:dyDescent="0.35">
      <c r="A80" t="s">
        <v>53</v>
      </c>
      <c r="B80" t="s">
        <v>137</v>
      </c>
      <c r="C80" t="s">
        <v>55</v>
      </c>
      <c r="D80" t="s">
        <v>58</v>
      </c>
      <c r="E80" s="44">
        <v>1</v>
      </c>
    </row>
    <row r="81" spans="1:5" x14ac:dyDescent="0.35">
      <c r="A81" t="s">
        <v>53</v>
      </c>
      <c r="B81" t="s">
        <v>138</v>
      </c>
      <c r="C81" t="s">
        <v>55</v>
      </c>
      <c r="D81" t="s">
        <v>56</v>
      </c>
      <c r="E81" s="44">
        <v>1</v>
      </c>
    </row>
    <row r="82" spans="1:5" x14ac:dyDescent="0.35">
      <c r="A82" t="s">
        <v>53</v>
      </c>
      <c r="B82" t="s">
        <v>139</v>
      </c>
      <c r="C82" t="s">
        <v>55</v>
      </c>
      <c r="D82" t="s">
        <v>60</v>
      </c>
      <c r="E82" s="44">
        <v>1</v>
      </c>
    </row>
    <row r="83" spans="1:5" x14ac:dyDescent="0.35">
      <c r="A83" t="s">
        <v>53</v>
      </c>
      <c r="B83" t="s">
        <v>140</v>
      </c>
      <c r="C83" t="s">
        <v>55</v>
      </c>
      <c r="D83" t="s">
        <v>58</v>
      </c>
      <c r="E83" s="44">
        <v>1</v>
      </c>
    </row>
    <row r="84" spans="1:5" x14ac:dyDescent="0.35">
      <c r="A84" t="s">
        <v>53</v>
      </c>
      <c r="B84" t="s">
        <v>141</v>
      </c>
      <c r="C84" t="s">
        <v>55</v>
      </c>
      <c r="D84" t="s">
        <v>58</v>
      </c>
      <c r="E84" s="44">
        <v>1</v>
      </c>
    </row>
    <row r="85" spans="1:5" x14ac:dyDescent="0.35">
      <c r="A85" t="s">
        <v>53</v>
      </c>
      <c r="B85" t="s">
        <v>142</v>
      </c>
      <c r="C85" t="s">
        <v>55</v>
      </c>
      <c r="D85" t="s">
        <v>58</v>
      </c>
      <c r="E85" s="44">
        <v>1</v>
      </c>
    </row>
    <row r="86" spans="1:5" x14ac:dyDescent="0.35">
      <c r="A86" t="s">
        <v>53</v>
      </c>
      <c r="B86" t="s">
        <v>143</v>
      </c>
      <c r="C86" t="s">
        <v>55</v>
      </c>
      <c r="D86" t="s">
        <v>58</v>
      </c>
      <c r="E86" s="44">
        <v>1</v>
      </c>
    </row>
    <row r="87" spans="1:5" x14ac:dyDescent="0.35">
      <c r="A87" t="s">
        <v>53</v>
      </c>
      <c r="B87" t="s">
        <v>144</v>
      </c>
      <c r="C87" t="s">
        <v>55</v>
      </c>
      <c r="D87" t="s">
        <v>58</v>
      </c>
      <c r="E87" s="44">
        <v>1</v>
      </c>
    </row>
    <row r="88" spans="1:5" x14ac:dyDescent="0.35">
      <c r="A88" t="s">
        <v>53</v>
      </c>
      <c r="B88" t="s">
        <v>145</v>
      </c>
      <c r="C88" t="s">
        <v>55</v>
      </c>
      <c r="D88" t="s">
        <v>58</v>
      </c>
      <c r="E88" s="44">
        <v>1</v>
      </c>
    </row>
    <row r="89" spans="1:5" x14ac:dyDescent="0.35">
      <c r="A89" t="s">
        <v>53</v>
      </c>
      <c r="B89" t="s">
        <v>146</v>
      </c>
      <c r="C89" t="s">
        <v>55</v>
      </c>
      <c r="D89" t="s">
        <v>58</v>
      </c>
      <c r="E89" s="44">
        <v>1</v>
      </c>
    </row>
    <row r="90" spans="1:5" x14ac:dyDescent="0.35">
      <c r="A90" t="s">
        <v>53</v>
      </c>
      <c r="B90" t="s">
        <v>147</v>
      </c>
      <c r="C90" t="s">
        <v>55</v>
      </c>
      <c r="D90" t="s">
        <v>58</v>
      </c>
      <c r="E90" s="44">
        <v>1</v>
      </c>
    </row>
    <row r="91" spans="1:5" x14ac:dyDescent="0.35">
      <c r="A91" t="s">
        <v>53</v>
      </c>
      <c r="B91" t="s">
        <v>148</v>
      </c>
      <c r="C91" t="s">
        <v>55</v>
      </c>
      <c r="D91" t="s">
        <v>58</v>
      </c>
      <c r="E91" s="44">
        <v>1</v>
      </c>
    </row>
    <row r="92" spans="1:5" x14ac:dyDescent="0.35">
      <c r="A92" t="s">
        <v>53</v>
      </c>
      <c r="B92" t="s">
        <v>149</v>
      </c>
      <c r="C92" t="s">
        <v>55</v>
      </c>
      <c r="D92" t="s">
        <v>58</v>
      </c>
      <c r="E92" s="44">
        <v>1</v>
      </c>
    </row>
    <row r="93" spans="1:5" x14ac:dyDescent="0.35">
      <c r="A93" t="s">
        <v>53</v>
      </c>
      <c r="B93" t="s">
        <v>150</v>
      </c>
      <c r="C93" t="s">
        <v>55</v>
      </c>
      <c r="D93" t="s">
        <v>56</v>
      </c>
      <c r="E93" s="44">
        <v>1</v>
      </c>
    </row>
    <row r="94" spans="1:5" x14ac:dyDescent="0.35">
      <c r="A94" t="s">
        <v>53</v>
      </c>
      <c r="B94" t="s">
        <v>151</v>
      </c>
      <c r="C94" t="s">
        <v>55</v>
      </c>
      <c r="D94" t="s">
        <v>58</v>
      </c>
      <c r="E94" s="44">
        <v>1</v>
      </c>
    </row>
    <row r="95" spans="1:5" x14ac:dyDescent="0.35">
      <c r="A95" t="s">
        <v>53</v>
      </c>
      <c r="B95" t="s">
        <v>152</v>
      </c>
      <c r="C95" t="s">
        <v>55</v>
      </c>
      <c r="D95" t="s">
        <v>60</v>
      </c>
      <c r="E95" s="44">
        <v>1</v>
      </c>
    </row>
    <row r="96" spans="1:5" x14ac:dyDescent="0.35">
      <c r="A96" t="s">
        <v>53</v>
      </c>
      <c r="B96" t="s">
        <v>153</v>
      </c>
      <c r="C96" t="s">
        <v>94</v>
      </c>
      <c r="D96" t="s">
        <v>56</v>
      </c>
      <c r="E96" s="44">
        <v>1</v>
      </c>
    </row>
    <row r="97" spans="1:5" x14ac:dyDescent="0.35">
      <c r="A97" t="s">
        <v>53</v>
      </c>
      <c r="B97" t="s">
        <v>154</v>
      </c>
      <c r="C97" t="s">
        <v>55</v>
      </c>
      <c r="D97" t="s">
        <v>58</v>
      </c>
      <c r="E97" s="44">
        <v>1</v>
      </c>
    </row>
    <row r="98" spans="1:5" x14ac:dyDescent="0.35">
      <c r="A98" t="s">
        <v>53</v>
      </c>
      <c r="B98" t="s">
        <v>155</v>
      </c>
      <c r="C98" t="s">
        <v>55</v>
      </c>
      <c r="D98" t="s">
        <v>58</v>
      </c>
      <c r="E98" s="44">
        <v>1</v>
      </c>
    </row>
    <row r="99" spans="1:5" x14ac:dyDescent="0.35">
      <c r="A99" t="s">
        <v>53</v>
      </c>
      <c r="B99" t="s">
        <v>156</v>
      </c>
      <c r="C99" t="s">
        <v>55</v>
      </c>
      <c r="D99" t="s">
        <v>58</v>
      </c>
      <c r="E99" s="44">
        <v>1</v>
      </c>
    </row>
    <row r="100" spans="1:5" x14ac:dyDescent="0.35">
      <c r="A100" t="s">
        <v>53</v>
      </c>
      <c r="B100" t="s">
        <v>157</v>
      </c>
      <c r="C100" t="s">
        <v>55</v>
      </c>
      <c r="D100" t="s">
        <v>60</v>
      </c>
      <c r="E100" s="44">
        <v>1</v>
      </c>
    </row>
    <row r="101" spans="1:5" x14ac:dyDescent="0.35">
      <c r="A101" t="s">
        <v>53</v>
      </c>
      <c r="B101" t="s">
        <v>158</v>
      </c>
      <c r="C101" t="s">
        <v>55</v>
      </c>
      <c r="D101" t="s">
        <v>58</v>
      </c>
      <c r="E101" s="44">
        <v>1</v>
      </c>
    </row>
    <row r="102" spans="1:5" x14ac:dyDescent="0.35">
      <c r="A102" t="s">
        <v>53</v>
      </c>
      <c r="B102" t="s">
        <v>159</v>
      </c>
      <c r="C102" t="s">
        <v>55</v>
      </c>
      <c r="D102" t="s">
        <v>58</v>
      </c>
      <c r="E102" s="44">
        <v>1</v>
      </c>
    </row>
    <row r="103" spans="1:5" x14ac:dyDescent="0.35">
      <c r="A103" t="s">
        <v>53</v>
      </c>
      <c r="B103" t="s">
        <v>160</v>
      </c>
      <c r="C103" t="s">
        <v>55</v>
      </c>
      <c r="D103" t="s">
        <v>58</v>
      </c>
      <c r="E103" s="44">
        <v>1</v>
      </c>
    </row>
    <row r="104" spans="1:5" x14ac:dyDescent="0.35">
      <c r="A104" t="s">
        <v>53</v>
      </c>
      <c r="B104" t="s">
        <v>161</v>
      </c>
      <c r="C104" t="s">
        <v>55</v>
      </c>
      <c r="D104" t="s">
        <v>58</v>
      </c>
      <c r="E104" s="44">
        <v>1</v>
      </c>
    </row>
    <row r="105" spans="1:5" x14ac:dyDescent="0.35">
      <c r="A105" t="s">
        <v>53</v>
      </c>
      <c r="B105" t="s">
        <v>162</v>
      </c>
      <c r="C105" t="s">
        <v>55</v>
      </c>
      <c r="D105" t="s">
        <v>56</v>
      </c>
      <c r="E105" s="44">
        <v>1</v>
      </c>
    </row>
    <row r="106" spans="1:5" x14ac:dyDescent="0.35">
      <c r="A106" t="s">
        <v>53</v>
      </c>
      <c r="B106" t="s">
        <v>163</v>
      </c>
      <c r="C106" t="s">
        <v>55</v>
      </c>
      <c r="D106" t="s">
        <v>58</v>
      </c>
      <c r="E106" s="44">
        <v>1</v>
      </c>
    </row>
    <row r="107" spans="1:5" x14ac:dyDescent="0.35">
      <c r="A107" t="s">
        <v>53</v>
      </c>
      <c r="B107" t="s">
        <v>164</v>
      </c>
      <c r="C107" t="s">
        <v>55</v>
      </c>
      <c r="D107" t="s">
        <v>58</v>
      </c>
      <c r="E107" s="44">
        <v>1</v>
      </c>
    </row>
    <row r="108" spans="1:5" x14ac:dyDescent="0.35">
      <c r="A108" t="s">
        <v>53</v>
      </c>
      <c r="B108" t="s">
        <v>165</v>
      </c>
      <c r="C108" t="s">
        <v>55</v>
      </c>
      <c r="D108" t="s">
        <v>58</v>
      </c>
      <c r="E108" s="44">
        <v>1</v>
      </c>
    </row>
    <row r="109" spans="1:5" x14ac:dyDescent="0.35">
      <c r="A109" t="s">
        <v>53</v>
      </c>
      <c r="B109" t="s">
        <v>166</v>
      </c>
      <c r="C109" t="s">
        <v>55</v>
      </c>
      <c r="D109" t="s">
        <v>58</v>
      </c>
      <c r="E109" s="44">
        <v>1</v>
      </c>
    </row>
    <row r="110" spans="1:5" x14ac:dyDescent="0.35">
      <c r="A110" t="s">
        <v>53</v>
      </c>
      <c r="B110" t="s">
        <v>167</v>
      </c>
      <c r="C110" t="s">
        <v>55</v>
      </c>
      <c r="D110" t="s">
        <v>58</v>
      </c>
      <c r="E110" s="44">
        <v>1</v>
      </c>
    </row>
    <row r="111" spans="1:5" x14ac:dyDescent="0.35">
      <c r="A111" t="s">
        <v>53</v>
      </c>
      <c r="B111" t="s">
        <v>168</v>
      </c>
      <c r="C111" t="s">
        <v>55</v>
      </c>
      <c r="D111" t="s">
        <v>58</v>
      </c>
      <c r="E111" s="44">
        <v>1</v>
      </c>
    </row>
    <row r="112" spans="1:5" x14ac:dyDescent="0.35">
      <c r="A112" t="s">
        <v>53</v>
      </c>
      <c r="B112" t="s">
        <v>169</v>
      </c>
      <c r="C112" t="s">
        <v>55</v>
      </c>
      <c r="D112" t="s">
        <v>58</v>
      </c>
      <c r="E112" s="44">
        <v>1</v>
      </c>
    </row>
    <row r="113" spans="1:5" x14ac:dyDescent="0.35">
      <c r="A113" t="s">
        <v>53</v>
      </c>
      <c r="B113" t="s">
        <v>170</v>
      </c>
      <c r="C113" t="s">
        <v>55</v>
      </c>
      <c r="D113" t="s">
        <v>58</v>
      </c>
      <c r="E113" s="44">
        <v>1</v>
      </c>
    </row>
    <row r="114" spans="1:5" x14ac:dyDescent="0.35">
      <c r="A114" t="s">
        <v>53</v>
      </c>
      <c r="B114" t="s">
        <v>171</v>
      </c>
      <c r="C114" t="s">
        <v>55</v>
      </c>
      <c r="D114" t="s">
        <v>58</v>
      </c>
      <c r="E114" s="44">
        <v>1</v>
      </c>
    </row>
    <row r="115" spans="1:5" x14ac:dyDescent="0.35">
      <c r="A115" t="s">
        <v>53</v>
      </c>
      <c r="B115" t="s">
        <v>172</v>
      </c>
      <c r="C115" t="s">
        <v>55</v>
      </c>
      <c r="D115" t="s">
        <v>56</v>
      </c>
      <c r="E115" s="44">
        <v>1</v>
      </c>
    </row>
    <row r="116" spans="1:5" x14ac:dyDescent="0.35">
      <c r="A116" t="s">
        <v>53</v>
      </c>
      <c r="B116" t="s">
        <v>173</v>
      </c>
      <c r="C116" t="s">
        <v>55</v>
      </c>
      <c r="D116" t="s">
        <v>58</v>
      </c>
      <c r="E116" s="44">
        <v>1</v>
      </c>
    </row>
    <row r="117" spans="1:5" x14ac:dyDescent="0.35">
      <c r="A117" t="s">
        <v>53</v>
      </c>
      <c r="B117" t="s">
        <v>174</v>
      </c>
      <c r="C117" t="s">
        <v>55</v>
      </c>
      <c r="D117" t="s">
        <v>58</v>
      </c>
      <c r="E117" s="44">
        <v>1</v>
      </c>
    </row>
    <row r="118" spans="1:5" x14ac:dyDescent="0.35">
      <c r="A118" t="s">
        <v>53</v>
      </c>
      <c r="B118" t="s">
        <v>175</v>
      </c>
      <c r="C118" t="s">
        <v>55</v>
      </c>
      <c r="D118" t="s">
        <v>58</v>
      </c>
      <c r="E118" s="44">
        <v>1</v>
      </c>
    </row>
    <row r="119" spans="1:5" x14ac:dyDescent="0.35">
      <c r="A119" t="s">
        <v>53</v>
      </c>
      <c r="B119" t="s">
        <v>176</v>
      </c>
      <c r="C119" t="s">
        <v>55</v>
      </c>
      <c r="D119" t="s">
        <v>58</v>
      </c>
      <c r="E119" s="44">
        <v>1</v>
      </c>
    </row>
    <row r="120" spans="1:5" x14ac:dyDescent="0.35">
      <c r="A120" t="s">
        <v>53</v>
      </c>
      <c r="B120" t="s">
        <v>65</v>
      </c>
      <c r="C120" t="s">
        <v>55</v>
      </c>
      <c r="D120" t="s">
        <v>56</v>
      </c>
      <c r="E120" s="44">
        <v>1</v>
      </c>
    </row>
    <row r="121" spans="1:5" x14ac:dyDescent="0.35">
      <c r="A121" t="s">
        <v>53</v>
      </c>
      <c r="B121" t="s">
        <v>177</v>
      </c>
      <c r="C121" t="s">
        <v>55</v>
      </c>
      <c r="D121" t="s">
        <v>58</v>
      </c>
      <c r="E121" s="44">
        <v>1</v>
      </c>
    </row>
    <row r="122" spans="1:5" x14ac:dyDescent="0.35">
      <c r="A122" t="s">
        <v>53</v>
      </c>
      <c r="B122" t="s">
        <v>178</v>
      </c>
      <c r="C122" t="s">
        <v>55</v>
      </c>
      <c r="D122" t="s">
        <v>56</v>
      </c>
      <c r="E122" s="44">
        <v>1</v>
      </c>
    </row>
    <row r="123" spans="1:5" x14ac:dyDescent="0.35">
      <c r="A123" t="s">
        <v>53</v>
      </c>
      <c r="B123" t="s">
        <v>179</v>
      </c>
      <c r="C123" t="s">
        <v>55</v>
      </c>
      <c r="D123" t="s">
        <v>56</v>
      </c>
      <c r="E123" s="44">
        <v>1</v>
      </c>
    </row>
    <row r="124" spans="1:5" x14ac:dyDescent="0.35">
      <c r="A124" t="s">
        <v>53</v>
      </c>
      <c r="B124" t="s">
        <v>180</v>
      </c>
      <c r="C124" t="s">
        <v>55</v>
      </c>
      <c r="D124" t="s">
        <v>56</v>
      </c>
      <c r="E124" s="44">
        <v>1</v>
      </c>
    </row>
    <row r="125" spans="1:5" x14ac:dyDescent="0.35">
      <c r="A125" t="s">
        <v>53</v>
      </c>
      <c r="B125" t="s">
        <v>181</v>
      </c>
      <c r="C125" t="s">
        <v>55</v>
      </c>
      <c r="D125" t="s">
        <v>58</v>
      </c>
      <c r="E125" s="44">
        <v>1</v>
      </c>
    </row>
    <row r="126" spans="1:5" x14ac:dyDescent="0.35">
      <c r="A126" t="s">
        <v>53</v>
      </c>
      <c r="B126" t="s">
        <v>182</v>
      </c>
      <c r="C126" t="s">
        <v>55</v>
      </c>
      <c r="D126" t="s">
        <v>58</v>
      </c>
      <c r="E126" s="44">
        <v>1</v>
      </c>
    </row>
    <row r="127" spans="1:5" x14ac:dyDescent="0.35">
      <c r="A127" t="s">
        <v>53</v>
      </c>
      <c r="B127" t="s">
        <v>183</v>
      </c>
      <c r="C127" t="s">
        <v>55</v>
      </c>
      <c r="D127" t="s">
        <v>56</v>
      </c>
      <c r="E127" s="44">
        <v>1</v>
      </c>
    </row>
    <row r="128" spans="1:5" x14ac:dyDescent="0.35">
      <c r="A128" t="s">
        <v>53</v>
      </c>
      <c r="B128" t="s">
        <v>184</v>
      </c>
      <c r="C128" t="s">
        <v>55</v>
      </c>
      <c r="D128" t="s">
        <v>56</v>
      </c>
      <c r="E128" s="44">
        <v>1</v>
      </c>
    </row>
    <row r="129" spans="1:5" x14ac:dyDescent="0.35">
      <c r="A129" t="s">
        <v>53</v>
      </c>
      <c r="B129" t="s">
        <v>185</v>
      </c>
      <c r="C129" t="s">
        <v>55</v>
      </c>
      <c r="D129" t="s">
        <v>58</v>
      </c>
      <c r="E129" s="44">
        <v>1</v>
      </c>
    </row>
    <row r="130" spans="1:5" x14ac:dyDescent="0.35">
      <c r="A130" t="s">
        <v>53</v>
      </c>
      <c r="B130" t="s">
        <v>186</v>
      </c>
      <c r="C130" t="s">
        <v>55</v>
      </c>
      <c r="D130" t="s">
        <v>58</v>
      </c>
      <c r="E130" s="44">
        <v>1</v>
      </c>
    </row>
    <row r="131" spans="1:5" x14ac:dyDescent="0.35">
      <c r="A131" t="s">
        <v>53</v>
      </c>
      <c r="B131" t="s">
        <v>187</v>
      </c>
      <c r="C131" t="s">
        <v>55</v>
      </c>
      <c r="D131" t="s">
        <v>58</v>
      </c>
      <c r="E131" s="44">
        <v>1</v>
      </c>
    </row>
    <row r="132" spans="1:5" x14ac:dyDescent="0.35">
      <c r="A132" t="s">
        <v>53</v>
      </c>
      <c r="B132" t="s">
        <v>188</v>
      </c>
      <c r="C132" t="s">
        <v>55</v>
      </c>
      <c r="D132" t="s">
        <v>58</v>
      </c>
      <c r="E132" s="44">
        <v>1</v>
      </c>
    </row>
    <row r="133" spans="1:5" x14ac:dyDescent="0.35">
      <c r="A133" t="s">
        <v>53</v>
      </c>
      <c r="B133" t="s">
        <v>189</v>
      </c>
      <c r="C133" t="s">
        <v>55</v>
      </c>
      <c r="D133" t="s">
        <v>58</v>
      </c>
      <c r="E133" s="44">
        <v>1</v>
      </c>
    </row>
    <row r="134" spans="1:5" x14ac:dyDescent="0.35">
      <c r="A134" t="s">
        <v>53</v>
      </c>
      <c r="B134" t="s">
        <v>190</v>
      </c>
      <c r="C134" t="s">
        <v>55</v>
      </c>
      <c r="D134" t="s">
        <v>58</v>
      </c>
      <c r="E134" s="44">
        <v>1</v>
      </c>
    </row>
    <row r="135" spans="1:5" x14ac:dyDescent="0.35">
      <c r="A135" t="s">
        <v>53</v>
      </c>
      <c r="B135" t="s">
        <v>191</v>
      </c>
      <c r="C135" t="s">
        <v>55</v>
      </c>
      <c r="D135" t="s">
        <v>58</v>
      </c>
      <c r="E135" s="44">
        <v>1</v>
      </c>
    </row>
    <row r="136" spans="1:5" x14ac:dyDescent="0.35">
      <c r="A136" t="s">
        <v>53</v>
      </c>
      <c r="B136" t="s">
        <v>192</v>
      </c>
      <c r="C136" t="s">
        <v>55</v>
      </c>
      <c r="D136" t="s">
        <v>58</v>
      </c>
      <c r="E136" s="44">
        <v>1</v>
      </c>
    </row>
    <row r="137" spans="1:5" x14ac:dyDescent="0.35">
      <c r="A137" t="s">
        <v>53</v>
      </c>
      <c r="B137" t="s">
        <v>193</v>
      </c>
      <c r="C137" t="s">
        <v>55</v>
      </c>
      <c r="D137" t="s">
        <v>58</v>
      </c>
      <c r="E137" s="44">
        <v>1</v>
      </c>
    </row>
    <row r="138" spans="1:5" x14ac:dyDescent="0.35">
      <c r="A138" t="s">
        <v>53</v>
      </c>
      <c r="B138" t="s">
        <v>194</v>
      </c>
      <c r="C138" t="s">
        <v>55</v>
      </c>
      <c r="D138" t="s">
        <v>58</v>
      </c>
      <c r="E138" s="44">
        <v>1</v>
      </c>
    </row>
    <row r="139" spans="1:5" x14ac:dyDescent="0.35">
      <c r="A139" t="s">
        <v>53</v>
      </c>
      <c r="B139" t="s">
        <v>195</v>
      </c>
      <c r="C139" t="s">
        <v>55</v>
      </c>
      <c r="D139" t="s">
        <v>58</v>
      </c>
      <c r="E139" s="44">
        <v>1</v>
      </c>
    </row>
    <row r="140" spans="1:5" x14ac:dyDescent="0.35">
      <c r="A140" t="s">
        <v>53</v>
      </c>
      <c r="B140" t="s">
        <v>196</v>
      </c>
      <c r="C140" t="s">
        <v>55</v>
      </c>
      <c r="D140" t="s">
        <v>58</v>
      </c>
      <c r="E140" s="44">
        <v>1</v>
      </c>
    </row>
    <row r="141" spans="1:5" x14ac:dyDescent="0.35">
      <c r="A141" t="s">
        <v>53</v>
      </c>
      <c r="B141" t="s">
        <v>197</v>
      </c>
      <c r="C141" t="s">
        <v>94</v>
      </c>
      <c r="D141" t="s">
        <v>58</v>
      </c>
      <c r="E141" s="44">
        <v>1</v>
      </c>
    </row>
    <row r="142" spans="1:5" x14ac:dyDescent="0.35">
      <c r="A142" t="s">
        <v>53</v>
      </c>
      <c r="B142" t="s">
        <v>198</v>
      </c>
      <c r="C142" t="s">
        <v>94</v>
      </c>
      <c r="D142" t="s">
        <v>58</v>
      </c>
      <c r="E142" s="44">
        <v>1</v>
      </c>
    </row>
    <row r="143" spans="1:5" x14ac:dyDescent="0.35">
      <c r="A143" t="s">
        <v>53</v>
      </c>
      <c r="B143" t="s">
        <v>199</v>
      </c>
      <c r="C143" t="s">
        <v>55</v>
      </c>
      <c r="D143" t="s">
        <v>58</v>
      </c>
      <c r="E143" s="44">
        <v>1</v>
      </c>
    </row>
    <row r="144" spans="1:5" x14ac:dyDescent="0.35">
      <c r="A144" t="s">
        <v>53</v>
      </c>
      <c r="B144" t="s">
        <v>200</v>
      </c>
      <c r="C144" t="s">
        <v>55</v>
      </c>
      <c r="D144" t="s">
        <v>58</v>
      </c>
      <c r="E144" s="44">
        <v>1</v>
      </c>
    </row>
    <row r="145" spans="1:5" x14ac:dyDescent="0.35">
      <c r="A145" t="s">
        <v>53</v>
      </c>
      <c r="B145" t="s">
        <v>201</v>
      </c>
      <c r="C145" t="s">
        <v>55</v>
      </c>
      <c r="D145" t="s">
        <v>58</v>
      </c>
      <c r="E145" s="44">
        <v>1</v>
      </c>
    </row>
    <row r="146" spans="1:5" x14ac:dyDescent="0.35">
      <c r="A146" t="s">
        <v>53</v>
      </c>
      <c r="B146" t="s">
        <v>202</v>
      </c>
      <c r="C146" t="s">
        <v>55</v>
      </c>
      <c r="D146" t="s">
        <v>58</v>
      </c>
      <c r="E146" s="44">
        <v>1</v>
      </c>
    </row>
    <row r="147" spans="1:5" x14ac:dyDescent="0.35">
      <c r="A147" t="s">
        <v>53</v>
      </c>
      <c r="B147" t="s">
        <v>203</v>
      </c>
      <c r="C147" t="s">
        <v>94</v>
      </c>
      <c r="D147" t="s">
        <v>58</v>
      </c>
      <c r="E147" s="44">
        <v>1</v>
      </c>
    </row>
    <row r="148" spans="1:5" x14ac:dyDescent="0.35">
      <c r="A148" t="s">
        <v>53</v>
      </c>
      <c r="B148" t="s">
        <v>204</v>
      </c>
      <c r="C148" t="s">
        <v>55</v>
      </c>
      <c r="D148" t="s">
        <v>58</v>
      </c>
      <c r="E148" s="44">
        <v>1</v>
      </c>
    </row>
    <row r="149" spans="1:5" x14ac:dyDescent="0.35">
      <c r="A149" t="s">
        <v>53</v>
      </c>
      <c r="B149" t="s">
        <v>205</v>
      </c>
      <c r="C149" t="s">
        <v>55</v>
      </c>
      <c r="D149" t="s">
        <v>58</v>
      </c>
      <c r="E149" s="44">
        <v>1</v>
      </c>
    </row>
    <row r="150" spans="1:5" x14ac:dyDescent="0.35">
      <c r="A150" t="s">
        <v>53</v>
      </c>
      <c r="B150" t="s">
        <v>206</v>
      </c>
      <c r="C150" t="s">
        <v>55</v>
      </c>
      <c r="D150" t="s">
        <v>56</v>
      </c>
      <c r="E150" s="44">
        <v>1</v>
      </c>
    </row>
    <row r="151" spans="1:5" x14ac:dyDescent="0.35">
      <c r="A151" t="s">
        <v>53</v>
      </c>
      <c r="B151" t="s">
        <v>207</v>
      </c>
      <c r="C151" t="s">
        <v>55</v>
      </c>
      <c r="D151" t="s">
        <v>58</v>
      </c>
      <c r="E151" s="44">
        <v>1</v>
      </c>
    </row>
    <row r="152" spans="1:5" x14ac:dyDescent="0.35">
      <c r="A152" t="s">
        <v>53</v>
      </c>
      <c r="B152" t="s">
        <v>208</v>
      </c>
      <c r="C152" t="s">
        <v>55</v>
      </c>
      <c r="D152" t="s">
        <v>58</v>
      </c>
      <c r="E152" s="44">
        <v>1</v>
      </c>
    </row>
    <row r="153" spans="1:5" x14ac:dyDescent="0.35">
      <c r="A153" t="s">
        <v>53</v>
      </c>
      <c r="B153" t="s">
        <v>209</v>
      </c>
      <c r="C153" t="s">
        <v>55</v>
      </c>
      <c r="D153" t="s">
        <v>58</v>
      </c>
      <c r="E153" s="44">
        <v>1</v>
      </c>
    </row>
    <row r="154" spans="1:5" x14ac:dyDescent="0.35">
      <c r="A154" t="s">
        <v>53</v>
      </c>
      <c r="B154" t="s">
        <v>210</v>
      </c>
      <c r="C154" t="s">
        <v>55</v>
      </c>
      <c r="D154" t="s">
        <v>58</v>
      </c>
      <c r="E154" s="44">
        <v>1</v>
      </c>
    </row>
    <row r="155" spans="1:5" x14ac:dyDescent="0.35">
      <c r="A155" t="s">
        <v>53</v>
      </c>
      <c r="B155" t="s">
        <v>211</v>
      </c>
      <c r="C155" t="s">
        <v>55</v>
      </c>
      <c r="D155" t="s">
        <v>58</v>
      </c>
      <c r="E155" s="44">
        <v>1</v>
      </c>
    </row>
    <row r="156" spans="1:5" x14ac:dyDescent="0.35">
      <c r="A156" t="s">
        <v>53</v>
      </c>
      <c r="B156" t="s">
        <v>212</v>
      </c>
      <c r="C156" t="s">
        <v>55</v>
      </c>
      <c r="D156" t="s">
        <v>56</v>
      </c>
      <c r="E156" s="44">
        <v>1</v>
      </c>
    </row>
    <row r="157" spans="1:5" x14ac:dyDescent="0.35">
      <c r="A157" t="s">
        <v>53</v>
      </c>
      <c r="B157" t="s">
        <v>213</v>
      </c>
      <c r="C157" t="s">
        <v>55</v>
      </c>
      <c r="D157" t="s">
        <v>58</v>
      </c>
      <c r="E157" s="44">
        <v>1</v>
      </c>
    </row>
    <row r="158" spans="1:5" x14ac:dyDescent="0.35">
      <c r="A158" t="s">
        <v>53</v>
      </c>
      <c r="B158" t="s">
        <v>214</v>
      </c>
      <c r="C158" t="s">
        <v>55</v>
      </c>
      <c r="D158" t="s">
        <v>58</v>
      </c>
      <c r="E158" s="44">
        <v>1</v>
      </c>
    </row>
    <row r="159" spans="1:5" x14ac:dyDescent="0.35">
      <c r="A159" t="s">
        <v>53</v>
      </c>
      <c r="B159" t="s">
        <v>215</v>
      </c>
      <c r="C159" t="s">
        <v>55</v>
      </c>
      <c r="D159" t="s">
        <v>58</v>
      </c>
      <c r="E159" s="44">
        <v>1</v>
      </c>
    </row>
    <row r="160" spans="1:5" x14ac:dyDescent="0.35">
      <c r="A160" t="s">
        <v>53</v>
      </c>
      <c r="B160" t="s">
        <v>216</v>
      </c>
      <c r="C160" t="s">
        <v>55</v>
      </c>
      <c r="D160" t="s">
        <v>56</v>
      </c>
      <c r="E160" s="44">
        <v>1</v>
      </c>
    </row>
    <row r="161" spans="1:5" x14ac:dyDescent="0.35">
      <c r="A161" t="s">
        <v>53</v>
      </c>
      <c r="B161" t="s">
        <v>217</v>
      </c>
      <c r="C161" t="s">
        <v>55</v>
      </c>
      <c r="D161" t="s">
        <v>58</v>
      </c>
      <c r="E161" s="44">
        <v>1</v>
      </c>
    </row>
    <row r="162" spans="1:5" x14ac:dyDescent="0.35">
      <c r="A162" t="s">
        <v>53</v>
      </c>
      <c r="B162" t="s">
        <v>218</v>
      </c>
      <c r="C162" t="s">
        <v>55</v>
      </c>
      <c r="D162" t="s">
        <v>58</v>
      </c>
      <c r="E162" s="44">
        <v>1</v>
      </c>
    </row>
    <row r="163" spans="1:5" x14ac:dyDescent="0.35">
      <c r="A163" t="s">
        <v>53</v>
      </c>
      <c r="B163" t="s">
        <v>219</v>
      </c>
      <c r="C163" t="s">
        <v>55</v>
      </c>
      <c r="D163" t="s">
        <v>58</v>
      </c>
      <c r="E163" s="44">
        <v>1</v>
      </c>
    </row>
    <row r="164" spans="1:5" x14ac:dyDescent="0.35">
      <c r="A164" t="s">
        <v>53</v>
      </c>
      <c r="B164" t="s">
        <v>220</v>
      </c>
      <c r="C164" t="s">
        <v>55</v>
      </c>
      <c r="D164" t="s">
        <v>58</v>
      </c>
      <c r="E164" s="44">
        <v>1</v>
      </c>
    </row>
    <row r="165" spans="1:5" x14ac:dyDescent="0.35">
      <c r="A165" t="s">
        <v>53</v>
      </c>
      <c r="B165" t="s">
        <v>221</v>
      </c>
      <c r="C165" t="s">
        <v>55</v>
      </c>
      <c r="D165" t="s">
        <v>58</v>
      </c>
      <c r="E165" s="44">
        <v>1</v>
      </c>
    </row>
    <row r="166" spans="1:5" x14ac:dyDescent="0.35">
      <c r="A166" t="s">
        <v>53</v>
      </c>
      <c r="B166" t="s">
        <v>222</v>
      </c>
      <c r="C166" t="s">
        <v>55</v>
      </c>
      <c r="D166" t="s">
        <v>58</v>
      </c>
      <c r="E166" s="44">
        <v>1</v>
      </c>
    </row>
    <row r="167" spans="1:5" x14ac:dyDescent="0.35">
      <c r="A167" t="s">
        <v>53</v>
      </c>
      <c r="B167" t="s">
        <v>223</v>
      </c>
      <c r="C167" t="s">
        <v>55</v>
      </c>
      <c r="D167" t="s">
        <v>58</v>
      </c>
      <c r="E167" s="44">
        <v>1</v>
      </c>
    </row>
    <row r="168" spans="1:5" x14ac:dyDescent="0.35">
      <c r="A168" t="s">
        <v>53</v>
      </c>
      <c r="B168" t="s">
        <v>224</v>
      </c>
      <c r="C168" t="s">
        <v>55</v>
      </c>
      <c r="D168" t="s">
        <v>58</v>
      </c>
      <c r="E168" s="44">
        <v>1</v>
      </c>
    </row>
    <row r="169" spans="1:5" x14ac:dyDescent="0.35">
      <c r="A169" t="s">
        <v>53</v>
      </c>
      <c r="B169" t="s">
        <v>225</v>
      </c>
      <c r="C169" t="s">
        <v>55</v>
      </c>
      <c r="D169" t="s">
        <v>58</v>
      </c>
      <c r="E169" s="44">
        <v>1</v>
      </c>
    </row>
    <row r="170" spans="1:5" x14ac:dyDescent="0.35">
      <c r="A170" t="s">
        <v>53</v>
      </c>
      <c r="B170" t="s">
        <v>226</v>
      </c>
      <c r="C170" t="s">
        <v>55</v>
      </c>
      <c r="D170" t="s">
        <v>58</v>
      </c>
      <c r="E170" s="44">
        <v>1</v>
      </c>
    </row>
    <row r="171" spans="1:5" x14ac:dyDescent="0.35">
      <c r="A171" t="s">
        <v>53</v>
      </c>
      <c r="B171" t="s">
        <v>227</v>
      </c>
      <c r="C171" t="s">
        <v>55</v>
      </c>
      <c r="D171" t="s">
        <v>58</v>
      </c>
      <c r="E171" s="44">
        <v>1</v>
      </c>
    </row>
    <row r="172" spans="1:5" x14ac:dyDescent="0.35">
      <c r="A172" t="s">
        <v>53</v>
      </c>
      <c r="B172" t="s">
        <v>228</v>
      </c>
      <c r="C172" t="s">
        <v>55</v>
      </c>
      <c r="D172" t="s">
        <v>56</v>
      </c>
      <c r="E172" s="44">
        <v>1</v>
      </c>
    </row>
    <row r="173" spans="1:5" x14ac:dyDescent="0.35">
      <c r="A173" t="s">
        <v>53</v>
      </c>
      <c r="B173" t="s">
        <v>229</v>
      </c>
      <c r="C173" t="s">
        <v>94</v>
      </c>
      <c r="D173" t="s">
        <v>58</v>
      </c>
      <c r="E173" s="44">
        <v>1</v>
      </c>
    </row>
    <row r="174" spans="1:5" x14ac:dyDescent="0.35">
      <c r="A174" t="s">
        <v>53</v>
      </c>
      <c r="B174" t="s">
        <v>230</v>
      </c>
      <c r="C174" t="s">
        <v>55</v>
      </c>
      <c r="D174" t="s">
        <v>56</v>
      </c>
      <c r="E174" s="44">
        <v>1</v>
      </c>
    </row>
    <row r="175" spans="1:5" x14ac:dyDescent="0.35">
      <c r="A175" t="s">
        <v>53</v>
      </c>
      <c r="B175" t="s">
        <v>231</v>
      </c>
      <c r="C175" t="s">
        <v>55</v>
      </c>
      <c r="D175" t="s">
        <v>58</v>
      </c>
      <c r="E175" s="44">
        <v>1</v>
      </c>
    </row>
    <row r="176" spans="1:5" x14ac:dyDescent="0.35">
      <c r="A176" t="s">
        <v>53</v>
      </c>
      <c r="B176" t="s">
        <v>232</v>
      </c>
      <c r="C176" t="s">
        <v>55</v>
      </c>
      <c r="D176" t="s">
        <v>58</v>
      </c>
      <c r="E176" s="44">
        <v>1</v>
      </c>
    </row>
    <row r="177" spans="1:5" x14ac:dyDescent="0.35">
      <c r="A177" t="s">
        <v>53</v>
      </c>
      <c r="B177" t="s">
        <v>233</v>
      </c>
      <c r="C177" t="s">
        <v>55</v>
      </c>
      <c r="D177" t="s">
        <v>58</v>
      </c>
      <c r="E177" s="44">
        <v>1</v>
      </c>
    </row>
    <row r="178" spans="1:5" x14ac:dyDescent="0.35">
      <c r="A178" t="s">
        <v>53</v>
      </c>
      <c r="B178" t="s">
        <v>234</v>
      </c>
      <c r="C178" t="s">
        <v>55</v>
      </c>
      <c r="D178" t="s">
        <v>58</v>
      </c>
      <c r="E178" s="44">
        <v>1</v>
      </c>
    </row>
    <row r="179" spans="1:5" x14ac:dyDescent="0.35">
      <c r="A179" t="s">
        <v>53</v>
      </c>
      <c r="B179" t="s">
        <v>235</v>
      </c>
      <c r="C179" t="s">
        <v>55</v>
      </c>
      <c r="D179" t="s">
        <v>58</v>
      </c>
      <c r="E179" s="44">
        <v>1</v>
      </c>
    </row>
    <row r="180" spans="1:5" x14ac:dyDescent="0.35">
      <c r="A180" t="s">
        <v>53</v>
      </c>
      <c r="B180" t="s">
        <v>236</v>
      </c>
      <c r="C180" t="s">
        <v>55</v>
      </c>
      <c r="D180" t="s">
        <v>58</v>
      </c>
      <c r="E180" s="44">
        <v>1</v>
      </c>
    </row>
    <row r="181" spans="1:5" x14ac:dyDescent="0.35">
      <c r="A181" t="s">
        <v>53</v>
      </c>
      <c r="B181" t="s">
        <v>237</v>
      </c>
      <c r="C181" t="s">
        <v>55</v>
      </c>
      <c r="D181" t="s">
        <v>58</v>
      </c>
      <c r="E181" s="44">
        <v>1</v>
      </c>
    </row>
    <row r="182" spans="1:5" x14ac:dyDescent="0.35">
      <c r="A182" t="s">
        <v>53</v>
      </c>
      <c r="B182" t="s">
        <v>238</v>
      </c>
      <c r="C182" t="s">
        <v>55</v>
      </c>
      <c r="D182" t="s">
        <v>58</v>
      </c>
      <c r="E182" s="44">
        <v>1</v>
      </c>
    </row>
    <row r="183" spans="1:5" x14ac:dyDescent="0.35">
      <c r="A183" t="s">
        <v>53</v>
      </c>
      <c r="B183" t="s">
        <v>239</v>
      </c>
      <c r="C183" t="s">
        <v>55</v>
      </c>
      <c r="D183" t="s">
        <v>58</v>
      </c>
      <c r="E183" s="44">
        <v>1</v>
      </c>
    </row>
    <row r="184" spans="1:5" x14ac:dyDescent="0.35">
      <c r="A184" t="s">
        <v>53</v>
      </c>
      <c r="B184" t="s">
        <v>240</v>
      </c>
      <c r="C184" t="s">
        <v>55</v>
      </c>
      <c r="D184" t="s">
        <v>56</v>
      </c>
      <c r="E184" s="44">
        <v>1</v>
      </c>
    </row>
    <row r="185" spans="1:5" x14ac:dyDescent="0.35">
      <c r="A185" t="s">
        <v>53</v>
      </c>
      <c r="B185" t="s">
        <v>241</v>
      </c>
      <c r="C185" t="s">
        <v>55</v>
      </c>
      <c r="D185" t="s">
        <v>58</v>
      </c>
      <c r="E185" s="44">
        <v>1</v>
      </c>
    </row>
    <row r="186" spans="1:5" x14ac:dyDescent="0.35">
      <c r="A186" t="s">
        <v>53</v>
      </c>
      <c r="B186" t="s">
        <v>242</v>
      </c>
      <c r="C186" t="s">
        <v>55</v>
      </c>
      <c r="D186" t="s">
        <v>58</v>
      </c>
      <c r="E186" s="44">
        <v>1</v>
      </c>
    </row>
    <row r="187" spans="1:5" x14ac:dyDescent="0.35">
      <c r="A187" t="s">
        <v>53</v>
      </c>
      <c r="B187" t="s">
        <v>243</v>
      </c>
      <c r="C187" t="s">
        <v>55</v>
      </c>
      <c r="D187" t="s">
        <v>58</v>
      </c>
      <c r="E187" s="44">
        <v>1</v>
      </c>
    </row>
    <row r="188" spans="1:5" x14ac:dyDescent="0.35">
      <c r="A188" t="s">
        <v>53</v>
      </c>
      <c r="B188" t="s">
        <v>244</v>
      </c>
      <c r="C188" t="s">
        <v>55</v>
      </c>
      <c r="D188" t="s">
        <v>58</v>
      </c>
      <c r="E188" s="44">
        <v>1</v>
      </c>
    </row>
    <row r="189" spans="1:5" x14ac:dyDescent="0.35">
      <c r="A189" t="s">
        <v>53</v>
      </c>
      <c r="B189" t="s">
        <v>245</v>
      </c>
      <c r="C189" t="s">
        <v>55</v>
      </c>
      <c r="D189" t="s">
        <v>58</v>
      </c>
      <c r="E189" s="44">
        <v>1</v>
      </c>
    </row>
    <row r="190" spans="1:5" x14ac:dyDescent="0.35">
      <c r="A190" t="s">
        <v>53</v>
      </c>
      <c r="B190" t="s">
        <v>246</v>
      </c>
      <c r="C190" t="s">
        <v>55</v>
      </c>
      <c r="D190" t="s">
        <v>58</v>
      </c>
      <c r="E190" s="44">
        <v>1</v>
      </c>
    </row>
    <row r="191" spans="1:5" x14ac:dyDescent="0.35">
      <c r="A191" t="s">
        <v>53</v>
      </c>
      <c r="B191" t="s">
        <v>247</v>
      </c>
      <c r="C191" t="s">
        <v>55</v>
      </c>
      <c r="D191" t="s">
        <v>58</v>
      </c>
      <c r="E191" s="44">
        <v>1</v>
      </c>
    </row>
    <row r="192" spans="1:5" x14ac:dyDescent="0.35">
      <c r="A192" t="s">
        <v>53</v>
      </c>
      <c r="B192" t="s">
        <v>248</v>
      </c>
      <c r="C192" t="s">
        <v>55</v>
      </c>
      <c r="D192" t="s">
        <v>58</v>
      </c>
      <c r="E192" s="44">
        <v>1</v>
      </c>
    </row>
    <row r="193" spans="1:5" x14ac:dyDescent="0.35">
      <c r="A193" t="s">
        <v>53</v>
      </c>
      <c r="B193" t="s">
        <v>249</v>
      </c>
      <c r="C193" t="s">
        <v>55</v>
      </c>
      <c r="D193" t="s">
        <v>58</v>
      </c>
      <c r="E193" s="44">
        <v>1</v>
      </c>
    </row>
    <row r="194" spans="1:5" x14ac:dyDescent="0.35">
      <c r="A194" t="s">
        <v>53</v>
      </c>
      <c r="B194" t="s">
        <v>250</v>
      </c>
      <c r="C194" t="s">
        <v>55</v>
      </c>
      <c r="D194" t="s">
        <v>58</v>
      </c>
      <c r="E194" s="44">
        <v>1</v>
      </c>
    </row>
    <row r="195" spans="1:5" x14ac:dyDescent="0.35">
      <c r="A195" t="s">
        <v>53</v>
      </c>
      <c r="B195" t="s">
        <v>251</v>
      </c>
      <c r="C195" t="s">
        <v>55</v>
      </c>
      <c r="D195" t="s">
        <v>56</v>
      </c>
      <c r="E195" s="44">
        <v>1</v>
      </c>
    </row>
    <row r="196" spans="1:5" x14ac:dyDescent="0.35">
      <c r="A196" t="s">
        <v>53</v>
      </c>
      <c r="B196" t="s">
        <v>252</v>
      </c>
      <c r="C196" t="s">
        <v>55</v>
      </c>
      <c r="D196" t="s">
        <v>58</v>
      </c>
      <c r="E196" s="44">
        <v>1</v>
      </c>
    </row>
    <row r="197" spans="1:5" x14ac:dyDescent="0.35">
      <c r="A197" t="s">
        <v>53</v>
      </c>
      <c r="B197" t="s">
        <v>253</v>
      </c>
      <c r="C197" t="s">
        <v>55</v>
      </c>
      <c r="D197" t="s">
        <v>58</v>
      </c>
      <c r="E197" s="44">
        <v>1</v>
      </c>
    </row>
    <row r="198" spans="1:5" x14ac:dyDescent="0.35">
      <c r="A198" t="s">
        <v>53</v>
      </c>
      <c r="B198" t="s">
        <v>254</v>
      </c>
      <c r="C198" t="s">
        <v>55</v>
      </c>
      <c r="D198" t="s">
        <v>58</v>
      </c>
      <c r="E198" s="44">
        <v>1</v>
      </c>
    </row>
    <row r="199" spans="1:5" x14ac:dyDescent="0.35">
      <c r="A199" t="s">
        <v>53</v>
      </c>
      <c r="B199" t="s">
        <v>255</v>
      </c>
      <c r="C199" t="s">
        <v>55</v>
      </c>
      <c r="D199" t="s">
        <v>58</v>
      </c>
      <c r="E199" s="44">
        <v>1</v>
      </c>
    </row>
    <row r="200" spans="1:5" x14ac:dyDescent="0.35">
      <c r="A200" t="s">
        <v>53</v>
      </c>
      <c r="B200" t="s">
        <v>256</v>
      </c>
      <c r="C200" t="s">
        <v>55</v>
      </c>
      <c r="D200" t="s">
        <v>58</v>
      </c>
      <c r="E200" s="44">
        <v>1</v>
      </c>
    </row>
    <row r="201" spans="1:5" x14ac:dyDescent="0.35">
      <c r="A201" t="s">
        <v>53</v>
      </c>
      <c r="B201" t="s">
        <v>257</v>
      </c>
      <c r="C201" t="s">
        <v>55</v>
      </c>
      <c r="D201" t="s">
        <v>58</v>
      </c>
      <c r="E201" s="44">
        <v>1</v>
      </c>
    </row>
    <row r="202" spans="1:5" x14ac:dyDescent="0.35">
      <c r="A202" t="s">
        <v>53</v>
      </c>
      <c r="B202" t="s">
        <v>258</v>
      </c>
      <c r="C202" t="s">
        <v>55</v>
      </c>
      <c r="D202" t="s">
        <v>58</v>
      </c>
      <c r="E202" s="44">
        <v>1</v>
      </c>
    </row>
    <row r="203" spans="1:5" x14ac:dyDescent="0.35">
      <c r="A203" t="s">
        <v>53</v>
      </c>
      <c r="B203" t="s">
        <v>259</v>
      </c>
      <c r="C203" t="s">
        <v>55</v>
      </c>
      <c r="D203" t="s">
        <v>58</v>
      </c>
      <c r="E203" s="44">
        <v>1</v>
      </c>
    </row>
    <row r="204" spans="1:5" x14ac:dyDescent="0.35">
      <c r="A204" t="s">
        <v>53</v>
      </c>
      <c r="B204" t="s">
        <v>260</v>
      </c>
      <c r="C204" t="s">
        <v>55</v>
      </c>
      <c r="D204" t="s">
        <v>58</v>
      </c>
      <c r="E204" s="44">
        <v>1</v>
      </c>
    </row>
    <row r="205" spans="1:5" x14ac:dyDescent="0.35">
      <c r="A205" t="s">
        <v>53</v>
      </c>
      <c r="B205" t="s">
        <v>261</v>
      </c>
      <c r="C205" t="s">
        <v>55</v>
      </c>
      <c r="D205" t="s">
        <v>56</v>
      </c>
      <c r="E205" s="44">
        <v>1</v>
      </c>
    </row>
    <row r="206" spans="1:5" x14ac:dyDescent="0.35">
      <c r="A206" t="s">
        <v>53</v>
      </c>
      <c r="B206" t="s">
        <v>262</v>
      </c>
      <c r="C206" t="s">
        <v>55</v>
      </c>
      <c r="D206" t="s">
        <v>58</v>
      </c>
      <c r="E206" s="44">
        <v>1</v>
      </c>
    </row>
    <row r="207" spans="1:5" x14ac:dyDescent="0.35">
      <c r="A207" t="s">
        <v>53</v>
      </c>
      <c r="B207" t="s">
        <v>263</v>
      </c>
      <c r="C207" t="s">
        <v>55</v>
      </c>
      <c r="D207" t="s">
        <v>58</v>
      </c>
      <c r="E207" s="44">
        <v>1</v>
      </c>
    </row>
    <row r="208" spans="1:5" x14ac:dyDescent="0.35">
      <c r="A208" t="s">
        <v>53</v>
      </c>
      <c r="B208" t="s">
        <v>264</v>
      </c>
      <c r="C208" t="s">
        <v>55</v>
      </c>
      <c r="D208" t="s">
        <v>56</v>
      </c>
      <c r="E208" s="44">
        <v>1</v>
      </c>
    </row>
    <row r="209" spans="1:5" x14ac:dyDescent="0.35">
      <c r="A209" t="s">
        <v>53</v>
      </c>
      <c r="B209" t="s">
        <v>265</v>
      </c>
      <c r="C209" t="s">
        <v>55</v>
      </c>
      <c r="D209" t="s">
        <v>58</v>
      </c>
      <c r="E209" s="44">
        <v>1</v>
      </c>
    </row>
    <row r="210" spans="1:5" x14ac:dyDescent="0.35">
      <c r="A210" t="s">
        <v>53</v>
      </c>
      <c r="B210" t="s">
        <v>266</v>
      </c>
      <c r="C210" t="s">
        <v>55</v>
      </c>
      <c r="D210" t="s">
        <v>58</v>
      </c>
      <c r="E210" s="44">
        <v>1</v>
      </c>
    </row>
    <row r="211" spans="1:5" x14ac:dyDescent="0.35">
      <c r="A211" t="s">
        <v>53</v>
      </c>
      <c r="B211" t="s">
        <v>267</v>
      </c>
      <c r="C211" t="s">
        <v>55</v>
      </c>
      <c r="D211" t="s">
        <v>58</v>
      </c>
      <c r="E211" s="44">
        <v>1</v>
      </c>
    </row>
    <row r="212" spans="1:5" x14ac:dyDescent="0.35">
      <c r="A212" t="s">
        <v>53</v>
      </c>
      <c r="B212" t="s">
        <v>268</v>
      </c>
      <c r="C212" t="s">
        <v>55</v>
      </c>
      <c r="D212" t="s">
        <v>58</v>
      </c>
      <c r="E212" s="44">
        <v>1</v>
      </c>
    </row>
    <row r="213" spans="1:5" x14ac:dyDescent="0.35">
      <c r="A213" t="s">
        <v>53</v>
      </c>
      <c r="B213" t="s">
        <v>269</v>
      </c>
      <c r="C213" t="s">
        <v>55</v>
      </c>
      <c r="D213" t="s">
        <v>58</v>
      </c>
      <c r="E213" s="44">
        <v>1</v>
      </c>
    </row>
    <row r="214" spans="1:5" x14ac:dyDescent="0.35">
      <c r="A214" t="s">
        <v>53</v>
      </c>
      <c r="B214" t="s">
        <v>270</v>
      </c>
      <c r="C214" t="s">
        <v>55</v>
      </c>
      <c r="D214" t="s">
        <v>58</v>
      </c>
      <c r="E214" s="44">
        <v>1</v>
      </c>
    </row>
    <row r="215" spans="1:5" x14ac:dyDescent="0.35">
      <c r="A215" t="s">
        <v>53</v>
      </c>
      <c r="B215" t="s">
        <v>271</v>
      </c>
      <c r="C215" t="s">
        <v>55</v>
      </c>
      <c r="D215" t="s">
        <v>58</v>
      </c>
      <c r="E215" s="44">
        <v>1</v>
      </c>
    </row>
    <row r="216" spans="1:5" x14ac:dyDescent="0.35">
      <c r="A216" t="s">
        <v>53</v>
      </c>
      <c r="B216" t="s">
        <v>272</v>
      </c>
      <c r="C216" t="s">
        <v>55</v>
      </c>
      <c r="D216" t="s">
        <v>58</v>
      </c>
      <c r="E216" s="44">
        <v>1</v>
      </c>
    </row>
    <row r="217" spans="1:5" x14ac:dyDescent="0.35">
      <c r="A217" t="s">
        <v>53</v>
      </c>
      <c r="B217" t="s">
        <v>273</v>
      </c>
      <c r="C217" t="s">
        <v>55</v>
      </c>
      <c r="D217" t="s">
        <v>58</v>
      </c>
      <c r="E217" s="44">
        <v>0</v>
      </c>
    </row>
    <row r="218" spans="1:5" x14ac:dyDescent="0.35">
      <c r="A218" t="s">
        <v>53</v>
      </c>
      <c r="B218" t="s">
        <v>274</v>
      </c>
      <c r="C218" t="s">
        <v>55</v>
      </c>
      <c r="D218" t="s">
        <v>58</v>
      </c>
      <c r="E218" s="44">
        <v>0</v>
      </c>
    </row>
    <row r="219" spans="1:5" x14ac:dyDescent="0.35">
      <c r="A219" t="s">
        <v>53</v>
      </c>
      <c r="B219" t="s">
        <v>275</v>
      </c>
      <c r="C219" t="s">
        <v>55</v>
      </c>
      <c r="D219" t="s">
        <v>58</v>
      </c>
      <c r="E219" s="44">
        <v>0</v>
      </c>
    </row>
    <row r="220" spans="1:5" x14ac:dyDescent="0.35">
      <c r="A220" t="s">
        <v>53</v>
      </c>
      <c r="B220" t="s">
        <v>276</v>
      </c>
      <c r="C220" t="s">
        <v>55</v>
      </c>
      <c r="D220" t="s">
        <v>58</v>
      </c>
      <c r="E220" s="44">
        <v>0</v>
      </c>
    </row>
    <row r="221" spans="1:5" x14ac:dyDescent="0.35">
      <c r="A221" t="s">
        <v>53</v>
      </c>
      <c r="B221" t="s">
        <v>277</v>
      </c>
      <c r="C221" t="s">
        <v>55</v>
      </c>
      <c r="D221" t="s">
        <v>56</v>
      </c>
      <c r="E221" s="44">
        <v>0</v>
      </c>
    </row>
    <row r="222" spans="1:5" x14ac:dyDescent="0.35">
      <c r="A222" t="s">
        <v>53</v>
      </c>
      <c r="B222" t="s">
        <v>278</v>
      </c>
      <c r="C222" t="s">
        <v>55</v>
      </c>
      <c r="D222" t="s">
        <v>58</v>
      </c>
      <c r="E222" s="44">
        <v>0</v>
      </c>
    </row>
    <row r="223" spans="1:5" x14ac:dyDescent="0.35">
      <c r="A223" t="s">
        <v>53</v>
      </c>
      <c r="B223" t="s">
        <v>279</v>
      </c>
      <c r="C223" t="s">
        <v>55</v>
      </c>
      <c r="D223" t="s">
        <v>58</v>
      </c>
      <c r="E223" s="44">
        <v>0</v>
      </c>
    </row>
    <row r="224" spans="1:5" x14ac:dyDescent="0.35">
      <c r="A224" t="s">
        <v>53</v>
      </c>
      <c r="B224" t="s">
        <v>280</v>
      </c>
      <c r="C224" t="s">
        <v>55</v>
      </c>
      <c r="D224" t="s">
        <v>58</v>
      </c>
      <c r="E224" s="44">
        <v>0</v>
      </c>
    </row>
    <row r="225" spans="1:5" x14ac:dyDescent="0.35">
      <c r="A225" t="s">
        <v>53</v>
      </c>
      <c r="B225" t="s">
        <v>281</v>
      </c>
      <c r="C225" t="s">
        <v>55</v>
      </c>
      <c r="D225" t="s">
        <v>58</v>
      </c>
      <c r="E225" s="44">
        <v>0</v>
      </c>
    </row>
    <row r="226" spans="1:5" x14ac:dyDescent="0.35">
      <c r="A226" t="s">
        <v>53</v>
      </c>
      <c r="B226" t="s">
        <v>282</v>
      </c>
      <c r="C226" t="s">
        <v>55</v>
      </c>
      <c r="D226" t="s">
        <v>58</v>
      </c>
      <c r="E226" s="44">
        <v>0</v>
      </c>
    </row>
    <row r="227" spans="1:5" x14ac:dyDescent="0.35">
      <c r="A227" t="s">
        <v>53</v>
      </c>
      <c r="B227" t="s">
        <v>283</v>
      </c>
      <c r="C227" t="s">
        <v>55</v>
      </c>
      <c r="D227" t="s">
        <v>58</v>
      </c>
      <c r="E227" s="44">
        <v>0</v>
      </c>
    </row>
    <row r="228" spans="1:5" x14ac:dyDescent="0.35">
      <c r="A228" t="s">
        <v>53</v>
      </c>
      <c r="B228" t="s">
        <v>284</v>
      </c>
      <c r="C228" t="s">
        <v>55</v>
      </c>
      <c r="D228" t="s">
        <v>58</v>
      </c>
      <c r="E228" s="44">
        <v>0</v>
      </c>
    </row>
    <row r="229" spans="1:5" x14ac:dyDescent="0.35">
      <c r="A229" t="s">
        <v>53</v>
      </c>
      <c r="B229" t="s">
        <v>285</v>
      </c>
      <c r="C229" t="s">
        <v>55</v>
      </c>
      <c r="D229" t="s">
        <v>56</v>
      </c>
      <c r="E229" s="44">
        <v>0</v>
      </c>
    </row>
    <row r="230" spans="1:5" x14ac:dyDescent="0.35">
      <c r="A230" t="s">
        <v>53</v>
      </c>
      <c r="B230" t="s">
        <v>286</v>
      </c>
      <c r="C230" t="s">
        <v>55</v>
      </c>
      <c r="D230" t="s">
        <v>56</v>
      </c>
      <c r="E230" s="44">
        <v>0</v>
      </c>
    </row>
    <row r="231" spans="1:5" x14ac:dyDescent="0.35">
      <c r="A231" t="s">
        <v>53</v>
      </c>
      <c r="B231" t="s">
        <v>287</v>
      </c>
      <c r="C231" t="s">
        <v>55</v>
      </c>
      <c r="D231" t="s">
        <v>56</v>
      </c>
      <c r="E231" s="44">
        <v>0</v>
      </c>
    </row>
    <row r="232" spans="1:5" x14ac:dyDescent="0.35">
      <c r="A232" t="s">
        <v>53</v>
      </c>
      <c r="B232" t="s">
        <v>288</v>
      </c>
      <c r="C232" t="s">
        <v>55</v>
      </c>
      <c r="D232" t="s">
        <v>58</v>
      </c>
      <c r="E232" s="44">
        <v>0</v>
      </c>
    </row>
    <row r="233" spans="1:5" x14ac:dyDescent="0.35">
      <c r="A233" t="s">
        <v>53</v>
      </c>
      <c r="B233" t="s">
        <v>289</v>
      </c>
      <c r="C233" t="s">
        <v>55</v>
      </c>
      <c r="D233" t="s">
        <v>56</v>
      </c>
      <c r="E233" s="44">
        <v>0</v>
      </c>
    </row>
    <row r="234" spans="1:5" x14ac:dyDescent="0.35">
      <c r="A234" t="s">
        <v>53</v>
      </c>
      <c r="B234" t="s">
        <v>290</v>
      </c>
      <c r="C234" t="s">
        <v>55</v>
      </c>
      <c r="D234" t="s">
        <v>58</v>
      </c>
      <c r="E234" s="44">
        <v>0</v>
      </c>
    </row>
    <row r="235" spans="1:5" x14ac:dyDescent="0.35">
      <c r="A235" t="s">
        <v>53</v>
      </c>
      <c r="B235" t="s">
        <v>291</v>
      </c>
      <c r="C235" t="s">
        <v>55</v>
      </c>
      <c r="D235" t="s">
        <v>58</v>
      </c>
      <c r="E235" s="44">
        <v>0</v>
      </c>
    </row>
    <row r="236" spans="1:5" x14ac:dyDescent="0.35">
      <c r="A236" t="s">
        <v>53</v>
      </c>
      <c r="B236" t="s">
        <v>292</v>
      </c>
      <c r="C236" t="s">
        <v>55</v>
      </c>
      <c r="D236" t="s">
        <v>58</v>
      </c>
      <c r="E236" s="44">
        <v>0</v>
      </c>
    </row>
    <row r="237" spans="1:5" x14ac:dyDescent="0.35">
      <c r="A237" t="s">
        <v>53</v>
      </c>
      <c r="B237" t="s">
        <v>293</v>
      </c>
      <c r="C237" t="s">
        <v>55</v>
      </c>
      <c r="D237" t="s">
        <v>58</v>
      </c>
      <c r="E237" s="44">
        <v>0</v>
      </c>
    </row>
    <row r="238" spans="1:5" x14ac:dyDescent="0.35">
      <c r="A238" t="s">
        <v>53</v>
      </c>
      <c r="B238" t="s">
        <v>294</v>
      </c>
      <c r="C238" t="s">
        <v>55</v>
      </c>
      <c r="D238" t="s">
        <v>58</v>
      </c>
      <c r="E238" s="44">
        <v>0</v>
      </c>
    </row>
    <row r="239" spans="1:5" x14ac:dyDescent="0.35">
      <c r="A239" t="s">
        <v>53</v>
      </c>
      <c r="B239" t="s">
        <v>295</v>
      </c>
      <c r="C239" t="s">
        <v>55</v>
      </c>
      <c r="D239" t="s">
        <v>58</v>
      </c>
      <c r="E239" s="44">
        <v>0</v>
      </c>
    </row>
    <row r="240" spans="1:5" x14ac:dyDescent="0.35">
      <c r="A240" t="s">
        <v>53</v>
      </c>
      <c r="B240" t="s">
        <v>296</v>
      </c>
      <c r="C240" t="s">
        <v>55</v>
      </c>
      <c r="D240" t="s">
        <v>58</v>
      </c>
      <c r="E240" s="44">
        <v>0</v>
      </c>
    </row>
    <row r="241" spans="1:5" x14ac:dyDescent="0.35">
      <c r="A241" t="s">
        <v>53</v>
      </c>
      <c r="B241" t="s">
        <v>297</v>
      </c>
      <c r="C241" t="s">
        <v>55</v>
      </c>
      <c r="D241" t="s">
        <v>56</v>
      </c>
      <c r="E241" s="44">
        <v>0</v>
      </c>
    </row>
    <row r="242" spans="1:5" x14ac:dyDescent="0.35">
      <c r="A242" t="s">
        <v>53</v>
      </c>
      <c r="B242" t="s">
        <v>298</v>
      </c>
      <c r="C242" t="s">
        <v>55</v>
      </c>
      <c r="D242" t="s">
        <v>58</v>
      </c>
      <c r="E242" s="44">
        <v>0</v>
      </c>
    </row>
    <row r="243" spans="1:5" x14ac:dyDescent="0.35">
      <c r="A243" t="s">
        <v>53</v>
      </c>
      <c r="B243" t="s">
        <v>299</v>
      </c>
      <c r="C243" t="s">
        <v>55</v>
      </c>
      <c r="D243" t="s">
        <v>58</v>
      </c>
      <c r="E243" s="44">
        <v>0</v>
      </c>
    </row>
    <row r="244" spans="1:5" x14ac:dyDescent="0.35">
      <c r="A244" t="s">
        <v>53</v>
      </c>
      <c r="B244" t="s">
        <v>300</v>
      </c>
      <c r="C244" t="s">
        <v>55</v>
      </c>
      <c r="D244" t="s">
        <v>58</v>
      </c>
      <c r="E244" s="44">
        <v>0</v>
      </c>
    </row>
    <row r="245" spans="1:5" x14ac:dyDescent="0.35">
      <c r="A245" t="s">
        <v>53</v>
      </c>
      <c r="B245" t="s">
        <v>301</v>
      </c>
      <c r="C245" t="s">
        <v>55</v>
      </c>
      <c r="D245" t="s">
        <v>58</v>
      </c>
      <c r="E245" s="44">
        <v>0</v>
      </c>
    </row>
    <row r="246" spans="1:5" x14ac:dyDescent="0.35">
      <c r="A246" t="s">
        <v>53</v>
      </c>
      <c r="B246" t="s">
        <v>302</v>
      </c>
      <c r="C246" t="s">
        <v>94</v>
      </c>
      <c r="D246" t="s">
        <v>58</v>
      </c>
      <c r="E246" s="44">
        <v>0</v>
      </c>
    </row>
    <row r="247" spans="1:5" x14ac:dyDescent="0.35">
      <c r="A247" t="s">
        <v>53</v>
      </c>
      <c r="B247" t="s">
        <v>303</v>
      </c>
      <c r="C247" t="s">
        <v>55</v>
      </c>
      <c r="D247" t="s">
        <v>58</v>
      </c>
      <c r="E247" s="44">
        <v>0</v>
      </c>
    </row>
    <row r="248" spans="1:5" x14ac:dyDescent="0.35">
      <c r="A248" t="s">
        <v>53</v>
      </c>
      <c r="B248" t="s">
        <v>304</v>
      </c>
      <c r="C248" t="s">
        <v>55</v>
      </c>
      <c r="D248" t="s">
        <v>58</v>
      </c>
      <c r="E248" s="44">
        <v>0</v>
      </c>
    </row>
    <row r="249" spans="1:5" x14ac:dyDescent="0.35">
      <c r="A249" t="s">
        <v>53</v>
      </c>
      <c r="B249" t="s">
        <v>305</v>
      </c>
      <c r="C249" t="s">
        <v>55</v>
      </c>
      <c r="D249" t="s">
        <v>58</v>
      </c>
      <c r="E249" s="44">
        <v>0</v>
      </c>
    </row>
    <row r="250" spans="1:5" x14ac:dyDescent="0.35">
      <c r="A250" t="s">
        <v>53</v>
      </c>
      <c r="B250" t="s">
        <v>306</v>
      </c>
      <c r="C250" t="s">
        <v>55</v>
      </c>
      <c r="D250" t="s">
        <v>58</v>
      </c>
      <c r="E250" s="44">
        <v>0</v>
      </c>
    </row>
    <row r="251" spans="1:5" x14ac:dyDescent="0.35">
      <c r="A251" t="s">
        <v>53</v>
      </c>
      <c r="B251" t="s">
        <v>307</v>
      </c>
      <c r="C251" t="s">
        <v>55</v>
      </c>
      <c r="D251" t="s">
        <v>58</v>
      </c>
      <c r="E251" s="44">
        <v>0</v>
      </c>
    </row>
    <row r="252" spans="1:5" x14ac:dyDescent="0.35">
      <c r="A252" t="s">
        <v>53</v>
      </c>
      <c r="B252" t="s">
        <v>308</v>
      </c>
      <c r="C252" t="s">
        <v>55</v>
      </c>
      <c r="D252" t="s">
        <v>58</v>
      </c>
      <c r="E252" s="44">
        <v>0</v>
      </c>
    </row>
    <row r="253" spans="1:5" x14ac:dyDescent="0.35">
      <c r="A253" t="s">
        <v>53</v>
      </c>
      <c r="B253" t="s">
        <v>309</v>
      </c>
      <c r="C253" t="s">
        <v>55</v>
      </c>
      <c r="D253" t="s">
        <v>58</v>
      </c>
      <c r="E253" s="44">
        <v>0</v>
      </c>
    </row>
    <row r="254" spans="1:5" x14ac:dyDescent="0.35">
      <c r="A254" t="s">
        <v>53</v>
      </c>
      <c r="B254" t="s">
        <v>310</v>
      </c>
      <c r="C254" t="s">
        <v>55</v>
      </c>
      <c r="D254" t="s">
        <v>58</v>
      </c>
      <c r="E254" s="44">
        <v>0</v>
      </c>
    </row>
    <row r="255" spans="1:5" x14ac:dyDescent="0.35">
      <c r="A255" t="s">
        <v>53</v>
      </c>
      <c r="B255" t="s">
        <v>311</v>
      </c>
      <c r="C255" t="s">
        <v>55</v>
      </c>
      <c r="D255" t="s">
        <v>58</v>
      </c>
      <c r="E255" s="44">
        <v>0</v>
      </c>
    </row>
    <row r="256" spans="1:5" x14ac:dyDescent="0.35">
      <c r="A256" t="s">
        <v>53</v>
      </c>
      <c r="B256" t="s">
        <v>312</v>
      </c>
      <c r="C256" t="s">
        <v>55</v>
      </c>
      <c r="D256" t="s">
        <v>56</v>
      </c>
      <c r="E256" s="44">
        <v>0</v>
      </c>
    </row>
    <row r="257" spans="1:5" x14ac:dyDescent="0.35">
      <c r="A257" t="s">
        <v>53</v>
      </c>
      <c r="B257" t="s">
        <v>313</v>
      </c>
      <c r="C257" t="s">
        <v>55</v>
      </c>
      <c r="D257" t="s">
        <v>58</v>
      </c>
      <c r="E257" s="44">
        <v>0</v>
      </c>
    </row>
    <row r="258" spans="1:5" x14ac:dyDescent="0.35">
      <c r="A258" t="s">
        <v>53</v>
      </c>
      <c r="B258" t="s">
        <v>314</v>
      </c>
      <c r="C258" t="s">
        <v>55</v>
      </c>
      <c r="D258" t="s">
        <v>56</v>
      </c>
      <c r="E258" s="44">
        <v>0</v>
      </c>
    </row>
    <row r="259" spans="1:5" x14ac:dyDescent="0.35">
      <c r="A259" t="s">
        <v>53</v>
      </c>
      <c r="B259" t="s">
        <v>315</v>
      </c>
      <c r="C259" t="s">
        <v>55</v>
      </c>
      <c r="D259" t="s">
        <v>56</v>
      </c>
      <c r="E259" s="44">
        <v>0</v>
      </c>
    </row>
    <row r="260" spans="1:5" x14ac:dyDescent="0.35">
      <c r="A260" t="s">
        <v>53</v>
      </c>
      <c r="B260" t="s">
        <v>316</v>
      </c>
      <c r="C260" t="s">
        <v>55</v>
      </c>
      <c r="D260" t="s">
        <v>58</v>
      </c>
      <c r="E260" s="44">
        <v>0</v>
      </c>
    </row>
    <row r="261" spans="1:5" x14ac:dyDescent="0.35">
      <c r="A261" t="s">
        <v>53</v>
      </c>
      <c r="B261" t="s">
        <v>317</v>
      </c>
      <c r="C261" t="s">
        <v>55</v>
      </c>
      <c r="D261" t="s">
        <v>58</v>
      </c>
      <c r="E261" s="44">
        <v>0</v>
      </c>
    </row>
    <row r="262" spans="1:5" x14ac:dyDescent="0.35">
      <c r="A262" t="s">
        <v>53</v>
      </c>
      <c r="B262" t="s">
        <v>318</v>
      </c>
      <c r="C262" t="s">
        <v>55</v>
      </c>
      <c r="D262" t="s">
        <v>58</v>
      </c>
      <c r="E262" s="44">
        <v>0</v>
      </c>
    </row>
    <row r="263" spans="1:5" x14ac:dyDescent="0.35">
      <c r="A263" t="s">
        <v>53</v>
      </c>
      <c r="B263" t="s">
        <v>319</v>
      </c>
      <c r="C263" t="s">
        <v>55</v>
      </c>
      <c r="D263" t="s">
        <v>58</v>
      </c>
      <c r="E263" s="44">
        <v>0</v>
      </c>
    </row>
    <row r="264" spans="1:5" x14ac:dyDescent="0.35">
      <c r="A264" t="s">
        <v>53</v>
      </c>
      <c r="B264" t="s">
        <v>320</v>
      </c>
      <c r="C264" t="s">
        <v>55</v>
      </c>
      <c r="D264" t="s">
        <v>58</v>
      </c>
      <c r="E264" s="44">
        <v>0</v>
      </c>
    </row>
    <row r="265" spans="1:5" x14ac:dyDescent="0.35">
      <c r="A265" t="s">
        <v>53</v>
      </c>
      <c r="B265" t="s">
        <v>321</v>
      </c>
      <c r="C265" t="s">
        <v>55</v>
      </c>
      <c r="D265" t="s">
        <v>58</v>
      </c>
      <c r="E265" s="44">
        <v>0</v>
      </c>
    </row>
    <row r="266" spans="1:5" x14ac:dyDescent="0.35">
      <c r="A266" t="s">
        <v>53</v>
      </c>
      <c r="B266" t="s">
        <v>322</v>
      </c>
      <c r="C266" t="s">
        <v>55</v>
      </c>
      <c r="D266" t="s">
        <v>58</v>
      </c>
      <c r="E266" s="44">
        <v>0</v>
      </c>
    </row>
    <row r="267" spans="1:5" x14ac:dyDescent="0.35">
      <c r="A267" t="s">
        <v>53</v>
      </c>
      <c r="B267" t="s">
        <v>323</v>
      </c>
      <c r="C267" t="s">
        <v>55</v>
      </c>
      <c r="D267" t="s">
        <v>58</v>
      </c>
      <c r="E267" s="44">
        <v>0</v>
      </c>
    </row>
    <row r="268" spans="1:5" x14ac:dyDescent="0.35">
      <c r="A268" t="s">
        <v>53</v>
      </c>
      <c r="B268" t="s">
        <v>324</v>
      </c>
      <c r="C268" t="s">
        <v>55</v>
      </c>
      <c r="D268" t="s">
        <v>56</v>
      </c>
      <c r="E268" s="44">
        <v>0</v>
      </c>
    </row>
    <row r="269" spans="1:5" x14ac:dyDescent="0.35">
      <c r="A269" t="s">
        <v>53</v>
      </c>
      <c r="B269" t="s">
        <v>325</v>
      </c>
      <c r="C269" t="s">
        <v>55</v>
      </c>
      <c r="D269" t="s">
        <v>58</v>
      </c>
      <c r="E269" s="44">
        <v>0</v>
      </c>
    </row>
    <row r="270" spans="1:5" x14ac:dyDescent="0.35">
      <c r="A270" t="s">
        <v>53</v>
      </c>
      <c r="B270" t="s">
        <v>326</v>
      </c>
      <c r="C270" t="s">
        <v>55</v>
      </c>
      <c r="D270" t="s">
        <v>58</v>
      </c>
      <c r="E270" s="44">
        <v>0</v>
      </c>
    </row>
    <row r="271" spans="1:5" x14ac:dyDescent="0.35">
      <c r="A271" t="s">
        <v>53</v>
      </c>
      <c r="B271" t="s">
        <v>327</v>
      </c>
      <c r="C271" t="s">
        <v>55</v>
      </c>
      <c r="D271" t="s">
        <v>58</v>
      </c>
      <c r="E271" s="44">
        <v>0</v>
      </c>
    </row>
    <row r="272" spans="1:5" x14ac:dyDescent="0.35">
      <c r="A272" t="s">
        <v>53</v>
      </c>
      <c r="B272" t="s">
        <v>328</v>
      </c>
      <c r="C272" t="s">
        <v>55</v>
      </c>
      <c r="D272" t="s">
        <v>56</v>
      </c>
      <c r="E272" s="44">
        <v>0</v>
      </c>
    </row>
    <row r="273" spans="1:5" x14ac:dyDescent="0.35">
      <c r="A273" t="s">
        <v>53</v>
      </c>
      <c r="B273" t="s">
        <v>329</v>
      </c>
      <c r="C273" t="s">
        <v>55</v>
      </c>
      <c r="D273" t="s">
        <v>58</v>
      </c>
      <c r="E273" s="44">
        <v>0</v>
      </c>
    </row>
    <row r="274" spans="1:5" x14ac:dyDescent="0.35">
      <c r="A274" t="s">
        <v>53</v>
      </c>
      <c r="B274" t="s">
        <v>330</v>
      </c>
      <c r="C274" t="s">
        <v>55</v>
      </c>
      <c r="D274" t="s">
        <v>58</v>
      </c>
      <c r="E274" s="44">
        <v>0</v>
      </c>
    </row>
    <row r="275" spans="1:5" x14ac:dyDescent="0.35">
      <c r="A275" t="s">
        <v>53</v>
      </c>
      <c r="B275" t="s">
        <v>331</v>
      </c>
      <c r="C275" t="s">
        <v>55</v>
      </c>
      <c r="D275" t="s">
        <v>58</v>
      </c>
      <c r="E275" s="44">
        <v>0</v>
      </c>
    </row>
    <row r="276" spans="1:5" x14ac:dyDescent="0.35">
      <c r="A276" t="s">
        <v>53</v>
      </c>
      <c r="B276" t="s">
        <v>332</v>
      </c>
      <c r="C276" t="s">
        <v>55</v>
      </c>
      <c r="D276" t="s">
        <v>58</v>
      </c>
      <c r="E276" s="44">
        <v>0</v>
      </c>
    </row>
    <row r="277" spans="1:5" x14ac:dyDescent="0.35">
      <c r="A277" t="s">
        <v>53</v>
      </c>
      <c r="B277" t="s">
        <v>333</v>
      </c>
      <c r="C277" t="s">
        <v>55</v>
      </c>
      <c r="D277" t="s">
        <v>58</v>
      </c>
      <c r="E277" s="44">
        <v>0</v>
      </c>
    </row>
    <row r="278" spans="1:5" x14ac:dyDescent="0.35">
      <c r="A278" t="s">
        <v>53</v>
      </c>
      <c r="B278" t="s">
        <v>334</v>
      </c>
      <c r="C278" t="s">
        <v>55</v>
      </c>
      <c r="D278" t="s">
        <v>58</v>
      </c>
      <c r="E278" s="44">
        <v>0</v>
      </c>
    </row>
    <row r="279" spans="1:5" x14ac:dyDescent="0.35">
      <c r="A279" t="s">
        <v>53</v>
      </c>
      <c r="B279" t="s">
        <v>335</v>
      </c>
      <c r="C279" t="s">
        <v>55</v>
      </c>
      <c r="D279" t="s">
        <v>58</v>
      </c>
      <c r="E279" s="44">
        <v>0</v>
      </c>
    </row>
    <row r="280" spans="1:5" x14ac:dyDescent="0.35">
      <c r="A280" t="s">
        <v>53</v>
      </c>
      <c r="B280" t="s">
        <v>336</v>
      </c>
      <c r="C280" t="s">
        <v>55</v>
      </c>
      <c r="D280" t="s">
        <v>58</v>
      </c>
      <c r="E280" s="44">
        <v>0</v>
      </c>
    </row>
    <row r="281" spans="1:5" x14ac:dyDescent="0.35">
      <c r="A281" t="s">
        <v>53</v>
      </c>
      <c r="B281" t="s">
        <v>337</v>
      </c>
      <c r="C281" t="s">
        <v>55</v>
      </c>
      <c r="D281" t="s">
        <v>58</v>
      </c>
      <c r="E281" s="44">
        <v>0</v>
      </c>
    </row>
    <row r="282" spans="1:5" x14ac:dyDescent="0.35">
      <c r="A282" t="s">
        <v>53</v>
      </c>
      <c r="B282" t="s">
        <v>338</v>
      </c>
      <c r="C282" t="s">
        <v>55</v>
      </c>
      <c r="D282" t="s">
        <v>58</v>
      </c>
      <c r="E282" s="44">
        <v>0</v>
      </c>
    </row>
    <row r="283" spans="1:5" x14ac:dyDescent="0.35">
      <c r="A283" t="s">
        <v>53</v>
      </c>
      <c r="B283" t="s">
        <v>339</v>
      </c>
      <c r="C283" t="s">
        <v>55</v>
      </c>
      <c r="D283" t="s">
        <v>58</v>
      </c>
      <c r="E283" s="44">
        <v>0</v>
      </c>
    </row>
    <row r="284" spans="1:5" x14ac:dyDescent="0.35">
      <c r="A284" t="s">
        <v>53</v>
      </c>
      <c r="B284" t="s">
        <v>340</v>
      </c>
      <c r="C284" t="s">
        <v>55</v>
      </c>
      <c r="D284" t="s">
        <v>58</v>
      </c>
      <c r="E284" s="44">
        <v>0</v>
      </c>
    </row>
    <row r="285" spans="1:5" x14ac:dyDescent="0.35">
      <c r="A285" t="s">
        <v>53</v>
      </c>
      <c r="B285" t="s">
        <v>341</v>
      </c>
      <c r="C285" t="s">
        <v>55</v>
      </c>
      <c r="D285" t="s">
        <v>58</v>
      </c>
      <c r="E285" s="44">
        <v>0</v>
      </c>
    </row>
    <row r="286" spans="1:5" x14ac:dyDescent="0.35">
      <c r="A286" t="s">
        <v>53</v>
      </c>
      <c r="B286" t="s">
        <v>342</v>
      </c>
      <c r="C286" t="s">
        <v>55</v>
      </c>
      <c r="D286" t="s">
        <v>58</v>
      </c>
      <c r="E286" s="44">
        <v>0</v>
      </c>
    </row>
    <row r="287" spans="1:5" x14ac:dyDescent="0.35">
      <c r="A287" t="s">
        <v>53</v>
      </c>
      <c r="B287" t="s">
        <v>343</v>
      </c>
      <c r="C287" t="s">
        <v>55</v>
      </c>
      <c r="D287" t="s">
        <v>58</v>
      </c>
      <c r="E287" s="44">
        <v>0</v>
      </c>
    </row>
    <row r="288" spans="1:5" x14ac:dyDescent="0.35">
      <c r="A288" t="s">
        <v>53</v>
      </c>
      <c r="B288" t="s">
        <v>344</v>
      </c>
      <c r="C288" t="s">
        <v>55</v>
      </c>
      <c r="D288" t="s">
        <v>58</v>
      </c>
      <c r="E288" s="44">
        <v>0</v>
      </c>
    </row>
    <row r="289" spans="1:5" x14ac:dyDescent="0.35">
      <c r="A289" t="s">
        <v>53</v>
      </c>
      <c r="B289" t="s">
        <v>345</v>
      </c>
      <c r="C289" t="s">
        <v>55</v>
      </c>
      <c r="D289" t="s">
        <v>58</v>
      </c>
      <c r="E289" s="44">
        <v>0</v>
      </c>
    </row>
    <row r="290" spans="1:5" x14ac:dyDescent="0.35">
      <c r="A290" t="s">
        <v>53</v>
      </c>
      <c r="B290" t="s">
        <v>346</v>
      </c>
      <c r="C290" t="s">
        <v>55</v>
      </c>
      <c r="D290" t="s">
        <v>58</v>
      </c>
      <c r="E290" s="44">
        <v>0</v>
      </c>
    </row>
    <row r="291" spans="1:5" x14ac:dyDescent="0.35">
      <c r="A291" t="s">
        <v>53</v>
      </c>
      <c r="B291" t="s">
        <v>347</v>
      </c>
      <c r="C291" t="s">
        <v>55</v>
      </c>
      <c r="D291" t="s">
        <v>58</v>
      </c>
      <c r="E291" s="44">
        <v>0</v>
      </c>
    </row>
    <row r="292" spans="1:5" x14ac:dyDescent="0.35">
      <c r="A292" t="s">
        <v>53</v>
      </c>
      <c r="B292" t="s">
        <v>348</v>
      </c>
      <c r="C292" t="s">
        <v>55</v>
      </c>
      <c r="D292" t="s">
        <v>58</v>
      </c>
      <c r="E292" s="44">
        <v>0</v>
      </c>
    </row>
    <row r="293" spans="1:5" x14ac:dyDescent="0.35">
      <c r="A293" t="s">
        <v>53</v>
      </c>
      <c r="B293" t="s">
        <v>349</v>
      </c>
      <c r="C293" t="s">
        <v>55</v>
      </c>
      <c r="D293" t="s">
        <v>58</v>
      </c>
      <c r="E293" s="44">
        <v>0</v>
      </c>
    </row>
    <row r="294" spans="1:5" x14ac:dyDescent="0.35">
      <c r="A294" t="s">
        <v>53</v>
      </c>
      <c r="B294" t="s">
        <v>350</v>
      </c>
      <c r="C294" t="s">
        <v>55</v>
      </c>
      <c r="D294" t="s">
        <v>58</v>
      </c>
      <c r="E294" s="44">
        <v>0</v>
      </c>
    </row>
    <row r="295" spans="1:5" x14ac:dyDescent="0.35">
      <c r="A295" t="s">
        <v>53</v>
      </c>
      <c r="B295" t="s">
        <v>351</v>
      </c>
      <c r="C295" t="s">
        <v>55</v>
      </c>
      <c r="D295" t="s">
        <v>58</v>
      </c>
      <c r="E295" s="44">
        <v>0</v>
      </c>
    </row>
    <row r="296" spans="1:5" x14ac:dyDescent="0.35">
      <c r="A296" t="s">
        <v>53</v>
      </c>
      <c r="B296" t="s">
        <v>352</v>
      </c>
      <c r="C296" t="s">
        <v>55</v>
      </c>
      <c r="D296" t="s">
        <v>58</v>
      </c>
      <c r="E296" s="44">
        <v>0</v>
      </c>
    </row>
    <row r="297" spans="1:5" x14ac:dyDescent="0.35">
      <c r="A297" t="s">
        <v>53</v>
      </c>
      <c r="B297" t="s">
        <v>353</v>
      </c>
      <c r="C297" t="s">
        <v>55</v>
      </c>
      <c r="D297" t="s">
        <v>58</v>
      </c>
      <c r="E297" s="44">
        <v>0</v>
      </c>
    </row>
    <row r="298" spans="1:5" x14ac:dyDescent="0.35">
      <c r="A298" t="s">
        <v>53</v>
      </c>
      <c r="B298" t="s">
        <v>354</v>
      </c>
      <c r="C298" t="s">
        <v>55</v>
      </c>
      <c r="D298" t="s">
        <v>58</v>
      </c>
      <c r="E298" s="44">
        <v>0</v>
      </c>
    </row>
    <row r="299" spans="1:5" x14ac:dyDescent="0.35">
      <c r="A299" t="s">
        <v>53</v>
      </c>
      <c r="B299" t="s">
        <v>355</v>
      </c>
      <c r="C299" t="s">
        <v>55</v>
      </c>
      <c r="D299" t="s">
        <v>58</v>
      </c>
      <c r="E299" s="44">
        <v>0</v>
      </c>
    </row>
    <row r="300" spans="1:5" x14ac:dyDescent="0.35">
      <c r="A300" t="s">
        <v>53</v>
      </c>
      <c r="B300" t="s">
        <v>356</v>
      </c>
      <c r="C300" t="s">
        <v>55</v>
      </c>
      <c r="D300" t="s">
        <v>58</v>
      </c>
      <c r="E300" s="44">
        <v>0</v>
      </c>
    </row>
    <row r="301" spans="1:5" x14ac:dyDescent="0.35">
      <c r="A301" t="s">
        <v>53</v>
      </c>
      <c r="B301" t="s">
        <v>357</v>
      </c>
      <c r="C301" t="s">
        <v>55</v>
      </c>
      <c r="D301" t="s">
        <v>58</v>
      </c>
      <c r="E301" s="44">
        <v>0</v>
      </c>
    </row>
    <row r="302" spans="1:5" x14ac:dyDescent="0.35">
      <c r="A302" t="s">
        <v>53</v>
      </c>
      <c r="B302" t="s">
        <v>358</v>
      </c>
      <c r="C302" t="s">
        <v>55</v>
      </c>
      <c r="D302" t="s">
        <v>58</v>
      </c>
      <c r="E302" s="44">
        <v>0</v>
      </c>
    </row>
    <row r="303" spans="1:5" x14ac:dyDescent="0.35">
      <c r="A303" t="s">
        <v>53</v>
      </c>
      <c r="B303" t="s">
        <v>359</v>
      </c>
      <c r="C303" t="s">
        <v>55</v>
      </c>
      <c r="D303" t="s">
        <v>58</v>
      </c>
      <c r="E303" s="44">
        <v>0</v>
      </c>
    </row>
    <row r="304" spans="1:5" x14ac:dyDescent="0.35">
      <c r="A304" t="s">
        <v>53</v>
      </c>
      <c r="B304" t="s">
        <v>360</v>
      </c>
      <c r="C304" t="s">
        <v>55</v>
      </c>
      <c r="D304" t="s">
        <v>58</v>
      </c>
      <c r="E304" s="44">
        <v>0</v>
      </c>
    </row>
    <row r="305" spans="1:5" x14ac:dyDescent="0.35">
      <c r="A305" t="s">
        <v>53</v>
      </c>
      <c r="B305" t="s">
        <v>361</v>
      </c>
      <c r="C305" t="s">
        <v>55</v>
      </c>
      <c r="D305" t="s">
        <v>58</v>
      </c>
      <c r="E305" s="44">
        <v>0</v>
      </c>
    </row>
    <row r="306" spans="1:5" x14ac:dyDescent="0.35">
      <c r="A306" t="s">
        <v>53</v>
      </c>
      <c r="B306" t="s">
        <v>362</v>
      </c>
      <c r="C306" t="s">
        <v>55</v>
      </c>
      <c r="D306" t="s">
        <v>58</v>
      </c>
      <c r="E306" s="44">
        <v>0</v>
      </c>
    </row>
    <row r="307" spans="1:5" x14ac:dyDescent="0.35">
      <c r="A307" t="s">
        <v>53</v>
      </c>
      <c r="B307" t="s">
        <v>363</v>
      </c>
      <c r="C307" t="s">
        <v>55</v>
      </c>
      <c r="D307" t="s">
        <v>58</v>
      </c>
      <c r="E307" s="44">
        <v>0</v>
      </c>
    </row>
    <row r="308" spans="1:5" x14ac:dyDescent="0.35">
      <c r="A308" t="s">
        <v>53</v>
      </c>
      <c r="B308" t="s">
        <v>364</v>
      </c>
      <c r="C308" t="s">
        <v>55</v>
      </c>
      <c r="D308" t="s">
        <v>58</v>
      </c>
      <c r="E308" s="44">
        <v>0</v>
      </c>
    </row>
    <row r="309" spans="1:5" x14ac:dyDescent="0.35">
      <c r="A309" t="s">
        <v>53</v>
      </c>
      <c r="B309" t="s">
        <v>365</v>
      </c>
      <c r="C309" t="s">
        <v>55</v>
      </c>
      <c r="D309" t="s">
        <v>58</v>
      </c>
      <c r="E309" s="44">
        <v>0</v>
      </c>
    </row>
    <row r="310" spans="1:5" x14ac:dyDescent="0.35">
      <c r="A310" t="s">
        <v>53</v>
      </c>
      <c r="B310" t="s">
        <v>366</v>
      </c>
      <c r="C310" t="s">
        <v>55</v>
      </c>
      <c r="D310" t="s">
        <v>58</v>
      </c>
      <c r="E310" s="44">
        <v>0</v>
      </c>
    </row>
    <row r="311" spans="1:5" x14ac:dyDescent="0.35">
      <c r="A311" t="s">
        <v>53</v>
      </c>
      <c r="B311" t="s">
        <v>367</v>
      </c>
      <c r="C311" t="s">
        <v>55</v>
      </c>
      <c r="D311" t="s">
        <v>58</v>
      </c>
      <c r="E311" s="44">
        <v>0</v>
      </c>
    </row>
    <row r="312" spans="1:5" x14ac:dyDescent="0.35">
      <c r="A312" t="s">
        <v>53</v>
      </c>
      <c r="B312" t="s">
        <v>368</v>
      </c>
      <c r="C312" t="s">
        <v>55</v>
      </c>
      <c r="D312" t="s">
        <v>58</v>
      </c>
      <c r="E312" s="44">
        <v>0</v>
      </c>
    </row>
    <row r="313" spans="1:5" x14ac:dyDescent="0.35">
      <c r="A313" t="s">
        <v>53</v>
      </c>
      <c r="B313" t="s">
        <v>369</v>
      </c>
      <c r="C313" t="s">
        <v>55</v>
      </c>
      <c r="D313" t="s">
        <v>58</v>
      </c>
      <c r="E313" s="44">
        <v>0</v>
      </c>
    </row>
    <row r="314" spans="1:5" x14ac:dyDescent="0.35">
      <c r="A314" t="s">
        <v>53</v>
      </c>
      <c r="B314" t="s">
        <v>370</v>
      </c>
      <c r="C314" t="s">
        <v>55</v>
      </c>
      <c r="D314" t="s">
        <v>58</v>
      </c>
      <c r="E314" s="44">
        <v>0</v>
      </c>
    </row>
    <row r="315" spans="1:5" x14ac:dyDescent="0.35">
      <c r="A315" t="s">
        <v>53</v>
      </c>
      <c r="B315" t="s">
        <v>371</v>
      </c>
      <c r="C315" t="s">
        <v>55</v>
      </c>
      <c r="D315" t="s">
        <v>58</v>
      </c>
      <c r="E315" s="44">
        <v>0</v>
      </c>
    </row>
    <row r="316" spans="1:5" x14ac:dyDescent="0.35">
      <c r="A316" t="s">
        <v>53</v>
      </c>
      <c r="B316" t="s">
        <v>372</v>
      </c>
      <c r="C316" t="s">
        <v>55</v>
      </c>
      <c r="D316" t="s">
        <v>58</v>
      </c>
      <c r="E316" s="44">
        <v>0</v>
      </c>
    </row>
    <row r="317" spans="1:5" x14ac:dyDescent="0.35">
      <c r="A317" t="s">
        <v>53</v>
      </c>
      <c r="B317" t="s">
        <v>373</v>
      </c>
      <c r="C317" t="s">
        <v>55</v>
      </c>
      <c r="D317" t="s">
        <v>58</v>
      </c>
      <c r="E317" s="44">
        <v>0</v>
      </c>
    </row>
    <row r="318" spans="1:5" x14ac:dyDescent="0.35">
      <c r="A318" t="s">
        <v>53</v>
      </c>
      <c r="B318" t="s">
        <v>374</v>
      </c>
      <c r="C318" t="s">
        <v>55</v>
      </c>
      <c r="D318" t="s">
        <v>58</v>
      </c>
      <c r="E318" s="44">
        <v>0</v>
      </c>
    </row>
    <row r="319" spans="1:5" x14ac:dyDescent="0.35">
      <c r="A319" t="s">
        <v>53</v>
      </c>
      <c r="B319" t="s">
        <v>375</v>
      </c>
      <c r="C319" t="s">
        <v>55</v>
      </c>
      <c r="D319" t="s">
        <v>58</v>
      </c>
      <c r="E319" s="44">
        <v>0</v>
      </c>
    </row>
    <row r="320" spans="1:5" x14ac:dyDescent="0.35">
      <c r="A320" t="s">
        <v>53</v>
      </c>
      <c r="B320" t="s">
        <v>376</v>
      </c>
      <c r="C320" t="s">
        <v>55</v>
      </c>
      <c r="D320" t="s">
        <v>58</v>
      </c>
      <c r="E320" s="44">
        <v>0</v>
      </c>
    </row>
    <row r="321" spans="1:5" x14ac:dyDescent="0.35">
      <c r="A321" t="s">
        <v>53</v>
      </c>
      <c r="B321" t="s">
        <v>377</v>
      </c>
      <c r="C321" t="s">
        <v>55</v>
      </c>
      <c r="D321" t="s">
        <v>56</v>
      </c>
      <c r="E321" s="44">
        <v>0</v>
      </c>
    </row>
    <row r="322" spans="1:5" x14ac:dyDescent="0.35">
      <c r="A322" t="s">
        <v>53</v>
      </c>
      <c r="B322" t="s">
        <v>378</v>
      </c>
      <c r="C322" t="s">
        <v>55</v>
      </c>
      <c r="D322" t="s">
        <v>58</v>
      </c>
      <c r="E322" s="44">
        <v>0</v>
      </c>
    </row>
    <row r="323" spans="1:5" x14ac:dyDescent="0.35">
      <c r="A323" t="s">
        <v>53</v>
      </c>
      <c r="B323" t="s">
        <v>379</v>
      </c>
      <c r="C323" t="s">
        <v>55</v>
      </c>
      <c r="D323" t="s">
        <v>58</v>
      </c>
      <c r="E323" s="44">
        <v>0</v>
      </c>
    </row>
    <row r="324" spans="1:5" x14ac:dyDescent="0.35">
      <c r="A324" t="s">
        <v>53</v>
      </c>
      <c r="B324" t="s">
        <v>380</v>
      </c>
      <c r="C324" t="s">
        <v>55</v>
      </c>
      <c r="D324" t="s">
        <v>58</v>
      </c>
      <c r="E324" s="44">
        <v>0</v>
      </c>
    </row>
    <row r="325" spans="1:5" x14ac:dyDescent="0.35">
      <c r="A325" t="s">
        <v>53</v>
      </c>
      <c r="B325" t="s">
        <v>381</v>
      </c>
      <c r="C325" t="s">
        <v>55</v>
      </c>
      <c r="D325" t="s">
        <v>58</v>
      </c>
      <c r="E325" s="44">
        <v>0</v>
      </c>
    </row>
    <row r="326" spans="1:5" x14ac:dyDescent="0.35">
      <c r="A326" t="s">
        <v>53</v>
      </c>
      <c r="B326" t="s">
        <v>382</v>
      </c>
      <c r="C326" t="s">
        <v>55</v>
      </c>
      <c r="D326" t="s">
        <v>58</v>
      </c>
      <c r="E326" s="44">
        <v>0</v>
      </c>
    </row>
    <row r="327" spans="1:5" x14ac:dyDescent="0.35">
      <c r="A327" t="s">
        <v>53</v>
      </c>
      <c r="B327" t="s">
        <v>383</v>
      </c>
      <c r="C327" t="s">
        <v>55</v>
      </c>
      <c r="D327" t="s">
        <v>58</v>
      </c>
      <c r="E327" s="44">
        <v>0</v>
      </c>
    </row>
    <row r="328" spans="1:5" x14ac:dyDescent="0.35">
      <c r="A328" t="s">
        <v>53</v>
      </c>
      <c r="B328" t="s">
        <v>384</v>
      </c>
      <c r="C328" t="s">
        <v>55</v>
      </c>
      <c r="D328" t="s">
        <v>58</v>
      </c>
      <c r="E328" s="44">
        <v>0</v>
      </c>
    </row>
    <row r="329" spans="1:5" x14ac:dyDescent="0.35">
      <c r="A329" t="s">
        <v>53</v>
      </c>
      <c r="B329" t="s">
        <v>385</v>
      </c>
      <c r="C329" t="s">
        <v>55</v>
      </c>
      <c r="D329" t="s">
        <v>58</v>
      </c>
      <c r="E329" s="44">
        <v>0</v>
      </c>
    </row>
    <row r="330" spans="1:5" x14ac:dyDescent="0.35">
      <c r="A330" t="s">
        <v>53</v>
      </c>
      <c r="B330" t="s">
        <v>386</v>
      </c>
      <c r="C330" t="s">
        <v>55</v>
      </c>
      <c r="D330" t="s">
        <v>58</v>
      </c>
      <c r="E330" s="44">
        <v>0</v>
      </c>
    </row>
    <row r="331" spans="1:5" x14ac:dyDescent="0.35">
      <c r="A331" t="s">
        <v>53</v>
      </c>
      <c r="B331" t="s">
        <v>387</v>
      </c>
      <c r="C331" t="s">
        <v>55</v>
      </c>
      <c r="D331" t="s">
        <v>58</v>
      </c>
      <c r="E331" s="44">
        <v>0</v>
      </c>
    </row>
    <row r="332" spans="1:5" x14ac:dyDescent="0.35">
      <c r="A332" t="s">
        <v>53</v>
      </c>
      <c r="B332" t="s">
        <v>388</v>
      </c>
      <c r="C332" t="s">
        <v>55</v>
      </c>
      <c r="D332" t="s">
        <v>58</v>
      </c>
      <c r="E332" s="44">
        <v>0</v>
      </c>
    </row>
    <row r="333" spans="1:5" x14ac:dyDescent="0.35">
      <c r="A333" t="s">
        <v>53</v>
      </c>
      <c r="B333" t="s">
        <v>389</v>
      </c>
      <c r="C333" t="s">
        <v>55</v>
      </c>
      <c r="D333" t="s">
        <v>58</v>
      </c>
      <c r="E333" s="44">
        <v>0</v>
      </c>
    </row>
    <row r="334" spans="1:5" x14ac:dyDescent="0.35">
      <c r="A334" t="s">
        <v>53</v>
      </c>
      <c r="B334" t="s">
        <v>390</v>
      </c>
      <c r="C334" t="s">
        <v>55</v>
      </c>
      <c r="D334" t="s">
        <v>58</v>
      </c>
      <c r="E334" s="44">
        <v>0</v>
      </c>
    </row>
    <row r="335" spans="1:5" x14ac:dyDescent="0.35">
      <c r="A335" t="s">
        <v>53</v>
      </c>
      <c r="B335" t="s">
        <v>391</v>
      </c>
      <c r="C335" t="s">
        <v>55</v>
      </c>
      <c r="D335" t="s">
        <v>58</v>
      </c>
      <c r="E335" s="44">
        <v>0</v>
      </c>
    </row>
    <row r="336" spans="1:5" x14ac:dyDescent="0.35">
      <c r="A336" t="s">
        <v>53</v>
      </c>
      <c r="B336" t="s">
        <v>392</v>
      </c>
      <c r="C336" t="s">
        <v>55</v>
      </c>
      <c r="D336" t="s">
        <v>58</v>
      </c>
      <c r="E336" s="44">
        <v>0</v>
      </c>
    </row>
    <row r="337" spans="1:5" x14ac:dyDescent="0.35">
      <c r="A337" t="s">
        <v>53</v>
      </c>
      <c r="B337" t="s">
        <v>393</v>
      </c>
      <c r="C337" t="s">
        <v>55</v>
      </c>
      <c r="D337" t="s">
        <v>58</v>
      </c>
      <c r="E337" s="44">
        <v>0</v>
      </c>
    </row>
    <row r="338" spans="1:5" x14ac:dyDescent="0.35">
      <c r="A338" t="s">
        <v>53</v>
      </c>
      <c r="B338" t="s">
        <v>394</v>
      </c>
      <c r="C338" t="s">
        <v>55</v>
      </c>
      <c r="D338" t="s">
        <v>58</v>
      </c>
      <c r="E338" s="44">
        <v>0</v>
      </c>
    </row>
    <row r="339" spans="1:5" x14ac:dyDescent="0.35">
      <c r="A339" t="s">
        <v>53</v>
      </c>
      <c r="B339" t="s">
        <v>395</v>
      </c>
      <c r="C339" t="s">
        <v>55</v>
      </c>
      <c r="D339" t="s">
        <v>58</v>
      </c>
      <c r="E339" s="44">
        <v>0</v>
      </c>
    </row>
    <row r="340" spans="1:5" x14ac:dyDescent="0.35">
      <c r="A340" t="s">
        <v>53</v>
      </c>
      <c r="B340" t="s">
        <v>396</v>
      </c>
      <c r="C340" t="s">
        <v>55</v>
      </c>
      <c r="D340" t="s">
        <v>58</v>
      </c>
      <c r="E340" s="44">
        <v>0</v>
      </c>
    </row>
    <row r="341" spans="1:5" x14ac:dyDescent="0.35">
      <c r="A341" t="s">
        <v>53</v>
      </c>
      <c r="B341" t="s">
        <v>397</v>
      </c>
      <c r="C341" t="s">
        <v>55</v>
      </c>
      <c r="D341" t="s">
        <v>58</v>
      </c>
      <c r="E341" s="44">
        <v>0</v>
      </c>
    </row>
    <row r="342" spans="1:5" x14ac:dyDescent="0.35">
      <c r="A342" t="s">
        <v>53</v>
      </c>
      <c r="B342" t="s">
        <v>398</v>
      </c>
      <c r="C342" t="s">
        <v>55</v>
      </c>
      <c r="D342" t="s">
        <v>58</v>
      </c>
      <c r="E342" s="44">
        <v>0</v>
      </c>
    </row>
    <row r="343" spans="1:5" x14ac:dyDescent="0.35">
      <c r="A343" t="s">
        <v>53</v>
      </c>
      <c r="B343" t="s">
        <v>399</v>
      </c>
      <c r="C343" t="s">
        <v>55</v>
      </c>
      <c r="D343" t="s">
        <v>58</v>
      </c>
      <c r="E343" s="44">
        <v>0</v>
      </c>
    </row>
    <row r="344" spans="1:5" x14ac:dyDescent="0.35">
      <c r="A344" t="s">
        <v>53</v>
      </c>
      <c r="B344" t="s">
        <v>400</v>
      </c>
      <c r="C344" t="s">
        <v>55</v>
      </c>
      <c r="D344" t="s">
        <v>58</v>
      </c>
      <c r="E344" s="44">
        <v>0</v>
      </c>
    </row>
    <row r="345" spans="1:5" x14ac:dyDescent="0.35">
      <c r="A345" t="s">
        <v>53</v>
      </c>
      <c r="B345" t="s">
        <v>401</v>
      </c>
      <c r="C345" t="s">
        <v>55</v>
      </c>
      <c r="D345" t="s">
        <v>58</v>
      </c>
      <c r="E345" s="44">
        <v>0</v>
      </c>
    </row>
    <row r="346" spans="1:5" x14ac:dyDescent="0.35">
      <c r="A346" t="s">
        <v>53</v>
      </c>
      <c r="B346" t="s">
        <v>402</v>
      </c>
      <c r="C346" t="s">
        <v>55</v>
      </c>
      <c r="D346" t="s">
        <v>58</v>
      </c>
      <c r="E346" s="44">
        <v>0</v>
      </c>
    </row>
    <row r="347" spans="1:5" x14ac:dyDescent="0.35">
      <c r="A347" t="s">
        <v>53</v>
      </c>
      <c r="B347" t="s">
        <v>403</v>
      </c>
      <c r="C347" t="s">
        <v>55</v>
      </c>
      <c r="D347" t="s">
        <v>58</v>
      </c>
      <c r="E347" s="44">
        <v>0</v>
      </c>
    </row>
    <row r="348" spans="1:5" x14ac:dyDescent="0.35">
      <c r="A348" t="s">
        <v>53</v>
      </c>
      <c r="B348" t="s">
        <v>404</v>
      </c>
      <c r="C348" t="s">
        <v>55</v>
      </c>
      <c r="D348" t="s">
        <v>58</v>
      </c>
      <c r="E348" s="44">
        <v>0</v>
      </c>
    </row>
    <row r="349" spans="1:5" x14ac:dyDescent="0.35">
      <c r="A349" t="s">
        <v>53</v>
      </c>
      <c r="B349" t="s">
        <v>405</v>
      </c>
      <c r="C349" t="s">
        <v>55</v>
      </c>
      <c r="D349" t="s">
        <v>58</v>
      </c>
      <c r="E349" s="44">
        <v>0</v>
      </c>
    </row>
    <row r="350" spans="1:5" x14ac:dyDescent="0.35">
      <c r="A350" t="s">
        <v>53</v>
      </c>
      <c r="B350" t="s">
        <v>406</v>
      </c>
      <c r="C350" t="s">
        <v>55</v>
      </c>
      <c r="D350" t="s">
        <v>58</v>
      </c>
      <c r="E350" s="44">
        <v>0</v>
      </c>
    </row>
    <row r="351" spans="1:5" x14ac:dyDescent="0.35">
      <c r="A351" t="s">
        <v>53</v>
      </c>
      <c r="B351" t="s">
        <v>407</v>
      </c>
      <c r="C351" t="s">
        <v>55</v>
      </c>
      <c r="D351" t="s">
        <v>58</v>
      </c>
      <c r="E351" s="44">
        <v>0</v>
      </c>
    </row>
    <row r="352" spans="1:5" x14ac:dyDescent="0.35">
      <c r="A352" t="s">
        <v>408</v>
      </c>
      <c r="B352" t="s">
        <v>409</v>
      </c>
      <c r="C352" t="s">
        <v>94</v>
      </c>
      <c r="D352" t="s">
        <v>58</v>
      </c>
      <c r="E352" s="44">
        <v>2</v>
      </c>
    </row>
    <row r="353" spans="1:5" x14ac:dyDescent="0.35">
      <c r="A353" t="s">
        <v>408</v>
      </c>
      <c r="B353" t="s">
        <v>410</v>
      </c>
      <c r="C353" t="s">
        <v>94</v>
      </c>
      <c r="D353" t="s">
        <v>58</v>
      </c>
      <c r="E353" s="44">
        <v>2</v>
      </c>
    </row>
    <row r="354" spans="1:5" x14ac:dyDescent="0.35">
      <c r="A354" t="s">
        <v>408</v>
      </c>
      <c r="B354" t="s">
        <v>411</v>
      </c>
      <c r="C354" t="s">
        <v>94</v>
      </c>
      <c r="D354" t="s">
        <v>58</v>
      </c>
      <c r="E354" s="44">
        <v>2</v>
      </c>
    </row>
    <row r="355" spans="1:5" x14ac:dyDescent="0.35">
      <c r="A355" t="s">
        <v>408</v>
      </c>
      <c r="B355" t="s">
        <v>412</v>
      </c>
      <c r="C355" t="s">
        <v>94</v>
      </c>
      <c r="D355" t="s">
        <v>58</v>
      </c>
      <c r="E355" s="44">
        <v>2</v>
      </c>
    </row>
    <row r="356" spans="1:5" x14ac:dyDescent="0.35">
      <c r="A356" t="s">
        <v>408</v>
      </c>
      <c r="B356" t="s">
        <v>413</v>
      </c>
      <c r="C356" t="s">
        <v>94</v>
      </c>
      <c r="D356" t="s">
        <v>58</v>
      </c>
      <c r="E356" s="44">
        <v>2</v>
      </c>
    </row>
    <row r="357" spans="1:5" x14ac:dyDescent="0.35">
      <c r="A357" t="s">
        <v>408</v>
      </c>
      <c r="B357" t="s">
        <v>414</v>
      </c>
      <c r="C357" t="s">
        <v>94</v>
      </c>
      <c r="D357" t="s">
        <v>58</v>
      </c>
      <c r="E357" s="44">
        <v>1</v>
      </c>
    </row>
    <row r="358" spans="1:5" x14ac:dyDescent="0.35">
      <c r="A358" t="s">
        <v>408</v>
      </c>
      <c r="B358" t="s">
        <v>415</v>
      </c>
      <c r="C358" t="s">
        <v>94</v>
      </c>
      <c r="D358" t="s">
        <v>58</v>
      </c>
      <c r="E358" s="44">
        <v>1</v>
      </c>
    </row>
    <row r="359" spans="1:5" x14ac:dyDescent="0.35">
      <c r="A359" t="s">
        <v>408</v>
      </c>
      <c r="B359" t="s">
        <v>416</v>
      </c>
      <c r="C359" t="s">
        <v>94</v>
      </c>
      <c r="D359" t="s">
        <v>58</v>
      </c>
      <c r="E359" s="44">
        <v>1</v>
      </c>
    </row>
    <row r="360" spans="1:5" x14ac:dyDescent="0.35">
      <c r="A360" t="s">
        <v>408</v>
      </c>
      <c r="B360" t="s">
        <v>417</v>
      </c>
      <c r="C360" t="s">
        <v>94</v>
      </c>
      <c r="D360" t="s">
        <v>58</v>
      </c>
      <c r="E360" s="44">
        <v>1</v>
      </c>
    </row>
    <row r="361" spans="1:5" x14ac:dyDescent="0.35">
      <c r="A361" t="s">
        <v>408</v>
      </c>
      <c r="B361" t="s">
        <v>418</v>
      </c>
      <c r="C361" t="s">
        <v>94</v>
      </c>
      <c r="D361" t="s">
        <v>58</v>
      </c>
      <c r="E361" s="44">
        <v>1</v>
      </c>
    </row>
    <row r="362" spans="1:5" x14ac:dyDescent="0.35">
      <c r="A362" t="s">
        <v>408</v>
      </c>
      <c r="B362" t="s">
        <v>419</v>
      </c>
      <c r="C362" t="s">
        <v>94</v>
      </c>
      <c r="D362" t="s">
        <v>58</v>
      </c>
      <c r="E362" s="44">
        <v>1</v>
      </c>
    </row>
    <row r="363" spans="1:5" x14ac:dyDescent="0.35">
      <c r="A363" t="s">
        <v>408</v>
      </c>
      <c r="B363" t="s">
        <v>420</v>
      </c>
      <c r="C363" t="s">
        <v>94</v>
      </c>
      <c r="D363" t="s">
        <v>58</v>
      </c>
      <c r="E363" s="44">
        <v>1</v>
      </c>
    </row>
    <row r="364" spans="1:5" x14ac:dyDescent="0.35">
      <c r="A364" t="s">
        <v>408</v>
      </c>
      <c r="B364" t="s">
        <v>421</v>
      </c>
      <c r="C364" t="s">
        <v>94</v>
      </c>
      <c r="D364" t="s">
        <v>58</v>
      </c>
      <c r="E364" s="44">
        <v>1</v>
      </c>
    </row>
    <row r="365" spans="1:5" x14ac:dyDescent="0.35">
      <c r="A365" t="s">
        <v>408</v>
      </c>
      <c r="B365" t="s">
        <v>422</v>
      </c>
      <c r="C365" t="s">
        <v>94</v>
      </c>
      <c r="D365" t="s">
        <v>58</v>
      </c>
      <c r="E365" s="44">
        <v>1</v>
      </c>
    </row>
    <row r="366" spans="1:5" x14ac:dyDescent="0.35">
      <c r="A366" t="s">
        <v>408</v>
      </c>
      <c r="B366" t="s">
        <v>423</v>
      </c>
      <c r="C366" t="s">
        <v>94</v>
      </c>
      <c r="D366" t="s">
        <v>58</v>
      </c>
      <c r="E366" s="44">
        <v>1</v>
      </c>
    </row>
    <row r="367" spans="1:5" x14ac:dyDescent="0.35">
      <c r="A367" t="s">
        <v>408</v>
      </c>
      <c r="B367" t="s">
        <v>424</v>
      </c>
      <c r="C367" t="s">
        <v>94</v>
      </c>
      <c r="D367" t="s">
        <v>58</v>
      </c>
      <c r="E367" s="44">
        <v>1</v>
      </c>
    </row>
    <row r="368" spans="1:5" x14ac:dyDescent="0.35">
      <c r="A368" t="s">
        <v>408</v>
      </c>
      <c r="B368" t="s">
        <v>425</v>
      </c>
      <c r="C368" t="s">
        <v>94</v>
      </c>
      <c r="D368" t="s">
        <v>58</v>
      </c>
      <c r="E368" s="44">
        <v>1</v>
      </c>
    </row>
    <row r="369" spans="1:5" x14ac:dyDescent="0.35">
      <c r="A369" t="s">
        <v>408</v>
      </c>
      <c r="B369" t="s">
        <v>426</v>
      </c>
      <c r="C369" t="s">
        <v>94</v>
      </c>
      <c r="D369" t="s">
        <v>58</v>
      </c>
      <c r="E369" s="44">
        <v>1</v>
      </c>
    </row>
    <row r="370" spans="1:5" x14ac:dyDescent="0.35">
      <c r="A370" t="s">
        <v>408</v>
      </c>
      <c r="B370" t="s">
        <v>427</v>
      </c>
      <c r="C370" t="s">
        <v>94</v>
      </c>
      <c r="D370" t="s">
        <v>58</v>
      </c>
      <c r="E370" s="44">
        <v>1</v>
      </c>
    </row>
    <row r="371" spans="1:5" x14ac:dyDescent="0.35">
      <c r="A371" t="s">
        <v>408</v>
      </c>
      <c r="B371" t="s">
        <v>428</v>
      </c>
      <c r="C371" t="s">
        <v>94</v>
      </c>
      <c r="D371" t="s">
        <v>58</v>
      </c>
      <c r="E371" s="44">
        <v>1</v>
      </c>
    </row>
    <row r="372" spans="1:5" x14ac:dyDescent="0.35">
      <c r="A372" t="s">
        <v>408</v>
      </c>
      <c r="B372" t="s">
        <v>429</v>
      </c>
      <c r="C372" t="s">
        <v>94</v>
      </c>
      <c r="D372" t="s">
        <v>58</v>
      </c>
      <c r="E372" s="44">
        <v>1</v>
      </c>
    </row>
    <row r="373" spans="1:5" x14ac:dyDescent="0.35">
      <c r="A373" t="s">
        <v>408</v>
      </c>
      <c r="B373" t="s">
        <v>430</v>
      </c>
      <c r="C373" t="s">
        <v>94</v>
      </c>
      <c r="D373" t="s">
        <v>58</v>
      </c>
      <c r="E373" s="44">
        <v>1</v>
      </c>
    </row>
    <row r="374" spans="1:5" x14ac:dyDescent="0.35">
      <c r="A374" t="s">
        <v>408</v>
      </c>
      <c r="B374" t="s">
        <v>431</v>
      </c>
      <c r="C374" t="s">
        <v>94</v>
      </c>
      <c r="D374" t="s">
        <v>58</v>
      </c>
      <c r="E374" s="44">
        <v>1</v>
      </c>
    </row>
    <row r="375" spans="1:5" x14ac:dyDescent="0.35">
      <c r="A375" t="s">
        <v>408</v>
      </c>
      <c r="B375" t="s">
        <v>432</v>
      </c>
      <c r="C375" t="s">
        <v>94</v>
      </c>
      <c r="D375" t="s">
        <v>58</v>
      </c>
      <c r="E375" s="44">
        <v>1</v>
      </c>
    </row>
    <row r="376" spans="1:5" x14ac:dyDescent="0.35">
      <c r="A376" t="s">
        <v>408</v>
      </c>
      <c r="B376" t="s">
        <v>433</v>
      </c>
      <c r="C376" t="s">
        <v>94</v>
      </c>
      <c r="D376" t="s">
        <v>58</v>
      </c>
      <c r="E376" s="44">
        <v>1</v>
      </c>
    </row>
    <row r="377" spans="1:5" x14ac:dyDescent="0.35">
      <c r="A377" t="s">
        <v>408</v>
      </c>
      <c r="B377" t="s">
        <v>434</v>
      </c>
      <c r="C377" t="s">
        <v>94</v>
      </c>
      <c r="D377" t="s">
        <v>58</v>
      </c>
      <c r="E377" s="44">
        <v>1</v>
      </c>
    </row>
    <row r="378" spans="1:5" x14ac:dyDescent="0.35">
      <c r="A378" t="s">
        <v>408</v>
      </c>
      <c r="B378" t="s">
        <v>435</v>
      </c>
      <c r="C378" t="s">
        <v>94</v>
      </c>
      <c r="D378" t="s">
        <v>58</v>
      </c>
      <c r="E378" s="44">
        <v>1</v>
      </c>
    </row>
    <row r="379" spans="1:5" x14ac:dyDescent="0.35">
      <c r="A379" t="s">
        <v>408</v>
      </c>
      <c r="B379" t="s">
        <v>436</v>
      </c>
      <c r="C379" t="s">
        <v>94</v>
      </c>
      <c r="D379" t="s">
        <v>58</v>
      </c>
      <c r="E379" s="44">
        <v>1</v>
      </c>
    </row>
    <row r="380" spans="1:5" x14ac:dyDescent="0.35">
      <c r="A380" t="s">
        <v>408</v>
      </c>
      <c r="B380" t="s">
        <v>437</v>
      </c>
      <c r="C380" t="s">
        <v>94</v>
      </c>
      <c r="D380" t="s">
        <v>58</v>
      </c>
      <c r="E380" s="44">
        <v>1</v>
      </c>
    </row>
    <row r="381" spans="1:5" x14ac:dyDescent="0.35">
      <c r="A381" t="s">
        <v>408</v>
      </c>
      <c r="B381" t="s">
        <v>438</v>
      </c>
      <c r="C381" t="s">
        <v>94</v>
      </c>
      <c r="D381" t="s">
        <v>58</v>
      </c>
      <c r="E381" s="44">
        <v>1</v>
      </c>
    </row>
    <row r="382" spans="1:5" x14ac:dyDescent="0.35">
      <c r="A382" t="s">
        <v>408</v>
      </c>
      <c r="B382" t="s">
        <v>439</v>
      </c>
      <c r="C382" t="s">
        <v>94</v>
      </c>
      <c r="D382" t="s">
        <v>58</v>
      </c>
      <c r="E382" s="44">
        <v>1</v>
      </c>
    </row>
    <row r="383" spans="1:5" x14ac:dyDescent="0.35">
      <c r="A383" t="s">
        <v>408</v>
      </c>
      <c r="B383" t="s">
        <v>440</v>
      </c>
      <c r="C383" t="s">
        <v>94</v>
      </c>
      <c r="D383" t="s">
        <v>58</v>
      </c>
      <c r="E383" s="44">
        <v>1</v>
      </c>
    </row>
    <row r="384" spans="1:5" x14ac:dyDescent="0.35">
      <c r="A384" t="s">
        <v>408</v>
      </c>
      <c r="B384" t="s">
        <v>441</v>
      </c>
      <c r="C384" t="s">
        <v>94</v>
      </c>
      <c r="D384" t="s">
        <v>58</v>
      </c>
      <c r="E384" s="44">
        <v>1</v>
      </c>
    </row>
    <row r="385" spans="1:5" x14ac:dyDescent="0.35">
      <c r="A385" t="s">
        <v>408</v>
      </c>
      <c r="B385" t="s">
        <v>442</v>
      </c>
      <c r="C385" t="s">
        <v>94</v>
      </c>
      <c r="D385" t="s">
        <v>58</v>
      </c>
      <c r="E385" s="44">
        <v>1</v>
      </c>
    </row>
    <row r="386" spans="1:5" x14ac:dyDescent="0.35">
      <c r="A386" t="s">
        <v>408</v>
      </c>
      <c r="B386" t="s">
        <v>443</v>
      </c>
      <c r="C386" t="s">
        <v>94</v>
      </c>
      <c r="D386" t="s">
        <v>58</v>
      </c>
      <c r="E386" s="44">
        <v>1</v>
      </c>
    </row>
    <row r="387" spans="1:5" x14ac:dyDescent="0.35">
      <c r="A387" t="s">
        <v>408</v>
      </c>
      <c r="B387" t="s">
        <v>444</v>
      </c>
      <c r="C387" t="s">
        <v>94</v>
      </c>
      <c r="D387" t="s">
        <v>58</v>
      </c>
      <c r="E387" s="44">
        <v>1</v>
      </c>
    </row>
    <row r="388" spans="1:5" x14ac:dyDescent="0.35">
      <c r="A388" t="s">
        <v>408</v>
      </c>
      <c r="B388" t="s">
        <v>445</v>
      </c>
      <c r="C388" t="s">
        <v>94</v>
      </c>
      <c r="D388" t="s">
        <v>58</v>
      </c>
      <c r="E388" s="44">
        <v>1</v>
      </c>
    </row>
    <row r="389" spans="1:5" x14ac:dyDescent="0.35">
      <c r="A389" t="s">
        <v>408</v>
      </c>
      <c r="B389" t="s">
        <v>446</v>
      </c>
      <c r="C389" t="s">
        <v>94</v>
      </c>
      <c r="D389" t="s">
        <v>58</v>
      </c>
      <c r="E389" s="44">
        <v>1</v>
      </c>
    </row>
    <row r="390" spans="1:5" x14ac:dyDescent="0.35">
      <c r="A390" t="s">
        <v>408</v>
      </c>
      <c r="B390" t="s">
        <v>447</v>
      </c>
      <c r="C390" t="s">
        <v>94</v>
      </c>
      <c r="D390" t="s">
        <v>58</v>
      </c>
      <c r="E390" s="44">
        <v>1</v>
      </c>
    </row>
    <row r="391" spans="1:5" x14ac:dyDescent="0.35">
      <c r="A391" t="s">
        <v>408</v>
      </c>
      <c r="B391" t="s">
        <v>448</v>
      </c>
      <c r="C391" t="s">
        <v>94</v>
      </c>
      <c r="D391" t="s">
        <v>58</v>
      </c>
      <c r="E391" s="44">
        <v>1</v>
      </c>
    </row>
    <row r="392" spans="1:5" x14ac:dyDescent="0.35">
      <c r="A392" t="s">
        <v>408</v>
      </c>
      <c r="B392" t="s">
        <v>449</v>
      </c>
      <c r="C392" t="s">
        <v>94</v>
      </c>
      <c r="D392" t="s">
        <v>58</v>
      </c>
      <c r="E392" s="44">
        <v>1</v>
      </c>
    </row>
    <row r="393" spans="1:5" x14ac:dyDescent="0.35">
      <c r="A393" t="s">
        <v>408</v>
      </c>
      <c r="B393" t="s">
        <v>450</v>
      </c>
      <c r="C393" t="s">
        <v>94</v>
      </c>
      <c r="D393" t="s">
        <v>58</v>
      </c>
      <c r="E393" s="44">
        <v>1</v>
      </c>
    </row>
    <row r="394" spans="1:5" x14ac:dyDescent="0.35">
      <c r="A394" t="s">
        <v>408</v>
      </c>
      <c r="B394" t="s">
        <v>451</v>
      </c>
      <c r="C394" t="s">
        <v>94</v>
      </c>
      <c r="D394" t="s">
        <v>58</v>
      </c>
      <c r="E394" s="44">
        <v>1</v>
      </c>
    </row>
    <row r="395" spans="1:5" x14ac:dyDescent="0.35">
      <c r="A395" t="s">
        <v>408</v>
      </c>
      <c r="B395" t="s">
        <v>452</v>
      </c>
      <c r="C395" t="s">
        <v>94</v>
      </c>
      <c r="D395" t="s">
        <v>58</v>
      </c>
      <c r="E395" s="44">
        <v>1</v>
      </c>
    </row>
    <row r="396" spans="1:5" x14ac:dyDescent="0.35">
      <c r="A396" t="s">
        <v>408</v>
      </c>
      <c r="B396" t="s">
        <v>453</v>
      </c>
      <c r="C396" t="s">
        <v>94</v>
      </c>
      <c r="D396" t="s">
        <v>58</v>
      </c>
      <c r="E396" s="44">
        <v>1</v>
      </c>
    </row>
    <row r="397" spans="1:5" x14ac:dyDescent="0.35">
      <c r="A397" t="s">
        <v>408</v>
      </c>
      <c r="B397" t="s">
        <v>454</v>
      </c>
      <c r="C397" t="s">
        <v>94</v>
      </c>
      <c r="D397" t="s">
        <v>58</v>
      </c>
      <c r="E397" s="44">
        <v>1</v>
      </c>
    </row>
    <row r="398" spans="1:5" x14ac:dyDescent="0.35">
      <c r="A398" t="s">
        <v>408</v>
      </c>
      <c r="B398" t="s">
        <v>455</v>
      </c>
      <c r="C398" t="s">
        <v>94</v>
      </c>
      <c r="D398" t="s">
        <v>58</v>
      </c>
      <c r="E398" s="44">
        <v>1</v>
      </c>
    </row>
    <row r="399" spans="1:5" x14ac:dyDescent="0.35">
      <c r="A399" t="s">
        <v>408</v>
      </c>
      <c r="B399" t="s">
        <v>456</v>
      </c>
      <c r="C399" t="s">
        <v>94</v>
      </c>
      <c r="D399" t="s">
        <v>58</v>
      </c>
      <c r="E399" s="44">
        <v>1</v>
      </c>
    </row>
    <row r="400" spans="1:5" x14ac:dyDescent="0.35">
      <c r="A400" t="s">
        <v>408</v>
      </c>
      <c r="B400" t="s">
        <v>457</v>
      </c>
      <c r="C400" t="s">
        <v>94</v>
      </c>
      <c r="D400" t="s">
        <v>58</v>
      </c>
      <c r="E400" s="44">
        <v>1</v>
      </c>
    </row>
    <row r="401" spans="1:5" x14ac:dyDescent="0.35">
      <c r="A401" t="s">
        <v>408</v>
      </c>
      <c r="B401" t="s">
        <v>458</v>
      </c>
      <c r="C401" t="s">
        <v>94</v>
      </c>
      <c r="D401" t="s">
        <v>58</v>
      </c>
      <c r="E401" s="44">
        <v>1</v>
      </c>
    </row>
    <row r="402" spans="1:5" x14ac:dyDescent="0.35">
      <c r="A402" t="s">
        <v>408</v>
      </c>
      <c r="B402" t="s">
        <v>459</v>
      </c>
      <c r="C402" t="s">
        <v>94</v>
      </c>
      <c r="D402" t="s">
        <v>58</v>
      </c>
      <c r="E402" s="44">
        <v>1</v>
      </c>
    </row>
    <row r="403" spans="1:5" x14ac:dyDescent="0.35">
      <c r="A403" t="s">
        <v>408</v>
      </c>
      <c r="B403" t="s">
        <v>460</v>
      </c>
      <c r="C403" t="s">
        <v>94</v>
      </c>
      <c r="D403" t="s">
        <v>58</v>
      </c>
      <c r="E403" s="44">
        <v>1</v>
      </c>
    </row>
    <row r="404" spans="1:5" x14ac:dyDescent="0.35">
      <c r="A404" t="s">
        <v>408</v>
      </c>
      <c r="B404" t="s">
        <v>461</v>
      </c>
      <c r="C404" t="s">
        <v>94</v>
      </c>
      <c r="D404" t="s">
        <v>58</v>
      </c>
      <c r="E404" s="44">
        <v>1</v>
      </c>
    </row>
    <row r="405" spans="1:5" x14ac:dyDescent="0.35">
      <c r="A405" t="s">
        <v>408</v>
      </c>
      <c r="B405" t="s">
        <v>462</v>
      </c>
      <c r="C405" t="s">
        <v>94</v>
      </c>
      <c r="D405" t="s">
        <v>58</v>
      </c>
      <c r="E405" s="44">
        <v>1</v>
      </c>
    </row>
    <row r="406" spans="1:5" x14ac:dyDescent="0.35">
      <c r="A406" t="s">
        <v>408</v>
      </c>
      <c r="B406" t="s">
        <v>463</v>
      </c>
      <c r="C406" t="s">
        <v>94</v>
      </c>
      <c r="D406" t="s">
        <v>58</v>
      </c>
      <c r="E406" s="44">
        <v>1</v>
      </c>
    </row>
    <row r="407" spans="1:5" x14ac:dyDescent="0.35">
      <c r="A407" t="s">
        <v>408</v>
      </c>
      <c r="B407" t="s">
        <v>464</v>
      </c>
      <c r="C407" t="s">
        <v>94</v>
      </c>
      <c r="D407" t="s">
        <v>58</v>
      </c>
      <c r="E407" s="44">
        <v>1</v>
      </c>
    </row>
    <row r="408" spans="1:5" x14ac:dyDescent="0.35">
      <c r="A408" t="s">
        <v>408</v>
      </c>
      <c r="B408" t="s">
        <v>465</v>
      </c>
      <c r="C408" t="s">
        <v>94</v>
      </c>
      <c r="D408" t="s">
        <v>58</v>
      </c>
      <c r="E408" s="44">
        <v>1</v>
      </c>
    </row>
    <row r="409" spans="1:5" x14ac:dyDescent="0.35">
      <c r="A409" t="s">
        <v>408</v>
      </c>
      <c r="B409" t="s">
        <v>466</v>
      </c>
      <c r="C409" t="s">
        <v>94</v>
      </c>
      <c r="D409" t="s">
        <v>58</v>
      </c>
      <c r="E409" s="44">
        <v>1</v>
      </c>
    </row>
    <row r="410" spans="1:5" x14ac:dyDescent="0.35">
      <c r="A410" t="s">
        <v>408</v>
      </c>
      <c r="B410" t="s">
        <v>467</v>
      </c>
      <c r="C410" t="s">
        <v>94</v>
      </c>
      <c r="D410" t="s">
        <v>58</v>
      </c>
      <c r="E410" s="44">
        <v>1</v>
      </c>
    </row>
    <row r="411" spans="1:5" x14ac:dyDescent="0.35">
      <c r="A411" t="s">
        <v>408</v>
      </c>
      <c r="B411" t="s">
        <v>468</v>
      </c>
      <c r="C411" t="s">
        <v>94</v>
      </c>
      <c r="D411" t="s">
        <v>58</v>
      </c>
      <c r="E411" s="44">
        <v>1</v>
      </c>
    </row>
    <row r="412" spans="1:5" x14ac:dyDescent="0.35">
      <c r="A412" t="s">
        <v>408</v>
      </c>
      <c r="B412" t="s">
        <v>469</v>
      </c>
      <c r="C412" t="s">
        <v>94</v>
      </c>
      <c r="D412" t="s">
        <v>58</v>
      </c>
      <c r="E412" s="44">
        <v>1</v>
      </c>
    </row>
    <row r="413" spans="1:5" x14ac:dyDescent="0.35">
      <c r="A413" t="s">
        <v>408</v>
      </c>
      <c r="B413" t="s">
        <v>470</v>
      </c>
      <c r="C413" t="s">
        <v>94</v>
      </c>
      <c r="D413" t="s">
        <v>58</v>
      </c>
      <c r="E413" s="44">
        <v>1</v>
      </c>
    </row>
    <row r="414" spans="1:5" x14ac:dyDescent="0.35">
      <c r="A414" t="s">
        <v>408</v>
      </c>
      <c r="B414" t="s">
        <v>471</v>
      </c>
      <c r="C414" t="s">
        <v>94</v>
      </c>
      <c r="D414" t="s">
        <v>58</v>
      </c>
      <c r="E414" s="44">
        <v>1</v>
      </c>
    </row>
    <row r="415" spans="1:5" x14ac:dyDescent="0.35">
      <c r="A415" t="s">
        <v>408</v>
      </c>
      <c r="B415" t="s">
        <v>472</v>
      </c>
      <c r="C415" t="s">
        <v>94</v>
      </c>
      <c r="D415" t="s">
        <v>58</v>
      </c>
      <c r="E415" s="44">
        <v>1</v>
      </c>
    </row>
    <row r="416" spans="1:5" x14ac:dyDescent="0.35">
      <c r="A416" t="s">
        <v>408</v>
      </c>
      <c r="B416" t="s">
        <v>473</v>
      </c>
      <c r="C416" t="s">
        <v>94</v>
      </c>
      <c r="D416" t="s">
        <v>58</v>
      </c>
      <c r="E416" s="44">
        <v>1</v>
      </c>
    </row>
    <row r="417" spans="1:5" x14ac:dyDescent="0.35">
      <c r="A417" t="s">
        <v>408</v>
      </c>
      <c r="B417" t="s">
        <v>474</v>
      </c>
      <c r="C417" t="s">
        <v>94</v>
      </c>
      <c r="D417" t="s">
        <v>58</v>
      </c>
      <c r="E417" s="44">
        <v>1</v>
      </c>
    </row>
    <row r="418" spans="1:5" x14ac:dyDescent="0.35">
      <c r="A418" t="s">
        <v>408</v>
      </c>
      <c r="B418" t="s">
        <v>475</v>
      </c>
      <c r="C418" t="s">
        <v>94</v>
      </c>
      <c r="D418" t="s">
        <v>58</v>
      </c>
      <c r="E418" s="44">
        <v>1</v>
      </c>
    </row>
    <row r="419" spans="1:5" x14ac:dyDescent="0.35">
      <c r="A419" t="s">
        <v>408</v>
      </c>
      <c r="B419" t="s">
        <v>476</v>
      </c>
      <c r="C419" t="s">
        <v>94</v>
      </c>
      <c r="D419" t="s">
        <v>58</v>
      </c>
      <c r="E419" s="44">
        <v>1</v>
      </c>
    </row>
    <row r="420" spans="1:5" x14ac:dyDescent="0.35">
      <c r="A420" t="s">
        <v>408</v>
      </c>
      <c r="B420" t="s">
        <v>477</v>
      </c>
      <c r="C420" t="s">
        <v>94</v>
      </c>
      <c r="D420" t="s">
        <v>58</v>
      </c>
      <c r="E420" s="44">
        <v>1</v>
      </c>
    </row>
    <row r="421" spans="1:5" x14ac:dyDescent="0.35">
      <c r="A421" t="s">
        <v>408</v>
      </c>
      <c r="B421" t="s">
        <v>478</v>
      </c>
      <c r="C421" t="s">
        <v>94</v>
      </c>
      <c r="D421" t="s">
        <v>58</v>
      </c>
      <c r="E421" s="44">
        <v>1</v>
      </c>
    </row>
    <row r="422" spans="1:5" x14ac:dyDescent="0.35">
      <c r="A422" t="s">
        <v>408</v>
      </c>
      <c r="B422" t="s">
        <v>479</v>
      </c>
      <c r="C422" t="s">
        <v>94</v>
      </c>
      <c r="D422" t="s">
        <v>58</v>
      </c>
      <c r="E422" s="44">
        <v>1</v>
      </c>
    </row>
    <row r="423" spans="1:5" x14ac:dyDescent="0.35">
      <c r="A423" t="s">
        <v>408</v>
      </c>
      <c r="B423" t="s">
        <v>480</v>
      </c>
      <c r="C423" t="s">
        <v>94</v>
      </c>
      <c r="D423" t="s">
        <v>58</v>
      </c>
      <c r="E423" s="44">
        <v>1</v>
      </c>
    </row>
    <row r="424" spans="1:5" x14ac:dyDescent="0.35">
      <c r="A424" t="s">
        <v>408</v>
      </c>
      <c r="B424" t="s">
        <v>481</v>
      </c>
      <c r="C424" t="s">
        <v>94</v>
      </c>
      <c r="D424" t="s">
        <v>58</v>
      </c>
      <c r="E424" s="44">
        <v>1</v>
      </c>
    </row>
    <row r="425" spans="1:5" x14ac:dyDescent="0.35">
      <c r="A425" t="s">
        <v>408</v>
      </c>
      <c r="B425" t="s">
        <v>482</v>
      </c>
      <c r="C425" t="s">
        <v>94</v>
      </c>
      <c r="D425" t="s">
        <v>58</v>
      </c>
      <c r="E425" s="44">
        <v>1</v>
      </c>
    </row>
    <row r="426" spans="1:5" x14ac:dyDescent="0.35">
      <c r="A426" t="s">
        <v>408</v>
      </c>
      <c r="B426" t="s">
        <v>483</v>
      </c>
      <c r="C426" t="s">
        <v>94</v>
      </c>
      <c r="D426" t="s">
        <v>58</v>
      </c>
      <c r="E426" s="44">
        <v>1</v>
      </c>
    </row>
    <row r="427" spans="1:5" x14ac:dyDescent="0.35">
      <c r="A427" t="s">
        <v>408</v>
      </c>
      <c r="B427" t="s">
        <v>484</v>
      </c>
      <c r="C427" t="s">
        <v>94</v>
      </c>
      <c r="D427" t="s">
        <v>58</v>
      </c>
      <c r="E427" s="44">
        <v>1</v>
      </c>
    </row>
    <row r="428" spans="1:5" x14ac:dyDescent="0.35">
      <c r="A428" t="s">
        <v>408</v>
      </c>
      <c r="B428" t="s">
        <v>485</v>
      </c>
      <c r="C428" t="s">
        <v>94</v>
      </c>
      <c r="D428" t="s">
        <v>58</v>
      </c>
      <c r="E428" s="44">
        <v>1</v>
      </c>
    </row>
    <row r="429" spans="1:5" x14ac:dyDescent="0.35">
      <c r="A429" t="s">
        <v>408</v>
      </c>
      <c r="B429" t="s">
        <v>486</v>
      </c>
      <c r="C429" t="s">
        <v>94</v>
      </c>
      <c r="D429" t="s">
        <v>58</v>
      </c>
      <c r="E429" s="44">
        <v>1</v>
      </c>
    </row>
    <row r="430" spans="1:5" x14ac:dyDescent="0.35">
      <c r="A430" t="s">
        <v>408</v>
      </c>
      <c r="B430" t="s">
        <v>487</v>
      </c>
      <c r="C430" t="s">
        <v>94</v>
      </c>
      <c r="D430" t="s">
        <v>58</v>
      </c>
      <c r="E430" s="44">
        <v>1</v>
      </c>
    </row>
    <row r="431" spans="1:5" x14ac:dyDescent="0.35">
      <c r="A431" t="s">
        <v>408</v>
      </c>
      <c r="B431" t="s">
        <v>488</v>
      </c>
      <c r="C431" t="s">
        <v>94</v>
      </c>
      <c r="D431" t="s">
        <v>58</v>
      </c>
      <c r="E431" s="44">
        <v>1</v>
      </c>
    </row>
    <row r="432" spans="1:5" x14ac:dyDescent="0.35">
      <c r="A432" t="s">
        <v>408</v>
      </c>
      <c r="B432" t="s">
        <v>489</v>
      </c>
      <c r="C432" t="s">
        <v>94</v>
      </c>
      <c r="D432" t="s">
        <v>58</v>
      </c>
      <c r="E432" s="44">
        <v>1</v>
      </c>
    </row>
    <row r="433" spans="1:5" x14ac:dyDescent="0.35">
      <c r="A433" t="s">
        <v>408</v>
      </c>
      <c r="B433" t="s">
        <v>490</v>
      </c>
      <c r="C433" t="s">
        <v>94</v>
      </c>
      <c r="D433" t="s">
        <v>58</v>
      </c>
      <c r="E433" s="44">
        <v>1</v>
      </c>
    </row>
    <row r="434" spans="1:5" x14ac:dyDescent="0.35">
      <c r="A434" t="s">
        <v>408</v>
      </c>
      <c r="B434" t="s">
        <v>491</v>
      </c>
      <c r="C434" t="s">
        <v>94</v>
      </c>
      <c r="D434" t="s">
        <v>58</v>
      </c>
      <c r="E434" s="44">
        <v>1</v>
      </c>
    </row>
    <row r="435" spans="1:5" x14ac:dyDescent="0.35">
      <c r="A435" t="s">
        <v>408</v>
      </c>
      <c r="B435" t="s">
        <v>492</v>
      </c>
      <c r="C435" t="s">
        <v>94</v>
      </c>
      <c r="D435" t="s">
        <v>58</v>
      </c>
      <c r="E435" s="44">
        <v>1</v>
      </c>
    </row>
    <row r="436" spans="1:5" x14ac:dyDescent="0.35">
      <c r="A436" t="s">
        <v>408</v>
      </c>
      <c r="B436" t="s">
        <v>493</v>
      </c>
      <c r="C436" t="s">
        <v>94</v>
      </c>
      <c r="D436" t="s">
        <v>58</v>
      </c>
      <c r="E436" s="44">
        <v>1</v>
      </c>
    </row>
    <row r="437" spans="1:5" x14ac:dyDescent="0.35">
      <c r="A437" t="s">
        <v>408</v>
      </c>
      <c r="B437" t="s">
        <v>494</v>
      </c>
      <c r="C437" t="s">
        <v>94</v>
      </c>
      <c r="D437" t="s">
        <v>58</v>
      </c>
      <c r="E437" s="44">
        <v>1</v>
      </c>
    </row>
    <row r="438" spans="1:5" x14ac:dyDescent="0.35">
      <c r="A438" t="s">
        <v>408</v>
      </c>
      <c r="B438" t="s">
        <v>415</v>
      </c>
      <c r="C438" t="s">
        <v>94</v>
      </c>
      <c r="D438" t="s">
        <v>58</v>
      </c>
      <c r="E438" s="44">
        <v>1</v>
      </c>
    </row>
    <row r="439" spans="1:5" x14ac:dyDescent="0.35">
      <c r="A439" t="s">
        <v>408</v>
      </c>
      <c r="B439" t="s">
        <v>495</v>
      </c>
      <c r="C439" t="s">
        <v>94</v>
      </c>
      <c r="D439" t="s">
        <v>58</v>
      </c>
      <c r="E439" s="44">
        <v>1</v>
      </c>
    </row>
    <row r="440" spans="1:5" x14ac:dyDescent="0.35">
      <c r="A440" t="s">
        <v>408</v>
      </c>
      <c r="B440" t="s">
        <v>496</v>
      </c>
      <c r="C440" t="s">
        <v>94</v>
      </c>
      <c r="D440" t="s">
        <v>58</v>
      </c>
      <c r="E440" s="44">
        <v>1</v>
      </c>
    </row>
    <row r="441" spans="1:5" x14ac:dyDescent="0.35">
      <c r="A441" t="s">
        <v>408</v>
      </c>
      <c r="B441" t="s">
        <v>497</v>
      </c>
      <c r="C441" t="s">
        <v>94</v>
      </c>
      <c r="D441" t="s">
        <v>58</v>
      </c>
      <c r="E441" s="44">
        <v>1</v>
      </c>
    </row>
    <row r="442" spans="1:5" x14ac:dyDescent="0.35">
      <c r="A442" t="s">
        <v>408</v>
      </c>
      <c r="B442" t="s">
        <v>498</v>
      </c>
      <c r="C442" t="s">
        <v>94</v>
      </c>
      <c r="D442" t="s">
        <v>58</v>
      </c>
      <c r="E442" s="44">
        <v>1</v>
      </c>
    </row>
    <row r="443" spans="1:5" x14ac:dyDescent="0.35">
      <c r="A443" t="s">
        <v>408</v>
      </c>
      <c r="B443" t="s">
        <v>499</v>
      </c>
      <c r="C443" t="s">
        <v>94</v>
      </c>
      <c r="D443" t="s">
        <v>58</v>
      </c>
      <c r="E443" s="44">
        <v>1</v>
      </c>
    </row>
    <row r="444" spans="1:5" x14ac:dyDescent="0.35">
      <c r="A444" t="s">
        <v>408</v>
      </c>
      <c r="B444" t="s">
        <v>500</v>
      </c>
      <c r="C444" t="s">
        <v>94</v>
      </c>
      <c r="D444" t="s">
        <v>58</v>
      </c>
      <c r="E444" s="44">
        <v>1</v>
      </c>
    </row>
    <row r="445" spans="1:5" x14ac:dyDescent="0.35">
      <c r="A445" t="s">
        <v>408</v>
      </c>
      <c r="B445" t="s">
        <v>501</v>
      </c>
      <c r="C445" t="s">
        <v>94</v>
      </c>
      <c r="D445" t="s">
        <v>58</v>
      </c>
      <c r="E445" s="44">
        <v>1</v>
      </c>
    </row>
    <row r="446" spans="1:5" x14ac:dyDescent="0.35">
      <c r="A446" t="s">
        <v>408</v>
      </c>
      <c r="B446" t="s">
        <v>502</v>
      </c>
      <c r="C446" t="s">
        <v>94</v>
      </c>
      <c r="D446" t="s">
        <v>58</v>
      </c>
      <c r="E446" s="44">
        <v>1</v>
      </c>
    </row>
    <row r="447" spans="1:5" x14ac:dyDescent="0.35">
      <c r="A447" t="s">
        <v>408</v>
      </c>
      <c r="B447" t="s">
        <v>503</v>
      </c>
      <c r="C447" t="s">
        <v>94</v>
      </c>
      <c r="D447" t="s">
        <v>58</v>
      </c>
      <c r="E447" s="44">
        <v>1</v>
      </c>
    </row>
    <row r="448" spans="1:5" x14ac:dyDescent="0.35">
      <c r="A448" t="s">
        <v>408</v>
      </c>
      <c r="B448" t="s">
        <v>504</v>
      </c>
      <c r="C448" t="s">
        <v>94</v>
      </c>
      <c r="D448" t="s">
        <v>58</v>
      </c>
      <c r="E448" s="44">
        <v>1</v>
      </c>
    </row>
    <row r="449" spans="1:5" x14ac:dyDescent="0.35">
      <c r="A449" t="s">
        <v>408</v>
      </c>
      <c r="B449" t="s">
        <v>505</v>
      </c>
      <c r="C449" t="s">
        <v>94</v>
      </c>
      <c r="D449" t="s">
        <v>58</v>
      </c>
      <c r="E449" s="44">
        <v>1</v>
      </c>
    </row>
    <row r="450" spans="1:5" x14ac:dyDescent="0.35">
      <c r="A450" t="s">
        <v>408</v>
      </c>
      <c r="B450" t="s">
        <v>506</v>
      </c>
      <c r="C450" t="s">
        <v>94</v>
      </c>
      <c r="D450" t="s">
        <v>58</v>
      </c>
      <c r="E450" s="44">
        <v>1</v>
      </c>
    </row>
    <row r="451" spans="1:5" x14ac:dyDescent="0.35">
      <c r="A451" t="s">
        <v>408</v>
      </c>
      <c r="B451" t="s">
        <v>507</v>
      </c>
      <c r="C451" t="s">
        <v>94</v>
      </c>
      <c r="D451" t="s">
        <v>58</v>
      </c>
      <c r="E451" s="44">
        <v>1</v>
      </c>
    </row>
    <row r="452" spans="1:5" x14ac:dyDescent="0.35">
      <c r="A452" t="s">
        <v>408</v>
      </c>
      <c r="B452" t="s">
        <v>508</v>
      </c>
      <c r="C452" t="s">
        <v>94</v>
      </c>
      <c r="D452" t="s">
        <v>58</v>
      </c>
      <c r="E452" s="44">
        <v>1</v>
      </c>
    </row>
    <row r="453" spans="1:5" x14ac:dyDescent="0.35">
      <c r="A453" t="s">
        <v>408</v>
      </c>
      <c r="B453" t="s">
        <v>509</v>
      </c>
      <c r="C453" t="s">
        <v>94</v>
      </c>
      <c r="D453" t="s">
        <v>58</v>
      </c>
      <c r="E453" s="44">
        <v>1</v>
      </c>
    </row>
    <row r="454" spans="1:5" x14ac:dyDescent="0.35">
      <c r="A454" t="s">
        <v>408</v>
      </c>
      <c r="B454" t="s">
        <v>510</v>
      </c>
      <c r="C454" t="s">
        <v>94</v>
      </c>
      <c r="D454" t="s">
        <v>58</v>
      </c>
      <c r="E454" s="44">
        <v>1</v>
      </c>
    </row>
    <row r="455" spans="1:5" x14ac:dyDescent="0.35">
      <c r="A455" t="s">
        <v>408</v>
      </c>
      <c r="B455" t="s">
        <v>511</v>
      </c>
      <c r="C455" t="s">
        <v>94</v>
      </c>
      <c r="D455" t="s">
        <v>58</v>
      </c>
      <c r="E455" s="44">
        <v>1</v>
      </c>
    </row>
    <row r="456" spans="1:5" x14ac:dyDescent="0.35">
      <c r="A456" t="s">
        <v>408</v>
      </c>
      <c r="B456" t="s">
        <v>512</v>
      </c>
      <c r="C456" t="s">
        <v>94</v>
      </c>
      <c r="D456" t="s">
        <v>58</v>
      </c>
      <c r="E456" s="44">
        <v>1</v>
      </c>
    </row>
    <row r="457" spans="1:5" x14ac:dyDescent="0.35">
      <c r="A457" t="s">
        <v>408</v>
      </c>
      <c r="B457" t="s">
        <v>513</v>
      </c>
      <c r="C457" t="s">
        <v>94</v>
      </c>
      <c r="D457" t="s">
        <v>58</v>
      </c>
      <c r="E457" s="44">
        <v>1</v>
      </c>
    </row>
    <row r="458" spans="1:5" x14ac:dyDescent="0.35">
      <c r="A458" t="s">
        <v>408</v>
      </c>
      <c r="B458" t="s">
        <v>514</v>
      </c>
      <c r="C458" t="s">
        <v>94</v>
      </c>
      <c r="D458" t="s">
        <v>58</v>
      </c>
      <c r="E458" s="44">
        <v>1</v>
      </c>
    </row>
    <row r="459" spans="1:5" x14ac:dyDescent="0.35">
      <c r="A459" t="s">
        <v>408</v>
      </c>
      <c r="B459" t="s">
        <v>515</v>
      </c>
      <c r="C459" t="s">
        <v>94</v>
      </c>
      <c r="D459" t="s">
        <v>58</v>
      </c>
      <c r="E459" s="44">
        <v>1</v>
      </c>
    </row>
    <row r="460" spans="1:5" x14ac:dyDescent="0.35">
      <c r="A460" t="s">
        <v>408</v>
      </c>
      <c r="B460" t="s">
        <v>516</v>
      </c>
      <c r="C460" t="s">
        <v>94</v>
      </c>
      <c r="D460" t="s">
        <v>58</v>
      </c>
      <c r="E460" s="44">
        <v>1</v>
      </c>
    </row>
    <row r="461" spans="1:5" x14ac:dyDescent="0.35">
      <c r="A461" t="s">
        <v>408</v>
      </c>
      <c r="B461" t="s">
        <v>517</v>
      </c>
      <c r="C461" t="s">
        <v>94</v>
      </c>
      <c r="D461" t="s">
        <v>58</v>
      </c>
      <c r="E461" s="44">
        <v>1</v>
      </c>
    </row>
    <row r="462" spans="1:5" x14ac:dyDescent="0.35">
      <c r="A462" t="s">
        <v>408</v>
      </c>
      <c r="B462" t="s">
        <v>518</v>
      </c>
      <c r="C462" t="s">
        <v>94</v>
      </c>
      <c r="D462" t="s">
        <v>58</v>
      </c>
      <c r="E462" s="44">
        <v>1</v>
      </c>
    </row>
    <row r="463" spans="1:5" x14ac:dyDescent="0.35">
      <c r="A463" t="s">
        <v>408</v>
      </c>
      <c r="B463" t="s">
        <v>519</v>
      </c>
      <c r="C463" t="s">
        <v>94</v>
      </c>
      <c r="D463" t="s">
        <v>58</v>
      </c>
      <c r="E463" s="44">
        <v>1</v>
      </c>
    </row>
    <row r="464" spans="1:5" x14ac:dyDescent="0.35">
      <c r="A464" t="s">
        <v>408</v>
      </c>
      <c r="B464" t="s">
        <v>520</v>
      </c>
      <c r="C464" t="s">
        <v>94</v>
      </c>
      <c r="D464" t="s">
        <v>58</v>
      </c>
      <c r="E464" s="44">
        <v>1</v>
      </c>
    </row>
    <row r="465" spans="1:5" x14ac:dyDescent="0.35">
      <c r="A465" t="s">
        <v>408</v>
      </c>
      <c r="B465" t="s">
        <v>521</v>
      </c>
      <c r="C465" t="s">
        <v>94</v>
      </c>
      <c r="D465" t="s">
        <v>58</v>
      </c>
      <c r="E465" s="44">
        <v>1</v>
      </c>
    </row>
    <row r="466" spans="1:5" x14ac:dyDescent="0.35">
      <c r="A466" t="s">
        <v>408</v>
      </c>
      <c r="B466" t="s">
        <v>522</v>
      </c>
      <c r="C466" t="s">
        <v>94</v>
      </c>
      <c r="D466" t="s">
        <v>58</v>
      </c>
      <c r="E466" s="44">
        <v>1</v>
      </c>
    </row>
    <row r="467" spans="1:5" x14ac:dyDescent="0.35">
      <c r="A467" t="s">
        <v>408</v>
      </c>
      <c r="B467" t="s">
        <v>523</v>
      </c>
      <c r="C467" t="s">
        <v>94</v>
      </c>
      <c r="D467" t="s">
        <v>58</v>
      </c>
      <c r="E467" s="44">
        <v>1</v>
      </c>
    </row>
    <row r="468" spans="1:5" x14ac:dyDescent="0.35">
      <c r="A468" t="s">
        <v>408</v>
      </c>
      <c r="B468" t="s">
        <v>524</v>
      </c>
      <c r="C468" t="s">
        <v>94</v>
      </c>
      <c r="D468" t="s">
        <v>58</v>
      </c>
      <c r="E468" s="44">
        <v>1</v>
      </c>
    </row>
    <row r="469" spans="1:5" x14ac:dyDescent="0.35">
      <c r="A469" t="s">
        <v>408</v>
      </c>
      <c r="B469" t="s">
        <v>525</v>
      </c>
      <c r="C469" t="s">
        <v>94</v>
      </c>
      <c r="D469" t="s">
        <v>58</v>
      </c>
      <c r="E469" s="44">
        <v>1</v>
      </c>
    </row>
    <row r="470" spans="1:5" x14ac:dyDescent="0.35">
      <c r="A470" t="s">
        <v>408</v>
      </c>
      <c r="B470" t="s">
        <v>526</v>
      </c>
      <c r="C470" t="s">
        <v>94</v>
      </c>
      <c r="D470" t="s">
        <v>58</v>
      </c>
      <c r="E470" s="44">
        <v>1</v>
      </c>
    </row>
    <row r="471" spans="1:5" x14ac:dyDescent="0.35">
      <c r="A471" t="s">
        <v>408</v>
      </c>
      <c r="B471" t="s">
        <v>527</v>
      </c>
      <c r="C471" t="s">
        <v>94</v>
      </c>
      <c r="D471" t="s">
        <v>58</v>
      </c>
      <c r="E471" s="44">
        <v>1</v>
      </c>
    </row>
    <row r="472" spans="1:5" x14ac:dyDescent="0.35">
      <c r="A472" t="s">
        <v>408</v>
      </c>
      <c r="B472" t="s">
        <v>528</v>
      </c>
      <c r="C472" t="s">
        <v>94</v>
      </c>
      <c r="D472" t="s">
        <v>58</v>
      </c>
      <c r="E472" s="44">
        <v>1</v>
      </c>
    </row>
    <row r="473" spans="1:5" x14ac:dyDescent="0.35">
      <c r="A473" t="s">
        <v>408</v>
      </c>
      <c r="B473" t="s">
        <v>529</v>
      </c>
      <c r="C473" t="s">
        <v>94</v>
      </c>
      <c r="D473" t="s">
        <v>58</v>
      </c>
      <c r="E473" s="44">
        <v>1</v>
      </c>
    </row>
    <row r="474" spans="1:5" x14ac:dyDescent="0.35">
      <c r="A474" t="s">
        <v>408</v>
      </c>
      <c r="B474" t="s">
        <v>530</v>
      </c>
      <c r="C474" t="s">
        <v>94</v>
      </c>
      <c r="D474" t="s">
        <v>58</v>
      </c>
      <c r="E474" s="44">
        <v>1</v>
      </c>
    </row>
    <row r="475" spans="1:5" x14ac:dyDescent="0.35">
      <c r="A475" t="s">
        <v>408</v>
      </c>
      <c r="B475" t="s">
        <v>531</v>
      </c>
      <c r="C475" t="s">
        <v>94</v>
      </c>
      <c r="D475" t="s">
        <v>58</v>
      </c>
      <c r="E475" s="44">
        <v>0</v>
      </c>
    </row>
    <row r="476" spans="1:5" x14ac:dyDescent="0.35">
      <c r="A476" t="s">
        <v>408</v>
      </c>
      <c r="B476" t="s">
        <v>532</v>
      </c>
      <c r="C476" t="s">
        <v>94</v>
      </c>
      <c r="D476" t="s">
        <v>58</v>
      </c>
      <c r="E476" s="44">
        <v>0</v>
      </c>
    </row>
    <row r="477" spans="1:5" x14ac:dyDescent="0.35">
      <c r="A477" t="s">
        <v>408</v>
      </c>
      <c r="B477" t="s">
        <v>533</v>
      </c>
      <c r="C477" t="s">
        <v>94</v>
      </c>
      <c r="D477" t="s">
        <v>58</v>
      </c>
      <c r="E477" s="44">
        <v>0</v>
      </c>
    </row>
    <row r="478" spans="1:5" x14ac:dyDescent="0.35">
      <c r="A478" t="s">
        <v>408</v>
      </c>
      <c r="B478" t="s">
        <v>534</v>
      </c>
      <c r="C478" t="s">
        <v>94</v>
      </c>
      <c r="D478" t="s">
        <v>58</v>
      </c>
      <c r="E478" s="44">
        <v>0</v>
      </c>
    </row>
    <row r="479" spans="1:5" x14ac:dyDescent="0.35">
      <c r="A479" t="s">
        <v>408</v>
      </c>
      <c r="B479" t="s">
        <v>535</v>
      </c>
      <c r="C479" t="s">
        <v>94</v>
      </c>
      <c r="D479" t="s">
        <v>58</v>
      </c>
      <c r="E479" s="44">
        <v>0</v>
      </c>
    </row>
    <row r="480" spans="1:5" x14ac:dyDescent="0.35">
      <c r="A480" t="s">
        <v>408</v>
      </c>
      <c r="B480" t="s">
        <v>536</v>
      </c>
      <c r="C480" t="s">
        <v>94</v>
      </c>
      <c r="D480" t="s">
        <v>58</v>
      </c>
      <c r="E480" s="44">
        <v>0</v>
      </c>
    </row>
    <row r="481" spans="1:5" x14ac:dyDescent="0.35">
      <c r="A481" t="s">
        <v>408</v>
      </c>
      <c r="B481" t="s">
        <v>537</v>
      </c>
      <c r="C481" t="s">
        <v>94</v>
      </c>
      <c r="D481" t="s">
        <v>58</v>
      </c>
      <c r="E481" s="44">
        <v>0</v>
      </c>
    </row>
    <row r="482" spans="1:5" x14ac:dyDescent="0.35">
      <c r="A482" t="s">
        <v>408</v>
      </c>
      <c r="B482" t="s">
        <v>538</v>
      </c>
      <c r="C482" t="s">
        <v>94</v>
      </c>
      <c r="D482" t="s">
        <v>58</v>
      </c>
      <c r="E482" s="44">
        <v>0</v>
      </c>
    </row>
    <row r="483" spans="1:5" x14ac:dyDescent="0.35">
      <c r="A483" t="s">
        <v>408</v>
      </c>
      <c r="B483" t="s">
        <v>539</v>
      </c>
      <c r="C483" t="s">
        <v>94</v>
      </c>
      <c r="D483" t="s">
        <v>58</v>
      </c>
      <c r="E483" s="44">
        <v>0</v>
      </c>
    </row>
    <row r="484" spans="1:5" x14ac:dyDescent="0.35">
      <c r="A484" t="s">
        <v>408</v>
      </c>
      <c r="B484" t="s">
        <v>540</v>
      </c>
      <c r="C484" t="s">
        <v>94</v>
      </c>
      <c r="D484" t="s">
        <v>58</v>
      </c>
      <c r="E484" s="44">
        <v>0</v>
      </c>
    </row>
    <row r="485" spans="1:5" x14ac:dyDescent="0.35">
      <c r="A485" t="s">
        <v>408</v>
      </c>
      <c r="B485" t="s">
        <v>541</v>
      </c>
      <c r="C485" t="s">
        <v>94</v>
      </c>
      <c r="D485" t="s">
        <v>58</v>
      </c>
      <c r="E485" s="44">
        <v>0</v>
      </c>
    </row>
    <row r="486" spans="1:5" x14ac:dyDescent="0.35">
      <c r="A486" t="s">
        <v>408</v>
      </c>
      <c r="B486" t="s">
        <v>542</v>
      </c>
      <c r="C486" t="s">
        <v>94</v>
      </c>
      <c r="D486" t="s">
        <v>58</v>
      </c>
      <c r="E486" s="44">
        <v>0</v>
      </c>
    </row>
    <row r="487" spans="1:5" x14ac:dyDescent="0.35">
      <c r="A487" t="s">
        <v>408</v>
      </c>
      <c r="B487" t="s">
        <v>543</v>
      </c>
      <c r="C487" t="s">
        <v>94</v>
      </c>
      <c r="D487" t="s">
        <v>58</v>
      </c>
      <c r="E487" s="44">
        <v>0</v>
      </c>
    </row>
    <row r="488" spans="1:5" x14ac:dyDescent="0.35">
      <c r="A488" t="s">
        <v>408</v>
      </c>
      <c r="B488" t="s">
        <v>544</v>
      </c>
      <c r="C488" t="s">
        <v>94</v>
      </c>
      <c r="D488" t="s">
        <v>58</v>
      </c>
      <c r="E488" s="44">
        <v>0</v>
      </c>
    </row>
    <row r="489" spans="1:5" x14ac:dyDescent="0.35">
      <c r="A489" t="s">
        <v>408</v>
      </c>
      <c r="B489" t="s">
        <v>545</v>
      </c>
      <c r="C489" t="s">
        <v>94</v>
      </c>
      <c r="D489" t="s">
        <v>58</v>
      </c>
      <c r="E489" s="44">
        <v>0</v>
      </c>
    </row>
    <row r="490" spans="1:5" x14ac:dyDescent="0.35">
      <c r="A490" t="s">
        <v>408</v>
      </c>
      <c r="B490" t="s">
        <v>546</v>
      </c>
      <c r="C490" t="s">
        <v>94</v>
      </c>
      <c r="D490" t="s">
        <v>58</v>
      </c>
      <c r="E490" s="44">
        <v>0</v>
      </c>
    </row>
    <row r="491" spans="1:5" x14ac:dyDescent="0.35">
      <c r="A491" t="s">
        <v>408</v>
      </c>
      <c r="B491" t="s">
        <v>547</v>
      </c>
      <c r="C491" t="s">
        <v>94</v>
      </c>
      <c r="D491" t="s">
        <v>58</v>
      </c>
      <c r="E491" s="44">
        <v>0</v>
      </c>
    </row>
    <row r="492" spans="1:5" x14ac:dyDescent="0.35">
      <c r="A492" t="s">
        <v>408</v>
      </c>
      <c r="B492" t="s">
        <v>548</v>
      </c>
      <c r="C492" t="s">
        <v>94</v>
      </c>
      <c r="D492" t="s">
        <v>58</v>
      </c>
      <c r="E492" s="44">
        <v>0</v>
      </c>
    </row>
    <row r="493" spans="1:5" x14ac:dyDescent="0.35">
      <c r="A493" t="s">
        <v>408</v>
      </c>
      <c r="B493" t="s">
        <v>549</v>
      </c>
      <c r="C493" t="s">
        <v>94</v>
      </c>
      <c r="D493" t="s">
        <v>58</v>
      </c>
      <c r="E493" s="44">
        <v>0</v>
      </c>
    </row>
    <row r="494" spans="1:5" x14ac:dyDescent="0.35">
      <c r="A494" t="s">
        <v>408</v>
      </c>
      <c r="B494" t="s">
        <v>550</v>
      </c>
      <c r="C494" t="s">
        <v>94</v>
      </c>
      <c r="D494" t="s">
        <v>58</v>
      </c>
      <c r="E494" s="44">
        <v>0</v>
      </c>
    </row>
    <row r="495" spans="1:5" x14ac:dyDescent="0.35">
      <c r="A495" t="s">
        <v>408</v>
      </c>
      <c r="B495" t="s">
        <v>551</v>
      </c>
      <c r="C495" t="s">
        <v>94</v>
      </c>
      <c r="D495" t="s">
        <v>58</v>
      </c>
      <c r="E495" s="44">
        <v>0</v>
      </c>
    </row>
    <row r="496" spans="1:5" x14ac:dyDescent="0.35">
      <c r="A496" t="s">
        <v>408</v>
      </c>
      <c r="B496" t="s">
        <v>552</v>
      </c>
      <c r="C496" t="s">
        <v>94</v>
      </c>
      <c r="D496" t="s">
        <v>58</v>
      </c>
      <c r="E496" s="44">
        <v>0</v>
      </c>
    </row>
    <row r="497" spans="1:5" x14ac:dyDescent="0.35">
      <c r="A497" t="s">
        <v>408</v>
      </c>
      <c r="B497" t="s">
        <v>553</v>
      </c>
      <c r="C497" t="s">
        <v>94</v>
      </c>
      <c r="D497" t="s">
        <v>58</v>
      </c>
      <c r="E497" s="44">
        <v>0</v>
      </c>
    </row>
    <row r="498" spans="1:5" x14ac:dyDescent="0.35">
      <c r="A498" t="s">
        <v>408</v>
      </c>
      <c r="B498" t="s">
        <v>554</v>
      </c>
      <c r="C498" t="s">
        <v>94</v>
      </c>
      <c r="D498" t="s">
        <v>58</v>
      </c>
      <c r="E498" s="44">
        <v>0</v>
      </c>
    </row>
    <row r="499" spans="1:5" x14ac:dyDescent="0.35">
      <c r="A499" t="s">
        <v>408</v>
      </c>
      <c r="B499" t="s">
        <v>555</v>
      </c>
      <c r="C499" t="s">
        <v>94</v>
      </c>
      <c r="D499" t="s">
        <v>58</v>
      </c>
      <c r="E499" s="44">
        <v>0</v>
      </c>
    </row>
    <row r="500" spans="1:5" x14ac:dyDescent="0.35">
      <c r="A500" t="s">
        <v>408</v>
      </c>
      <c r="B500" t="s">
        <v>556</v>
      </c>
      <c r="C500" t="s">
        <v>94</v>
      </c>
      <c r="D500" t="s">
        <v>58</v>
      </c>
      <c r="E500" s="44">
        <v>0</v>
      </c>
    </row>
    <row r="501" spans="1:5" x14ac:dyDescent="0.35">
      <c r="A501" t="s">
        <v>408</v>
      </c>
      <c r="B501" t="s">
        <v>557</v>
      </c>
      <c r="C501" t="s">
        <v>94</v>
      </c>
      <c r="D501" t="s">
        <v>58</v>
      </c>
      <c r="E501" s="44">
        <v>0</v>
      </c>
    </row>
    <row r="502" spans="1:5" x14ac:dyDescent="0.35">
      <c r="A502" t="s">
        <v>408</v>
      </c>
      <c r="B502" t="s">
        <v>558</v>
      </c>
      <c r="C502" t="s">
        <v>94</v>
      </c>
      <c r="D502" t="s">
        <v>58</v>
      </c>
      <c r="E502" s="44">
        <v>0</v>
      </c>
    </row>
    <row r="503" spans="1:5" x14ac:dyDescent="0.35">
      <c r="A503" t="s">
        <v>408</v>
      </c>
      <c r="B503" t="s">
        <v>559</v>
      </c>
      <c r="C503" t="s">
        <v>94</v>
      </c>
      <c r="D503" t="s">
        <v>58</v>
      </c>
      <c r="E503" s="44">
        <v>0</v>
      </c>
    </row>
    <row r="504" spans="1:5" x14ac:dyDescent="0.35">
      <c r="A504" t="s">
        <v>408</v>
      </c>
      <c r="B504" t="s">
        <v>560</v>
      </c>
      <c r="C504" t="s">
        <v>94</v>
      </c>
      <c r="D504" t="s">
        <v>58</v>
      </c>
      <c r="E504" s="44">
        <v>0</v>
      </c>
    </row>
    <row r="505" spans="1:5" x14ac:dyDescent="0.35">
      <c r="A505" t="s">
        <v>408</v>
      </c>
      <c r="B505" t="s">
        <v>561</v>
      </c>
      <c r="C505" t="s">
        <v>94</v>
      </c>
      <c r="D505" t="s">
        <v>58</v>
      </c>
      <c r="E505" s="44">
        <v>0</v>
      </c>
    </row>
    <row r="506" spans="1:5" x14ac:dyDescent="0.35">
      <c r="A506" t="s">
        <v>408</v>
      </c>
      <c r="B506" t="s">
        <v>562</v>
      </c>
      <c r="C506" t="s">
        <v>94</v>
      </c>
      <c r="D506" t="s">
        <v>58</v>
      </c>
      <c r="E506" s="44">
        <v>0</v>
      </c>
    </row>
    <row r="507" spans="1:5" x14ac:dyDescent="0.35">
      <c r="A507" t="s">
        <v>408</v>
      </c>
      <c r="B507" t="s">
        <v>563</v>
      </c>
      <c r="C507" t="s">
        <v>94</v>
      </c>
      <c r="D507" t="s">
        <v>58</v>
      </c>
      <c r="E507" s="44">
        <v>0</v>
      </c>
    </row>
    <row r="508" spans="1:5" x14ac:dyDescent="0.35">
      <c r="A508" t="s">
        <v>408</v>
      </c>
      <c r="B508" t="s">
        <v>564</v>
      </c>
      <c r="C508" t="s">
        <v>94</v>
      </c>
      <c r="D508" t="s">
        <v>58</v>
      </c>
      <c r="E508" s="44">
        <v>0</v>
      </c>
    </row>
    <row r="509" spans="1:5" x14ac:dyDescent="0.35">
      <c r="A509" t="s">
        <v>408</v>
      </c>
      <c r="B509" t="s">
        <v>565</v>
      </c>
      <c r="C509" t="s">
        <v>94</v>
      </c>
      <c r="D509" t="s">
        <v>58</v>
      </c>
      <c r="E509" s="44">
        <v>0</v>
      </c>
    </row>
    <row r="510" spans="1:5" x14ac:dyDescent="0.35">
      <c r="A510" t="s">
        <v>408</v>
      </c>
      <c r="B510" t="s">
        <v>566</v>
      </c>
      <c r="C510" t="s">
        <v>94</v>
      </c>
      <c r="D510" t="s">
        <v>58</v>
      </c>
      <c r="E510" s="44">
        <v>0</v>
      </c>
    </row>
    <row r="511" spans="1:5" x14ac:dyDescent="0.35">
      <c r="A511" t="s">
        <v>408</v>
      </c>
      <c r="B511" t="s">
        <v>567</v>
      </c>
      <c r="C511" t="s">
        <v>94</v>
      </c>
      <c r="D511" t="s">
        <v>58</v>
      </c>
      <c r="E511" s="44">
        <v>0</v>
      </c>
    </row>
    <row r="512" spans="1:5" x14ac:dyDescent="0.35">
      <c r="A512" t="s">
        <v>408</v>
      </c>
      <c r="B512" t="s">
        <v>568</v>
      </c>
      <c r="C512" t="s">
        <v>94</v>
      </c>
      <c r="D512" t="s">
        <v>58</v>
      </c>
      <c r="E512" s="44">
        <v>0</v>
      </c>
    </row>
    <row r="513" spans="1:5" x14ac:dyDescent="0.35">
      <c r="A513" t="s">
        <v>408</v>
      </c>
      <c r="B513" t="s">
        <v>569</v>
      </c>
      <c r="C513" t="s">
        <v>94</v>
      </c>
      <c r="D513" t="s">
        <v>58</v>
      </c>
      <c r="E513" s="44">
        <v>0</v>
      </c>
    </row>
    <row r="514" spans="1:5" x14ac:dyDescent="0.35">
      <c r="A514" t="s">
        <v>408</v>
      </c>
      <c r="B514" t="s">
        <v>570</v>
      </c>
      <c r="C514" t="s">
        <v>94</v>
      </c>
      <c r="D514" t="s">
        <v>58</v>
      </c>
      <c r="E514" s="44">
        <v>0</v>
      </c>
    </row>
    <row r="515" spans="1:5" x14ac:dyDescent="0.35">
      <c r="A515" t="s">
        <v>408</v>
      </c>
      <c r="B515" t="s">
        <v>571</v>
      </c>
      <c r="C515" t="s">
        <v>94</v>
      </c>
      <c r="D515" t="s">
        <v>58</v>
      </c>
      <c r="E515" s="44">
        <v>0</v>
      </c>
    </row>
    <row r="516" spans="1:5" x14ac:dyDescent="0.35">
      <c r="A516" t="s">
        <v>408</v>
      </c>
      <c r="B516" t="s">
        <v>572</v>
      </c>
      <c r="C516" t="s">
        <v>94</v>
      </c>
      <c r="D516" t="s">
        <v>58</v>
      </c>
      <c r="E516" s="44">
        <v>0</v>
      </c>
    </row>
    <row r="517" spans="1:5" x14ac:dyDescent="0.35">
      <c r="A517" t="s">
        <v>408</v>
      </c>
      <c r="B517" t="s">
        <v>573</v>
      </c>
      <c r="C517" t="s">
        <v>94</v>
      </c>
      <c r="D517" t="s">
        <v>58</v>
      </c>
      <c r="E517" s="44">
        <v>0</v>
      </c>
    </row>
    <row r="518" spans="1:5" x14ac:dyDescent="0.35">
      <c r="A518" t="s">
        <v>408</v>
      </c>
      <c r="B518" t="s">
        <v>574</v>
      </c>
      <c r="C518" t="s">
        <v>94</v>
      </c>
      <c r="D518" t="s">
        <v>58</v>
      </c>
      <c r="E518" s="44">
        <v>0</v>
      </c>
    </row>
    <row r="519" spans="1:5" x14ac:dyDescent="0.35">
      <c r="A519" t="s">
        <v>408</v>
      </c>
      <c r="B519" t="s">
        <v>575</v>
      </c>
      <c r="C519" t="s">
        <v>94</v>
      </c>
      <c r="D519" t="s">
        <v>58</v>
      </c>
      <c r="E519" s="44">
        <v>0</v>
      </c>
    </row>
    <row r="520" spans="1:5" x14ac:dyDescent="0.35">
      <c r="A520" t="s">
        <v>408</v>
      </c>
      <c r="B520" t="s">
        <v>576</v>
      </c>
      <c r="C520" t="s">
        <v>94</v>
      </c>
      <c r="D520" t="s">
        <v>58</v>
      </c>
      <c r="E520" s="44">
        <v>0</v>
      </c>
    </row>
    <row r="521" spans="1:5" x14ac:dyDescent="0.35">
      <c r="A521" t="s">
        <v>408</v>
      </c>
      <c r="B521" t="s">
        <v>577</v>
      </c>
      <c r="C521" t="s">
        <v>94</v>
      </c>
      <c r="D521" t="s">
        <v>58</v>
      </c>
      <c r="E521" s="44">
        <v>0</v>
      </c>
    </row>
    <row r="522" spans="1:5" x14ac:dyDescent="0.35">
      <c r="A522" t="s">
        <v>408</v>
      </c>
      <c r="B522" t="s">
        <v>578</v>
      </c>
      <c r="C522" t="s">
        <v>94</v>
      </c>
      <c r="D522" t="s">
        <v>58</v>
      </c>
      <c r="E522" s="44">
        <v>0</v>
      </c>
    </row>
    <row r="523" spans="1:5" x14ac:dyDescent="0.35">
      <c r="A523" t="s">
        <v>408</v>
      </c>
      <c r="B523" t="s">
        <v>579</v>
      </c>
      <c r="C523" t="s">
        <v>94</v>
      </c>
      <c r="D523" t="s">
        <v>58</v>
      </c>
      <c r="E523" s="44">
        <v>0</v>
      </c>
    </row>
    <row r="524" spans="1:5" x14ac:dyDescent="0.35">
      <c r="A524" t="s">
        <v>408</v>
      </c>
      <c r="B524" t="s">
        <v>580</v>
      </c>
      <c r="C524" t="s">
        <v>94</v>
      </c>
      <c r="D524" t="s">
        <v>58</v>
      </c>
      <c r="E524" s="44">
        <v>0</v>
      </c>
    </row>
    <row r="525" spans="1:5" x14ac:dyDescent="0.35">
      <c r="A525" t="s">
        <v>408</v>
      </c>
      <c r="B525" t="s">
        <v>581</v>
      </c>
      <c r="C525" t="s">
        <v>94</v>
      </c>
      <c r="D525" t="s">
        <v>58</v>
      </c>
      <c r="E525" s="44">
        <v>0</v>
      </c>
    </row>
    <row r="526" spans="1:5" x14ac:dyDescent="0.35">
      <c r="A526" t="s">
        <v>408</v>
      </c>
      <c r="B526" t="s">
        <v>582</v>
      </c>
      <c r="C526" t="s">
        <v>94</v>
      </c>
      <c r="D526" t="s">
        <v>58</v>
      </c>
      <c r="E526" s="44">
        <v>0</v>
      </c>
    </row>
    <row r="527" spans="1:5" x14ac:dyDescent="0.35">
      <c r="A527" t="s">
        <v>408</v>
      </c>
      <c r="B527" t="s">
        <v>583</v>
      </c>
      <c r="C527" t="s">
        <v>94</v>
      </c>
      <c r="D527" t="s">
        <v>58</v>
      </c>
      <c r="E527" s="44">
        <v>0</v>
      </c>
    </row>
    <row r="528" spans="1:5" x14ac:dyDescent="0.35">
      <c r="A528" t="s">
        <v>408</v>
      </c>
      <c r="B528" t="s">
        <v>584</v>
      </c>
      <c r="C528" t="s">
        <v>94</v>
      </c>
      <c r="D528" t="s">
        <v>58</v>
      </c>
      <c r="E528" s="44">
        <v>0</v>
      </c>
    </row>
    <row r="529" spans="1:5" x14ac:dyDescent="0.35">
      <c r="A529" t="s">
        <v>408</v>
      </c>
      <c r="B529" t="s">
        <v>585</v>
      </c>
      <c r="C529" t="s">
        <v>94</v>
      </c>
      <c r="D529" t="s">
        <v>58</v>
      </c>
      <c r="E529" s="44">
        <v>0</v>
      </c>
    </row>
    <row r="530" spans="1:5" x14ac:dyDescent="0.35">
      <c r="A530" t="s">
        <v>408</v>
      </c>
      <c r="B530" t="s">
        <v>586</v>
      </c>
      <c r="C530" t="s">
        <v>94</v>
      </c>
      <c r="D530" t="s">
        <v>58</v>
      </c>
      <c r="E530" s="44">
        <v>0</v>
      </c>
    </row>
    <row r="531" spans="1:5" x14ac:dyDescent="0.35">
      <c r="A531" t="s">
        <v>408</v>
      </c>
      <c r="B531" t="s">
        <v>587</v>
      </c>
      <c r="C531" t="s">
        <v>94</v>
      </c>
      <c r="D531" t="s">
        <v>58</v>
      </c>
      <c r="E531" s="44">
        <v>0</v>
      </c>
    </row>
    <row r="532" spans="1:5" x14ac:dyDescent="0.35">
      <c r="A532" t="s">
        <v>408</v>
      </c>
      <c r="B532" t="s">
        <v>588</v>
      </c>
      <c r="C532" t="s">
        <v>94</v>
      </c>
      <c r="D532" t="s">
        <v>58</v>
      </c>
      <c r="E532" s="44">
        <v>0</v>
      </c>
    </row>
    <row r="533" spans="1:5" x14ac:dyDescent="0.35">
      <c r="A533" t="s">
        <v>408</v>
      </c>
      <c r="B533" t="s">
        <v>589</v>
      </c>
      <c r="C533" t="s">
        <v>94</v>
      </c>
      <c r="D533" t="s">
        <v>58</v>
      </c>
      <c r="E533" s="44">
        <v>0</v>
      </c>
    </row>
    <row r="534" spans="1:5" x14ac:dyDescent="0.35">
      <c r="A534" t="s">
        <v>408</v>
      </c>
      <c r="B534" t="s">
        <v>590</v>
      </c>
      <c r="C534" t="s">
        <v>94</v>
      </c>
      <c r="D534" t="s">
        <v>58</v>
      </c>
      <c r="E534" s="44">
        <v>0</v>
      </c>
    </row>
    <row r="535" spans="1:5" x14ac:dyDescent="0.35">
      <c r="A535" t="s">
        <v>408</v>
      </c>
      <c r="B535" t="s">
        <v>591</v>
      </c>
      <c r="C535" t="s">
        <v>94</v>
      </c>
      <c r="D535" t="s">
        <v>58</v>
      </c>
      <c r="E535" s="44">
        <v>0</v>
      </c>
    </row>
    <row r="536" spans="1:5" x14ac:dyDescent="0.35">
      <c r="A536" t="s">
        <v>408</v>
      </c>
      <c r="B536" t="s">
        <v>592</v>
      </c>
      <c r="C536" t="s">
        <v>94</v>
      </c>
      <c r="D536" t="s">
        <v>58</v>
      </c>
      <c r="E536" s="44">
        <v>0</v>
      </c>
    </row>
    <row r="537" spans="1:5" x14ac:dyDescent="0.35">
      <c r="A537" t="s">
        <v>408</v>
      </c>
      <c r="B537" t="s">
        <v>593</v>
      </c>
      <c r="C537" t="s">
        <v>94</v>
      </c>
      <c r="D537" t="s">
        <v>58</v>
      </c>
      <c r="E537" s="44">
        <v>0</v>
      </c>
    </row>
    <row r="538" spans="1:5" x14ac:dyDescent="0.35">
      <c r="A538" t="s">
        <v>408</v>
      </c>
      <c r="B538" t="s">
        <v>594</v>
      </c>
      <c r="C538" t="s">
        <v>94</v>
      </c>
      <c r="D538" t="s">
        <v>58</v>
      </c>
      <c r="E538" s="44">
        <v>0</v>
      </c>
    </row>
    <row r="539" spans="1:5" x14ac:dyDescent="0.35">
      <c r="A539" t="s">
        <v>408</v>
      </c>
      <c r="B539" t="s">
        <v>595</v>
      </c>
      <c r="C539" t="s">
        <v>94</v>
      </c>
      <c r="D539" t="s">
        <v>58</v>
      </c>
      <c r="E539" s="44">
        <v>0</v>
      </c>
    </row>
    <row r="540" spans="1:5" x14ac:dyDescent="0.35">
      <c r="A540" t="s">
        <v>408</v>
      </c>
      <c r="B540" t="s">
        <v>596</v>
      </c>
      <c r="C540" t="s">
        <v>94</v>
      </c>
      <c r="D540" t="s">
        <v>58</v>
      </c>
      <c r="E540" s="44">
        <v>0</v>
      </c>
    </row>
    <row r="541" spans="1:5" x14ac:dyDescent="0.35">
      <c r="A541" t="s">
        <v>408</v>
      </c>
      <c r="B541" t="s">
        <v>597</v>
      </c>
      <c r="C541" t="s">
        <v>94</v>
      </c>
      <c r="D541" t="s">
        <v>58</v>
      </c>
      <c r="E541" s="44">
        <v>0</v>
      </c>
    </row>
    <row r="542" spans="1:5" x14ac:dyDescent="0.35">
      <c r="A542" t="s">
        <v>408</v>
      </c>
      <c r="B542" t="s">
        <v>598</v>
      </c>
      <c r="C542" t="s">
        <v>94</v>
      </c>
      <c r="D542" t="s">
        <v>58</v>
      </c>
      <c r="E542" s="44">
        <v>0</v>
      </c>
    </row>
    <row r="543" spans="1:5" x14ac:dyDescent="0.35">
      <c r="A543" t="s">
        <v>408</v>
      </c>
      <c r="B543" t="s">
        <v>599</v>
      </c>
      <c r="C543" t="s">
        <v>94</v>
      </c>
      <c r="D543" t="s">
        <v>58</v>
      </c>
      <c r="E543" s="44">
        <v>0</v>
      </c>
    </row>
    <row r="544" spans="1:5" x14ac:dyDescent="0.35">
      <c r="A544" t="s">
        <v>408</v>
      </c>
      <c r="B544" t="s">
        <v>600</v>
      </c>
      <c r="C544" t="s">
        <v>94</v>
      </c>
      <c r="D544" t="s">
        <v>58</v>
      </c>
      <c r="E544" s="44">
        <v>0</v>
      </c>
    </row>
    <row r="545" spans="1:5" x14ac:dyDescent="0.35">
      <c r="A545" t="s">
        <v>408</v>
      </c>
      <c r="B545" t="s">
        <v>601</v>
      </c>
      <c r="C545" t="s">
        <v>94</v>
      </c>
      <c r="D545" t="s">
        <v>58</v>
      </c>
      <c r="E545" s="44">
        <v>0</v>
      </c>
    </row>
    <row r="546" spans="1:5" x14ac:dyDescent="0.35">
      <c r="A546" t="s">
        <v>408</v>
      </c>
      <c r="B546" t="s">
        <v>602</v>
      </c>
      <c r="C546" t="s">
        <v>94</v>
      </c>
      <c r="D546" t="s">
        <v>58</v>
      </c>
      <c r="E546" s="44">
        <v>0</v>
      </c>
    </row>
    <row r="547" spans="1:5" x14ac:dyDescent="0.35">
      <c r="A547" t="s">
        <v>408</v>
      </c>
      <c r="B547" t="s">
        <v>603</v>
      </c>
      <c r="C547" t="s">
        <v>94</v>
      </c>
      <c r="D547" t="s">
        <v>58</v>
      </c>
      <c r="E547" s="44">
        <v>0</v>
      </c>
    </row>
    <row r="548" spans="1:5" x14ac:dyDescent="0.35">
      <c r="A548" t="s">
        <v>408</v>
      </c>
      <c r="B548" t="s">
        <v>604</v>
      </c>
      <c r="C548" t="s">
        <v>94</v>
      </c>
      <c r="D548" t="s">
        <v>58</v>
      </c>
      <c r="E548" s="44">
        <v>0</v>
      </c>
    </row>
    <row r="549" spans="1:5" x14ac:dyDescent="0.35">
      <c r="A549" t="s">
        <v>408</v>
      </c>
      <c r="B549" t="s">
        <v>605</v>
      </c>
      <c r="C549" t="s">
        <v>94</v>
      </c>
      <c r="D549" t="s">
        <v>58</v>
      </c>
      <c r="E549" s="44">
        <v>0</v>
      </c>
    </row>
    <row r="550" spans="1:5" x14ac:dyDescent="0.35">
      <c r="A550" t="s">
        <v>408</v>
      </c>
      <c r="B550" t="s">
        <v>606</v>
      </c>
      <c r="C550" t="s">
        <v>94</v>
      </c>
      <c r="D550" t="s">
        <v>58</v>
      </c>
      <c r="E550" s="44">
        <v>0</v>
      </c>
    </row>
    <row r="551" spans="1:5" x14ac:dyDescent="0.35">
      <c r="A551" t="s">
        <v>408</v>
      </c>
      <c r="B551" t="s">
        <v>607</v>
      </c>
      <c r="C551" t="s">
        <v>94</v>
      </c>
      <c r="D551" t="s">
        <v>58</v>
      </c>
      <c r="E551" s="44">
        <v>0</v>
      </c>
    </row>
    <row r="552" spans="1:5" x14ac:dyDescent="0.35">
      <c r="A552" t="s">
        <v>408</v>
      </c>
      <c r="B552" t="s">
        <v>608</v>
      </c>
      <c r="C552" t="s">
        <v>94</v>
      </c>
      <c r="D552" t="s">
        <v>58</v>
      </c>
      <c r="E552" s="44">
        <v>0</v>
      </c>
    </row>
    <row r="553" spans="1:5" x14ac:dyDescent="0.35">
      <c r="A553" t="s">
        <v>408</v>
      </c>
      <c r="B553" t="s">
        <v>574</v>
      </c>
      <c r="C553" t="s">
        <v>94</v>
      </c>
      <c r="D553" t="s">
        <v>58</v>
      </c>
      <c r="E553" s="44">
        <v>0</v>
      </c>
    </row>
    <row r="554" spans="1:5" x14ac:dyDescent="0.35">
      <c r="A554" t="s">
        <v>408</v>
      </c>
      <c r="B554" t="s">
        <v>436</v>
      </c>
      <c r="C554" t="s">
        <v>94</v>
      </c>
      <c r="D554" t="s">
        <v>58</v>
      </c>
      <c r="E554" s="44">
        <v>0</v>
      </c>
    </row>
    <row r="555" spans="1:5" x14ac:dyDescent="0.35">
      <c r="A555" t="s">
        <v>408</v>
      </c>
      <c r="B555" t="s">
        <v>609</v>
      </c>
      <c r="C555" t="s">
        <v>94</v>
      </c>
      <c r="D555" t="s">
        <v>58</v>
      </c>
      <c r="E555" s="44">
        <v>0</v>
      </c>
    </row>
    <row r="556" spans="1:5" x14ac:dyDescent="0.35">
      <c r="A556" t="s">
        <v>408</v>
      </c>
      <c r="B556" t="s">
        <v>610</v>
      </c>
      <c r="C556" t="s">
        <v>94</v>
      </c>
      <c r="D556" t="s">
        <v>58</v>
      </c>
      <c r="E556" s="44">
        <v>0</v>
      </c>
    </row>
    <row r="557" spans="1:5" x14ac:dyDescent="0.35">
      <c r="A557" t="s">
        <v>408</v>
      </c>
      <c r="B557" t="s">
        <v>611</v>
      </c>
      <c r="C557" t="s">
        <v>94</v>
      </c>
      <c r="D557" t="s">
        <v>58</v>
      </c>
      <c r="E557" s="44">
        <v>0</v>
      </c>
    </row>
    <row r="558" spans="1:5" x14ac:dyDescent="0.35">
      <c r="A558" t="s">
        <v>408</v>
      </c>
      <c r="B558" t="s">
        <v>612</v>
      </c>
      <c r="C558" t="s">
        <v>94</v>
      </c>
      <c r="D558" t="s">
        <v>58</v>
      </c>
      <c r="E558" s="44">
        <v>0</v>
      </c>
    </row>
    <row r="559" spans="1:5" x14ac:dyDescent="0.35">
      <c r="A559" t="s">
        <v>408</v>
      </c>
      <c r="B559" t="s">
        <v>613</v>
      </c>
      <c r="C559" t="s">
        <v>94</v>
      </c>
      <c r="D559" t="s">
        <v>58</v>
      </c>
      <c r="E559" s="44">
        <v>0</v>
      </c>
    </row>
    <row r="560" spans="1:5" x14ac:dyDescent="0.35">
      <c r="A560" t="s">
        <v>408</v>
      </c>
      <c r="B560" t="s">
        <v>614</v>
      </c>
      <c r="C560" t="s">
        <v>94</v>
      </c>
      <c r="D560" t="s">
        <v>58</v>
      </c>
      <c r="E560" s="44">
        <v>0</v>
      </c>
    </row>
    <row r="561" spans="1:5" x14ac:dyDescent="0.35">
      <c r="A561" t="s">
        <v>408</v>
      </c>
      <c r="B561" t="s">
        <v>615</v>
      </c>
      <c r="C561" t="s">
        <v>94</v>
      </c>
      <c r="D561" t="s">
        <v>58</v>
      </c>
      <c r="E561" s="44">
        <v>0</v>
      </c>
    </row>
    <row r="562" spans="1:5" x14ac:dyDescent="0.35">
      <c r="A562" t="s">
        <v>408</v>
      </c>
      <c r="B562" t="s">
        <v>616</v>
      </c>
      <c r="C562" t="s">
        <v>94</v>
      </c>
      <c r="D562" t="s">
        <v>58</v>
      </c>
      <c r="E562" s="44">
        <v>0</v>
      </c>
    </row>
    <row r="563" spans="1:5" x14ac:dyDescent="0.35">
      <c r="A563" t="s">
        <v>408</v>
      </c>
      <c r="B563" t="s">
        <v>617</v>
      </c>
      <c r="C563" t="s">
        <v>94</v>
      </c>
      <c r="D563" t="s">
        <v>58</v>
      </c>
      <c r="E563" s="44">
        <v>0</v>
      </c>
    </row>
    <row r="564" spans="1:5" x14ac:dyDescent="0.35">
      <c r="A564" t="s">
        <v>408</v>
      </c>
      <c r="B564" t="s">
        <v>618</v>
      </c>
      <c r="C564" t="s">
        <v>94</v>
      </c>
      <c r="D564" t="s">
        <v>58</v>
      </c>
      <c r="E564" s="44">
        <v>0</v>
      </c>
    </row>
    <row r="565" spans="1:5" x14ac:dyDescent="0.35">
      <c r="A565" t="s">
        <v>408</v>
      </c>
      <c r="B565" t="s">
        <v>619</v>
      </c>
      <c r="C565" t="s">
        <v>94</v>
      </c>
      <c r="D565" t="s">
        <v>58</v>
      </c>
      <c r="E565" s="44">
        <v>0</v>
      </c>
    </row>
    <row r="566" spans="1:5" x14ac:dyDescent="0.35">
      <c r="A566" t="s">
        <v>408</v>
      </c>
      <c r="B566" t="s">
        <v>620</v>
      </c>
      <c r="C566" t="s">
        <v>94</v>
      </c>
      <c r="D566" t="s">
        <v>58</v>
      </c>
      <c r="E566" s="44">
        <v>0</v>
      </c>
    </row>
    <row r="567" spans="1:5" x14ac:dyDescent="0.35">
      <c r="A567" t="s">
        <v>408</v>
      </c>
      <c r="B567" t="s">
        <v>621</v>
      </c>
      <c r="C567" t="s">
        <v>94</v>
      </c>
      <c r="D567" t="s">
        <v>58</v>
      </c>
      <c r="E567" s="44">
        <v>0</v>
      </c>
    </row>
    <row r="568" spans="1:5" x14ac:dyDescent="0.35">
      <c r="A568" t="s">
        <v>408</v>
      </c>
      <c r="B568" t="s">
        <v>622</v>
      </c>
      <c r="C568" t="s">
        <v>94</v>
      </c>
      <c r="D568" t="s">
        <v>58</v>
      </c>
      <c r="E568" s="44">
        <v>0</v>
      </c>
    </row>
    <row r="569" spans="1:5" x14ac:dyDescent="0.35">
      <c r="A569" t="s">
        <v>408</v>
      </c>
      <c r="B569" t="s">
        <v>623</v>
      </c>
      <c r="C569" t="s">
        <v>94</v>
      </c>
      <c r="D569" t="s">
        <v>58</v>
      </c>
      <c r="E569" s="44">
        <v>0</v>
      </c>
    </row>
    <row r="570" spans="1:5" x14ac:dyDescent="0.35">
      <c r="A570" t="s">
        <v>408</v>
      </c>
      <c r="B570" t="s">
        <v>624</v>
      </c>
      <c r="C570" t="s">
        <v>94</v>
      </c>
      <c r="D570" t="s">
        <v>58</v>
      </c>
      <c r="E570" s="44">
        <v>0</v>
      </c>
    </row>
    <row r="571" spans="1:5" x14ac:dyDescent="0.35">
      <c r="A571" t="s">
        <v>408</v>
      </c>
      <c r="B571" t="s">
        <v>625</v>
      </c>
      <c r="C571" t="s">
        <v>94</v>
      </c>
      <c r="D571" t="s">
        <v>58</v>
      </c>
      <c r="E571" s="44">
        <v>0</v>
      </c>
    </row>
    <row r="572" spans="1:5" x14ac:dyDescent="0.35">
      <c r="A572" t="s">
        <v>408</v>
      </c>
      <c r="B572" t="s">
        <v>626</v>
      </c>
      <c r="C572" t="s">
        <v>94</v>
      </c>
      <c r="D572" t="s">
        <v>58</v>
      </c>
      <c r="E572" s="44">
        <v>0</v>
      </c>
    </row>
    <row r="573" spans="1:5" x14ac:dyDescent="0.35">
      <c r="A573" t="s">
        <v>408</v>
      </c>
      <c r="B573" t="s">
        <v>627</v>
      </c>
      <c r="C573" t="s">
        <v>94</v>
      </c>
      <c r="D573" t="s">
        <v>58</v>
      </c>
      <c r="E573" s="44">
        <v>0</v>
      </c>
    </row>
    <row r="574" spans="1:5" x14ac:dyDescent="0.35">
      <c r="A574" t="s">
        <v>408</v>
      </c>
      <c r="B574" t="s">
        <v>628</v>
      </c>
      <c r="C574" t="s">
        <v>94</v>
      </c>
      <c r="D574" t="s">
        <v>58</v>
      </c>
      <c r="E574" s="44">
        <v>0</v>
      </c>
    </row>
    <row r="575" spans="1:5" x14ac:dyDescent="0.35">
      <c r="A575" t="s">
        <v>408</v>
      </c>
      <c r="B575" t="s">
        <v>629</v>
      </c>
      <c r="C575" t="s">
        <v>94</v>
      </c>
      <c r="D575" t="s">
        <v>58</v>
      </c>
      <c r="E575" s="44">
        <v>0</v>
      </c>
    </row>
    <row r="576" spans="1:5" x14ac:dyDescent="0.35">
      <c r="A576" t="s">
        <v>408</v>
      </c>
      <c r="B576" t="s">
        <v>630</v>
      </c>
      <c r="C576" t="s">
        <v>94</v>
      </c>
      <c r="D576" t="s">
        <v>58</v>
      </c>
      <c r="E576" s="44">
        <v>0</v>
      </c>
    </row>
    <row r="577" spans="1:5" x14ac:dyDescent="0.35">
      <c r="A577" t="s">
        <v>408</v>
      </c>
      <c r="B577" t="s">
        <v>631</v>
      </c>
      <c r="C577" t="s">
        <v>94</v>
      </c>
      <c r="D577" t="s">
        <v>58</v>
      </c>
      <c r="E577" s="44">
        <v>0</v>
      </c>
    </row>
    <row r="578" spans="1:5" x14ac:dyDescent="0.35">
      <c r="A578" t="s">
        <v>408</v>
      </c>
      <c r="B578" t="s">
        <v>632</v>
      </c>
      <c r="C578" t="s">
        <v>94</v>
      </c>
      <c r="D578" t="s">
        <v>58</v>
      </c>
      <c r="E578" s="44">
        <v>0</v>
      </c>
    </row>
    <row r="579" spans="1:5" x14ac:dyDescent="0.35">
      <c r="A579" t="s">
        <v>408</v>
      </c>
      <c r="B579" t="s">
        <v>633</v>
      </c>
      <c r="C579" t="s">
        <v>94</v>
      </c>
      <c r="D579" t="s">
        <v>58</v>
      </c>
      <c r="E579" s="44">
        <v>0</v>
      </c>
    </row>
    <row r="580" spans="1:5" x14ac:dyDescent="0.35">
      <c r="A580" t="s">
        <v>408</v>
      </c>
      <c r="B580" t="s">
        <v>634</v>
      </c>
      <c r="C580" t="s">
        <v>94</v>
      </c>
      <c r="D580" t="s">
        <v>58</v>
      </c>
      <c r="E580" s="44">
        <v>0</v>
      </c>
    </row>
    <row r="581" spans="1:5" x14ac:dyDescent="0.35">
      <c r="A581" t="s">
        <v>408</v>
      </c>
      <c r="B581" t="s">
        <v>635</v>
      </c>
      <c r="C581" t="s">
        <v>94</v>
      </c>
      <c r="D581" t="s">
        <v>58</v>
      </c>
      <c r="E581" s="44">
        <v>0</v>
      </c>
    </row>
    <row r="582" spans="1:5" x14ac:dyDescent="0.35">
      <c r="A582" t="s">
        <v>408</v>
      </c>
      <c r="B582" t="s">
        <v>636</v>
      </c>
      <c r="C582" t="s">
        <v>94</v>
      </c>
      <c r="D582" t="s">
        <v>58</v>
      </c>
      <c r="E582" s="44">
        <v>0</v>
      </c>
    </row>
    <row r="583" spans="1:5" x14ac:dyDescent="0.35">
      <c r="A583" t="s">
        <v>408</v>
      </c>
      <c r="B583" t="s">
        <v>637</v>
      </c>
      <c r="C583" t="s">
        <v>94</v>
      </c>
      <c r="D583" t="s">
        <v>58</v>
      </c>
      <c r="E583" s="44">
        <v>0</v>
      </c>
    </row>
    <row r="584" spans="1:5" x14ac:dyDescent="0.35">
      <c r="A584" t="s">
        <v>408</v>
      </c>
      <c r="B584" t="s">
        <v>638</v>
      </c>
      <c r="C584" t="s">
        <v>94</v>
      </c>
      <c r="D584" t="s">
        <v>58</v>
      </c>
      <c r="E584" s="44">
        <v>0</v>
      </c>
    </row>
    <row r="585" spans="1:5" x14ac:dyDescent="0.35">
      <c r="A585" t="s">
        <v>408</v>
      </c>
      <c r="B585" t="s">
        <v>639</v>
      </c>
      <c r="C585" t="s">
        <v>94</v>
      </c>
      <c r="D585" t="s">
        <v>58</v>
      </c>
      <c r="E585" s="44">
        <v>0</v>
      </c>
    </row>
    <row r="586" spans="1:5" x14ac:dyDescent="0.35">
      <c r="A586" t="s">
        <v>408</v>
      </c>
      <c r="B586" t="s">
        <v>640</v>
      </c>
      <c r="C586" t="s">
        <v>94</v>
      </c>
      <c r="D586" t="s">
        <v>58</v>
      </c>
      <c r="E586" s="44">
        <v>0</v>
      </c>
    </row>
    <row r="587" spans="1:5" x14ac:dyDescent="0.35">
      <c r="A587" t="s">
        <v>408</v>
      </c>
      <c r="B587" t="s">
        <v>641</v>
      </c>
      <c r="C587" t="s">
        <v>94</v>
      </c>
      <c r="D587" t="s">
        <v>58</v>
      </c>
      <c r="E587" s="44">
        <v>0</v>
      </c>
    </row>
    <row r="588" spans="1:5" x14ac:dyDescent="0.35">
      <c r="A588" t="s">
        <v>408</v>
      </c>
      <c r="B588" t="s">
        <v>642</v>
      </c>
      <c r="C588" t="s">
        <v>94</v>
      </c>
      <c r="D588" t="s">
        <v>58</v>
      </c>
      <c r="E588" s="44">
        <v>0</v>
      </c>
    </row>
    <row r="589" spans="1:5" x14ac:dyDescent="0.35">
      <c r="A589" t="s">
        <v>408</v>
      </c>
      <c r="B589" t="s">
        <v>643</v>
      </c>
      <c r="C589" t="s">
        <v>94</v>
      </c>
      <c r="D589" t="s">
        <v>58</v>
      </c>
      <c r="E589" s="44">
        <v>0</v>
      </c>
    </row>
    <row r="590" spans="1:5" x14ac:dyDescent="0.35">
      <c r="A590" t="s">
        <v>408</v>
      </c>
      <c r="B590" t="s">
        <v>644</v>
      </c>
      <c r="C590" t="s">
        <v>94</v>
      </c>
      <c r="D590" t="s">
        <v>58</v>
      </c>
      <c r="E590" s="44">
        <v>0</v>
      </c>
    </row>
    <row r="591" spans="1:5" x14ac:dyDescent="0.35">
      <c r="A591" t="s">
        <v>408</v>
      </c>
      <c r="B591" t="s">
        <v>645</v>
      </c>
      <c r="C591" t="s">
        <v>94</v>
      </c>
      <c r="D591" t="s">
        <v>58</v>
      </c>
      <c r="E591" s="44">
        <v>0</v>
      </c>
    </row>
    <row r="592" spans="1:5" x14ac:dyDescent="0.35">
      <c r="A592" t="s">
        <v>408</v>
      </c>
      <c r="B592" t="s">
        <v>646</v>
      </c>
      <c r="C592" t="s">
        <v>94</v>
      </c>
      <c r="D592" t="s">
        <v>58</v>
      </c>
      <c r="E592" s="44">
        <v>0</v>
      </c>
    </row>
    <row r="593" spans="1:5" x14ac:dyDescent="0.35">
      <c r="A593" t="s">
        <v>408</v>
      </c>
      <c r="B593" t="s">
        <v>647</v>
      </c>
      <c r="C593" t="s">
        <v>94</v>
      </c>
      <c r="D593" t="s">
        <v>58</v>
      </c>
      <c r="E593" s="44">
        <v>0</v>
      </c>
    </row>
    <row r="594" spans="1:5" x14ac:dyDescent="0.35">
      <c r="A594" t="s">
        <v>408</v>
      </c>
      <c r="B594" t="s">
        <v>648</v>
      </c>
      <c r="C594" t="s">
        <v>94</v>
      </c>
      <c r="D594" t="s">
        <v>58</v>
      </c>
      <c r="E594" s="44">
        <v>0</v>
      </c>
    </row>
    <row r="595" spans="1:5" x14ac:dyDescent="0.35">
      <c r="A595" t="s">
        <v>408</v>
      </c>
      <c r="B595" t="s">
        <v>649</v>
      </c>
      <c r="C595" t="s">
        <v>94</v>
      </c>
      <c r="D595" t="s">
        <v>58</v>
      </c>
      <c r="E595" s="44">
        <v>0</v>
      </c>
    </row>
    <row r="596" spans="1:5" x14ac:dyDescent="0.35">
      <c r="A596" t="s">
        <v>408</v>
      </c>
      <c r="B596" t="s">
        <v>650</v>
      </c>
      <c r="C596" t="s">
        <v>94</v>
      </c>
      <c r="D596" t="s">
        <v>58</v>
      </c>
      <c r="E596" s="44">
        <v>0</v>
      </c>
    </row>
    <row r="597" spans="1:5" x14ac:dyDescent="0.35">
      <c r="A597" t="s">
        <v>408</v>
      </c>
      <c r="B597" t="s">
        <v>651</v>
      </c>
      <c r="C597" t="s">
        <v>94</v>
      </c>
      <c r="D597" t="s">
        <v>58</v>
      </c>
      <c r="E597" s="44">
        <v>0</v>
      </c>
    </row>
    <row r="598" spans="1:5" x14ac:dyDescent="0.35">
      <c r="A598" t="s">
        <v>408</v>
      </c>
      <c r="B598" t="s">
        <v>652</v>
      </c>
      <c r="C598" t="s">
        <v>94</v>
      </c>
      <c r="D598" t="s">
        <v>58</v>
      </c>
      <c r="E598" s="44">
        <v>0</v>
      </c>
    </row>
    <row r="599" spans="1:5" x14ac:dyDescent="0.35">
      <c r="A599" t="s">
        <v>408</v>
      </c>
      <c r="B599" t="s">
        <v>653</v>
      </c>
      <c r="C599" t="s">
        <v>94</v>
      </c>
      <c r="D599" t="s">
        <v>58</v>
      </c>
      <c r="E599" s="44">
        <v>0</v>
      </c>
    </row>
    <row r="600" spans="1:5" x14ac:dyDescent="0.35">
      <c r="A600" t="s">
        <v>408</v>
      </c>
      <c r="B600" t="s">
        <v>654</v>
      </c>
      <c r="C600" t="s">
        <v>94</v>
      </c>
      <c r="D600" t="s">
        <v>58</v>
      </c>
      <c r="E600" s="44">
        <v>0</v>
      </c>
    </row>
    <row r="601" spans="1:5" x14ac:dyDescent="0.35">
      <c r="A601" t="s">
        <v>408</v>
      </c>
      <c r="B601" t="s">
        <v>655</v>
      </c>
      <c r="C601" t="s">
        <v>94</v>
      </c>
      <c r="D601" t="s">
        <v>58</v>
      </c>
      <c r="E601" s="44">
        <v>0</v>
      </c>
    </row>
    <row r="602" spans="1:5" x14ac:dyDescent="0.35">
      <c r="A602" t="s">
        <v>408</v>
      </c>
      <c r="B602" t="s">
        <v>656</v>
      </c>
      <c r="C602" t="s">
        <v>94</v>
      </c>
      <c r="D602" t="s">
        <v>58</v>
      </c>
      <c r="E602" s="44">
        <v>0</v>
      </c>
    </row>
    <row r="603" spans="1:5" x14ac:dyDescent="0.35">
      <c r="A603" t="s">
        <v>408</v>
      </c>
      <c r="B603" t="s">
        <v>657</v>
      </c>
      <c r="C603" t="s">
        <v>94</v>
      </c>
      <c r="D603" t="s">
        <v>58</v>
      </c>
      <c r="E603" s="44">
        <v>0</v>
      </c>
    </row>
    <row r="604" spans="1:5" x14ac:dyDescent="0.35">
      <c r="A604" t="s">
        <v>408</v>
      </c>
      <c r="B604" t="s">
        <v>658</v>
      </c>
      <c r="C604" t="s">
        <v>94</v>
      </c>
      <c r="D604" t="s">
        <v>58</v>
      </c>
      <c r="E604" s="44">
        <v>0</v>
      </c>
    </row>
    <row r="605" spans="1:5" x14ac:dyDescent="0.35">
      <c r="A605" t="s">
        <v>408</v>
      </c>
      <c r="B605" t="s">
        <v>659</v>
      </c>
      <c r="C605" t="s">
        <v>94</v>
      </c>
      <c r="D605" t="s">
        <v>58</v>
      </c>
      <c r="E605" s="44">
        <v>0</v>
      </c>
    </row>
    <row r="606" spans="1:5" x14ac:dyDescent="0.35">
      <c r="A606" t="s">
        <v>408</v>
      </c>
      <c r="B606" t="s">
        <v>660</v>
      </c>
      <c r="C606" t="s">
        <v>94</v>
      </c>
      <c r="D606" t="s">
        <v>58</v>
      </c>
      <c r="E606" s="44">
        <v>0</v>
      </c>
    </row>
    <row r="607" spans="1:5" x14ac:dyDescent="0.35">
      <c r="A607" t="s">
        <v>408</v>
      </c>
      <c r="B607" t="s">
        <v>661</v>
      </c>
      <c r="C607" t="s">
        <v>94</v>
      </c>
      <c r="D607" t="s">
        <v>58</v>
      </c>
      <c r="E607" s="44">
        <v>0</v>
      </c>
    </row>
    <row r="608" spans="1:5" x14ac:dyDescent="0.35">
      <c r="A608" t="s">
        <v>408</v>
      </c>
      <c r="B608" t="s">
        <v>662</v>
      </c>
      <c r="C608" t="s">
        <v>94</v>
      </c>
      <c r="D608" t="s">
        <v>58</v>
      </c>
      <c r="E608" s="44">
        <v>0</v>
      </c>
    </row>
    <row r="609" spans="1:5" x14ac:dyDescent="0.35">
      <c r="A609" t="s">
        <v>408</v>
      </c>
      <c r="B609" t="s">
        <v>663</v>
      </c>
      <c r="C609" t="s">
        <v>94</v>
      </c>
      <c r="D609" t="s">
        <v>58</v>
      </c>
      <c r="E609" s="44">
        <v>0</v>
      </c>
    </row>
    <row r="610" spans="1:5" x14ac:dyDescent="0.35">
      <c r="A610" t="s">
        <v>408</v>
      </c>
      <c r="B610" t="s">
        <v>664</v>
      </c>
      <c r="C610" t="s">
        <v>94</v>
      </c>
      <c r="D610" t="s">
        <v>58</v>
      </c>
      <c r="E610" s="44">
        <v>0</v>
      </c>
    </row>
    <row r="611" spans="1:5" x14ac:dyDescent="0.35">
      <c r="A611" t="s">
        <v>408</v>
      </c>
      <c r="B611" t="s">
        <v>665</v>
      </c>
      <c r="C611" t="s">
        <v>94</v>
      </c>
      <c r="D611" t="s">
        <v>58</v>
      </c>
      <c r="E611" s="44">
        <v>0</v>
      </c>
    </row>
    <row r="612" spans="1:5" x14ac:dyDescent="0.35">
      <c r="A612" t="s">
        <v>408</v>
      </c>
      <c r="B612" t="s">
        <v>666</v>
      </c>
      <c r="C612" t="s">
        <v>94</v>
      </c>
      <c r="D612" t="s">
        <v>58</v>
      </c>
      <c r="E612" s="44">
        <v>0</v>
      </c>
    </row>
    <row r="613" spans="1:5" x14ac:dyDescent="0.35">
      <c r="A613" t="s">
        <v>408</v>
      </c>
      <c r="B613" t="s">
        <v>667</v>
      </c>
      <c r="C613" t="s">
        <v>94</v>
      </c>
      <c r="D613" t="s">
        <v>58</v>
      </c>
      <c r="E613" s="44">
        <v>0</v>
      </c>
    </row>
    <row r="614" spans="1:5" x14ac:dyDescent="0.35">
      <c r="A614" t="s">
        <v>408</v>
      </c>
      <c r="B614" t="s">
        <v>668</v>
      </c>
      <c r="C614" t="s">
        <v>94</v>
      </c>
      <c r="D614" t="s">
        <v>58</v>
      </c>
      <c r="E614" s="44">
        <v>0</v>
      </c>
    </row>
    <row r="615" spans="1:5" x14ac:dyDescent="0.35">
      <c r="A615" t="s">
        <v>408</v>
      </c>
      <c r="B615" t="s">
        <v>669</v>
      </c>
      <c r="C615" t="s">
        <v>94</v>
      </c>
      <c r="D615" t="s">
        <v>58</v>
      </c>
      <c r="E615" s="44">
        <v>0</v>
      </c>
    </row>
    <row r="616" spans="1:5" x14ac:dyDescent="0.35">
      <c r="A616" t="s">
        <v>408</v>
      </c>
      <c r="B616" t="s">
        <v>660</v>
      </c>
      <c r="C616" t="s">
        <v>94</v>
      </c>
      <c r="D616" t="s">
        <v>58</v>
      </c>
      <c r="E616" s="44">
        <v>0</v>
      </c>
    </row>
    <row r="617" spans="1:5" x14ac:dyDescent="0.35">
      <c r="A617" t="s">
        <v>408</v>
      </c>
      <c r="B617" t="s">
        <v>670</v>
      </c>
      <c r="C617" t="s">
        <v>94</v>
      </c>
      <c r="D617" t="s">
        <v>58</v>
      </c>
      <c r="E617" s="44">
        <v>0</v>
      </c>
    </row>
    <row r="618" spans="1:5" x14ac:dyDescent="0.35">
      <c r="A618" t="s">
        <v>408</v>
      </c>
      <c r="B618" t="s">
        <v>671</v>
      </c>
      <c r="C618" t="s">
        <v>94</v>
      </c>
      <c r="D618" t="s">
        <v>58</v>
      </c>
      <c r="E618" s="44">
        <v>0</v>
      </c>
    </row>
    <row r="619" spans="1:5" x14ac:dyDescent="0.35">
      <c r="A619" t="s">
        <v>408</v>
      </c>
      <c r="B619" t="s">
        <v>672</v>
      </c>
      <c r="C619" t="s">
        <v>94</v>
      </c>
      <c r="D619" t="s">
        <v>58</v>
      </c>
      <c r="E619" s="44">
        <v>0</v>
      </c>
    </row>
    <row r="620" spans="1:5" x14ac:dyDescent="0.35">
      <c r="A620" t="s">
        <v>408</v>
      </c>
      <c r="B620" t="s">
        <v>673</v>
      </c>
      <c r="C620" t="s">
        <v>94</v>
      </c>
      <c r="D620" t="s">
        <v>58</v>
      </c>
      <c r="E620" s="44">
        <v>0</v>
      </c>
    </row>
    <row r="621" spans="1:5" x14ac:dyDescent="0.35">
      <c r="A621" t="s">
        <v>408</v>
      </c>
      <c r="B621" t="s">
        <v>674</v>
      </c>
      <c r="C621" t="s">
        <v>94</v>
      </c>
      <c r="D621" t="s">
        <v>58</v>
      </c>
      <c r="E621" s="44">
        <v>0</v>
      </c>
    </row>
    <row r="622" spans="1:5" x14ac:dyDescent="0.35">
      <c r="A622" t="s">
        <v>408</v>
      </c>
      <c r="B622" t="s">
        <v>675</v>
      </c>
      <c r="C622" t="s">
        <v>94</v>
      </c>
      <c r="D622" t="s">
        <v>58</v>
      </c>
      <c r="E622" s="44">
        <v>0</v>
      </c>
    </row>
    <row r="623" spans="1:5" x14ac:dyDescent="0.35">
      <c r="A623" t="s">
        <v>408</v>
      </c>
      <c r="B623" t="s">
        <v>676</v>
      </c>
      <c r="C623" t="s">
        <v>94</v>
      </c>
      <c r="D623" t="s">
        <v>58</v>
      </c>
      <c r="E623" s="44">
        <v>0</v>
      </c>
    </row>
    <row r="624" spans="1:5" x14ac:dyDescent="0.35">
      <c r="A624" t="s">
        <v>408</v>
      </c>
      <c r="B624" t="s">
        <v>677</v>
      </c>
      <c r="C624" t="s">
        <v>94</v>
      </c>
      <c r="D624" t="s">
        <v>56</v>
      </c>
      <c r="E624" s="44">
        <v>3</v>
      </c>
    </row>
    <row r="625" spans="1:5" x14ac:dyDescent="0.35">
      <c r="A625" t="s">
        <v>408</v>
      </c>
      <c r="B625" t="s">
        <v>678</v>
      </c>
      <c r="C625" t="s">
        <v>94</v>
      </c>
      <c r="D625" t="s">
        <v>56</v>
      </c>
      <c r="E625" s="44">
        <v>2</v>
      </c>
    </row>
    <row r="626" spans="1:5" x14ac:dyDescent="0.35">
      <c r="A626" t="s">
        <v>408</v>
      </c>
      <c r="B626" t="s">
        <v>679</v>
      </c>
      <c r="C626" t="s">
        <v>94</v>
      </c>
      <c r="D626" t="s">
        <v>56</v>
      </c>
      <c r="E626" s="44">
        <v>2</v>
      </c>
    </row>
    <row r="627" spans="1:5" x14ac:dyDescent="0.35">
      <c r="A627" t="s">
        <v>408</v>
      </c>
      <c r="B627" t="s">
        <v>680</v>
      </c>
      <c r="C627" t="s">
        <v>94</v>
      </c>
      <c r="D627" t="s">
        <v>56</v>
      </c>
      <c r="E627" s="44">
        <v>2</v>
      </c>
    </row>
    <row r="628" spans="1:5" x14ac:dyDescent="0.35">
      <c r="A628" t="s">
        <v>408</v>
      </c>
      <c r="B628" t="s">
        <v>681</v>
      </c>
      <c r="C628" t="s">
        <v>94</v>
      </c>
      <c r="D628" t="s">
        <v>56</v>
      </c>
      <c r="E628" s="44">
        <v>1</v>
      </c>
    </row>
    <row r="629" spans="1:5" x14ac:dyDescent="0.35">
      <c r="A629" t="s">
        <v>408</v>
      </c>
      <c r="B629" t="s">
        <v>682</v>
      </c>
      <c r="C629" t="s">
        <v>94</v>
      </c>
      <c r="D629" t="s">
        <v>56</v>
      </c>
      <c r="E629" s="44">
        <v>1</v>
      </c>
    </row>
    <row r="630" spans="1:5" x14ac:dyDescent="0.35">
      <c r="A630" t="s">
        <v>408</v>
      </c>
      <c r="B630" t="s">
        <v>683</v>
      </c>
      <c r="C630" t="s">
        <v>94</v>
      </c>
      <c r="D630" t="s">
        <v>56</v>
      </c>
      <c r="E630" s="44">
        <v>1</v>
      </c>
    </row>
    <row r="631" spans="1:5" x14ac:dyDescent="0.35">
      <c r="A631" t="s">
        <v>408</v>
      </c>
      <c r="B631" t="s">
        <v>660</v>
      </c>
      <c r="C631" t="s">
        <v>94</v>
      </c>
      <c r="D631" t="s">
        <v>56</v>
      </c>
      <c r="E631" s="44">
        <v>0</v>
      </c>
    </row>
    <row r="632" spans="1:5" x14ac:dyDescent="0.35">
      <c r="A632" t="s">
        <v>408</v>
      </c>
      <c r="B632" t="s">
        <v>660</v>
      </c>
      <c r="C632" t="s">
        <v>94</v>
      </c>
      <c r="D632" t="s">
        <v>56</v>
      </c>
      <c r="E632" s="44">
        <v>0</v>
      </c>
    </row>
    <row r="633" spans="1:5" x14ac:dyDescent="0.35">
      <c r="A633" t="s">
        <v>408</v>
      </c>
      <c r="B633" t="s">
        <v>684</v>
      </c>
      <c r="C633" t="s">
        <v>94</v>
      </c>
      <c r="D633" t="s">
        <v>56</v>
      </c>
      <c r="E633" s="44">
        <v>1</v>
      </c>
    </row>
    <row r="634" spans="1:5" x14ac:dyDescent="0.35">
      <c r="A634" t="s">
        <v>408</v>
      </c>
      <c r="B634" t="s">
        <v>685</v>
      </c>
      <c r="C634" t="s">
        <v>94</v>
      </c>
      <c r="D634" t="s">
        <v>56</v>
      </c>
      <c r="E634" s="44">
        <v>1</v>
      </c>
    </row>
    <row r="635" spans="1:5" x14ac:dyDescent="0.35">
      <c r="A635" t="s">
        <v>408</v>
      </c>
      <c r="B635" t="s">
        <v>497</v>
      </c>
      <c r="C635" t="s">
        <v>94</v>
      </c>
      <c r="D635" t="s">
        <v>56</v>
      </c>
      <c r="E635" s="44">
        <v>1</v>
      </c>
    </row>
    <row r="636" spans="1:5" x14ac:dyDescent="0.35">
      <c r="A636" t="s">
        <v>408</v>
      </c>
      <c r="B636" t="s">
        <v>686</v>
      </c>
      <c r="C636" t="s">
        <v>94</v>
      </c>
      <c r="D636" t="s">
        <v>56</v>
      </c>
      <c r="E636" s="44">
        <v>1</v>
      </c>
    </row>
    <row r="637" spans="1:5" x14ac:dyDescent="0.35">
      <c r="A637" t="s">
        <v>408</v>
      </c>
      <c r="B637" t="s">
        <v>687</v>
      </c>
      <c r="C637" t="s">
        <v>94</v>
      </c>
      <c r="D637" t="s">
        <v>56</v>
      </c>
      <c r="E637" s="44">
        <v>0</v>
      </c>
    </row>
    <row r="638" spans="1:5" x14ac:dyDescent="0.35">
      <c r="A638" t="s">
        <v>408</v>
      </c>
      <c r="B638" t="s">
        <v>688</v>
      </c>
      <c r="C638" t="s">
        <v>94</v>
      </c>
      <c r="D638" t="s">
        <v>56</v>
      </c>
      <c r="E638" s="44">
        <v>0</v>
      </c>
    </row>
    <row r="639" spans="1:5" x14ac:dyDescent="0.35">
      <c r="A639" t="s">
        <v>408</v>
      </c>
      <c r="B639" t="s">
        <v>689</v>
      </c>
      <c r="C639" t="s">
        <v>94</v>
      </c>
      <c r="D639" t="s">
        <v>56</v>
      </c>
      <c r="E639" s="44">
        <v>0</v>
      </c>
    </row>
    <row r="640" spans="1:5" x14ac:dyDescent="0.35">
      <c r="A640" t="s">
        <v>408</v>
      </c>
      <c r="B640" t="s">
        <v>660</v>
      </c>
      <c r="C640" t="s">
        <v>94</v>
      </c>
      <c r="D640" t="s">
        <v>56</v>
      </c>
      <c r="E640" s="44">
        <v>0</v>
      </c>
    </row>
    <row r="641" spans="1:5" x14ac:dyDescent="0.35">
      <c r="A641" t="s">
        <v>408</v>
      </c>
      <c r="B641" t="s">
        <v>690</v>
      </c>
      <c r="C641" t="s">
        <v>94</v>
      </c>
      <c r="D641" t="s">
        <v>56</v>
      </c>
      <c r="E641" s="44">
        <v>0</v>
      </c>
    </row>
    <row r="642" spans="1:5" x14ac:dyDescent="0.35">
      <c r="A642" t="s">
        <v>408</v>
      </c>
      <c r="B642" t="s">
        <v>691</v>
      </c>
      <c r="C642" t="s">
        <v>94</v>
      </c>
      <c r="D642" t="s">
        <v>56</v>
      </c>
      <c r="E642" s="44">
        <v>0</v>
      </c>
    </row>
    <row r="643" spans="1:5" x14ac:dyDescent="0.35">
      <c r="A643" t="s">
        <v>408</v>
      </c>
      <c r="B643" t="s">
        <v>692</v>
      </c>
      <c r="C643" t="s">
        <v>94</v>
      </c>
      <c r="D643" t="s">
        <v>56</v>
      </c>
      <c r="E643" s="44">
        <v>0</v>
      </c>
    </row>
    <row r="644" spans="1:5" x14ac:dyDescent="0.35">
      <c r="A644" t="s">
        <v>408</v>
      </c>
      <c r="B644" t="s">
        <v>693</v>
      </c>
      <c r="C644" t="s">
        <v>94</v>
      </c>
      <c r="D644" t="s">
        <v>56</v>
      </c>
      <c r="E644" s="44">
        <v>2</v>
      </c>
    </row>
    <row r="645" spans="1:5" x14ac:dyDescent="0.35">
      <c r="A645" t="s">
        <v>408</v>
      </c>
      <c r="B645" t="s">
        <v>694</v>
      </c>
      <c r="C645" t="s">
        <v>94</v>
      </c>
      <c r="D645" t="s">
        <v>56</v>
      </c>
      <c r="E645" s="44">
        <v>1</v>
      </c>
    </row>
    <row r="646" spans="1:5" x14ac:dyDescent="0.35">
      <c r="A646" t="s">
        <v>408</v>
      </c>
      <c r="B646" t="s">
        <v>695</v>
      </c>
      <c r="C646" t="s">
        <v>94</v>
      </c>
      <c r="D646" t="s">
        <v>56</v>
      </c>
      <c r="E646" s="44">
        <v>1</v>
      </c>
    </row>
    <row r="647" spans="1:5" x14ac:dyDescent="0.35">
      <c r="A647" t="s">
        <v>408</v>
      </c>
      <c r="B647" t="s">
        <v>696</v>
      </c>
      <c r="C647" t="s">
        <v>94</v>
      </c>
      <c r="D647" t="s">
        <v>60</v>
      </c>
      <c r="E647" s="44">
        <v>2</v>
      </c>
    </row>
    <row r="648" spans="1:5" x14ac:dyDescent="0.35">
      <c r="A648" t="s">
        <v>408</v>
      </c>
      <c r="B648" t="s">
        <v>697</v>
      </c>
      <c r="C648" t="s">
        <v>94</v>
      </c>
      <c r="D648" t="s">
        <v>60</v>
      </c>
      <c r="E648" s="44">
        <v>1</v>
      </c>
    </row>
    <row r="649" spans="1:5" x14ac:dyDescent="0.35">
      <c r="A649" t="s">
        <v>408</v>
      </c>
      <c r="B649" t="s">
        <v>698</v>
      </c>
      <c r="C649" t="s">
        <v>94</v>
      </c>
      <c r="D649" t="s">
        <v>60</v>
      </c>
      <c r="E649" s="44">
        <v>1</v>
      </c>
    </row>
    <row r="650" spans="1:5" x14ac:dyDescent="0.35">
      <c r="A650" t="s">
        <v>408</v>
      </c>
      <c r="B650" t="s">
        <v>699</v>
      </c>
      <c r="C650" t="s">
        <v>94</v>
      </c>
      <c r="D650" t="s">
        <v>60</v>
      </c>
      <c r="E650" s="44">
        <v>1</v>
      </c>
    </row>
    <row r="651" spans="1:5" x14ac:dyDescent="0.35">
      <c r="A651" t="s">
        <v>408</v>
      </c>
      <c r="B651" t="s">
        <v>700</v>
      </c>
      <c r="C651" t="s">
        <v>94</v>
      </c>
      <c r="D651" t="s">
        <v>60</v>
      </c>
      <c r="E651" s="44">
        <v>0</v>
      </c>
    </row>
    <row r="652" spans="1:5" x14ac:dyDescent="0.35">
      <c r="A652" t="s">
        <v>408</v>
      </c>
      <c r="B652" t="s">
        <v>701</v>
      </c>
      <c r="C652" t="s">
        <v>94</v>
      </c>
      <c r="D652" t="s">
        <v>60</v>
      </c>
      <c r="E652" s="44">
        <v>0</v>
      </c>
    </row>
    <row r="653" spans="1:5" x14ac:dyDescent="0.35">
      <c r="A653" t="s">
        <v>702</v>
      </c>
      <c r="B653" t="s">
        <v>703</v>
      </c>
      <c r="C653" t="s">
        <v>55</v>
      </c>
      <c r="D653" t="s">
        <v>60</v>
      </c>
      <c r="E653" s="44">
        <v>1</v>
      </c>
    </row>
    <row r="654" spans="1:5" x14ac:dyDescent="0.35">
      <c r="A654" t="s">
        <v>702</v>
      </c>
      <c r="B654" t="s">
        <v>704</v>
      </c>
      <c r="C654" t="s">
        <v>705</v>
      </c>
      <c r="D654" t="s">
        <v>60</v>
      </c>
      <c r="E654" s="44">
        <v>2</v>
      </c>
    </row>
    <row r="655" spans="1:5" x14ac:dyDescent="0.35">
      <c r="A655" t="s">
        <v>702</v>
      </c>
      <c r="B655" t="s">
        <v>706</v>
      </c>
      <c r="C655" t="s">
        <v>705</v>
      </c>
      <c r="D655" t="s">
        <v>60</v>
      </c>
      <c r="E655" s="44">
        <v>1</v>
      </c>
    </row>
    <row r="656" spans="1:5" x14ac:dyDescent="0.35">
      <c r="A656" t="s">
        <v>702</v>
      </c>
      <c r="B656" t="s">
        <v>240</v>
      </c>
      <c r="C656" t="s">
        <v>705</v>
      </c>
      <c r="D656" t="s">
        <v>60</v>
      </c>
      <c r="E656" s="44">
        <v>1</v>
      </c>
    </row>
    <row r="657" spans="1:5" x14ac:dyDescent="0.35">
      <c r="A657" t="s">
        <v>702</v>
      </c>
      <c r="B657" t="s">
        <v>707</v>
      </c>
      <c r="C657" t="s">
        <v>705</v>
      </c>
      <c r="D657" t="s">
        <v>60</v>
      </c>
      <c r="E657" s="44">
        <v>0</v>
      </c>
    </row>
    <row r="658" spans="1:5" x14ac:dyDescent="0.35">
      <c r="A658" t="s">
        <v>702</v>
      </c>
      <c r="B658" t="s">
        <v>708</v>
      </c>
      <c r="C658" t="s">
        <v>55</v>
      </c>
      <c r="D658" t="s">
        <v>60</v>
      </c>
      <c r="E658" s="44">
        <v>1</v>
      </c>
    </row>
    <row r="659" spans="1:5" x14ac:dyDescent="0.35">
      <c r="A659" t="s">
        <v>702</v>
      </c>
      <c r="B659" t="s">
        <v>709</v>
      </c>
      <c r="C659" t="s">
        <v>705</v>
      </c>
      <c r="D659" t="s">
        <v>56</v>
      </c>
      <c r="E659" s="44">
        <v>1</v>
      </c>
    </row>
    <row r="660" spans="1:5" x14ac:dyDescent="0.35">
      <c r="A660" t="s">
        <v>702</v>
      </c>
      <c r="B660" t="s">
        <v>710</v>
      </c>
      <c r="C660" t="s">
        <v>705</v>
      </c>
      <c r="D660" t="s">
        <v>56</v>
      </c>
      <c r="E660" s="44">
        <v>1</v>
      </c>
    </row>
    <row r="661" spans="1:5" x14ac:dyDescent="0.35">
      <c r="A661" t="s">
        <v>702</v>
      </c>
      <c r="B661" t="s">
        <v>711</v>
      </c>
      <c r="C661" t="s">
        <v>55</v>
      </c>
      <c r="D661" t="s">
        <v>56</v>
      </c>
      <c r="E661" s="44">
        <v>2</v>
      </c>
    </row>
    <row r="662" spans="1:5" x14ac:dyDescent="0.35">
      <c r="A662" t="s">
        <v>702</v>
      </c>
      <c r="B662" t="s">
        <v>712</v>
      </c>
      <c r="C662" t="s">
        <v>55</v>
      </c>
      <c r="D662" t="s">
        <v>56</v>
      </c>
      <c r="E662" s="44">
        <v>1</v>
      </c>
    </row>
    <row r="663" spans="1:5" x14ac:dyDescent="0.35">
      <c r="A663" t="s">
        <v>702</v>
      </c>
      <c r="B663" t="s">
        <v>713</v>
      </c>
      <c r="C663" t="s">
        <v>705</v>
      </c>
      <c r="D663" t="s">
        <v>56</v>
      </c>
      <c r="E663" s="44">
        <v>0</v>
      </c>
    </row>
    <row r="664" spans="1:5" x14ac:dyDescent="0.35">
      <c r="A664" t="s">
        <v>702</v>
      </c>
      <c r="B664" t="s">
        <v>714</v>
      </c>
      <c r="C664" t="s">
        <v>705</v>
      </c>
      <c r="D664" t="s">
        <v>56</v>
      </c>
      <c r="E664" s="44">
        <v>1</v>
      </c>
    </row>
    <row r="665" spans="1:5" x14ac:dyDescent="0.35">
      <c r="A665" t="s">
        <v>702</v>
      </c>
      <c r="B665" t="s">
        <v>715</v>
      </c>
      <c r="C665" t="s">
        <v>705</v>
      </c>
      <c r="D665" t="s">
        <v>56</v>
      </c>
      <c r="E665" s="44">
        <v>1</v>
      </c>
    </row>
    <row r="666" spans="1:5" x14ac:dyDescent="0.35">
      <c r="A666" t="s">
        <v>702</v>
      </c>
      <c r="B666" t="s">
        <v>716</v>
      </c>
      <c r="C666" t="s">
        <v>705</v>
      </c>
      <c r="D666" t="s">
        <v>56</v>
      </c>
      <c r="E666" s="44">
        <v>0</v>
      </c>
    </row>
    <row r="667" spans="1:5" x14ac:dyDescent="0.35">
      <c r="A667" t="s">
        <v>702</v>
      </c>
      <c r="B667" t="s">
        <v>717</v>
      </c>
      <c r="C667" t="s">
        <v>705</v>
      </c>
      <c r="D667" t="s">
        <v>56</v>
      </c>
      <c r="E667" s="44">
        <v>1</v>
      </c>
    </row>
    <row r="668" spans="1:5" x14ac:dyDescent="0.35">
      <c r="A668" t="s">
        <v>702</v>
      </c>
      <c r="B668" t="s">
        <v>718</v>
      </c>
      <c r="C668" t="s">
        <v>705</v>
      </c>
      <c r="D668" t="s">
        <v>56</v>
      </c>
      <c r="E668" s="44">
        <v>2</v>
      </c>
    </row>
    <row r="669" spans="1:5" x14ac:dyDescent="0.35">
      <c r="A669" t="s">
        <v>702</v>
      </c>
      <c r="B669" t="s">
        <v>719</v>
      </c>
      <c r="C669" t="s">
        <v>55</v>
      </c>
      <c r="D669" t="s">
        <v>56</v>
      </c>
      <c r="E669" s="44">
        <v>2</v>
      </c>
    </row>
    <row r="670" spans="1:5" x14ac:dyDescent="0.35">
      <c r="A670" t="s">
        <v>702</v>
      </c>
      <c r="B670" t="s">
        <v>720</v>
      </c>
      <c r="C670" t="s">
        <v>55</v>
      </c>
      <c r="D670" t="s">
        <v>56</v>
      </c>
      <c r="E670" s="44">
        <v>2</v>
      </c>
    </row>
    <row r="671" spans="1:5" x14ac:dyDescent="0.35">
      <c r="A671" t="s">
        <v>702</v>
      </c>
      <c r="B671" t="s">
        <v>721</v>
      </c>
      <c r="C671" t="s">
        <v>55</v>
      </c>
      <c r="D671" t="s">
        <v>56</v>
      </c>
      <c r="E671" s="44">
        <v>3</v>
      </c>
    </row>
    <row r="672" spans="1:5" x14ac:dyDescent="0.35">
      <c r="A672" t="s">
        <v>702</v>
      </c>
      <c r="B672" t="s">
        <v>722</v>
      </c>
      <c r="C672" t="s">
        <v>705</v>
      </c>
      <c r="D672" t="s">
        <v>56</v>
      </c>
      <c r="E672" s="44">
        <v>2</v>
      </c>
    </row>
    <row r="673" spans="1:5" x14ac:dyDescent="0.35">
      <c r="A673" t="s">
        <v>702</v>
      </c>
      <c r="B673" t="s">
        <v>723</v>
      </c>
      <c r="C673" t="s">
        <v>705</v>
      </c>
      <c r="D673" t="s">
        <v>56</v>
      </c>
      <c r="E673" s="44">
        <v>1</v>
      </c>
    </row>
    <row r="674" spans="1:5" x14ac:dyDescent="0.35">
      <c r="A674" t="s">
        <v>702</v>
      </c>
      <c r="B674" t="s">
        <v>724</v>
      </c>
      <c r="C674" t="s">
        <v>55</v>
      </c>
      <c r="D674" t="s">
        <v>56</v>
      </c>
      <c r="E674" s="44">
        <v>3</v>
      </c>
    </row>
    <row r="675" spans="1:5" x14ac:dyDescent="0.35">
      <c r="A675" t="s">
        <v>702</v>
      </c>
      <c r="B675" t="s">
        <v>725</v>
      </c>
      <c r="C675" t="s">
        <v>55</v>
      </c>
      <c r="D675" t="s">
        <v>56</v>
      </c>
      <c r="E675" s="44">
        <v>2</v>
      </c>
    </row>
    <row r="676" spans="1:5" x14ac:dyDescent="0.35">
      <c r="A676" t="s">
        <v>702</v>
      </c>
      <c r="B676" t="s">
        <v>726</v>
      </c>
      <c r="C676" t="s">
        <v>705</v>
      </c>
      <c r="D676" t="s">
        <v>56</v>
      </c>
      <c r="E676" s="44">
        <v>0</v>
      </c>
    </row>
    <row r="677" spans="1:5" x14ac:dyDescent="0.35">
      <c r="A677" t="s">
        <v>702</v>
      </c>
      <c r="B677" t="s">
        <v>727</v>
      </c>
      <c r="C677" t="s">
        <v>55</v>
      </c>
      <c r="D677" t="s">
        <v>56</v>
      </c>
      <c r="E677" s="44">
        <v>1</v>
      </c>
    </row>
    <row r="678" spans="1:5" x14ac:dyDescent="0.35">
      <c r="A678" t="s">
        <v>702</v>
      </c>
      <c r="B678" t="s">
        <v>728</v>
      </c>
      <c r="C678" t="s">
        <v>705</v>
      </c>
      <c r="D678" t="s">
        <v>56</v>
      </c>
      <c r="E678" s="44">
        <v>1</v>
      </c>
    </row>
    <row r="679" spans="1:5" x14ac:dyDescent="0.35">
      <c r="A679" t="s">
        <v>702</v>
      </c>
      <c r="B679" t="s">
        <v>729</v>
      </c>
      <c r="C679" t="s">
        <v>705</v>
      </c>
      <c r="D679" t="s">
        <v>56</v>
      </c>
      <c r="E679" s="44">
        <v>1</v>
      </c>
    </row>
    <row r="680" spans="1:5" x14ac:dyDescent="0.35">
      <c r="A680" t="s">
        <v>702</v>
      </c>
      <c r="B680" t="s">
        <v>730</v>
      </c>
      <c r="C680" t="s">
        <v>55</v>
      </c>
      <c r="D680" t="s">
        <v>58</v>
      </c>
      <c r="E680" s="44">
        <v>1</v>
      </c>
    </row>
    <row r="681" spans="1:5" x14ac:dyDescent="0.35">
      <c r="A681" t="s">
        <v>702</v>
      </c>
      <c r="B681" t="s">
        <v>731</v>
      </c>
      <c r="C681" t="s">
        <v>705</v>
      </c>
      <c r="D681" t="s">
        <v>58</v>
      </c>
      <c r="E681" s="44">
        <v>1</v>
      </c>
    </row>
    <row r="682" spans="1:5" x14ac:dyDescent="0.35">
      <c r="A682" t="s">
        <v>702</v>
      </c>
      <c r="B682" t="s">
        <v>732</v>
      </c>
      <c r="C682" t="s">
        <v>55</v>
      </c>
      <c r="D682" t="s">
        <v>58</v>
      </c>
      <c r="E682" s="44">
        <v>1</v>
      </c>
    </row>
    <row r="683" spans="1:5" x14ac:dyDescent="0.35">
      <c r="A683" t="s">
        <v>702</v>
      </c>
      <c r="B683" t="s">
        <v>733</v>
      </c>
      <c r="C683" t="s">
        <v>705</v>
      </c>
      <c r="D683" t="s">
        <v>58</v>
      </c>
      <c r="E683" s="44">
        <v>1</v>
      </c>
    </row>
    <row r="684" spans="1:5" x14ac:dyDescent="0.35">
      <c r="A684" t="s">
        <v>702</v>
      </c>
      <c r="B684" t="s">
        <v>734</v>
      </c>
      <c r="C684" t="s">
        <v>705</v>
      </c>
      <c r="D684" t="s">
        <v>58</v>
      </c>
      <c r="E684" s="44">
        <v>1</v>
      </c>
    </row>
    <row r="685" spans="1:5" x14ac:dyDescent="0.35">
      <c r="A685" t="s">
        <v>702</v>
      </c>
      <c r="B685" t="s">
        <v>735</v>
      </c>
      <c r="C685" t="s">
        <v>705</v>
      </c>
      <c r="D685" t="s">
        <v>58</v>
      </c>
      <c r="E685" s="44">
        <v>1</v>
      </c>
    </row>
    <row r="686" spans="1:5" x14ac:dyDescent="0.35">
      <c r="A686" t="s">
        <v>702</v>
      </c>
      <c r="B686" t="s">
        <v>736</v>
      </c>
      <c r="C686" t="s">
        <v>705</v>
      </c>
      <c r="D686" t="s">
        <v>58</v>
      </c>
      <c r="E686" s="44">
        <v>1</v>
      </c>
    </row>
    <row r="687" spans="1:5" x14ac:dyDescent="0.35">
      <c r="A687" t="s">
        <v>702</v>
      </c>
      <c r="B687" t="s">
        <v>737</v>
      </c>
      <c r="C687" t="s">
        <v>705</v>
      </c>
      <c r="D687" t="s">
        <v>58</v>
      </c>
      <c r="E687" s="44">
        <v>1</v>
      </c>
    </row>
    <row r="688" spans="1:5" x14ac:dyDescent="0.35">
      <c r="A688" t="s">
        <v>702</v>
      </c>
      <c r="B688" t="s">
        <v>738</v>
      </c>
      <c r="C688" t="s">
        <v>705</v>
      </c>
      <c r="D688" t="s">
        <v>58</v>
      </c>
      <c r="E688" s="44">
        <v>1</v>
      </c>
    </row>
    <row r="689" spans="1:5" x14ac:dyDescent="0.35">
      <c r="A689" t="s">
        <v>702</v>
      </c>
      <c r="B689" t="s">
        <v>739</v>
      </c>
      <c r="C689" t="s">
        <v>705</v>
      </c>
      <c r="D689" t="s">
        <v>58</v>
      </c>
      <c r="E689" s="44">
        <v>1</v>
      </c>
    </row>
    <row r="690" spans="1:5" x14ac:dyDescent="0.35">
      <c r="A690" t="s">
        <v>702</v>
      </c>
      <c r="B690" t="s">
        <v>740</v>
      </c>
      <c r="C690" t="s">
        <v>705</v>
      </c>
      <c r="D690" t="s">
        <v>58</v>
      </c>
      <c r="E690" s="44">
        <v>0</v>
      </c>
    </row>
    <row r="691" spans="1:5" x14ac:dyDescent="0.35">
      <c r="A691" t="s">
        <v>702</v>
      </c>
      <c r="B691" t="s">
        <v>741</v>
      </c>
      <c r="C691" t="s">
        <v>705</v>
      </c>
      <c r="D691" t="s">
        <v>58</v>
      </c>
      <c r="E691" s="44">
        <v>1</v>
      </c>
    </row>
    <row r="692" spans="1:5" x14ac:dyDescent="0.35">
      <c r="A692" t="s">
        <v>702</v>
      </c>
      <c r="B692" t="s">
        <v>742</v>
      </c>
      <c r="C692" t="s">
        <v>705</v>
      </c>
      <c r="D692" t="s">
        <v>58</v>
      </c>
      <c r="E692" s="44">
        <v>1</v>
      </c>
    </row>
    <row r="693" spans="1:5" x14ac:dyDescent="0.35">
      <c r="A693" t="s">
        <v>702</v>
      </c>
      <c r="B693" t="s">
        <v>743</v>
      </c>
      <c r="C693" t="s">
        <v>705</v>
      </c>
      <c r="D693" t="s">
        <v>58</v>
      </c>
      <c r="E693" s="44">
        <v>0</v>
      </c>
    </row>
    <row r="694" spans="1:5" x14ac:dyDescent="0.35">
      <c r="A694" t="s">
        <v>702</v>
      </c>
      <c r="B694" t="s">
        <v>744</v>
      </c>
      <c r="C694" t="s">
        <v>705</v>
      </c>
      <c r="D694" t="s">
        <v>58</v>
      </c>
      <c r="E694" s="44">
        <v>1</v>
      </c>
    </row>
    <row r="695" spans="1:5" x14ac:dyDescent="0.35">
      <c r="A695" t="s">
        <v>702</v>
      </c>
      <c r="B695" t="s">
        <v>745</v>
      </c>
      <c r="C695" t="s">
        <v>705</v>
      </c>
      <c r="D695" t="s">
        <v>58</v>
      </c>
      <c r="E695" s="44">
        <v>1</v>
      </c>
    </row>
    <row r="696" spans="1:5" x14ac:dyDescent="0.35">
      <c r="A696" t="s">
        <v>702</v>
      </c>
      <c r="B696" t="s">
        <v>746</v>
      </c>
      <c r="C696" t="s">
        <v>705</v>
      </c>
      <c r="D696" t="s">
        <v>58</v>
      </c>
      <c r="E696" s="44">
        <v>2</v>
      </c>
    </row>
    <row r="697" spans="1:5" x14ac:dyDescent="0.35">
      <c r="A697" t="s">
        <v>702</v>
      </c>
      <c r="B697" t="s">
        <v>747</v>
      </c>
      <c r="C697" t="s">
        <v>705</v>
      </c>
      <c r="D697" t="s">
        <v>58</v>
      </c>
      <c r="E697" s="44">
        <v>0</v>
      </c>
    </row>
    <row r="698" spans="1:5" x14ac:dyDescent="0.35">
      <c r="A698" t="s">
        <v>702</v>
      </c>
      <c r="B698" t="s">
        <v>748</v>
      </c>
      <c r="C698" t="s">
        <v>705</v>
      </c>
      <c r="D698" t="s">
        <v>58</v>
      </c>
      <c r="E698" s="44">
        <v>1</v>
      </c>
    </row>
    <row r="699" spans="1:5" x14ac:dyDescent="0.35">
      <c r="A699" t="s">
        <v>702</v>
      </c>
      <c r="B699" t="s">
        <v>749</v>
      </c>
      <c r="C699" t="s">
        <v>705</v>
      </c>
      <c r="D699" t="s">
        <v>58</v>
      </c>
      <c r="E699" s="44">
        <v>1</v>
      </c>
    </row>
    <row r="700" spans="1:5" x14ac:dyDescent="0.35">
      <c r="A700" t="s">
        <v>702</v>
      </c>
      <c r="B700" t="s">
        <v>750</v>
      </c>
      <c r="C700" t="s">
        <v>705</v>
      </c>
      <c r="D700" t="s">
        <v>58</v>
      </c>
      <c r="E700" s="44">
        <v>1</v>
      </c>
    </row>
    <row r="701" spans="1:5" x14ac:dyDescent="0.35">
      <c r="A701" t="s">
        <v>702</v>
      </c>
      <c r="B701" t="s">
        <v>751</v>
      </c>
      <c r="C701" t="s">
        <v>55</v>
      </c>
      <c r="D701" t="s">
        <v>58</v>
      </c>
      <c r="E701" s="44">
        <v>1</v>
      </c>
    </row>
    <row r="702" spans="1:5" x14ac:dyDescent="0.35">
      <c r="A702" t="s">
        <v>702</v>
      </c>
      <c r="B702" t="s">
        <v>752</v>
      </c>
      <c r="C702" t="s">
        <v>705</v>
      </c>
      <c r="D702" t="s">
        <v>58</v>
      </c>
      <c r="E702" s="44">
        <v>1</v>
      </c>
    </row>
    <row r="703" spans="1:5" x14ac:dyDescent="0.35">
      <c r="A703" t="s">
        <v>702</v>
      </c>
      <c r="B703" t="s">
        <v>753</v>
      </c>
      <c r="C703" t="s">
        <v>55</v>
      </c>
      <c r="D703" t="s">
        <v>58</v>
      </c>
      <c r="E703" s="44">
        <v>1</v>
      </c>
    </row>
    <row r="704" spans="1:5" x14ac:dyDescent="0.35">
      <c r="A704" t="s">
        <v>702</v>
      </c>
      <c r="B704" t="s">
        <v>754</v>
      </c>
      <c r="C704" t="s">
        <v>705</v>
      </c>
      <c r="D704" t="s">
        <v>58</v>
      </c>
      <c r="E704" s="44">
        <v>2</v>
      </c>
    </row>
    <row r="705" spans="1:5" x14ac:dyDescent="0.35">
      <c r="A705" t="s">
        <v>702</v>
      </c>
      <c r="B705" t="s">
        <v>755</v>
      </c>
      <c r="C705" t="s">
        <v>705</v>
      </c>
      <c r="D705" t="s">
        <v>58</v>
      </c>
      <c r="E705" s="44">
        <v>0</v>
      </c>
    </row>
    <row r="706" spans="1:5" x14ac:dyDescent="0.35">
      <c r="A706" t="s">
        <v>702</v>
      </c>
      <c r="B706" t="s">
        <v>756</v>
      </c>
      <c r="C706" t="s">
        <v>705</v>
      </c>
      <c r="D706" t="s">
        <v>58</v>
      </c>
      <c r="E706" s="44">
        <v>1</v>
      </c>
    </row>
    <row r="707" spans="1:5" x14ac:dyDescent="0.35">
      <c r="A707" t="s">
        <v>702</v>
      </c>
      <c r="B707" t="s">
        <v>757</v>
      </c>
      <c r="C707" t="s">
        <v>705</v>
      </c>
      <c r="D707" t="s">
        <v>58</v>
      </c>
      <c r="E707" s="44">
        <v>1</v>
      </c>
    </row>
    <row r="708" spans="1:5" x14ac:dyDescent="0.35">
      <c r="A708" t="s">
        <v>702</v>
      </c>
      <c r="B708" t="s">
        <v>758</v>
      </c>
      <c r="C708" t="s">
        <v>705</v>
      </c>
      <c r="D708" t="s">
        <v>58</v>
      </c>
      <c r="E708" s="44">
        <v>2</v>
      </c>
    </row>
    <row r="709" spans="1:5" x14ac:dyDescent="0.35">
      <c r="A709" t="s">
        <v>702</v>
      </c>
      <c r="B709" t="s">
        <v>759</v>
      </c>
      <c r="C709" t="s">
        <v>705</v>
      </c>
      <c r="D709" t="s">
        <v>58</v>
      </c>
      <c r="E709" s="44">
        <v>1</v>
      </c>
    </row>
    <row r="710" spans="1:5" x14ac:dyDescent="0.35">
      <c r="A710" t="s">
        <v>702</v>
      </c>
      <c r="B710" t="s">
        <v>760</v>
      </c>
      <c r="C710" t="s">
        <v>705</v>
      </c>
      <c r="D710" t="s">
        <v>58</v>
      </c>
      <c r="E710" s="44">
        <v>1</v>
      </c>
    </row>
    <row r="711" spans="1:5" x14ac:dyDescent="0.35">
      <c r="A711" t="s">
        <v>702</v>
      </c>
      <c r="B711" t="s">
        <v>761</v>
      </c>
      <c r="C711" t="s">
        <v>705</v>
      </c>
      <c r="D711" t="s">
        <v>58</v>
      </c>
      <c r="E711" s="44">
        <v>1</v>
      </c>
    </row>
    <row r="712" spans="1:5" x14ac:dyDescent="0.35">
      <c r="A712" t="s">
        <v>702</v>
      </c>
      <c r="B712" t="s">
        <v>762</v>
      </c>
      <c r="C712" t="s">
        <v>705</v>
      </c>
      <c r="D712" t="s">
        <v>58</v>
      </c>
      <c r="E712" s="44">
        <v>1</v>
      </c>
    </row>
    <row r="713" spans="1:5" x14ac:dyDescent="0.35">
      <c r="A713" t="s">
        <v>702</v>
      </c>
      <c r="B713" t="s">
        <v>763</v>
      </c>
      <c r="C713" t="s">
        <v>55</v>
      </c>
      <c r="D713" t="s">
        <v>58</v>
      </c>
      <c r="E713" s="44">
        <v>1</v>
      </c>
    </row>
    <row r="714" spans="1:5" x14ac:dyDescent="0.35">
      <c r="A714" t="s">
        <v>702</v>
      </c>
      <c r="B714" t="s">
        <v>764</v>
      </c>
      <c r="C714" t="s">
        <v>705</v>
      </c>
      <c r="D714" t="s">
        <v>58</v>
      </c>
      <c r="E714" s="44">
        <v>0</v>
      </c>
    </row>
    <row r="715" spans="1:5" x14ac:dyDescent="0.35">
      <c r="A715" t="s">
        <v>702</v>
      </c>
      <c r="B715" t="s">
        <v>765</v>
      </c>
      <c r="C715" t="s">
        <v>705</v>
      </c>
      <c r="D715" t="s">
        <v>58</v>
      </c>
      <c r="E715" s="44">
        <v>1</v>
      </c>
    </row>
    <row r="716" spans="1:5" x14ac:dyDescent="0.35">
      <c r="A716" t="s">
        <v>702</v>
      </c>
      <c r="B716" t="s">
        <v>766</v>
      </c>
      <c r="C716" t="s">
        <v>705</v>
      </c>
      <c r="D716" t="s">
        <v>58</v>
      </c>
      <c r="E716" s="44">
        <v>2</v>
      </c>
    </row>
    <row r="717" spans="1:5" x14ac:dyDescent="0.35">
      <c r="A717" t="s">
        <v>702</v>
      </c>
      <c r="B717" t="s">
        <v>767</v>
      </c>
      <c r="C717" t="s">
        <v>705</v>
      </c>
      <c r="D717" t="s">
        <v>58</v>
      </c>
      <c r="E717" s="44">
        <v>1</v>
      </c>
    </row>
    <row r="718" spans="1:5" x14ac:dyDescent="0.35">
      <c r="A718" t="s">
        <v>702</v>
      </c>
      <c r="B718" t="s">
        <v>768</v>
      </c>
      <c r="C718" t="s">
        <v>705</v>
      </c>
      <c r="D718" t="s">
        <v>58</v>
      </c>
      <c r="E718" s="44">
        <v>1</v>
      </c>
    </row>
    <row r="719" spans="1:5" x14ac:dyDescent="0.35">
      <c r="A719" t="s">
        <v>702</v>
      </c>
      <c r="B719" t="s">
        <v>769</v>
      </c>
      <c r="C719" t="s">
        <v>705</v>
      </c>
      <c r="D719" t="s">
        <v>58</v>
      </c>
      <c r="E719" s="44">
        <v>1</v>
      </c>
    </row>
    <row r="720" spans="1:5" x14ac:dyDescent="0.35">
      <c r="A720" t="s">
        <v>702</v>
      </c>
      <c r="B720" t="s">
        <v>770</v>
      </c>
      <c r="C720" t="s">
        <v>705</v>
      </c>
      <c r="D720" t="s">
        <v>58</v>
      </c>
      <c r="E720" s="44">
        <v>1</v>
      </c>
    </row>
    <row r="721" spans="1:5" x14ac:dyDescent="0.35">
      <c r="A721" t="s">
        <v>702</v>
      </c>
      <c r="B721" t="s">
        <v>771</v>
      </c>
      <c r="C721" t="s">
        <v>705</v>
      </c>
      <c r="D721" t="s">
        <v>58</v>
      </c>
      <c r="E721" s="44">
        <v>0</v>
      </c>
    </row>
    <row r="722" spans="1:5" x14ac:dyDescent="0.35">
      <c r="A722" t="s">
        <v>702</v>
      </c>
      <c r="B722" t="s">
        <v>772</v>
      </c>
      <c r="C722" t="s">
        <v>705</v>
      </c>
      <c r="D722" t="s">
        <v>58</v>
      </c>
      <c r="E722" s="44">
        <v>1</v>
      </c>
    </row>
    <row r="723" spans="1:5" x14ac:dyDescent="0.35">
      <c r="A723" t="s">
        <v>702</v>
      </c>
      <c r="B723" t="s">
        <v>773</v>
      </c>
      <c r="C723" t="s">
        <v>705</v>
      </c>
      <c r="D723" t="s">
        <v>58</v>
      </c>
      <c r="E723" s="44">
        <v>2</v>
      </c>
    </row>
    <row r="724" spans="1:5" x14ac:dyDescent="0.35">
      <c r="A724" t="s">
        <v>702</v>
      </c>
      <c r="B724" t="s">
        <v>774</v>
      </c>
      <c r="C724" t="s">
        <v>705</v>
      </c>
      <c r="D724" t="s">
        <v>58</v>
      </c>
      <c r="E724" s="44">
        <v>1</v>
      </c>
    </row>
    <row r="725" spans="1:5" x14ac:dyDescent="0.35">
      <c r="A725" t="s">
        <v>702</v>
      </c>
      <c r="B725" t="s">
        <v>775</v>
      </c>
      <c r="C725" t="s">
        <v>705</v>
      </c>
      <c r="D725" t="s">
        <v>58</v>
      </c>
      <c r="E725" s="44">
        <v>1</v>
      </c>
    </row>
    <row r="726" spans="1:5" x14ac:dyDescent="0.35">
      <c r="A726" t="s">
        <v>702</v>
      </c>
      <c r="B726" t="s">
        <v>776</v>
      </c>
      <c r="C726" t="s">
        <v>705</v>
      </c>
      <c r="D726" t="s">
        <v>58</v>
      </c>
      <c r="E726" s="44">
        <v>1</v>
      </c>
    </row>
    <row r="727" spans="1:5" x14ac:dyDescent="0.35">
      <c r="A727" t="s">
        <v>702</v>
      </c>
      <c r="B727" t="s">
        <v>777</v>
      </c>
      <c r="C727" t="s">
        <v>705</v>
      </c>
      <c r="D727" t="s">
        <v>58</v>
      </c>
      <c r="E727" s="44">
        <v>2</v>
      </c>
    </row>
    <row r="728" spans="1:5" x14ac:dyDescent="0.35">
      <c r="A728" t="s">
        <v>702</v>
      </c>
      <c r="B728" t="s">
        <v>778</v>
      </c>
      <c r="C728" t="s">
        <v>705</v>
      </c>
      <c r="D728" t="s">
        <v>58</v>
      </c>
      <c r="E728" s="44">
        <v>1</v>
      </c>
    </row>
    <row r="729" spans="1:5" x14ac:dyDescent="0.35">
      <c r="A729" t="s">
        <v>702</v>
      </c>
      <c r="B729" t="s">
        <v>779</v>
      </c>
      <c r="C729" t="s">
        <v>705</v>
      </c>
      <c r="D729" t="s">
        <v>58</v>
      </c>
      <c r="E729" s="44">
        <v>1</v>
      </c>
    </row>
    <row r="730" spans="1:5" x14ac:dyDescent="0.35">
      <c r="A730" t="s">
        <v>702</v>
      </c>
      <c r="B730" t="s">
        <v>780</v>
      </c>
      <c r="C730" t="s">
        <v>705</v>
      </c>
      <c r="D730" t="s">
        <v>58</v>
      </c>
      <c r="E730" s="44">
        <v>1</v>
      </c>
    </row>
    <row r="731" spans="1:5" x14ac:dyDescent="0.35">
      <c r="A731" t="s">
        <v>702</v>
      </c>
      <c r="B731" t="s">
        <v>781</v>
      </c>
      <c r="C731" t="s">
        <v>705</v>
      </c>
      <c r="D731" t="s">
        <v>58</v>
      </c>
      <c r="E731" s="44">
        <v>0</v>
      </c>
    </row>
    <row r="732" spans="1:5" x14ac:dyDescent="0.35">
      <c r="A732" t="s">
        <v>702</v>
      </c>
      <c r="B732" t="s">
        <v>782</v>
      </c>
      <c r="C732" t="s">
        <v>705</v>
      </c>
      <c r="D732" t="s">
        <v>58</v>
      </c>
      <c r="E732" s="44">
        <v>0</v>
      </c>
    </row>
    <row r="733" spans="1:5" x14ac:dyDescent="0.35">
      <c r="A733" t="s">
        <v>702</v>
      </c>
      <c r="B733" t="s">
        <v>783</v>
      </c>
      <c r="C733" t="s">
        <v>705</v>
      </c>
      <c r="D733" t="s">
        <v>58</v>
      </c>
      <c r="E733" s="44">
        <v>1</v>
      </c>
    </row>
    <row r="734" spans="1:5" x14ac:dyDescent="0.35">
      <c r="A734" t="s">
        <v>702</v>
      </c>
      <c r="B734" t="s">
        <v>784</v>
      </c>
      <c r="C734" t="s">
        <v>705</v>
      </c>
      <c r="D734" t="s">
        <v>58</v>
      </c>
      <c r="E734" s="44">
        <v>0</v>
      </c>
    </row>
    <row r="735" spans="1:5" x14ac:dyDescent="0.35">
      <c r="A735" t="s">
        <v>702</v>
      </c>
      <c r="B735" t="s">
        <v>785</v>
      </c>
      <c r="C735" t="s">
        <v>705</v>
      </c>
      <c r="D735" t="s">
        <v>58</v>
      </c>
      <c r="E735" s="44">
        <v>1</v>
      </c>
    </row>
    <row r="736" spans="1:5" x14ac:dyDescent="0.35">
      <c r="A736" t="s">
        <v>702</v>
      </c>
      <c r="B736" t="s">
        <v>786</v>
      </c>
      <c r="C736" t="s">
        <v>705</v>
      </c>
      <c r="D736" t="s">
        <v>58</v>
      </c>
      <c r="E736" s="44">
        <v>1</v>
      </c>
    </row>
    <row r="737" spans="1:5" x14ac:dyDescent="0.35">
      <c r="A737" t="s">
        <v>702</v>
      </c>
      <c r="B737" t="s">
        <v>787</v>
      </c>
      <c r="C737" t="s">
        <v>705</v>
      </c>
      <c r="D737" t="s">
        <v>58</v>
      </c>
      <c r="E737" s="44">
        <v>1</v>
      </c>
    </row>
    <row r="738" spans="1:5" x14ac:dyDescent="0.35">
      <c r="A738" t="s">
        <v>702</v>
      </c>
      <c r="B738" t="s">
        <v>788</v>
      </c>
      <c r="C738" t="s">
        <v>705</v>
      </c>
      <c r="D738" t="s">
        <v>58</v>
      </c>
      <c r="E738" s="44">
        <v>0</v>
      </c>
    </row>
    <row r="739" spans="1:5" x14ac:dyDescent="0.35">
      <c r="A739" t="s">
        <v>702</v>
      </c>
      <c r="B739" t="s">
        <v>789</v>
      </c>
      <c r="C739" t="s">
        <v>55</v>
      </c>
      <c r="D739" t="s">
        <v>58</v>
      </c>
      <c r="E739" s="44">
        <v>1</v>
      </c>
    </row>
    <row r="740" spans="1:5" x14ac:dyDescent="0.35">
      <c r="A740" t="s">
        <v>702</v>
      </c>
      <c r="B740" t="s">
        <v>790</v>
      </c>
      <c r="C740" t="s">
        <v>705</v>
      </c>
      <c r="D740" t="s">
        <v>58</v>
      </c>
      <c r="E740" s="44">
        <v>1</v>
      </c>
    </row>
    <row r="741" spans="1:5" x14ac:dyDescent="0.35">
      <c r="A741" t="s">
        <v>702</v>
      </c>
      <c r="B741" t="s">
        <v>791</v>
      </c>
      <c r="C741" t="s">
        <v>705</v>
      </c>
      <c r="D741" t="s">
        <v>58</v>
      </c>
      <c r="E741" s="44">
        <v>1</v>
      </c>
    </row>
    <row r="742" spans="1:5" x14ac:dyDescent="0.35">
      <c r="A742" t="s">
        <v>702</v>
      </c>
      <c r="B742" t="s">
        <v>792</v>
      </c>
      <c r="C742" t="s">
        <v>705</v>
      </c>
      <c r="D742" t="s">
        <v>58</v>
      </c>
      <c r="E742" s="44">
        <v>1</v>
      </c>
    </row>
    <row r="743" spans="1:5" x14ac:dyDescent="0.35">
      <c r="A743" t="s">
        <v>702</v>
      </c>
      <c r="B743" t="s">
        <v>793</v>
      </c>
      <c r="C743" t="s">
        <v>705</v>
      </c>
      <c r="D743" t="s">
        <v>58</v>
      </c>
      <c r="E743" s="44">
        <v>1</v>
      </c>
    </row>
    <row r="744" spans="1:5" x14ac:dyDescent="0.35">
      <c r="A744" t="s">
        <v>702</v>
      </c>
      <c r="B744" t="s">
        <v>794</v>
      </c>
      <c r="C744" t="s">
        <v>705</v>
      </c>
      <c r="D744" t="s">
        <v>58</v>
      </c>
      <c r="E744" s="44">
        <v>2</v>
      </c>
    </row>
    <row r="745" spans="1:5" x14ac:dyDescent="0.35">
      <c r="A745" t="s">
        <v>702</v>
      </c>
      <c r="B745" t="s">
        <v>795</v>
      </c>
      <c r="C745" t="s">
        <v>705</v>
      </c>
      <c r="D745" t="s">
        <v>58</v>
      </c>
      <c r="E745" s="44">
        <v>0</v>
      </c>
    </row>
    <row r="746" spans="1:5" x14ac:dyDescent="0.35">
      <c r="A746" t="s">
        <v>702</v>
      </c>
      <c r="B746" t="s">
        <v>796</v>
      </c>
      <c r="C746" t="s">
        <v>705</v>
      </c>
      <c r="D746" t="s">
        <v>58</v>
      </c>
      <c r="E746" s="44">
        <v>1</v>
      </c>
    </row>
    <row r="747" spans="1:5" x14ac:dyDescent="0.35">
      <c r="A747" t="s">
        <v>702</v>
      </c>
      <c r="B747" t="s">
        <v>797</v>
      </c>
      <c r="C747" t="s">
        <v>705</v>
      </c>
      <c r="D747" t="s">
        <v>58</v>
      </c>
      <c r="E747" s="44">
        <v>1</v>
      </c>
    </row>
    <row r="748" spans="1:5" x14ac:dyDescent="0.35">
      <c r="A748" t="s">
        <v>702</v>
      </c>
      <c r="B748" t="s">
        <v>798</v>
      </c>
      <c r="C748" t="s">
        <v>55</v>
      </c>
      <c r="D748" t="s">
        <v>58</v>
      </c>
      <c r="E748" s="44">
        <v>1</v>
      </c>
    </row>
    <row r="749" spans="1:5" x14ac:dyDescent="0.35">
      <c r="A749" t="s">
        <v>702</v>
      </c>
      <c r="B749" t="s">
        <v>799</v>
      </c>
      <c r="C749" t="s">
        <v>705</v>
      </c>
      <c r="D749" t="s">
        <v>58</v>
      </c>
      <c r="E749" s="44">
        <v>0</v>
      </c>
    </row>
    <row r="750" spans="1:5" x14ac:dyDescent="0.35">
      <c r="A750" t="s">
        <v>702</v>
      </c>
      <c r="B750" t="s">
        <v>800</v>
      </c>
      <c r="C750" t="s">
        <v>55</v>
      </c>
      <c r="D750" t="s">
        <v>58</v>
      </c>
      <c r="E750" s="44">
        <v>0</v>
      </c>
    </row>
    <row r="751" spans="1:5" x14ac:dyDescent="0.35">
      <c r="A751" t="s">
        <v>702</v>
      </c>
      <c r="B751" t="s">
        <v>801</v>
      </c>
      <c r="C751" t="s">
        <v>705</v>
      </c>
      <c r="D751" t="s">
        <v>58</v>
      </c>
      <c r="E751" s="44">
        <v>2</v>
      </c>
    </row>
    <row r="752" spans="1:5" x14ac:dyDescent="0.35">
      <c r="A752" t="s">
        <v>702</v>
      </c>
      <c r="B752" t="s">
        <v>802</v>
      </c>
      <c r="C752" t="s">
        <v>55</v>
      </c>
      <c r="D752" t="s">
        <v>58</v>
      </c>
      <c r="E752" s="44">
        <v>1</v>
      </c>
    </row>
    <row r="753" spans="1:5" x14ac:dyDescent="0.35">
      <c r="A753" t="s">
        <v>702</v>
      </c>
      <c r="B753" t="s">
        <v>803</v>
      </c>
      <c r="C753" t="s">
        <v>705</v>
      </c>
      <c r="D753" t="s">
        <v>58</v>
      </c>
      <c r="E753" s="44">
        <v>2</v>
      </c>
    </row>
    <row r="754" spans="1:5" x14ac:dyDescent="0.35">
      <c r="A754" t="s">
        <v>702</v>
      </c>
      <c r="B754" t="s">
        <v>804</v>
      </c>
      <c r="C754" t="s">
        <v>705</v>
      </c>
      <c r="D754" t="s">
        <v>58</v>
      </c>
      <c r="E754" s="44">
        <v>3</v>
      </c>
    </row>
    <row r="755" spans="1:5" x14ac:dyDescent="0.35">
      <c r="A755" t="s">
        <v>702</v>
      </c>
      <c r="B755" t="s">
        <v>805</v>
      </c>
      <c r="C755" t="s">
        <v>705</v>
      </c>
      <c r="D755" t="s">
        <v>58</v>
      </c>
      <c r="E755" s="44">
        <v>1</v>
      </c>
    </row>
    <row r="756" spans="1:5" x14ac:dyDescent="0.35">
      <c r="A756" t="s">
        <v>702</v>
      </c>
      <c r="B756" t="s">
        <v>806</v>
      </c>
      <c r="C756" t="s">
        <v>705</v>
      </c>
      <c r="D756" t="s">
        <v>58</v>
      </c>
      <c r="E756" s="44">
        <v>1</v>
      </c>
    </row>
    <row r="757" spans="1:5" x14ac:dyDescent="0.35">
      <c r="A757" t="s">
        <v>702</v>
      </c>
      <c r="B757" t="s">
        <v>807</v>
      </c>
      <c r="C757" t="s">
        <v>55</v>
      </c>
      <c r="D757" t="s">
        <v>58</v>
      </c>
      <c r="E757" s="44">
        <v>0</v>
      </c>
    </row>
    <row r="758" spans="1:5" x14ac:dyDescent="0.35">
      <c r="A758" t="s">
        <v>702</v>
      </c>
      <c r="B758" t="s">
        <v>808</v>
      </c>
      <c r="C758" t="s">
        <v>705</v>
      </c>
      <c r="D758" t="s">
        <v>58</v>
      </c>
      <c r="E758" s="44">
        <v>1</v>
      </c>
    </row>
    <row r="759" spans="1:5" x14ac:dyDescent="0.35">
      <c r="A759" t="s">
        <v>702</v>
      </c>
      <c r="B759" t="s">
        <v>809</v>
      </c>
      <c r="C759" t="s">
        <v>705</v>
      </c>
      <c r="D759" t="s">
        <v>58</v>
      </c>
      <c r="E759" s="44">
        <v>0</v>
      </c>
    </row>
    <row r="760" spans="1:5" x14ac:dyDescent="0.35">
      <c r="A760" t="s">
        <v>702</v>
      </c>
      <c r="B760" t="s">
        <v>810</v>
      </c>
      <c r="C760" t="s">
        <v>55</v>
      </c>
      <c r="D760" t="s">
        <v>58</v>
      </c>
      <c r="E760" s="44">
        <v>1</v>
      </c>
    </row>
    <row r="761" spans="1:5" x14ac:dyDescent="0.35">
      <c r="A761" t="s">
        <v>702</v>
      </c>
      <c r="B761" t="s">
        <v>811</v>
      </c>
      <c r="C761" t="s">
        <v>705</v>
      </c>
      <c r="D761" t="s">
        <v>58</v>
      </c>
      <c r="E761" s="44">
        <v>0</v>
      </c>
    </row>
    <row r="762" spans="1:5" x14ac:dyDescent="0.35">
      <c r="A762" t="s">
        <v>702</v>
      </c>
      <c r="B762" t="s">
        <v>812</v>
      </c>
      <c r="C762" t="s">
        <v>705</v>
      </c>
      <c r="D762" t="s">
        <v>58</v>
      </c>
      <c r="E762" s="44">
        <v>1</v>
      </c>
    </row>
    <row r="763" spans="1:5" x14ac:dyDescent="0.35">
      <c r="A763" t="s">
        <v>702</v>
      </c>
      <c r="B763" t="s">
        <v>813</v>
      </c>
      <c r="C763" t="s">
        <v>55</v>
      </c>
      <c r="D763" t="s">
        <v>58</v>
      </c>
      <c r="E763" s="44">
        <v>3</v>
      </c>
    </row>
    <row r="764" spans="1:5" x14ac:dyDescent="0.35">
      <c r="A764" t="s">
        <v>702</v>
      </c>
      <c r="B764" t="s">
        <v>814</v>
      </c>
      <c r="C764" t="s">
        <v>55</v>
      </c>
      <c r="D764" t="s">
        <v>58</v>
      </c>
      <c r="E764" s="44">
        <v>2</v>
      </c>
    </row>
    <row r="765" spans="1:5" x14ac:dyDescent="0.35">
      <c r="A765" t="s">
        <v>702</v>
      </c>
      <c r="B765" t="s">
        <v>815</v>
      </c>
      <c r="C765" t="s">
        <v>55</v>
      </c>
      <c r="D765" t="s">
        <v>58</v>
      </c>
      <c r="E765" s="44">
        <v>2</v>
      </c>
    </row>
    <row r="766" spans="1:5" x14ac:dyDescent="0.35">
      <c r="A766" t="s">
        <v>702</v>
      </c>
      <c r="B766" t="s">
        <v>816</v>
      </c>
      <c r="C766" t="s">
        <v>55</v>
      </c>
      <c r="D766" t="s">
        <v>58</v>
      </c>
      <c r="E766" s="44">
        <v>2</v>
      </c>
    </row>
    <row r="767" spans="1:5" x14ac:dyDescent="0.35">
      <c r="A767" t="s">
        <v>702</v>
      </c>
      <c r="B767" t="s">
        <v>817</v>
      </c>
      <c r="C767" t="s">
        <v>55</v>
      </c>
      <c r="D767" t="s">
        <v>58</v>
      </c>
      <c r="E767" s="44">
        <v>3</v>
      </c>
    </row>
    <row r="768" spans="1:5" x14ac:dyDescent="0.35">
      <c r="A768" t="s">
        <v>702</v>
      </c>
      <c r="B768" t="s">
        <v>818</v>
      </c>
      <c r="C768" t="s">
        <v>55</v>
      </c>
      <c r="D768" t="s">
        <v>58</v>
      </c>
      <c r="E768" s="44">
        <v>1</v>
      </c>
    </row>
    <row r="769" spans="1:5" x14ac:dyDescent="0.35">
      <c r="A769" t="s">
        <v>702</v>
      </c>
      <c r="B769" t="s">
        <v>819</v>
      </c>
      <c r="C769" t="s">
        <v>55</v>
      </c>
      <c r="D769" t="s">
        <v>58</v>
      </c>
      <c r="E769" s="44">
        <v>3</v>
      </c>
    </row>
    <row r="770" spans="1:5" x14ac:dyDescent="0.35">
      <c r="A770" t="s">
        <v>702</v>
      </c>
      <c r="B770" t="s">
        <v>820</v>
      </c>
      <c r="C770" t="s">
        <v>55</v>
      </c>
      <c r="D770" t="s">
        <v>58</v>
      </c>
      <c r="E770" s="44">
        <v>1</v>
      </c>
    </row>
    <row r="771" spans="1:5" x14ac:dyDescent="0.35">
      <c r="A771" t="s">
        <v>702</v>
      </c>
      <c r="B771" t="s">
        <v>821</v>
      </c>
      <c r="C771" t="s">
        <v>55</v>
      </c>
      <c r="D771" t="s">
        <v>58</v>
      </c>
      <c r="E771" s="44">
        <v>3</v>
      </c>
    </row>
    <row r="772" spans="1:5" x14ac:dyDescent="0.35">
      <c r="A772" t="s">
        <v>702</v>
      </c>
      <c r="B772" t="s">
        <v>822</v>
      </c>
      <c r="C772" t="s">
        <v>55</v>
      </c>
      <c r="D772" t="s">
        <v>58</v>
      </c>
      <c r="E772" s="44">
        <v>2</v>
      </c>
    </row>
    <row r="773" spans="1:5" x14ac:dyDescent="0.35">
      <c r="A773" t="s">
        <v>702</v>
      </c>
      <c r="B773" t="s">
        <v>823</v>
      </c>
      <c r="C773" t="s">
        <v>55</v>
      </c>
      <c r="D773" t="s">
        <v>58</v>
      </c>
      <c r="E773" s="44">
        <v>2</v>
      </c>
    </row>
    <row r="774" spans="1:5" x14ac:dyDescent="0.35">
      <c r="A774" t="s">
        <v>702</v>
      </c>
      <c r="B774" t="s">
        <v>824</v>
      </c>
      <c r="C774" t="s">
        <v>55</v>
      </c>
      <c r="D774" t="s">
        <v>58</v>
      </c>
      <c r="E774" s="44">
        <v>2</v>
      </c>
    </row>
    <row r="775" spans="1:5" x14ac:dyDescent="0.35">
      <c r="A775" t="s">
        <v>702</v>
      </c>
      <c r="B775" t="s">
        <v>825</v>
      </c>
      <c r="C775" t="s">
        <v>55</v>
      </c>
      <c r="D775" t="s">
        <v>58</v>
      </c>
      <c r="E775" s="44">
        <v>2</v>
      </c>
    </row>
    <row r="776" spans="1:5" x14ac:dyDescent="0.35">
      <c r="A776" t="s">
        <v>702</v>
      </c>
      <c r="B776" t="s">
        <v>826</v>
      </c>
      <c r="C776" t="s">
        <v>55</v>
      </c>
      <c r="D776" t="s">
        <v>58</v>
      </c>
      <c r="E776" s="44">
        <v>3</v>
      </c>
    </row>
    <row r="777" spans="1:5" x14ac:dyDescent="0.35">
      <c r="A777" t="s">
        <v>702</v>
      </c>
      <c r="B777" t="s">
        <v>827</v>
      </c>
      <c r="C777" t="s">
        <v>55</v>
      </c>
      <c r="D777" t="s">
        <v>58</v>
      </c>
      <c r="E777" s="44">
        <v>2</v>
      </c>
    </row>
    <row r="778" spans="1:5" x14ac:dyDescent="0.35">
      <c r="A778" t="s">
        <v>702</v>
      </c>
      <c r="B778" t="s">
        <v>828</v>
      </c>
      <c r="C778" t="s">
        <v>55</v>
      </c>
      <c r="D778" t="s">
        <v>58</v>
      </c>
      <c r="E778" s="44">
        <v>2</v>
      </c>
    </row>
    <row r="779" spans="1:5" x14ac:dyDescent="0.35">
      <c r="A779" t="s">
        <v>702</v>
      </c>
      <c r="B779" t="s">
        <v>829</v>
      </c>
      <c r="C779" t="s">
        <v>55</v>
      </c>
      <c r="D779" t="s">
        <v>58</v>
      </c>
      <c r="E779" s="44">
        <v>3</v>
      </c>
    </row>
    <row r="780" spans="1:5" x14ac:dyDescent="0.35">
      <c r="A780" t="s">
        <v>702</v>
      </c>
      <c r="B780" t="s">
        <v>830</v>
      </c>
      <c r="C780" t="s">
        <v>55</v>
      </c>
      <c r="D780" t="s">
        <v>58</v>
      </c>
      <c r="E780" s="44">
        <v>3</v>
      </c>
    </row>
    <row r="781" spans="1:5" x14ac:dyDescent="0.35">
      <c r="A781" t="s">
        <v>702</v>
      </c>
      <c r="B781" t="s">
        <v>831</v>
      </c>
      <c r="C781" t="s">
        <v>55</v>
      </c>
      <c r="D781" t="s">
        <v>58</v>
      </c>
      <c r="E781" s="44">
        <v>2</v>
      </c>
    </row>
    <row r="782" spans="1:5" x14ac:dyDescent="0.35">
      <c r="A782" t="s">
        <v>702</v>
      </c>
      <c r="B782" t="s">
        <v>832</v>
      </c>
      <c r="C782" t="s">
        <v>55</v>
      </c>
      <c r="D782" t="s">
        <v>58</v>
      </c>
      <c r="E782" s="44">
        <v>3</v>
      </c>
    </row>
    <row r="783" spans="1:5" x14ac:dyDescent="0.35">
      <c r="A783" t="s">
        <v>702</v>
      </c>
      <c r="B783" t="s">
        <v>833</v>
      </c>
      <c r="C783" t="s">
        <v>55</v>
      </c>
      <c r="D783" t="s">
        <v>58</v>
      </c>
      <c r="E783" s="44">
        <v>2</v>
      </c>
    </row>
    <row r="784" spans="1:5" x14ac:dyDescent="0.35">
      <c r="A784" t="s">
        <v>702</v>
      </c>
      <c r="B784" t="s">
        <v>834</v>
      </c>
      <c r="C784" t="s">
        <v>55</v>
      </c>
      <c r="D784" t="s">
        <v>58</v>
      </c>
      <c r="E784" s="44">
        <v>1</v>
      </c>
    </row>
    <row r="785" spans="1:5" x14ac:dyDescent="0.35">
      <c r="A785" t="s">
        <v>702</v>
      </c>
      <c r="B785" t="s">
        <v>835</v>
      </c>
      <c r="C785" t="s">
        <v>55</v>
      </c>
      <c r="D785" t="s">
        <v>58</v>
      </c>
      <c r="E785" s="44">
        <v>2</v>
      </c>
    </row>
    <row r="786" spans="1:5" x14ac:dyDescent="0.35">
      <c r="A786" t="s">
        <v>702</v>
      </c>
      <c r="B786" t="s">
        <v>836</v>
      </c>
      <c r="C786" t="s">
        <v>55</v>
      </c>
      <c r="D786" t="s">
        <v>58</v>
      </c>
      <c r="E786" s="44">
        <v>1</v>
      </c>
    </row>
    <row r="787" spans="1:5" x14ac:dyDescent="0.35">
      <c r="A787" t="s">
        <v>702</v>
      </c>
      <c r="B787" t="s">
        <v>837</v>
      </c>
      <c r="C787" t="s">
        <v>55</v>
      </c>
      <c r="D787" t="s">
        <v>58</v>
      </c>
      <c r="E787" s="44">
        <v>1</v>
      </c>
    </row>
    <row r="788" spans="1:5" x14ac:dyDescent="0.35">
      <c r="A788" t="s">
        <v>702</v>
      </c>
      <c r="B788" t="s">
        <v>838</v>
      </c>
      <c r="C788" t="s">
        <v>705</v>
      </c>
      <c r="D788" t="s">
        <v>58</v>
      </c>
      <c r="E788" s="44">
        <v>1</v>
      </c>
    </row>
    <row r="789" spans="1:5" x14ac:dyDescent="0.35">
      <c r="A789" t="s">
        <v>702</v>
      </c>
      <c r="B789" t="s">
        <v>839</v>
      </c>
      <c r="C789" t="s">
        <v>705</v>
      </c>
      <c r="D789" t="s">
        <v>58</v>
      </c>
      <c r="E789" s="44">
        <v>0</v>
      </c>
    </row>
    <row r="790" spans="1:5" x14ac:dyDescent="0.35">
      <c r="A790" t="s">
        <v>702</v>
      </c>
      <c r="B790" t="s">
        <v>840</v>
      </c>
      <c r="C790" t="s">
        <v>55</v>
      </c>
      <c r="D790" t="s">
        <v>58</v>
      </c>
      <c r="E790" s="44">
        <v>0</v>
      </c>
    </row>
    <row r="791" spans="1:5" x14ac:dyDescent="0.35">
      <c r="A791" t="s">
        <v>702</v>
      </c>
      <c r="B791" t="s">
        <v>841</v>
      </c>
      <c r="C791" t="s">
        <v>705</v>
      </c>
      <c r="D791" t="s">
        <v>58</v>
      </c>
      <c r="E791" s="44">
        <v>1</v>
      </c>
    </row>
    <row r="792" spans="1:5" x14ac:dyDescent="0.35">
      <c r="A792" t="s">
        <v>702</v>
      </c>
      <c r="B792" t="s">
        <v>842</v>
      </c>
      <c r="C792" t="s">
        <v>55</v>
      </c>
      <c r="D792" t="s">
        <v>58</v>
      </c>
      <c r="E792" s="44">
        <v>1</v>
      </c>
    </row>
    <row r="793" spans="1:5" x14ac:dyDescent="0.35">
      <c r="A793" t="s">
        <v>702</v>
      </c>
      <c r="B793" t="s">
        <v>843</v>
      </c>
      <c r="C793" t="s">
        <v>55</v>
      </c>
      <c r="D793" t="s">
        <v>58</v>
      </c>
      <c r="E793" s="44">
        <v>1</v>
      </c>
    </row>
    <row r="794" spans="1:5" x14ac:dyDescent="0.35">
      <c r="A794" t="s">
        <v>702</v>
      </c>
      <c r="B794" t="s">
        <v>844</v>
      </c>
      <c r="C794" t="s">
        <v>55</v>
      </c>
      <c r="D794" t="s">
        <v>58</v>
      </c>
      <c r="E794" s="44">
        <v>1</v>
      </c>
    </row>
    <row r="795" spans="1:5" x14ac:dyDescent="0.35">
      <c r="A795" t="s">
        <v>702</v>
      </c>
      <c r="B795" t="s">
        <v>845</v>
      </c>
      <c r="C795" t="s">
        <v>705</v>
      </c>
      <c r="D795" t="s">
        <v>58</v>
      </c>
      <c r="E795" s="44">
        <v>0</v>
      </c>
    </row>
  </sheetData>
  <autoFilter ref="A1:E795" xr:uid="{AE489058-7EB8-4F1A-964D-089008E77091}"/>
  <pageMargins left="0.70866141732283472" right="0.70866141732283472" top="0.74803149606299213" bottom="0.74803149606299213" header="0.31496062992125984" footer="0.31496062992125984"/>
  <pageSetup fitToHeight="0" orientation="portrait" r:id="rId1"/>
  <headerFooter>
    <oddHeader>&amp;C&amp;14&amp;U&amp;A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2790-ABDB-44DA-8DE0-2B45C5FEAC56}">
  <sheetPr>
    <tabColor rgb="FF00B0F0"/>
    <pageSetUpPr fitToPage="1"/>
  </sheetPr>
  <dimension ref="A1:E442"/>
  <sheetViews>
    <sheetView workbookViewId="0">
      <selection activeCell="D21" sqref="D21"/>
    </sheetView>
  </sheetViews>
  <sheetFormatPr defaultRowHeight="14.5" x14ac:dyDescent="0.35"/>
  <cols>
    <col min="3" max="3" width="11.81640625" customWidth="1"/>
  </cols>
  <sheetData>
    <row r="1" spans="1:5" x14ac:dyDescent="0.35">
      <c r="A1" s="31" t="s">
        <v>51</v>
      </c>
      <c r="B1" s="31" t="s">
        <v>52</v>
      </c>
      <c r="C1" s="31" t="s">
        <v>38</v>
      </c>
      <c r="D1" s="31" t="s">
        <v>43</v>
      </c>
      <c r="E1" s="31" t="s">
        <v>46</v>
      </c>
    </row>
    <row r="2" spans="1:5" x14ac:dyDescent="0.35">
      <c r="A2" s="31" t="s">
        <v>53</v>
      </c>
      <c r="B2" t="str">
        <f>Mwanza_r!F4</f>
        <v>AGAKHAN</v>
      </c>
      <c r="C2" t="str">
        <f>IF(Mwanza_r!D4=1,"Public",IF(Mwanza_r!D4=2,"Public","Unknown"))</f>
        <v>Public</v>
      </c>
      <c r="D2" t="str">
        <f>Mwanza_r!C4</f>
        <v>HC</v>
      </c>
      <c r="E2">
        <f>LEFT(Mwanza_r!G4,1)*1</f>
        <v>2</v>
      </c>
    </row>
    <row r="3" spans="1:5" x14ac:dyDescent="0.35">
      <c r="A3" s="31" t="s">
        <v>53</v>
      </c>
      <c r="B3" t="str">
        <f>Mwanza_r!F5</f>
        <v>BUGARIKA</v>
      </c>
      <c r="C3" t="str">
        <f>IF(Mwanza_r!D5=1,"Public",IF(Mwanza_r!D5=2,"Public","Unknown"))</f>
        <v>Public</v>
      </c>
      <c r="D3" t="str">
        <f>Mwanza_r!C5</f>
        <v>DISP</v>
      </c>
      <c r="E3">
        <f>LEFT(Mwanza_r!G5,1)*1</f>
        <v>2</v>
      </c>
    </row>
    <row r="4" spans="1:5" x14ac:dyDescent="0.35">
      <c r="A4" s="31" t="s">
        <v>53</v>
      </c>
      <c r="B4" t="str">
        <f>Mwanza_r!F6</f>
        <v>BUKUMBI</v>
      </c>
      <c r="C4" t="str">
        <f>IF(Mwanza_r!D6=1,"Public",IF(Mwanza_r!D6=2,"Public","Unknown"))</f>
        <v>Public</v>
      </c>
      <c r="D4" t="str">
        <f>Mwanza_r!C6</f>
        <v>HOSP</v>
      </c>
      <c r="E4">
        <f>LEFT(Mwanza_r!G6,1)*1</f>
        <v>2</v>
      </c>
    </row>
    <row r="5" spans="1:5" x14ac:dyDescent="0.35">
      <c r="A5" s="31" t="s">
        <v>53</v>
      </c>
      <c r="B5" t="str">
        <f>Mwanza_r!F7</f>
        <v>Sangabuye</v>
      </c>
      <c r="C5" t="str">
        <f>IF(Mwanza_r!D7=1,"Public",IF(Mwanza_r!D7=2,"Public","Unknown"))</f>
        <v>Public</v>
      </c>
      <c r="D5" t="str">
        <f>Mwanza_r!C7</f>
        <v>HC</v>
      </c>
      <c r="E5">
        <f>LEFT(Mwanza_r!G7,1)*1</f>
        <v>2</v>
      </c>
    </row>
    <row r="6" spans="1:5" x14ac:dyDescent="0.35">
      <c r="A6" s="31" t="s">
        <v>53</v>
      </c>
      <c r="B6" t="str">
        <f>Mwanza_r!F8</f>
        <v>NYAMAGANA HOSPITAL</v>
      </c>
      <c r="C6" t="str">
        <f>IF(Mwanza_r!D8=1,"Public",IF(Mwanza_r!D8=2,"Public","Unknown"))</f>
        <v>Public</v>
      </c>
      <c r="D6" t="str">
        <f>Mwanza_r!C8</f>
        <v>HOSP</v>
      </c>
      <c r="E6">
        <f>LEFT(Mwanza_r!G8,1)*1</f>
        <v>2</v>
      </c>
    </row>
    <row r="7" spans="1:5" x14ac:dyDescent="0.35">
      <c r="A7" s="31" t="s">
        <v>53</v>
      </c>
      <c r="B7" t="str">
        <f>Mwanza_r!F9</f>
        <v>PASIANSI</v>
      </c>
      <c r="C7" t="str">
        <f>IF(Mwanza_r!D9=1,"Public",IF(Mwanza_r!D9=2,"Public","Unknown"))</f>
        <v>Public</v>
      </c>
      <c r="D7" t="str">
        <f>Mwanza_r!C9</f>
        <v>DISP</v>
      </c>
      <c r="E7">
        <f>LEFT(Mwanza_r!G9,1)*1</f>
        <v>2</v>
      </c>
    </row>
    <row r="8" spans="1:5" x14ac:dyDescent="0.35">
      <c r="A8" s="31" t="s">
        <v>53</v>
      </c>
      <c r="B8" t="str">
        <f>Mwanza_r!F10</f>
        <v>NYANZENDA DISPENSARY</v>
      </c>
      <c r="C8" t="str">
        <f>IF(Mwanza_r!D10=1,"Public",IF(Mwanza_r!D10=2,"Public","Unknown"))</f>
        <v>Public</v>
      </c>
      <c r="D8" t="str">
        <f>Mwanza_r!C10</f>
        <v>DISP</v>
      </c>
      <c r="E8">
        <f>LEFT(Mwanza_r!G10,1)*1</f>
        <v>2</v>
      </c>
    </row>
    <row r="9" spans="1:5" x14ac:dyDescent="0.35">
      <c r="A9" s="31" t="s">
        <v>53</v>
      </c>
      <c r="B9" t="str">
        <f>Mwanza_r!F11</f>
        <v>BUSISI</v>
      </c>
      <c r="C9" t="str">
        <f>IF(Mwanza_r!D11=1,"Public",IF(Mwanza_r!D11=2,"Public","Unknown"))</f>
        <v>Public</v>
      </c>
      <c r="D9" t="str">
        <f>Mwanza_r!C11</f>
        <v>DISP</v>
      </c>
      <c r="E9">
        <f>LEFT(Mwanza_r!G11,1)*1</f>
        <v>2</v>
      </c>
    </row>
    <row r="10" spans="1:5" x14ac:dyDescent="0.35">
      <c r="A10" s="31" t="s">
        <v>53</v>
      </c>
      <c r="B10" t="str">
        <f>Mwanza_r!F12</f>
        <v>Nyakato</v>
      </c>
      <c r="C10" t="str">
        <f>IF(Mwanza_r!D12=1,"Public",IF(Mwanza_r!D12=2,"Public","Unknown"))</f>
        <v>Public</v>
      </c>
      <c r="D10" t="str">
        <f>Mwanza_r!C12</f>
        <v>HC</v>
      </c>
      <c r="E10">
        <f>LEFT(Mwanza_r!G12,1)*1</f>
        <v>2</v>
      </c>
    </row>
    <row r="11" spans="1:5" x14ac:dyDescent="0.35">
      <c r="A11" s="31" t="s">
        <v>53</v>
      </c>
      <c r="B11" t="str">
        <f>Mwanza_r!F13</f>
        <v>NYAMIZEZE</v>
      </c>
      <c r="C11" t="str">
        <f>IF(Mwanza_r!D13=1,"Public",IF(Mwanza_r!D13=2,"Public","Unknown"))</f>
        <v>Public</v>
      </c>
      <c r="D11" t="str">
        <f>Mwanza_r!C13</f>
        <v>DISP</v>
      </c>
      <c r="E11">
        <f>LEFT(Mwanza_r!G13,1)*1</f>
        <v>2</v>
      </c>
    </row>
    <row r="12" spans="1:5" x14ac:dyDescent="0.35">
      <c r="A12" s="31" t="s">
        <v>53</v>
      </c>
      <c r="B12" t="str">
        <f>Mwanza_r!F14</f>
        <v>NYAKATO</v>
      </c>
      <c r="C12" t="str">
        <f>IF(Mwanza_r!D14=1,"Public",IF(Mwanza_r!D14=2,"Public","Unknown"))</f>
        <v>Public</v>
      </c>
      <c r="D12" t="str">
        <f>Mwanza_r!C14</f>
        <v>DISP</v>
      </c>
      <c r="E12">
        <f>LEFT(Mwanza_r!G14,1)*1</f>
        <v>2</v>
      </c>
    </row>
    <row r="13" spans="1:5" x14ac:dyDescent="0.35">
      <c r="A13" s="31" t="s">
        <v>53</v>
      </c>
      <c r="B13" t="str">
        <f>Mwanza_r!F15</f>
        <v>Kiloleli Juu</v>
      </c>
      <c r="C13" t="str">
        <f>IF(Mwanza_r!D15=1,"Public",IF(Mwanza_r!D15=2,"Public","Unknown"))</f>
        <v>Public</v>
      </c>
      <c r="D13" t="str">
        <f>Mwanza_r!C15</f>
        <v>HC</v>
      </c>
      <c r="E13">
        <f>LEFT(Mwanza_r!G15,1)*1</f>
        <v>2</v>
      </c>
    </row>
    <row r="14" spans="1:5" x14ac:dyDescent="0.35">
      <c r="A14" s="31" t="s">
        <v>53</v>
      </c>
      <c r="B14" t="str">
        <f>Mwanza_r!F16</f>
        <v>NYAKALILO</v>
      </c>
      <c r="C14" t="str">
        <f>IF(Mwanza_r!D16=1,"Public",IF(Mwanza_r!D16=2,"Public","Unknown"))</f>
        <v>Public</v>
      </c>
      <c r="D14" t="str">
        <f>Mwanza_r!C16</f>
        <v>HC</v>
      </c>
      <c r="E14">
        <f>LEFT(Mwanza_r!G16,1)*1</f>
        <v>2</v>
      </c>
    </row>
    <row r="15" spans="1:5" x14ac:dyDescent="0.35">
      <c r="A15" s="31" t="s">
        <v>53</v>
      </c>
      <c r="B15" t="str">
        <f>Mwanza_r!F17</f>
        <v>NYAKAHOJA</v>
      </c>
      <c r="C15" t="str">
        <f>IF(Mwanza_r!D17=1,"Public",IF(Mwanza_r!D17=2,"Public","Unknown"))</f>
        <v>Public</v>
      </c>
      <c r="D15" t="str">
        <f>Mwanza_r!C17</f>
        <v>DISP</v>
      </c>
      <c r="E15">
        <f>LEFT(Mwanza_r!G17,1)*1</f>
        <v>2</v>
      </c>
    </row>
    <row r="16" spans="1:5" x14ac:dyDescent="0.35">
      <c r="A16" s="31" t="s">
        <v>53</v>
      </c>
      <c r="B16" t="str">
        <f>Mwanza_r!F18</f>
        <v>IGOMA</v>
      </c>
      <c r="C16" t="str">
        <f>IF(Mwanza_r!D18=1,"Public",IF(Mwanza_r!D18=2,"Public","Unknown"))</f>
        <v>Public</v>
      </c>
      <c r="D16" t="str">
        <f>Mwanza_r!C18</f>
        <v>HC</v>
      </c>
      <c r="E16">
        <f>LEFT(Mwanza_r!G18,1)*1</f>
        <v>2</v>
      </c>
    </row>
    <row r="17" spans="1:5" x14ac:dyDescent="0.35">
      <c r="A17" s="31" t="s">
        <v>53</v>
      </c>
      <c r="B17" t="str">
        <f>Mwanza_r!F19</f>
        <v>KATUNGURU</v>
      </c>
      <c r="C17" t="str">
        <f>IF(Mwanza_r!D19=1,"Public",IF(Mwanza_r!D19=2,"Public","Unknown"))</f>
        <v>Public</v>
      </c>
      <c r="D17" t="str">
        <f>Mwanza_r!C19</f>
        <v>HC</v>
      </c>
      <c r="E17">
        <f>LEFT(Mwanza_r!G19,1)*1</f>
        <v>2</v>
      </c>
    </row>
    <row r="18" spans="1:5" x14ac:dyDescent="0.35">
      <c r="A18" s="31" t="s">
        <v>53</v>
      </c>
      <c r="B18" t="str">
        <f>Mwanza_r!F20</f>
        <v>SAUT NYEGEZI DISP</v>
      </c>
      <c r="C18" t="str">
        <f>IF(Mwanza_r!D20=1,"Public",IF(Mwanza_r!D20=2,"Public","Unknown"))</f>
        <v>Public</v>
      </c>
      <c r="D18" t="str">
        <f>Mwanza_r!C20</f>
        <v>DISP</v>
      </c>
      <c r="E18">
        <f>LEFT(Mwanza_r!G20,1)*1</f>
        <v>2</v>
      </c>
    </row>
    <row r="19" spans="1:5" x14ac:dyDescent="0.35">
      <c r="A19" s="31" t="s">
        <v>53</v>
      </c>
      <c r="B19" t="str">
        <f>Mwanza_r!F21</f>
        <v>Pasiansi SDA</v>
      </c>
      <c r="C19" t="str">
        <f>IF(Mwanza_r!D21=1,"Public",IF(Mwanza_r!D21=2,"Public","Unknown"))</f>
        <v>Public</v>
      </c>
      <c r="D19" t="str">
        <f>Mwanza_r!C21</f>
        <v>HC</v>
      </c>
      <c r="E19">
        <f>LEFT(Mwanza_r!G21,1)*1</f>
        <v>2</v>
      </c>
    </row>
    <row r="20" spans="1:5" x14ac:dyDescent="0.35">
      <c r="A20" s="31" t="s">
        <v>53</v>
      </c>
      <c r="B20" t="str">
        <f>Mwanza_r!F22</f>
        <v>MWANANCHI HOSPITAL</v>
      </c>
      <c r="C20" t="str">
        <f>IF(Mwanza_r!D22=1,"Public",IF(Mwanza_r!D22=2,"Public","Unknown"))</f>
        <v>Public</v>
      </c>
      <c r="D20" t="str">
        <f>Mwanza_r!C22</f>
        <v>HOSP</v>
      </c>
      <c r="E20">
        <f>LEFT(Mwanza_r!G22,1)*1</f>
        <v>2</v>
      </c>
    </row>
    <row r="21" spans="1:5" x14ac:dyDescent="0.35">
      <c r="A21" s="31" t="s">
        <v>53</v>
      </c>
      <c r="B21" t="str">
        <f>Mwanza_r!F23</f>
        <v>UMATI</v>
      </c>
      <c r="C21" t="str">
        <f>IF(Mwanza_r!D23=1,"Public",IF(Mwanza_r!D23=2,"Public","Unknown"))</f>
        <v>Public</v>
      </c>
      <c r="D21" t="str">
        <f>Mwanza_r!C23</f>
        <v>DISP</v>
      </c>
      <c r="E21">
        <f>LEFT(Mwanza_r!G23,1)*1</f>
        <v>2</v>
      </c>
    </row>
    <row r="22" spans="1:5" x14ac:dyDescent="0.35">
      <c r="A22" s="31" t="s">
        <v>53</v>
      </c>
      <c r="B22" t="str">
        <f>Mwanza_r!F24</f>
        <v>KAKOBE HEALTH CENTRE</v>
      </c>
      <c r="C22" t="str">
        <f>IF(Mwanza_r!D24=1,"Public",IF(Mwanza_r!D24=2,"Public","Unknown"))</f>
        <v>Public</v>
      </c>
      <c r="D22" t="str">
        <f>Mwanza_r!C24</f>
        <v>HC</v>
      </c>
      <c r="E22">
        <f>LEFT(Mwanza_r!G24,1)*1</f>
        <v>2</v>
      </c>
    </row>
    <row r="23" spans="1:5" x14ac:dyDescent="0.35">
      <c r="A23" s="31" t="s">
        <v>53</v>
      </c>
      <c r="B23" t="str">
        <f>Mwanza_r!F25</f>
        <v>IGALA DISPENSARY</v>
      </c>
      <c r="C23" t="str">
        <f>IF(Mwanza_r!D25=1,"Public",IF(Mwanza_r!D25=2,"Public","Unknown"))</f>
        <v>Public</v>
      </c>
      <c r="D23" t="str">
        <f>Mwanza_r!C25</f>
        <v>DISP</v>
      </c>
      <c r="E23">
        <f>LEFT(Mwanza_r!G25,1)*1</f>
        <v>2</v>
      </c>
    </row>
    <row r="24" spans="1:5" x14ac:dyDescent="0.35">
      <c r="A24" s="31" t="s">
        <v>53</v>
      </c>
      <c r="B24" t="str">
        <f>Mwanza_r!F26</f>
        <v>MISUNGWI DISTRICT HOSPITAL</v>
      </c>
      <c r="C24" t="str">
        <f>IF(Mwanza_r!D26=1,"Public",IF(Mwanza_r!D26=2,"Public","Unknown"))</f>
        <v>Public</v>
      </c>
      <c r="D24" t="str">
        <f>Mwanza_r!C26</f>
        <v>HOSP</v>
      </c>
      <c r="E24">
        <f>LEFT(Mwanza_r!G26,1)*1</f>
        <v>2</v>
      </c>
    </row>
    <row r="25" spans="1:5" x14ac:dyDescent="0.35">
      <c r="A25" s="31" t="s">
        <v>53</v>
      </c>
      <c r="B25" t="str">
        <f>Mwanza_r!F27</f>
        <v>BUHONGWA</v>
      </c>
      <c r="C25" t="str">
        <f>IF(Mwanza_r!D27=1,"Public",IF(Mwanza_r!D27=2,"Public","Unknown"))</f>
        <v>Public</v>
      </c>
      <c r="D25" t="str">
        <f>Mwanza_r!C27</f>
        <v>DISP</v>
      </c>
      <c r="E25">
        <f>LEFT(Mwanza_r!G27,1)*1</f>
        <v>2</v>
      </c>
    </row>
    <row r="26" spans="1:5" x14ac:dyDescent="0.35">
      <c r="A26" s="31" t="s">
        <v>53</v>
      </c>
      <c r="B26" t="str">
        <f>Mwanza_r!F28</f>
        <v>SHREE HINDUMANDAL HOSP</v>
      </c>
      <c r="C26" t="str">
        <f>IF(Mwanza_r!D28=1,"Public",IF(Mwanza_r!D28=2,"Public","Unknown"))</f>
        <v>Public</v>
      </c>
      <c r="D26" t="str">
        <f>Mwanza_r!C28</f>
        <v>HOSP</v>
      </c>
      <c r="E26">
        <f>LEFT(Mwanza_r!G28,1)*1</f>
        <v>2</v>
      </c>
    </row>
    <row r="27" spans="1:5" x14ac:dyDescent="0.35">
      <c r="A27" s="31" t="s">
        <v>53</v>
      </c>
      <c r="B27" t="str">
        <f>Mwanza_r!F29</f>
        <v>AAR MWANZA DISPENSARY</v>
      </c>
      <c r="C27" t="str">
        <f>IF(Mwanza_r!D29=1,"Public",IF(Mwanza_r!D29=2,"Public","Unknown"))</f>
        <v>Public</v>
      </c>
      <c r="D27" t="str">
        <f>Mwanza_r!C29</f>
        <v>DISP</v>
      </c>
      <c r="E27">
        <f>LEFT(Mwanza_r!G29,1)*1</f>
        <v>2</v>
      </c>
    </row>
    <row r="28" spans="1:5" x14ac:dyDescent="0.35">
      <c r="A28" s="31" t="s">
        <v>53</v>
      </c>
      <c r="B28" t="str">
        <f>Mwanza_r!F30</f>
        <v>IGOGO DISPENSARY</v>
      </c>
      <c r="C28" t="str">
        <f>IF(Mwanza_r!D30=1,"Public",IF(Mwanza_r!D30=2,"Public","Unknown"))</f>
        <v>Public</v>
      </c>
      <c r="D28" t="str">
        <f>Mwanza_r!C30</f>
        <v>DISP</v>
      </c>
      <c r="E28">
        <f>LEFT(Mwanza_r!G30,1)*1</f>
        <v>2</v>
      </c>
    </row>
    <row r="29" spans="1:5" x14ac:dyDescent="0.35">
      <c r="A29" s="31" t="s">
        <v>53</v>
      </c>
      <c r="B29" t="str">
        <f>Mwanza_r!F31</f>
        <v xml:space="preserve">SHADI </v>
      </c>
      <c r="C29" t="str">
        <f>IF(Mwanza_r!D31=1,"Public",IF(Mwanza_r!D31=2,"Public","Unknown"))</f>
        <v>Public</v>
      </c>
      <c r="D29" t="str">
        <f>Mwanza_r!C31</f>
        <v>DISP</v>
      </c>
      <c r="E29">
        <f>LEFT(Mwanza_r!G31,1)*1</f>
        <v>2</v>
      </c>
    </row>
    <row r="30" spans="1:5" x14ac:dyDescent="0.35">
      <c r="A30" s="31" t="s">
        <v>53</v>
      </c>
      <c r="B30" t="str">
        <f>Mwanza_r!F32</f>
        <v>ILIGAMBA</v>
      </c>
      <c r="C30" t="str">
        <f>IF(Mwanza_r!D32=1,"Public",IF(Mwanza_r!D32=2,"Public","Unknown"))</f>
        <v>Public</v>
      </c>
      <c r="D30" t="str">
        <f>Mwanza_r!C32</f>
        <v>DISP</v>
      </c>
      <c r="E30">
        <f>LEFT(Mwanza_r!G32,1)*1</f>
        <v>2</v>
      </c>
    </row>
    <row r="31" spans="1:5" x14ac:dyDescent="0.35">
      <c r="A31" s="31" t="s">
        <v>53</v>
      </c>
      <c r="B31" t="str">
        <f>Mwanza_r!F33</f>
        <v>MABATINI POLICE DISPENSARY</v>
      </c>
      <c r="C31" t="str">
        <f>IF(Mwanza_r!D33=1,"Public",IF(Mwanza_r!D33=2,"Public","Unknown"))</f>
        <v>Public</v>
      </c>
      <c r="D31" t="str">
        <f>Mwanza_r!C33</f>
        <v>DISP</v>
      </c>
      <c r="E31">
        <f>LEFT(Mwanza_r!G33,1)*1</f>
        <v>2</v>
      </c>
    </row>
    <row r="32" spans="1:5" x14ac:dyDescent="0.35">
      <c r="A32" s="31" t="s">
        <v>53</v>
      </c>
      <c r="B32" t="str">
        <f>Mwanza_r!F34</f>
        <v>ITABAGUMBA AICT DISPENSARY</v>
      </c>
      <c r="C32" t="str">
        <f>IF(Mwanza_r!D34=1,"Public",IF(Mwanza_r!D34=2,"Public","Unknown"))</f>
        <v>Public</v>
      </c>
      <c r="D32" t="str">
        <f>Mwanza_r!C34</f>
        <v>DISP</v>
      </c>
      <c r="E32">
        <f>LEFT(Mwanza_r!G34,1)*1</f>
        <v>2</v>
      </c>
    </row>
    <row r="33" spans="1:5" x14ac:dyDescent="0.35">
      <c r="A33" s="31" t="s">
        <v>53</v>
      </c>
      <c r="B33" t="str">
        <f>Mwanza_r!F35</f>
        <v>KAHUMULO</v>
      </c>
      <c r="C33" t="str">
        <f>IF(Mwanza_r!D35=1,"Public",IF(Mwanza_r!D35=2,"Public","Unknown"))</f>
        <v>Public</v>
      </c>
      <c r="D33" t="str">
        <f>Mwanza_r!C35</f>
        <v>DISP</v>
      </c>
      <c r="E33">
        <f>LEFT(Mwanza_r!G35,1)*1</f>
        <v>2</v>
      </c>
    </row>
    <row r="34" spans="1:5" x14ac:dyDescent="0.35">
      <c r="A34" s="31" t="s">
        <v>53</v>
      </c>
      <c r="B34" t="str">
        <f>Mwanza_r!F36</f>
        <v>MWAWILE DISPENSARY</v>
      </c>
      <c r="C34" t="str">
        <f>IF(Mwanza_r!D36=1,"Public",IF(Mwanza_r!D36=2,"Public","Unknown"))</f>
        <v>Public</v>
      </c>
      <c r="D34" t="str">
        <f>Mwanza_r!C36</f>
        <v>DISP</v>
      </c>
      <c r="E34">
        <f>LEFT(Mwanza_r!G36,1)*1</f>
        <v>2</v>
      </c>
    </row>
    <row r="35" spans="1:5" x14ac:dyDescent="0.35">
      <c r="A35" s="31" t="s">
        <v>53</v>
      </c>
      <c r="B35" t="str">
        <f>Mwanza_r!F37</f>
        <v>KISABA</v>
      </c>
      <c r="C35" t="str">
        <f>IF(Mwanza_r!D37=1,"Public",IF(Mwanza_r!D37=2,"Public","Unknown"))</f>
        <v>Public</v>
      </c>
      <c r="D35" t="str">
        <f>Mwanza_r!C37</f>
        <v>DISP</v>
      </c>
      <c r="E35">
        <f>LEFT(Mwanza_r!G37,1)*1</f>
        <v>2</v>
      </c>
    </row>
    <row r="36" spans="1:5" x14ac:dyDescent="0.35">
      <c r="A36" s="31" t="s">
        <v>53</v>
      </c>
      <c r="B36" t="str">
        <f>Mwanza_r!F38</f>
        <v>MKOLANI DISPENSARY</v>
      </c>
      <c r="C36" t="str">
        <f>IF(Mwanza_r!D38=1,"Public",IF(Mwanza_r!D38=2,"Public","Unknown"))</f>
        <v>Public</v>
      </c>
      <c r="D36" t="str">
        <f>Mwanza_r!C38</f>
        <v>DISP</v>
      </c>
      <c r="E36">
        <f>LEFT(Mwanza_r!G38,1)*1</f>
        <v>2</v>
      </c>
    </row>
    <row r="37" spans="1:5" x14ac:dyDescent="0.35">
      <c r="A37" s="31" t="s">
        <v>53</v>
      </c>
      <c r="B37" t="str">
        <f>Mwanza_r!F39</f>
        <v>Fumagila</v>
      </c>
      <c r="C37" t="str">
        <f>IF(Mwanza_r!D39=1,"Public",IF(Mwanza_r!D39=2,"Public","Unknown"))</f>
        <v>Unknown</v>
      </c>
      <c r="D37" t="str">
        <f>Mwanza_r!C39</f>
        <v>DISP</v>
      </c>
      <c r="E37">
        <f>LEFT(Mwanza_r!G39,1)*1</f>
        <v>2</v>
      </c>
    </row>
    <row r="38" spans="1:5" x14ac:dyDescent="0.35">
      <c r="A38" s="31" t="s">
        <v>53</v>
      </c>
      <c r="B38" t="str">
        <f>Mwanza_r!F40</f>
        <v>BUPANDWA</v>
      </c>
      <c r="C38" t="str">
        <f>IF(Mwanza_r!D40=1,"Public",IF(Mwanza_r!D40=2,"Public","Unknown"))</f>
        <v>Public</v>
      </c>
      <c r="D38" t="str">
        <f>Mwanza_r!C40</f>
        <v>DISP</v>
      </c>
      <c r="E38">
        <f>LEFT(Mwanza_r!G40,1)*1</f>
        <v>2</v>
      </c>
    </row>
    <row r="39" spans="1:5" x14ac:dyDescent="0.35">
      <c r="A39" s="31" t="s">
        <v>53</v>
      </c>
      <c r="B39" t="str">
        <f>Mwanza_r!F41</f>
        <v>LUGEYE</v>
      </c>
      <c r="C39" t="str">
        <f>IF(Mwanza_r!D41=1,"Public",IF(Mwanza_r!D41=2,"Public","Unknown"))</f>
        <v>Public</v>
      </c>
      <c r="D39" t="str">
        <f>Mwanza_r!C41</f>
        <v>DISP</v>
      </c>
      <c r="E39">
        <f>LEFT(Mwanza_r!G41,1)*1</f>
        <v>2</v>
      </c>
    </row>
    <row r="40" spans="1:5" x14ac:dyDescent="0.35">
      <c r="A40" s="31" t="s">
        <v>53</v>
      </c>
      <c r="B40" t="str">
        <f>Mwanza_r!F42</f>
        <v>LUCHILI</v>
      </c>
      <c r="C40" t="str">
        <f>IF(Mwanza_r!D42=1,"Public",IF(Mwanza_r!D42=2,"Public","Unknown"))</f>
        <v>Public</v>
      </c>
      <c r="D40" t="str">
        <f>Mwanza_r!C42</f>
        <v>DISP</v>
      </c>
      <c r="E40">
        <f>LEFT(Mwanza_r!G42,1)*1</f>
        <v>2</v>
      </c>
    </row>
    <row r="41" spans="1:5" x14ac:dyDescent="0.35">
      <c r="A41" s="31" t="s">
        <v>53</v>
      </c>
      <c r="B41" t="str">
        <f>Mwanza_r!F43</f>
        <v>BUSEKESEKE</v>
      </c>
      <c r="C41" t="str">
        <f>IF(Mwanza_r!D43=1,"Public",IF(Mwanza_r!D43=2,"Public","Unknown"))</f>
        <v>Public</v>
      </c>
      <c r="D41" t="str">
        <f>Mwanza_r!C43</f>
        <v>DISP</v>
      </c>
      <c r="E41">
        <f>LEFT(Mwanza_r!G43,1)*1</f>
        <v>2</v>
      </c>
    </row>
    <row r="42" spans="1:5" x14ac:dyDescent="0.35">
      <c r="A42" s="31" t="s">
        <v>53</v>
      </c>
      <c r="B42" t="str">
        <f>Mwanza_r!F44</f>
        <v>Buzuruga</v>
      </c>
      <c r="C42" t="str">
        <f>IF(Mwanza_r!D44=1,"Public",IF(Mwanza_r!D44=2,"Public","Unknown"))</f>
        <v>Public</v>
      </c>
      <c r="D42" t="str">
        <f>Mwanza_r!C44</f>
        <v>HC</v>
      </c>
      <c r="E42">
        <f>LEFT(Mwanza_r!G44,1)*1</f>
        <v>2</v>
      </c>
    </row>
    <row r="43" spans="1:5" x14ac:dyDescent="0.35">
      <c r="A43" s="31" t="s">
        <v>53</v>
      </c>
      <c r="B43" t="str">
        <f>Mwanza_r!F45</f>
        <v>SIMA</v>
      </c>
      <c r="C43" t="str">
        <f>IF(Mwanza_r!D45=1,"Public",IF(Mwanza_r!D45=2,"Public","Unknown"))</f>
        <v>Public</v>
      </c>
      <c r="D43" t="str">
        <f>Mwanza_r!C45</f>
        <v>DISP</v>
      </c>
      <c r="E43">
        <f>LEFT(Mwanza_r!G45,1)*1</f>
        <v>2</v>
      </c>
    </row>
    <row r="44" spans="1:5" x14ac:dyDescent="0.35">
      <c r="A44" s="31" t="s">
        <v>53</v>
      </c>
      <c r="B44" t="str">
        <f>Mwanza_r!F46</f>
        <v>MWANGIKA</v>
      </c>
      <c r="C44" t="str">
        <f>IF(Mwanza_r!D46=1,"Public",IF(Mwanza_r!D46=2,"Public","Unknown"))</f>
        <v>Public</v>
      </c>
      <c r="D44" t="str">
        <f>Mwanza_r!C46</f>
        <v>HC</v>
      </c>
      <c r="E44">
        <f>LEFT(Mwanza_r!G46,1)*1</f>
        <v>1</v>
      </c>
    </row>
    <row r="45" spans="1:5" x14ac:dyDescent="0.35">
      <c r="A45" s="31" t="s">
        <v>53</v>
      </c>
      <c r="B45" t="str">
        <f>Mwanza_r!F47</f>
        <v>Huduma</v>
      </c>
      <c r="C45" t="str">
        <f>IF(Mwanza_r!D47=1,"Public",IF(Mwanza_r!D47=2,"Public","Unknown"))</f>
        <v>Public</v>
      </c>
      <c r="D45" t="str">
        <f>Mwanza_r!C47</f>
        <v>HC</v>
      </c>
      <c r="E45">
        <f>LEFT(Mwanza_r!G47,1)*1</f>
        <v>1</v>
      </c>
    </row>
    <row r="46" spans="1:5" x14ac:dyDescent="0.35">
      <c r="A46" s="31" t="s">
        <v>53</v>
      </c>
      <c r="B46" t="str">
        <f>Mwanza_r!F48</f>
        <v>MAGU</v>
      </c>
      <c r="C46" t="str">
        <f>IF(Mwanza_r!D48=1,"Public",IF(Mwanza_r!D48=2,"Public","Unknown"))</f>
        <v>Public</v>
      </c>
      <c r="D46" t="str">
        <f>Mwanza_r!C48</f>
        <v>HOSP</v>
      </c>
      <c r="E46">
        <f>LEFT(Mwanza_r!G48,1)*1</f>
        <v>1</v>
      </c>
    </row>
    <row r="47" spans="1:5" x14ac:dyDescent="0.35">
      <c r="A47" s="31" t="s">
        <v>53</v>
      </c>
      <c r="B47" t="str">
        <f>Mwanza_r!F49</f>
        <v>USIMAU</v>
      </c>
      <c r="C47" t="str">
        <f>IF(Mwanza_r!D49=1,"Public",IF(Mwanza_r!D49=2,"Public","Unknown"))</f>
        <v>Public</v>
      </c>
      <c r="D47" t="str">
        <f>Mwanza_r!C49</f>
        <v>DISP</v>
      </c>
      <c r="E47">
        <f>LEFT(Mwanza_r!G49,1)*1</f>
        <v>1</v>
      </c>
    </row>
    <row r="48" spans="1:5" x14ac:dyDescent="0.35">
      <c r="A48" s="31" t="s">
        <v>53</v>
      </c>
      <c r="B48" t="str">
        <f>Mwanza_r!F50</f>
        <v>KASISA</v>
      </c>
      <c r="C48" t="str">
        <f>IF(Mwanza_r!D50=1,"Public",IF(Mwanza_r!D50=2,"Public","Unknown"))</f>
        <v>Public</v>
      </c>
      <c r="D48" t="str">
        <f>Mwanza_r!C50</f>
        <v>DISP</v>
      </c>
      <c r="E48">
        <f>LEFT(Mwanza_r!G50,1)*1</f>
        <v>1</v>
      </c>
    </row>
    <row r="49" spans="1:5" x14ac:dyDescent="0.35">
      <c r="A49" s="31" t="s">
        <v>53</v>
      </c>
      <c r="B49" t="str">
        <f>Mwanza_r!F51</f>
        <v>HUDUMA MASHULENI</v>
      </c>
      <c r="C49" t="str">
        <f>IF(Mwanza_r!D51=1,"Public",IF(Mwanza_r!D51=2,"Public","Unknown"))</f>
        <v>Public</v>
      </c>
      <c r="D49" t="str">
        <f>Mwanza_r!C51</f>
        <v>DISP</v>
      </c>
      <c r="E49">
        <f>LEFT(Mwanza_r!G51,1)*1</f>
        <v>1</v>
      </c>
    </row>
    <row r="50" spans="1:5" x14ac:dyDescent="0.35">
      <c r="A50" s="31" t="s">
        <v>53</v>
      </c>
      <c r="B50" t="str">
        <f>Mwanza_r!F52</f>
        <v>KAHUNDA</v>
      </c>
      <c r="C50" t="str">
        <f>IF(Mwanza_r!D52=1,"Public",IF(Mwanza_r!D52=2,"Public","Unknown"))</f>
        <v>Public</v>
      </c>
      <c r="D50" t="str">
        <f>Mwanza_r!C52</f>
        <v>DISP</v>
      </c>
      <c r="E50">
        <f>LEFT(Mwanza_r!G52,1)*1</f>
        <v>1</v>
      </c>
    </row>
    <row r="51" spans="1:5" x14ac:dyDescent="0.35">
      <c r="A51" s="31" t="s">
        <v>53</v>
      </c>
      <c r="B51" t="str">
        <f>Mwanza_r!F53</f>
        <v>NTULYA</v>
      </c>
      <c r="C51" t="str">
        <f>IF(Mwanza_r!D53=1,"Public",IF(Mwanza_r!D53=2,"Public","Unknown"))</f>
        <v>Public</v>
      </c>
      <c r="D51" t="str">
        <f>Mwanza_r!C53</f>
        <v>DISP</v>
      </c>
      <c r="E51">
        <f>LEFT(Mwanza_r!G53,1)*1</f>
        <v>1</v>
      </c>
    </row>
    <row r="52" spans="1:5" x14ac:dyDescent="0.35">
      <c r="A52" s="31" t="s">
        <v>53</v>
      </c>
      <c r="B52" t="str">
        <f>Mwanza_r!F54</f>
        <v>NGOMA A</v>
      </c>
      <c r="C52" t="str">
        <f>IF(Mwanza_r!D54=1,"Public",IF(Mwanza_r!D54=2,"Public","Unknown"))</f>
        <v>Public</v>
      </c>
      <c r="D52" t="str">
        <f>Mwanza_r!C54</f>
        <v>DISP</v>
      </c>
      <c r="E52">
        <f>LEFT(Mwanza_r!G54,1)*1</f>
        <v>1</v>
      </c>
    </row>
    <row r="53" spans="1:5" x14ac:dyDescent="0.35">
      <c r="A53" s="31" t="s">
        <v>53</v>
      </c>
      <c r="B53" t="str">
        <f>Mwanza_r!F55</f>
        <v>BUSULWANGIRI</v>
      </c>
      <c r="C53" t="str">
        <f>IF(Mwanza_r!D55=1,"Public",IF(Mwanza_r!D55=2,"Public","Unknown"))</f>
        <v>Public</v>
      </c>
      <c r="D53" t="str">
        <f>Mwanza_r!C55</f>
        <v>DISP</v>
      </c>
      <c r="E53">
        <f>LEFT(Mwanza_r!G55,1)*1</f>
        <v>1</v>
      </c>
    </row>
    <row r="54" spans="1:5" x14ac:dyDescent="0.35">
      <c r="A54" s="31" t="s">
        <v>53</v>
      </c>
      <c r="B54" t="str">
        <f>Mwanza_r!F56</f>
        <v>Military Hospita Mwanza</v>
      </c>
      <c r="C54" t="str">
        <f>IF(Mwanza_r!D56=1,"Public",IF(Mwanza_r!D56=2,"Public","Unknown"))</f>
        <v>Public</v>
      </c>
      <c r="D54" t="str">
        <f>Mwanza_r!C56</f>
        <v>HOSP</v>
      </c>
      <c r="E54">
        <f>LEFT(Mwanza_r!G56,1)*1</f>
        <v>1</v>
      </c>
    </row>
    <row r="55" spans="1:5" x14ac:dyDescent="0.35">
      <c r="A55" s="31" t="s">
        <v>53</v>
      </c>
      <c r="B55" t="str">
        <f>Mwanza_r!F57</f>
        <v>NANSIO</v>
      </c>
      <c r="C55" t="str">
        <f>IF(Mwanza_r!D57=1,"Public",IF(Mwanza_r!D57=2,"Public","Unknown"))</f>
        <v>Public</v>
      </c>
      <c r="D55" t="str">
        <f>Mwanza_r!C57</f>
        <v>HOSP</v>
      </c>
      <c r="E55">
        <f>LEFT(Mwanza_r!G57,1)*1</f>
        <v>1</v>
      </c>
    </row>
    <row r="56" spans="1:5" x14ac:dyDescent="0.35">
      <c r="A56" s="31" t="s">
        <v>53</v>
      </c>
      <c r="B56" t="str">
        <f>Mwanza_r!F58</f>
        <v>KAGUNGULI</v>
      </c>
      <c r="C56" t="str">
        <f>IF(Mwanza_r!D58=1,"Public",IF(Mwanza_r!D58=2,"Public","Unknown"))</f>
        <v>Public</v>
      </c>
      <c r="D56" t="str">
        <f>Mwanza_r!C58</f>
        <v>HC</v>
      </c>
      <c r="E56">
        <f>LEFT(Mwanza_r!G58,1)*1</f>
        <v>1</v>
      </c>
    </row>
    <row r="57" spans="1:5" x14ac:dyDescent="0.35">
      <c r="A57" s="31" t="s">
        <v>53</v>
      </c>
      <c r="B57" t="str">
        <f>Mwanza_r!F59</f>
        <v>BUYAGU DISP</v>
      </c>
      <c r="C57" t="str">
        <f>IF(Mwanza_r!D59=1,"Public",IF(Mwanza_r!D59=2,"Public","Unknown"))</f>
        <v>Public</v>
      </c>
      <c r="D57" t="str">
        <f>Mwanza_r!C59</f>
        <v>DISP</v>
      </c>
      <c r="E57">
        <f>LEFT(Mwanza_r!G59,1)*1</f>
        <v>1</v>
      </c>
    </row>
    <row r="58" spans="1:5" x14ac:dyDescent="0.35">
      <c r="A58" s="31" t="s">
        <v>53</v>
      </c>
      <c r="B58" t="str">
        <f>Mwanza_r!F60</f>
        <v>CF HOSPITAL</v>
      </c>
      <c r="C58" t="str">
        <f>IF(Mwanza_r!D60=1,"Public",IF(Mwanza_r!D60=2,"Public","Unknown"))</f>
        <v>Public</v>
      </c>
      <c r="D58" t="str">
        <f>Mwanza_r!C60</f>
        <v>HOSP</v>
      </c>
      <c r="E58">
        <f>LEFT(Mwanza_r!G60,1)*1</f>
        <v>1</v>
      </c>
    </row>
    <row r="59" spans="1:5" x14ac:dyDescent="0.35">
      <c r="A59" s="31" t="s">
        <v>53</v>
      </c>
      <c r="B59" t="str">
        <f>Mwanza_r!F61</f>
        <v>SUMVE HOSPITAL</v>
      </c>
      <c r="C59" t="str">
        <f>IF(Mwanza_r!D61=1,"Public",IF(Mwanza_r!D61=2,"Public","Unknown"))</f>
        <v>Public</v>
      </c>
      <c r="D59" t="str">
        <f>Mwanza_r!C61</f>
        <v>HOSP</v>
      </c>
      <c r="E59">
        <f>LEFT(Mwanza_r!G61,1)*1</f>
        <v>1</v>
      </c>
    </row>
    <row r="60" spans="1:5" x14ac:dyDescent="0.35">
      <c r="A60" s="31" t="s">
        <v>53</v>
      </c>
      <c r="B60" t="str">
        <f>Mwanza_r!F62</f>
        <v>SENGEREMA DDH</v>
      </c>
      <c r="C60" t="str">
        <f>IF(Mwanza_r!D62=1,"Public",IF(Mwanza_r!D62=2,"Public","Unknown"))</f>
        <v>Public</v>
      </c>
      <c r="D60" t="str">
        <f>Mwanza_r!C62</f>
        <v>HOSP</v>
      </c>
      <c r="E60">
        <f>LEFT(Mwanza_r!G62,1)*1</f>
        <v>1</v>
      </c>
    </row>
    <row r="61" spans="1:5" x14ac:dyDescent="0.35">
      <c r="A61" s="31" t="s">
        <v>53</v>
      </c>
      <c r="B61" t="str">
        <f>Mwanza_r!F63</f>
        <v>MISASI</v>
      </c>
      <c r="C61" t="str">
        <f>IF(Mwanza_r!D63=1,"Public",IF(Mwanza_r!D63=2,"Public","Unknown"))</f>
        <v>Public</v>
      </c>
      <c r="D61" t="str">
        <f>Mwanza_r!C63</f>
        <v>HC</v>
      </c>
      <c r="E61">
        <f>LEFT(Mwanza_r!G63,1)*1</f>
        <v>1</v>
      </c>
    </row>
    <row r="62" spans="1:5" x14ac:dyDescent="0.35">
      <c r="A62" s="31" t="s">
        <v>53</v>
      </c>
      <c r="B62" t="str">
        <f>Mwanza_r!F64</f>
        <v>SETH BENJAMIN DISPENSARY</v>
      </c>
      <c r="C62" t="str">
        <f>IF(Mwanza_r!D64=1,"Public",IF(Mwanza_r!D64=2,"Public","Unknown"))</f>
        <v>Public</v>
      </c>
      <c r="D62" t="str">
        <f>Mwanza_r!C64</f>
        <v>DISP</v>
      </c>
      <c r="E62">
        <f>LEFT(Mwanza_r!G64,1)*1</f>
        <v>1</v>
      </c>
    </row>
    <row r="63" spans="1:5" x14ac:dyDescent="0.35">
      <c r="A63" s="31" t="s">
        <v>53</v>
      </c>
      <c r="B63" t="str">
        <f>Mwanza_r!F65</f>
        <v>NYEGEZI</v>
      </c>
      <c r="C63" t="str">
        <f>IF(Mwanza_r!D65=1,"Public",IF(Mwanza_r!D65=2,"Public","Unknown"))</f>
        <v>Public</v>
      </c>
      <c r="D63" t="str">
        <f>Mwanza_r!C65</f>
        <v>DISP</v>
      </c>
      <c r="E63">
        <f>LEFT(Mwanza_r!G65,1)*1</f>
        <v>1</v>
      </c>
    </row>
    <row r="64" spans="1:5" x14ac:dyDescent="0.35">
      <c r="A64" s="31" t="s">
        <v>53</v>
      </c>
      <c r="B64" t="str">
        <f>Mwanza_r!F66</f>
        <v>MONDO</v>
      </c>
      <c r="C64" t="str">
        <f>IF(Mwanza_r!D66=1,"Public",IF(Mwanza_r!D66=2,"Public","Unknown"))</f>
        <v>Public</v>
      </c>
      <c r="D64" t="str">
        <f>Mwanza_r!C66</f>
        <v>DISP</v>
      </c>
      <c r="E64">
        <f>LEFT(Mwanza_r!G66,1)*1</f>
        <v>1</v>
      </c>
    </row>
    <row r="65" spans="1:5" x14ac:dyDescent="0.35">
      <c r="A65" s="31" t="s">
        <v>53</v>
      </c>
      <c r="B65" t="str">
        <f>Mwanza_r!F67</f>
        <v>KALANGALALA DISP</v>
      </c>
      <c r="C65" t="str">
        <f>IF(Mwanza_r!D67=1,"Public",IF(Mwanza_r!D67=2,"Public","Unknown"))</f>
        <v>Public</v>
      </c>
      <c r="D65" t="str">
        <f>Mwanza_r!C67</f>
        <v>DISP</v>
      </c>
      <c r="E65">
        <f>LEFT(Mwanza_r!G67,1)*1</f>
        <v>1</v>
      </c>
    </row>
    <row r="66" spans="1:5" x14ac:dyDescent="0.35">
      <c r="A66" s="31" t="s">
        <v>53</v>
      </c>
      <c r="B66" t="str">
        <f>Mwanza_r!F68</f>
        <v>KASENYI DISPENSARY</v>
      </c>
      <c r="C66" t="str">
        <f>IF(Mwanza_r!D68=1,"Public",IF(Mwanza_r!D68=2,"Public","Unknown"))</f>
        <v>Public</v>
      </c>
      <c r="D66" t="str">
        <f>Mwanza_r!C68</f>
        <v>DISP</v>
      </c>
      <c r="E66">
        <f>LEFT(Mwanza_r!G68,1)*1</f>
        <v>1</v>
      </c>
    </row>
    <row r="67" spans="1:5" x14ac:dyDescent="0.35">
      <c r="A67" s="31" t="s">
        <v>53</v>
      </c>
      <c r="B67" t="str">
        <f>Mwanza_r!F69</f>
        <v>KASUNGAMILE DISP</v>
      </c>
      <c r="C67" t="str">
        <f>IF(Mwanza_r!D69=1,"Public",IF(Mwanza_r!D69=2,"Public","Unknown"))</f>
        <v>Public</v>
      </c>
      <c r="D67" t="str">
        <f>Mwanza_r!C69</f>
        <v>DISP</v>
      </c>
      <c r="E67">
        <f>LEFT(Mwanza_r!G69,1)*1</f>
        <v>1</v>
      </c>
    </row>
    <row r="68" spans="1:5" x14ac:dyDescent="0.35">
      <c r="A68" s="31" t="s">
        <v>53</v>
      </c>
      <c r="B68" t="str">
        <f>Mwanza_r!F70</f>
        <v>SUKUMA</v>
      </c>
      <c r="C68" t="str">
        <f>IF(Mwanza_r!D70=1,"Public",IF(Mwanza_r!D70=2,"Public","Unknown"))</f>
        <v>Public</v>
      </c>
      <c r="D68" t="str">
        <f>Mwanza_r!C70</f>
        <v>DISP</v>
      </c>
      <c r="E68">
        <f>LEFT(Mwanza_r!G70,1)*1</f>
        <v>1</v>
      </c>
    </row>
    <row r="69" spans="1:5" x14ac:dyDescent="0.35">
      <c r="A69" s="31" t="s">
        <v>53</v>
      </c>
      <c r="B69" t="str">
        <f>Mwanza_r!F71</f>
        <v>KAFUNZO</v>
      </c>
      <c r="C69" t="str">
        <f>IF(Mwanza_r!D71=1,"Public",IF(Mwanza_r!D71=2,"Public","Unknown"))</f>
        <v>Public</v>
      </c>
      <c r="D69" t="str">
        <f>Mwanza_r!C71</f>
        <v>DISP</v>
      </c>
      <c r="E69">
        <f>LEFT(Mwanza_r!G71,1)*1</f>
        <v>1</v>
      </c>
    </row>
    <row r="70" spans="1:5" x14ac:dyDescent="0.35">
      <c r="A70" s="31" t="s">
        <v>53</v>
      </c>
      <c r="B70" t="str">
        <f>Mwanza_r!F72</f>
        <v>FUMAGILE DISPENSARY</v>
      </c>
      <c r="C70" t="str">
        <f>IF(Mwanza_r!D72=1,"Public",IF(Mwanza_r!D72=2,"Public","Unknown"))</f>
        <v>Public</v>
      </c>
      <c r="D70" t="str">
        <f>Mwanza_r!C72</f>
        <v>HC</v>
      </c>
      <c r="E70">
        <f>LEFT(Mwanza_r!G72,1)*1</f>
        <v>1</v>
      </c>
    </row>
    <row r="71" spans="1:5" x14ac:dyDescent="0.35">
      <c r="A71" s="31" t="s">
        <v>53</v>
      </c>
      <c r="B71" t="str">
        <f>Mwanza_r!F73</f>
        <v>UKIRIGURU</v>
      </c>
      <c r="C71" t="str">
        <f>IF(Mwanza_r!D73=1,"Public",IF(Mwanza_r!D73=2,"Public","Unknown"))</f>
        <v>Public</v>
      </c>
      <c r="D71" t="str">
        <f>Mwanza_r!C73</f>
        <v>DISP</v>
      </c>
      <c r="E71">
        <f>LEFT(Mwanza_r!G73,1)*1</f>
        <v>1</v>
      </c>
    </row>
    <row r="72" spans="1:5" x14ac:dyDescent="0.35">
      <c r="A72" s="31" t="s">
        <v>53</v>
      </c>
      <c r="B72" t="str">
        <f>Mwanza_r!F74</f>
        <v>MARIE STOPES DISPENSARY</v>
      </c>
      <c r="C72" t="str">
        <f>IF(Mwanza_r!D74=1,"Public",IF(Mwanza_r!D74=2,"Public","Unknown"))</f>
        <v>Public</v>
      </c>
      <c r="D72" t="str">
        <f>Mwanza_r!C74</f>
        <v>DISP</v>
      </c>
      <c r="E72">
        <f>LEFT(Mwanza_r!G74,1)*1</f>
        <v>1</v>
      </c>
    </row>
    <row r="73" spans="1:5" x14ac:dyDescent="0.35">
      <c r="A73" s="31" t="s">
        <v>53</v>
      </c>
      <c r="B73" t="str">
        <f>Mwanza_r!F75</f>
        <v>JUWA</v>
      </c>
      <c r="C73" t="str">
        <f>IF(Mwanza_r!D75=1,"Public",IF(Mwanza_r!D75=2,"Public","Unknown"))</f>
        <v>Public</v>
      </c>
      <c r="D73" t="str">
        <f>Mwanza_r!C75</f>
        <v>DISP</v>
      </c>
      <c r="E73">
        <f>LEFT(Mwanza_r!G75,1)*1</f>
        <v>1</v>
      </c>
    </row>
    <row r="74" spans="1:5" x14ac:dyDescent="0.35">
      <c r="A74" s="31" t="s">
        <v>53</v>
      </c>
      <c r="B74" t="str">
        <f>Mwanza_r!F76</f>
        <v>MAKONGORO HC</v>
      </c>
      <c r="C74" t="str">
        <f>IF(Mwanza_r!D76=1,"Public",IF(Mwanza_r!D76=2,"Public","Unknown"))</f>
        <v>Public</v>
      </c>
      <c r="D74" t="str">
        <f>Mwanza_r!C76</f>
        <v>HC</v>
      </c>
      <c r="E74">
        <f>LEFT(Mwanza_r!G76,1)*1</f>
        <v>1</v>
      </c>
    </row>
    <row r="75" spans="1:5" x14ac:dyDescent="0.35">
      <c r="A75" s="31" t="s">
        <v>53</v>
      </c>
      <c r="B75" t="str">
        <f>Mwanza_r!F77</f>
        <v>?? BOT</v>
      </c>
      <c r="C75" t="str">
        <f>IF(Mwanza_r!D77=1,"Public",IF(Mwanza_r!D77=2,"Public","Unknown"))</f>
        <v>Public</v>
      </c>
      <c r="D75" t="str">
        <f>Mwanza_r!C77</f>
        <v>DISP</v>
      </c>
      <c r="E75">
        <f>LEFT(Mwanza_r!G77,1)*1</f>
        <v>1</v>
      </c>
    </row>
    <row r="76" spans="1:5" x14ac:dyDescent="0.35">
      <c r="A76" s="31" t="s">
        <v>53</v>
      </c>
      <c r="B76" t="str">
        <f>Mwanza_r!F78</f>
        <v>CHAMABANDA DISP</v>
      </c>
      <c r="C76" t="str">
        <f>IF(Mwanza_r!D78=1,"Public",IF(Mwanza_r!D78=2,"Public","Unknown"))</f>
        <v>Public</v>
      </c>
      <c r="D76" t="str">
        <f>Mwanza_r!C78</f>
        <v>DISP</v>
      </c>
      <c r="E76">
        <f>LEFT(Mwanza_r!G78,1)*1</f>
        <v>1</v>
      </c>
    </row>
    <row r="77" spans="1:5" x14ac:dyDescent="0.35">
      <c r="A77" s="31" t="s">
        <v>53</v>
      </c>
      <c r="B77" t="str">
        <f>Mwanza_r!F79</f>
        <v>SENGEREMA HEALTH CENTRE</v>
      </c>
      <c r="C77" t="str">
        <f>IF(Mwanza_r!D79=1,"Public",IF(Mwanza_r!D79=2,"Public","Unknown"))</f>
        <v>Public</v>
      </c>
      <c r="D77" t="str">
        <f>Mwanza_r!C79</f>
        <v>HC</v>
      </c>
      <c r="E77">
        <f>LEFT(Mwanza_r!G79,1)*1</f>
        <v>1</v>
      </c>
    </row>
    <row r="78" spans="1:5" x14ac:dyDescent="0.35">
      <c r="A78" s="31" t="s">
        <v>53</v>
      </c>
      <c r="B78" t="str">
        <f>Mwanza_r!F80</f>
        <v>Nyamwilolelwa</v>
      </c>
      <c r="C78" t="str">
        <f>IF(Mwanza_r!D80=1,"Public",IF(Mwanza_r!D80=2,"Public","Unknown"))</f>
        <v>Public</v>
      </c>
      <c r="D78" t="str">
        <f>Mwanza_r!C80</f>
        <v>DISP</v>
      </c>
      <c r="E78">
        <f>LEFT(Mwanza_r!G80,1)*1</f>
        <v>1</v>
      </c>
    </row>
    <row r="79" spans="1:5" x14ac:dyDescent="0.35">
      <c r="A79" s="31" t="s">
        <v>53</v>
      </c>
      <c r="B79" t="str">
        <f>Mwanza_r!F81</f>
        <v>Tanzania Breweries Limited</v>
      </c>
      <c r="C79" t="str">
        <f>IF(Mwanza_r!D81=1,"Public",IF(Mwanza_r!D81=2,"Public","Unknown"))</f>
        <v>Public</v>
      </c>
      <c r="D79" t="str">
        <f>Mwanza_r!C81</f>
        <v>DISP</v>
      </c>
      <c r="E79">
        <f>LEFT(Mwanza_r!G81,1)*1</f>
        <v>1</v>
      </c>
    </row>
    <row r="80" spans="1:5" x14ac:dyDescent="0.35">
      <c r="A80" s="31" t="s">
        <v>53</v>
      </c>
      <c r="B80" t="str">
        <f>Mwanza_r!F82</f>
        <v>NYANCHENCHE DISPENSARY</v>
      </c>
      <c r="C80" t="str">
        <f>IF(Mwanza_r!D82=1,"Public",IF(Mwanza_r!D82=2,"Public","Unknown"))</f>
        <v>Public</v>
      </c>
      <c r="D80" t="str">
        <f>Mwanza_r!C82</f>
        <v>DISP</v>
      </c>
      <c r="E80">
        <f>LEFT(Mwanza_r!G82,1)*1</f>
        <v>1</v>
      </c>
    </row>
    <row r="81" spans="1:5" x14ac:dyDescent="0.35">
      <c r="A81" s="31" t="s">
        <v>53</v>
      </c>
      <c r="B81" t="str">
        <f>Mwanza_r!F83</f>
        <v>MURITI</v>
      </c>
      <c r="C81" t="str">
        <f>IF(Mwanza_r!D83=1,"Public",IF(Mwanza_r!D83=2,"Public","Unknown"))</f>
        <v>Public</v>
      </c>
      <c r="D81" t="str">
        <f>Mwanza_r!C83</f>
        <v>HC</v>
      </c>
      <c r="E81">
        <f>LEFT(Mwanza_r!G83,1)*1</f>
        <v>1</v>
      </c>
    </row>
    <row r="82" spans="1:5" x14ac:dyDescent="0.35">
      <c r="A82" s="31" t="s">
        <v>53</v>
      </c>
      <c r="B82" t="str">
        <f>Mwanza_r!F84</f>
        <v>MWANZA HOSPITAL</v>
      </c>
      <c r="C82" t="str">
        <f>IF(Mwanza_r!D84=1,"Public",IF(Mwanza_r!D84=2,"Public","Unknown"))</f>
        <v>Public</v>
      </c>
      <c r="D82" t="str">
        <f>Mwanza_r!C84</f>
        <v>HOSP</v>
      </c>
      <c r="E82">
        <f>LEFT(Mwanza_r!G84,1)*1</f>
        <v>1</v>
      </c>
    </row>
    <row r="83" spans="1:5" x14ac:dyDescent="0.35">
      <c r="A83" s="31" t="s">
        <v>53</v>
      </c>
      <c r="B83" t="str">
        <f>Mwanza_r!F85</f>
        <v>BUZILASOGA DISP</v>
      </c>
      <c r="C83" t="str">
        <f>IF(Mwanza_r!D85=1,"Public",IF(Mwanza_r!D85=2,"Public","Unknown"))</f>
        <v>Public</v>
      </c>
      <c r="D83" t="str">
        <f>Mwanza_r!C85</f>
        <v>DISP</v>
      </c>
      <c r="E83">
        <f>LEFT(Mwanza_r!G85,1)*1</f>
        <v>1</v>
      </c>
    </row>
    <row r="84" spans="1:5" x14ac:dyDescent="0.35">
      <c r="A84" s="31" t="s">
        <v>53</v>
      </c>
      <c r="B84" t="str">
        <f>Mwanza_r!F86</f>
        <v>BUHAMA</v>
      </c>
      <c r="C84" t="str">
        <f>IF(Mwanza_r!D86=1,"Public",IF(Mwanza_r!D86=2,"Public","Unknown"))</f>
        <v>Public</v>
      </c>
      <c r="D84" t="str">
        <f>Mwanza_r!C86</f>
        <v>DISP</v>
      </c>
      <c r="E84">
        <f>LEFT(Mwanza_r!G86,1)*1</f>
        <v>1</v>
      </c>
    </row>
    <row r="85" spans="1:5" x14ac:dyDescent="0.35">
      <c r="A85" s="31" t="s">
        <v>53</v>
      </c>
      <c r="B85" t="str">
        <f>Mwanza_r!F87</f>
        <v>BIOHEALTH DISPENSARY</v>
      </c>
      <c r="C85" t="str">
        <f>IF(Mwanza_r!D87=1,"Public",IF(Mwanza_r!D87=2,"Public","Unknown"))</f>
        <v>Public</v>
      </c>
      <c r="D85" t="str">
        <f>Mwanza_r!C87</f>
        <v>DISP</v>
      </c>
      <c r="E85">
        <f>LEFT(Mwanza_r!G87,1)*1</f>
        <v>1</v>
      </c>
    </row>
    <row r="86" spans="1:5" x14ac:dyDescent="0.35">
      <c r="A86" s="31" t="s">
        <v>53</v>
      </c>
      <c r="B86" t="str">
        <f>Mwanza_r!F88</f>
        <v>NYAMHONGOLO</v>
      </c>
      <c r="C86" t="str">
        <f>IF(Mwanza_r!D88=1,"Public",IF(Mwanza_r!D88=2,"Public","Unknown"))</f>
        <v>Public</v>
      </c>
      <c r="D86" t="str">
        <f>Mwanza_r!C88</f>
        <v>DISP</v>
      </c>
      <c r="E86">
        <f>LEFT(Mwanza_r!G88,1)*1</f>
        <v>1</v>
      </c>
    </row>
    <row r="87" spans="1:5" x14ac:dyDescent="0.35">
      <c r="A87" s="31" t="s">
        <v>53</v>
      </c>
      <c r="B87" t="str">
        <f>Mwanza_r!F89</f>
        <v xml:space="preserve">NYAMAZUGO </v>
      </c>
      <c r="C87" t="str">
        <f>IF(Mwanza_r!D89=1,"Public",IF(Mwanza_r!D89=2,"Public","Unknown"))</f>
        <v>Public</v>
      </c>
      <c r="D87" t="str">
        <f>Mwanza_r!C89</f>
        <v>DISP</v>
      </c>
      <c r="E87">
        <f>LEFT(Mwanza_r!G89,1)*1</f>
        <v>1</v>
      </c>
    </row>
    <row r="88" spans="1:5" x14ac:dyDescent="0.35">
      <c r="A88" s="31" t="s">
        <v>53</v>
      </c>
      <c r="B88" t="str">
        <f>Mwanza_r!F90</f>
        <v>IGOGWE</v>
      </c>
      <c r="C88" t="str">
        <f>IF(Mwanza_r!D90=1,"Public",IF(Mwanza_r!D90=2,"Public","Unknown"))</f>
        <v>Public</v>
      </c>
      <c r="D88" t="str">
        <f>Mwanza_r!C90</f>
        <v>DISP</v>
      </c>
      <c r="E88">
        <f>LEFT(Mwanza_r!G90,1)*1</f>
        <v>1</v>
      </c>
    </row>
    <row r="89" spans="1:5" x14ac:dyDescent="0.35">
      <c r="A89" s="31" t="s">
        <v>53</v>
      </c>
      <c r="B89" t="str">
        <f>Mwanza_r!F91</f>
        <v>NYAMAYINZA DISPENSARY</v>
      </c>
      <c r="C89" t="str">
        <f>IF(Mwanza_r!D91=1,"Public",IF(Mwanza_r!D91=2,"Public","Unknown"))</f>
        <v>Public</v>
      </c>
      <c r="D89" t="str">
        <f>Mwanza_r!C91</f>
        <v>DISP</v>
      </c>
      <c r="E89">
        <f>LEFT(Mwanza_r!G91,1)*1</f>
        <v>1</v>
      </c>
    </row>
    <row r="90" spans="1:5" x14ac:dyDescent="0.35">
      <c r="A90" s="31" t="s">
        <v>53</v>
      </c>
      <c r="B90" t="str">
        <f>Mwanza_r!F92</f>
        <v>LUBIRI</v>
      </c>
      <c r="C90" t="str">
        <f>IF(Mwanza_r!D92=1,"Public",IF(Mwanza_r!D92=2,"Public","Unknown"))</f>
        <v>Public</v>
      </c>
      <c r="D90" t="str">
        <f>Mwanza_r!C92</f>
        <v>DISP</v>
      </c>
      <c r="E90">
        <f>LEFT(Mwanza_r!G92,1)*1</f>
        <v>1</v>
      </c>
    </row>
    <row r="91" spans="1:5" x14ac:dyDescent="0.35">
      <c r="A91" s="31" t="s">
        <v>53</v>
      </c>
      <c r="B91" t="str">
        <f>Mwanza_r!F93</f>
        <v>NYABUMHANDA DISPENSARY</v>
      </c>
      <c r="C91" t="str">
        <f>IF(Mwanza_r!D93=1,"Public",IF(Mwanza_r!D93=2,"Public","Unknown"))</f>
        <v>Public</v>
      </c>
      <c r="D91" t="str">
        <f>Mwanza_r!C93</f>
        <v>DISP</v>
      </c>
      <c r="E91">
        <f>LEFT(Mwanza_r!G93,1)*1</f>
        <v>1</v>
      </c>
    </row>
    <row r="92" spans="1:5" x14ac:dyDescent="0.35">
      <c r="A92" s="31" t="s">
        <v>53</v>
      </c>
      <c r="B92" t="str">
        <f>Mwanza_r!F94</f>
        <v xml:space="preserve"> BUHINDI DISPENSARY</v>
      </c>
      <c r="C92" t="str">
        <f>IF(Mwanza_r!D94=1,"Public",IF(Mwanza_r!D94=2,"Public","Unknown"))</f>
        <v>Public</v>
      </c>
      <c r="D92" t="str">
        <f>Mwanza_r!C94</f>
        <v>DISP</v>
      </c>
      <c r="E92">
        <f>LEFT(Mwanza_r!G94,1)*1</f>
        <v>1</v>
      </c>
    </row>
    <row r="93" spans="1:5" x14ac:dyDescent="0.35">
      <c r="A93" s="31" t="s">
        <v>53</v>
      </c>
      <c r="B93" t="str">
        <f>Mwanza_r!F95</f>
        <v xml:space="preserve">NYEHUNNGE </v>
      </c>
      <c r="C93" t="str">
        <f>IF(Mwanza_r!D95=1,"Public",IF(Mwanza_r!D95=2,"Public","Unknown"))</f>
        <v>Public</v>
      </c>
      <c r="D93" t="str">
        <f>Mwanza_r!C95</f>
        <v>HC</v>
      </c>
      <c r="E93">
        <f>LEFT(Mwanza_r!G95,1)*1</f>
        <v>1</v>
      </c>
    </row>
    <row r="94" spans="1:5" x14ac:dyDescent="0.35">
      <c r="A94" s="31" t="s">
        <v>53</v>
      </c>
      <c r="B94" t="str">
        <f>Mwanza_r!F96</f>
        <v>LUGATA</v>
      </c>
      <c r="C94" t="str">
        <f>IF(Mwanza_r!D96=1,"Public",IF(Mwanza_r!D96=2,"Public","Unknown"))</f>
        <v>Public</v>
      </c>
      <c r="D94" t="str">
        <f>Mwanza_r!C96</f>
        <v>DISP</v>
      </c>
      <c r="E94">
        <f>LEFT(Mwanza_r!G96,1)*1</f>
        <v>1</v>
      </c>
    </row>
    <row r="95" spans="1:5" x14ac:dyDescent="0.35">
      <c r="A95" s="31" t="s">
        <v>53</v>
      </c>
      <c r="B95" t="str">
        <f>Mwanza_r!F97</f>
        <v>NGUDU</v>
      </c>
      <c r="C95" t="str">
        <f>IF(Mwanza_r!D97=1,"Public",IF(Mwanza_r!D97=2,"Public","Unknown"))</f>
        <v>Public</v>
      </c>
      <c r="D95" t="str">
        <f>Mwanza_r!C97</f>
        <v>HOSP</v>
      </c>
      <c r="E95">
        <f>LEFT(Mwanza_r!G97,1)*1</f>
        <v>1</v>
      </c>
    </row>
    <row r="96" spans="1:5" x14ac:dyDescent="0.35">
      <c r="A96" s="31" t="s">
        <v>53</v>
      </c>
      <c r="B96" t="str">
        <f>Mwanza_r!F98</f>
        <v>TMRC-URAFIKI</v>
      </c>
      <c r="C96" t="str">
        <f>IF(Mwanza_r!D98=1,"Public",IF(Mwanza_r!D98=2,"Public","Unknown"))</f>
        <v>Unknown</v>
      </c>
      <c r="D96" t="str">
        <f>Mwanza_r!C98</f>
        <v>HC</v>
      </c>
      <c r="E96">
        <f>LEFT(Mwanza_r!G98,1)*1</f>
        <v>1</v>
      </c>
    </row>
    <row r="97" spans="1:5" x14ac:dyDescent="0.35">
      <c r="A97" s="31" t="s">
        <v>53</v>
      </c>
      <c r="B97" t="str">
        <f>Mwanza_r!F99</f>
        <v>KMT SENGEREMA DISP</v>
      </c>
      <c r="C97" t="str">
        <f>IF(Mwanza_r!D99=1,"Public",IF(Mwanza_r!D99=2,"Public","Unknown"))</f>
        <v>Public</v>
      </c>
      <c r="D97" t="str">
        <f>Mwanza_r!C99</f>
        <v>DISP</v>
      </c>
      <c r="E97">
        <f>LEFT(Mwanza_r!G99,1)*1</f>
        <v>1</v>
      </c>
    </row>
    <row r="98" spans="1:5" x14ac:dyDescent="0.35">
      <c r="A98" s="31" t="s">
        <v>53</v>
      </c>
      <c r="B98" t="str">
        <f>Mwanza_r!F100</f>
        <v>BUZEGWE</v>
      </c>
      <c r="C98" t="str">
        <f>IF(Mwanza_r!D100=1,"Public",IF(Mwanza_r!D100=2,"Public","Unknown"))</f>
        <v>Public</v>
      </c>
      <c r="D98" t="str">
        <f>Mwanza_r!C100</f>
        <v>DISP</v>
      </c>
      <c r="E98">
        <f>LEFT(Mwanza_r!G100,1)*1</f>
        <v>1</v>
      </c>
    </row>
    <row r="99" spans="1:5" x14ac:dyDescent="0.35">
      <c r="A99" s="31" t="s">
        <v>53</v>
      </c>
      <c r="B99" t="str">
        <f>Mwanza_r!F101</f>
        <v>KAZILANKANDA</v>
      </c>
      <c r="C99" t="str">
        <f>IF(Mwanza_r!D101=1,"Public",IF(Mwanza_r!D101=2,"Public","Unknown"))</f>
        <v>Public</v>
      </c>
      <c r="D99" t="str">
        <f>Mwanza_r!C101</f>
        <v>DISP</v>
      </c>
      <c r="E99">
        <f>LEFT(Mwanza_r!G101,1)*1</f>
        <v>1</v>
      </c>
    </row>
    <row r="100" spans="1:5" x14ac:dyDescent="0.35">
      <c r="A100" s="31" t="s">
        <v>53</v>
      </c>
      <c r="B100" t="str">
        <f>Mwanza_r!F102</f>
        <v>KAMANGA HOSPITAL</v>
      </c>
      <c r="C100" t="str">
        <f>IF(Mwanza_r!D102=1,"Public",IF(Mwanza_r!D102=2,"Public","Unknown"))</f>
        <v>Public</v>
      </c>
      <c r="D100" t="str">
        <f>Mwanza_r!C102</f>
        <v>HOSP</v>
      </c>
      <c r="E100">
        <f>LEFT(Mwanza_r!G102,1)*1</f>
        <v>1</v>
      </c>
    </row>
    <row r="101" spans="1:5" x14ac:dyDescent="0.35">
      <c r="A101" s="31" t="s">
        <v>53</v>
      </c>
      <c r="B101" t="str">
        <f>Mwanza_r!F103</f>
        <v>KIJIMA AICT DISPENSARY</v>
      </c>
      <c r="C101" t="str">
        <f>IF(Mwanza_r!D103=1,"Public",IF(Mwanza_r!D103=2,"Public","Unknown"))</f>
        <v>Public</v>
      </c>
      <c r="D101" t="str">
        <f>Mwanza_r!C103</f>
        <v>DISP</v>
      </c>
      <c r="E101">
        <f>LEFT(Mwanza_r!G103,1)*1</f>
        <v>1</v>
      </c>
    </row>
    <row r="102" spans="1:5" x14ac:dyDescent="0.35">
      <c r="A102" s="31" t="s">
        <v>53</v>
      </c>
      <c r="B102" t="str">
        <f>Mwanza_r!F104</f>
        <v>KIGARA</v>
      </c>
      <c r="C102" t="str">
        <f>IF(Mwanza_r!D104=1,"Public",IF(Mwanza_r!D104=2,"Public","Unknown"))</f>
        <v>Public</v>
      </c>
      <c r="D102" t="str">
        <f>Mwanza_r!C104</f>
        <v>DISP</v>
      </c>
      <c r="E102">
        <f>LEFT(Mwanza_r!G104,1)*1</f>
        <v>1</v>
      </c>
    </row>
    <row r="103" spans="1:5" x14ac:dyDescent="0.35">
      <c r="A103" s="31" t="s">
        <v>53</v>
      </c>
      <c r="B103" t="str">
        <f>Mwanza_r!F105</f>
        <v>MWANANGWA</v>
      </c>
      <c r="C103" t="str">
        <f>IF(Mwanza_r!D105=1,"Public",IF(Mwanza_r!D105=2,"Public","Unknown"))</f>
        <v>Public</v>
      </c>
      <c r="D103" t="str">
        <f>Mwanza_r!C105</f>
        <v>DISP</v>
      </c>
      <c r="E103">
        <f>LEFT(Mwanza_r!G105,1)*1</f>
        <v>1</v>
      </c>
    </row>
    <row r="104" spans="1:5" x14ac:dyDescent="0.35">
      <c r="A104" s="31" t="s">
        <v>53</v>
      </c>
      <c r="B104" t="str">
        <f>Mwanza_r!F106</f>
        <v>BALATOGWA</v>
      </c>
      <c r="C104" t="str">
        <f>IF(Mwanza_r!D106=1,"Public",IF(Mwanza_r!D106=2,"Public","Unknown"))</f>
        <v>Public</v>
      </c>
      <c r="D104" t="str">
        <f>Mwanza_r!C106</f>
        <v>DISP</v>
      </c>
      <c r="E104">
        <f>LEFT(Mwanza_r!G106,1)*1</f>
        <v>1</v>
      </c>
    </row>
    <row r="105" spans="1:5" x14ac:dyDescent="0.35">
      <c r="A105" s="31" t="s">
        <v>53</v>
      </c>
      <c r="B105" t="str">
        <f>Mwanza_r!F107</f>
        <v>GISAN HC</v>
      </c>
      <c r="C105" t="str">
        <f>IF(Mwanza_r!D107=1,"Public",IF(Mwanza_r!D107=2,"Public","Unknown"))</f>
        <v>Public</v>
      </c>
      <c r="D105" t="str">
        <f>Mwanza_r!C107</f>
        <v>HC</v>
      </c>
      <c r="E105">
        <f>LEFT(Mwanza_r!G107,1)*1</f>
        <v>1</v>
      </c>
    </row>
    <row r="106" spans="1:5" x14ac:dyDescent="0.35">
      <c r="A106" s="31" t="s">
        <v>53</v>
      </c>
      <c r="B106" t="str">
        <f>Mwanza_r!F108</f>
        <v>PRINMAT ARMA</v>
      </c>
      <c r="C106" t="str">
        <f>IF(Mwanza_r!D108=1,"Public",IF(Mwanza_r!D108=2,"Public","Unknown"))</f>
        <v>Public</v>
      </c>
      <c r="D106" t="str">
        <f>Mwanza_r!C108</f>
        <v>DISP</v>
      </c>
      <c r="E106">
        <f>LEFT(Mwanza_r!G108,1)*1</f>
        <v>1</v>
      </c>
    </row>
    <row r="107" spans="1:5" x14ac:dyDescent="0.35">
      <c r="A107" s="31" t="s">
        <v>53</v>
      </c>
      <c r="B107" t="str">
        <f>Mwanza_r!F109</f>
        <v>KANYELELE</v>
      </c>
      <c r="C107" t="str">
        <f>IF(Mwanza_r!D109=1,"Public",IF(Mwanza_r!D109=2,"Public","Unknown"))</f>
        <v>Public</v>
      </c>
      <c r="D107" t="str">
        <f>Mwanza_r!C109</f>
        <v>DISP</v>
      </c>
      <c r="E107">
        <f>LEFT(Mwanza_r!G109,1)*1</f>
        <v>1</v>
      </c>
    </row>
    <row r="108" spans="1:5" x14ac:dyDescent="0.35">
      <c r="A108" s="31" t="s">
        <v>53</v>
      </c>
      <c r="B108" t="str">
        <f>Mwanza_r!F110</f>
        <v>MWANIKO</v>
      </c>
      <c r="C108" t="str">
        <f>IF(Mwanza_r!D110=1,"Public",IF(Mwanza_r!D110=2,"Public","Unknown"))</f>
        <v>Public</v>
      </c>
      <c r="D108" t="str">
        <f>Mwanza_r!C110</f>
        <v>DISP</v>
      </c>
      <c r="E108">
        <f>LEFT(Mwanza_r!G110,1)*1</f>
        <v>1</v>
      </c>
    </row>
    <row r="109" spans="1:5" x14ac:dyDescent="0.35">
      <c r="A109" s="31" t="s">
        <v>53</v>
      </c>
      <c r="B109" t="str">
        <f>Mwanza_r!F111</f>
        <v>NYAMADOKE</v>
      </c>
      <c r="C109" t="str">
        <f>IF(Mwanza_r!D111=1,"Public",IF(Mwanza_r!D111=2,"Public","Unknown"))</f>
        <v>Public</v>
      </c>
      <c r="D109" t="str">
        <f>Mwanza_r!C111</f>
        <v>DISP</v>
      </c>
      <c r="E109">
        <f>LEFT(Mwanza_r!G111,1)*1</f>
        <v>1</v>
      </c>
    </row>
    <row r="110" spans="1:5" x14ac:dyDescent="0.35">
      <c r="A110" s="31" t="s">
        <v>53</v>
      </c>
      <c r="B110" t="str">
        <f>Mwanza_r!F112</f>
        <v>UPENDO</v>
      </c>
      <c r="C110" t="str">
        <f>IF(Mwanza_r!D112=1,"Public",IF(Mwanza_r!D112=2,"Public","Unknown"))</f>
        <v>Public</v>
      </c>
      <c r="D110" t="str">
        <f>Mwanza_r!C112</f>
        <v>DISP</v>
      </c>
      <c r="E110">
        <f>LEFT(Mwanza_r!G112,1)*1</f>
        <v>1</v>
      </c>
    </row>
    <row r="111" spans="1:5" x14ac:dyDescent="0.35">
      <c r="A111" s="31" t="s">
        <v>53</v>
      </c>
      <c r="B111" t="str">
        <f>Mwanza_r!F113</f>
        <v>genesis</v>
      </c>
      <c r="C111" t="str">
        <f>IF(Mwanza_r!D113=1,"Public",IF(Mwanza_r!D113=2,"Public","Unknown"))</f>
        <v>Public</v>
      </c>
      <c r="D111" t="str">
        <f>Mwanza_r!C113</f>
        <v>DISP</v>
      </c>
      <c r="E111">
        <f>LEFT(Mwanza_r!G113,1)*1</f>
        <v>1</v>
      </c>
    </row>
    <row r="112" spans="1:5" x14ac:dyDescent="0.35">
      <c r="A112" s="31" t="s">
        <v>53</v>
      </c>
      <c r="B112" t="str">
        <f>Mwanza_r!F114</f>
        <v>GAMBAJIGA</v>
      </c>
      <c r="C112" t="str">
        <f>IF(Mwanza_r!D114=1,"Public",IF(Mwanza_r!D114=2,"Public","Unknown"))</f>
        <v>Public</v>
      </c>
      <c r="D112" t="str">
        <f>Mwanza_r!C114</f>
        <v>DISP</v>
      </c>
      <c r="E112">
        <f>LEFT(Mwanza_r!G114,1)*1</f>
        <v>1</v>
      </c>
    </row>
    <row r="113" spans="1:5" x14ac:dyDescent="0.35">
      <c r="A113" s="31" t="s">
        <v>53</v>
      </c>
      <c r="B113" t="str">
        <f>Mwanza_r!F115</f>
        <v>NGOMA B</v>
      </c>
      <c r="C113" t="str">
        <f>IF(Mwanza_r!D115=1,"Public",IF(Mwanza_r!D115=2,"Public","Unknown"))</f>
        <v>Public</v>
      </c>
      <c r="D113" t="str">
        <f>Mwanza_r!C115</f>
        <v>DISP</v>
      </c>
      <c r="E113">
        <f>LEFT(Mwanza_r!G115,1)*1</f>
        <v>1</v>
      </c>
    </row>
    <row r="114" spans="1:5" x14ac:dyDescent="0.35">
      <c r="A114" s="31" t="s">
        <v>53</v>
      </c>
      <c r="B114" t="str">
        <f>Mwanza_r!F116</f>
        <v>BUKIKO</v>
      </c>
      <c r="C114" t="str">
        <f>IF(Mwanza_r!D116=1,"Public",IF(Mwanza_r!D116=2,"Public","Unknown"))</f>
        <v>Public</v>
      </c>
      <c r="D114" t="str">
        <f>Mwanza_r!C116</f>
        <v>DISP</v>
      </c>
      <c r="E114">
        <f>LEFT(Mwanza_r!G116,1)*1</f>
        <v>1</v>
      </c>
    </row>
    <row r="115" spans="1:5" x14ac:dyDescent="0.35">
      <c r="A115" s="31" t="s">
        <v>53</v>
      </c>
      <c r="B115" t="str">
        <f>Mwanza_r!F117</f>
        <v>AICT MAKONGORO HEALTH CENTRE</v>
      </c>
      <c r="C115" t="str">
        <f>IF(Mwanza_r!D117=1,"Public",IF(Mwanza_r!D117=2,"Public","Unknown"))</f>
        <v>Public</v>
      </c>
      <c r="D115" t="str">
        <f>Mwanza_r!C117</f>
        <v>HC</v>
      </c>
      <c r="E115">
        <f>LEFT(Mwanza_r!G117,1)*1</f>
        <v>1</v>
      </c>
    </row>
    <row r="116" spans="1:5" x14ac:dyDescent="0.35">
      <c r="A116" s="31" t="s">
        <v>53</v>
      </c>
      <c r="B116" t="str">
        <f>Mwanza_r!F118</f>
        <v>TUNYENYE</v>
      </c>
      <c r="C116" t="str">
        <f>IF(Mwanza_r!D118=1,"Public",IF(Mwanza_r!D118=2,"Public","Unknown"))</f>
        <v>Public</v>
      </c>
      <c r="D116" t="str">
        <f>Mwanza_r!C118</f>
        <v>DISP</v>
      </c>
      <c r="E116">
        <f>LEFT(Mwanza_r!G118,1)*1</f>
        <v>1</v>
      </c>
    </row>
    <row r="117" spans="1:5" x14ac:dyDescent="0.35">
      <c r="A117" s="31" t="s">
        <v>53</v>
      </c>
      <c r="B117" t="str">
        <f>Mwanza_r!F119</f>
        <v xml:space="preserve">BUGOROLA </v>
      </c>
      <c r="C117" t="str">
        <f>IF(Mwanza_r!D119=1,"Public",IF(Mwanza_r!D119=2,"Public","Unknown"))</f>
        <v>Public</v>
      </c>
      <c r="D117" t="str">
        <f>Mwanza_r!C119</f>
        <v>DISP</v>
      </c>
      <c r="E117">
        <f>LEFT(Mwanza_r!G119,1)*1</f>
        <v>1</v>
      </c>
    </row>
    <row r="118" spans="1:5" x14ac:dyDescent="0.35">
      <c r="A118" s="31" t="s">
        <v>53</v>
      </c>
      <c r="B118" t="str">
        <f>Mwanza_r!F120</f>
        <v>KALEBEZO</v>
      </c>
      <c r="C118" t="str">
        <f>IF(Mwanza_r!D120=1,"Public",IF(Mwanza_r!D120=2,"Public","Unknown"))</f>
        <v>Public</v>
      </c>
      <c r="D118" t="str">
        <f>Mwanza_r!C120</f>
        <v>DISP</v>
      </c>
      <c r="E118">
        <f>LEFT(Mwanza_r!G120,1)*1</f>
        <v>1</v>
      </c>
    </row>
    <row r="119" spans="1:5" x14ac:dyDescent="0.35">
      <c r="A119" s="31" t="s">
        <v>53</v>
      </c>
      <c r="B119" t="str">
        <f>Mwanza_r!F121</f>
        <v>MAYUYA</v>
      </c>
      <c r="C119" t="str">
        <f>IF(Mwanza_r!D121=1,"Public",IF(Mwanza_r!D121=2,"Public","Unknown"))</f>
        <v>Public</v>
      </c>
      <c r="D119" t="str">
        <f>Mwanza_r!C121</f>
        <v>DISP</v>
      </c>
      <c r="E119">
        <f>LEFT(Mwanza_r!G121,1)*1</f>
        <v>1</v>
      </c>
    </row>
    <row r="120" spans="1:5" x14ac:dyDescent="0.35">
      <c r="A120" s="31" t="s">
        <v>53</v>
      </c>
      <c r="B120" t="str">
        <f>Mwanza_r!F122</f>
        <v>BUSISI</v>
      </c>
      <c r="C120" t="str">
        <f>IF(Mwanza_r!D122=1,"Public",IF(Mwanza_r!D122=2,"Public","Unknown"))</f>
        <v>Public</v>
      </c>
      <c r="D120" t="str">
        <f>Mwanza_r!C122</f>
        <v>HC</v>
      </c>
      <c r="E120">
        <f>LEFT(Mwanza_r!G122,1)*1</f>
        <v>1</v>
      </c>
    </row>
    <row r="121" spans="1:5" x14ac:dyDescent="0.35">
      <c r="A121" s="31" t="s">
        <v>53</v>
      </c>
      <c r="B121" t="str">
        <f>Mwanza_r!F123</f>
        <v xml:space="preserve">Kirumba </v>
      </c>
      <c r="C121" t="str">
        <f>IF(Mwanza_r!D123=1,"Public",IF(Mwanza_r!D123=2,"Public","Unknown"))</f>
        <v>Public</v>
      </c>
      <c r="D121" t="str">
        <f>Mwanza_r!C123</f>
        <v>DISP</v>
      </c>
      <c r="E121">
        <f>LEFT(Mwanza_r!G123,1)*1</f>
        <v>1</v>
      </c>
    </row>
    <row r="122" spans="1:5" x14ac:dyDescent="0.35">
      <c r="A122" s="31" t="s">
        <v>53</v>
      </c>
      <c r="B122" t="str">
        <f>Mwanza_r!F124</f>
        <v>HURUMIA WATOTO</v>
      </c>
      <c r="C122" t="str">
        <f>IF(Mwanza_r!D124=1,"Public",IF(Mwanza_r!D124=2,"Public","Unknown"))</f>
        <v>Public</v>
      </c>
      <c r="D122" t="str">
        <f>Mwanza_r!C124</f>
        <v>HC</v>
      </c>
      <c r="E122">
        <f>LEFT(Mwanza_r!G124,1)*1</f>
        <v>1</v>
      </c>
    </row>
    <row r="123" spans="1:5" x14ac:dyDescent="0.35">
      <c r="A123" s="31" t="s">
        <v>53</v>
      </c>
      <c r="B123" t="str">
        <f>Mwanza_r!F125</f>
        <v>BWISYA</v>
      </c>
      <c r="C123" t="str">
        <f>IF(Mwanza_r!D125=1,"Public",IF(Mwanza_r!D125=2,"Public","Unknown"))</f>
        <v>Public</v>
      </c>
      <c r="D123" t="str">
        <f>Mwanza_r!C125</f>
        <v>HC</v>
      </c>
      <c r="E123">
        <f>LEFT(Mwanza_r!G125,1)*1</f>
        <v>1</v>
      </c>
    </row>
    <row r="124" spans="1:5" x14ac:dyDescent="0.35">
      <c r="A124" s="31" t="s">
        <v>53</v>
      </c>
      <c r="B124" t="str">
        <f>Mwanza_r!F126</f>
        <v>MALYA</v>
      </c>
      <c r="C124" t="str">
        <f>IF(Mwanza_r!D126=1,"Public",IF(Mwanza_r!D126=2,"Public","Unknown"))</f>
        <v>Public</v>
      </c>
      <c r="D124" t="str">
        <f>Mwanza_r!C126</f>
        <v>HC</v>
      </c>
      <c r="E124">
        <f>LEFT(Mwanza_r!G126,1)*1</f>
        <v>1</v>
      </c>
    </row>
    <row r="125" spans="1:5" x14ac:dyDescent="0.35">
      <c r="A125" s="31" t="s">
        <v>53</v>
      </c>
      <c r="B125" t="str">
        <f>Mwanza_r!F127</f>
        <v>LUSHAMBA</v>
      </c>
      <c r="C125" t="str">
        <f>IF(Mwanza_r!D127=1,"Public",IF(Mwanza_r!D127=2,"Public","Unknown"))</f>
        <v>Public</v>
      </c>
      <c r="D125" t="str">
        <f>Mwanza_r!C127</f>
        <v>DISP</v>
      </c>
      <c r="E125">
        <f>LEFT(Mwanza_r!G127,1)*1</f>
        <v>1</v>
      </c>
    </row>
    <row r="126" spans="1:5" x14ac:dyDescent="0.35">
      <c r="A126" s="31" t="s">
        <v>53</v>
      </c>
      <c r="B126" t="str">
        <f>Mwanza_r!F128</f>
        <v>HURUMA DISPENSARY</v>
      </c>
      <c r="C126" t="str">
        <f>IF(Mwanza_r!D128=1,"Public",IF(Mwanza_r!D128=2,"Public","Unknown"))</f>
        <v>Public</v>
      </c>
      <c r="D126" t="str">
        <f>Mwanza_r!C128</f>
        <v>DISP</v>
      </c>
      <c r="E126">
        <f>LEFT(Mwanza_r!G128,1)*1</f>
        <v>1</v>
      </c>
    </row>
    <row r="127" spans="1:5" x14ac:dyDescent="0.35">
      <c r="A127" s="31" t="s">
        <v>53</v>
      </c>
      <c r="B127" t="str">
        <f>Mwanza_r!F129</f>
        <v>BIO HEALTH CENTRE</v>
      </c>
      <c r="C127" t="str">
        <f>IF(Mwanza_r!D129=1,"Public",IF(Mwanza_r!D129=2,"Public","Unknown"))</f>
        <v>Public</v>
      </c>
      <c r="D127" t="str">
        <f>Mwanza_r!C129</f>
        <v>HC</v>
      </c>
      <c r="E127">
        <f>LEFT(Mwanza_r!G129,1)*1</f>
        <v>1</v>
      </c>
    </row>
    <row r="128" spans="1:5" x14ac:dyDescent="0.35">
      <c r="A128" s="31" t="s">
        <v>53</v>
      </c>
      <c r="B128" t="str">
        <f>Mwanza_r!F130</f>
        <v>Karume</v>
      </c>
      <c r="C128" t="str">
        <f>IF(Mwanza_r!D130=1,"Public",IF(Mwanza_r!D130=2,"Public","Unknown"))</f>
        <v>Public</v>
      </c>
      <c r="D128" t="str">
        <f>Mwanza_r!C130</f>
        <v>HC</v>
      </c>
      <c r="E128">
        <f>LEFT(Mwanza_r!G130,1)*1</f>
        <v>1</v>
      </c>
    </row>
    <row r="129" spans="1:5" x14ac:dyDescent="0.35">
      <c r="A129" s="31" t="s">
        <v>53</v>
      </c>
      <c r="B129" t="str">
        <f>Mwanza_r!F131</f>
        <v>Nyerere</v>
      </c>
      <c r="C129" t="str">
        <f>IF(Mwanza_r!D131=1,"Public",IF(Mwanza_r!D131=2,"Public","Unknown"))</f>
        <v>Public</v>
      </c>
      <c r="D129" t="str">
        <f>Mwanza_r!C131</f>
        <v>DISP</v>
      </c>
      <c r="E129">
        <f>LEFT(Mwanza_r!G131,1)*1</f>
        <v>1</v>
      </c>
    </row>
    <row r="130" spans="1:5" x14ac:dyDescent="0.35">
      <c r="A130" s="31" t="s">
        <v>53</v>
      </c>
      <c r="B130" t="str">
        <f>Mwanza_r!F132</f>
        <v>RUNERE</v>
      </c>
      <c r="C130" t="str">
        <f>IF(Mwanza_r!D132=1,"Public",IF(Mwanza_r!D132=2,"Public","Unknown"))</f>
        <v>Public</v>
      </c>
      <c r="D130" t="str">
        <f>Mwanza_r!C132</f>
        <v>DISP</v>
      </c>
      <c r="E130">
        <f>LEFT(Mwanza_r!G132,1)*1</f>
        <v>1</v>
      </c>
    </row>
    <row r="131" spans="1:5" x14ac:dyDescent="0.35">
      <c r="A131" s="31" t="s">
        <v>53</v>
      </c>
      <c r="B131" t="str">
        <f>Mwanza_r!F133</f>
        <v>KILOLELI CHAMWENDA</v>
      </c>
      <c r="C131" t="str">
        <f>IF(Mwanza_r!D133=1,"Public",IF(Mwanza_r!D133=2,"Public","Unknown"))</f>
        <v>Public</v>
      </c>
      <c r="D131" t="str">
        <f>Mwanza_r!C133</f>
        <v>DISP</v>
      </c>
      <c r="E131">
        <f>LEFT(Mwanza_r!G133,1)*1</f>
        <v>1</v>
      </c>
    </row>
    <row r="132" spans="1:5" x14ac:dyDescent="0.35">
      <c r="A132" s="31" t="s">
        <v>53</v>
      </c>
      <c r="B132" t="str">
        <f>Mwanza_r!F134</f>
        <v>LUHANGA</v>
      </c>
      <c r="C132" t="str">
        <f>IF(Mwanza_r!D134=1,"Public",IF(Mwanza_r!D134=2,"Public","Unknown"))</f>
        <v>Public</v>
      </c>
      <c r="D132" t="str">
        <f>Mwanza_r!C134</f>
        <v>DISP</v>
      </c>
      <c r="E132">
        <f>LEFT(Mwanza_r!G134,1)*1</f>
        <v>1</v>
      </c>
    </row>
    <row r="133" spans="1:5" x14ac:dyDescent="0.35">
      <c r="A133" s="31" t="s">
        <v>53</v>
      </c>
      <c r="B133" t="str">
        <f>Mwanza_r!F135</f>
        <v>NAZARETH</v>
      </c>
      <c r="C133" t="str">
        <f>IF(Mwanza_r!D135=1,"Public",IF(Mwanza_r!D135=2,"Public","Unknown"))</f>
        <v>Public</v>
      </c>
      <c r="D133" t="str">
        <f>Mwanza_r!C135</f>
        <v>DISP</v>
      </c>
      <c r="E133">
        <f>LEFT(Mwanza_r!G135,1)*1</f>
        <v>1</v>
      </c>
    </row>
    <row r="134" spans="1:5" x14ac:dyDescent="0.35">
      <c r="A134" s="31" t="s">
        <v>53</v>
      </c>
      <c r="B134" t="str">
        <f>Mwanza_r!F136</f>
        <v>BUHINGO DISPENSARY</v>
      </c>
      <c r="C134" t="str">
        <f>IF(Mwanza_r!D136=1,"Public",IF(Mwanza_r!D136=2,"Public","Unknown"))</f>
        <v>Public</v>
      </c>
      <c r="D134" t="str">
        <f>Mwanza_r!C136</f>
        <v>DISP</v>
      </c>
      <c r="E134">
        <f>LEFT(Mwanza_r!G136,1)*1</f>
        <v>1</v>
      </c>
    </row>
    <row r="135" spans="1:5" x14ac:dyDescent="0.35">
      <c r="A135" s="31" t="s">
        <v>53</v>
      </c>
      <c r="B135" t="str">
        <f>Mwanza_r!F137</f>
        <v>MWAGALA</v>
      </c>
      <c r="C135" t="str">
        <f>IF(Mwanza_r!D137=1,"Public",IF(Mwanza_r!D137=2,"Public","Unknown"))</f>
        <v>Public</v>
      </c>
      <c r="D135" t="str">
        <f>Mwanza_r!C137</f>
        <v>DISP</v>
      </c>
      <c r="E135">
        <f>LEFT(Mwanza_r!G137,1)*1</f>
        <v>1</v>
      </c>
    </row>
    <row r="136" spans="1:5" x14ac:dyDescent="0.35">
      <c r="A136" s="31" t="s">
        <v>53</v>
      </c>
      <c r="B136" t="str">
        <f>Mwanza_r!F138</f>
        <v>IBONGOYA</v>
      </c>
      <c r="C136" t="str">
        <f>IF(Mwanza_r!D138=1,"Public",IF(Mwanza_r!D138=2,"Public","Unknown"))</f>
        <v>Public</v>
      </c>
      <c r="D136" t="str">
        <f>Mwanza_r!C138</f>
        <v>DISP</v>
      </c>
      <c r="E136">
        <f>LEFT(Mwanza_r!G138,1)*1</f>
        <v>1</v>
      </c>
    </row>
    <row r="137" spans="1:5" x14ac:dyDescent="0.35">
      <c r="A137" s="31" t="s">
        <v>53</v>
      </c>
      <c r="B137" t="str">
        <f>Mwanza_r!F139</f>
        <v>NYAMATONGO</v>
      </c>
      <c r="C137" t="str">
        <f>IF(Mwanza_r!D139=1,"Public",IF(Mwanza_r!D139=2,"Public","Unknown"))</f>
        <v>Public</v>
      </c>
      <c r="D137" t="str">
        <f>Mwanza_r!C139</f>
        <v>DISP</v>
      </c>
      <c r="E137">
        <f>LEFT(Mwanza_r!G139,1)*1</f>
        <v>1</v>
      </c>
    </row>
    <row r="138" spans="1:5" x14ac:dyDescent="0.35">
      <c r="A138" s="31" t="s">
        <v>53</v>
      </c>
      <c r="B138" t="str">
        <f>Mwanza_r!F140</f>
        <v>MBUGANI DISPENSARY</v>
      </c>
      <c r="C138" t="str">
        <f>IF(Mwanza_r!D140=1,"Public",IF(Mwanza_r!D140=2,"Public","Unknown"))</f>
        <v>Public</v>
      </c>
      <c r="D138" t="str">
        <f>Mwanza_r!C140</f>
        <v>DISP</v>
      </c>
      <c r="E138">
        <f>LEFT(Mwanza_r!G140,1)*1</f>
        <v>1</v>
      </c>
    </row>
    <row r="139" spans="1:5" x14ac:dyDescent="0.35">
      <c r="A139" s="31" t="s">
        <v>53</v>
      </c>
      <c r="B139" t="str">
        <f>Mwanza_r!F141</f>
        <v>BILULUMO</v>
      </c>
      <c r="C139" t="str">
        <f>IF(Mwanza_r!D141=1,"Public",IF(Mwanza_r!D141=2,"Public","Unknown"))</f>
        <v>Public</v>
      </c>
      <c r="D139" t="str">
        <f>Mwanza_r!C141</f>
        <v>DISP</v>
      </c>
      <c r="E139">
        <f>LEFT(Mwanza_r!G141,1)*1</f>
        <v>1</v>
      </c>
    </row>
    <row r="140" spans="1:5" x14ac:dyDescent="0.35">
      <c r="A140" s="31" t="s">
        <v>53</v>
      </c>
      <c r="B140" t="str">
        <f>Mwanza_r!F142</f>
        <v>BUGEMBE</v>
      </c>
      <c r="C140" t="str">
        <f>IF(Mwanza_r!D142=1,"Public",IF(Mwanza_r!D142=2,"Public","Unknown"))</f>
        <v>Public</v>
      </c>
      <c r="D140" t="str">
        <f>Mwanza_r!C142</f>
        <v>DISP</v>
      </c>
      <c r="E140">
        <f>LEFT(Mwanza_r!G142,1)*1</f>
        <v>1</v>
      </c>
    </row>
    <row r="141" spans="1:5" x14ac:dyDescent="0.35">
      <c r="A141" s="31" t="s">
        <v>53</v>
      </c>
      <c r="B141" t="str">
        <f>Mwanza_r!F143</f>
        <v>KASENI</v>
      </c>
      <c r="C141" t="str">
        <f>IF(Mwanza_r!D143=1,"Public",IF(Mwanza_r!D143=2,"Public","Unknown"))</f>
        <v>Unknown</v>
      </c>
      <c r="D141" t="str">
        <f>Mwanza_r!C143</f>
        <v>DISP</v>
      </c>
      <c r="E141">
        <f>LEFT(Mwanza_r!G143,1)*1</f>
        <v>1</v>
      </c>
    </row>
    <row r="142" spans="1:5" x14ac:dyDescent="0.35">
      <c r="A142" s="31" t="s">
        <v>53</v>
      </c>
      <c r="B142" t="str">
        <f>Mwanza_r!F144</f>
        <v xml:space="preserve">MURUTILIMA </v>
      </c>
      <c r="C142" t="str">
        <f>IF(Mwanza_r!D144=1,"Public",IF(Mwanza_r!D144=2,"Public","Unknown"))</f>
        <v>Unknown</v>
      </c>
      <c r="D142" t="str">
        <f>Mwanza_r!C144</f>
        <v>DISP</v>
      </c>
      <c r="E142">
        <f>LEFT(Mwanza_r!G144,1)*1</f>
        <v>1</v>
      </c>
    </row>
    <row r="143" spans="1:5" x14ac:dyDescent="0.35">
      <c r="A143" s="31" t="s">
        <v>53</v>
      </c>
      <c r="B143" t="str">
        <f>Mwanza_r!F145</f>
        <v>IGOKELO</v>
      </c>
      <c r="C143" t="str">
        <f>IF(Mwanza_r!D145=1,"Public",IF(Mwanza_r!D145=2,"Public","Unknown"))</f>
        <v>Public</v>
      </c>
      <c r="D143" t="str">
        <f>Mwanza_r!C145</f>
        <v>DISP</v>
      </c>
      <c r="E143">
        <f>LEFT(Mwanza_r!G145,1)*1</f>
        <v>1</v>
      </c>
    </row>
    <row r="144" spans="1:5" x14ac:dyDescent="0.35">
      <c r="A144" s="31" t="s">
        <v>53</v>
      </c>
      <c r="B144" t="str">
        <f>Mwanza_r!F146</f>
        <v>MAHINA</v>
      </c>
      <c r="C144" t="str">
        <f>IF(Mwanza_r!D146=1,"Public",IF(Mwanza_r!D146=2,"Public","Unknown"))</f>
        <v>Public</v>
      </c>
      <c r="D144" t="str">
        <f>Mwanza_r!C146</f>
        <v>DISP</v>
      </c>
      <c r="E144">
        <f>LEFT(Mwanza_r!G146,1)*1</f>
        <v>1</v>
      </c>
    </row>
    <row r="145" spans="1:5" x14ac:dyDescent="0.35">
      <c r="A145" s="31" t="s">
        <v>53</v>
      </c>
      <c r="B145" t="str">
        <f>Mwanza_r!F147</f>
        <v>MULUSENI</v>
      </c>
      <c r="C145" t="str">
        <f>IF(Mwanza_r!D147=1,"Public",IF(Mwanza_r!D147=2,"Public","Unknown"))</f>
        <v>Public</v>
      </c>
      <c r="D145" t="str">
        <f>Mwanza_r!C147</f>
        <v>DISP</v>
      </c>
      <c r="E145">
        <f>LEFT(Mwanza_r!G147,1)*1</f>
        <v>1</v>
      </c>
    </row>
    <row r="146" spans="1:5" x14ac:dyDescent="0.35">
      <c r="A146" s="31" t="s">
        <v>53</v>
      </c>
      <c r="B146" t="str">
        <f>Mwanza_r!F148</f>
        <v>BUTIMBA POLISI</v>
      </c>
      <c r="C146" t="str">
        <f>IF(Mwanza_r!D148=1,"Public",IF(Mwanza_r!D148=2,"Public","Unknown"))</f>
        <v>Public</v>
      </c>
      <c r="D146" t="str">
        <f>Mwanza_r!C148</f>
        <v>DISP</v>
      </c>
      <c r="E146">
        <f>LEFT(Mwanza_r!G148,1)*1</f>
        <v>1</v>
      </c>
    </row>
    <row r="147" spans="1:5" x14ac:dyDescent="0.35">
      <c r="A147" s="31" t="s">
        <v>53</v>
      </c>
      <c r="B147" t="str">
        <f>Mwanza_r!F149</f>
        <v>GEREZA BUTIMBA</v>
      </c>
      <c r="C147" t="str">
        <f>IF(Mwanza_r!D149=1,"Public",IF(Mwanza_r!D149=2,"Public","Unknown"))</f>
        <v>Unknown</v>
      </c>
      <c r="D147" t="str">
        <f>Mwanza_r!C149</f>
        <v>DISP</v>
      </c>
      <c r="E147">
        <f>LEFT(Mwanza_r!G149,1)*1</f>
        <v>1</v>
      </c>
    </row>
    <row r="148" spans="1:5" x14ac:dyDescent="0.35">
      <c r="A148" s="31" t="s">
        <v>53</v>
      </c>
      <c r="B148" t="str">
        <f>Mwanza_r!F150</f>
        <v>NYAMTELELA</v>
      </c>
      <c r="C148" t="str">
        <f>IF(Mwanza_r!D150=1,"Public",IF(Mwanza_r!D150=2,"Public","Unknown"))</f>
        <v>Public</v>
      </c>
      <c r="D148" t="str">
        <f>Mwanza_r!C150</f>
        <v>DISP</v>
      </c>
      <c r="E148">
        <f>LEFT(Mwanza_r!G150,1)*1</f>
        <v>1</v>
      </c>
    </row>
    <row r="149" spans="1:5" x14ac:dyDescent="0.35">
      <c r="A149" s="31" t="s">
        <v>53</v>
      </c>
      <c r="B149" t="str">
        <f>Mwanza_r!F151</f>
        <v>BITOTO</v>
      </c>
      <c r="C149" t="str">
        <f>IF(Mwanza_r!D151=1,"Public",IF(Mwanza_r!D151=2,"Public","Unknown"))</f>
        <v>Public</v>
      </c>
      <c r="D149" t="str">
        <f>Mwanza_r!C151</f>
        <v>DISP</v>
      </c>
      <c r="E149">
        <f>LEFT(Mwanza_r!G151,1)*1</f>
        <v>1</v>
      </c>
    </row>
    <row r="150" spans="1:5" x14ac:dyDescent="0.35">
      <c r="A150" s="31" t="s">
        <v>53</v>
      </c>
      <c r="B150" t="str">
        <f>Mwanza_r!F152</f>
        <v>SALAMAAN</v>
      </c>
      <c r="C150" t="str">
        <f>IF(Mwanza_r!D152=1,"Public",IF(Mwanza_r!D152=2,"Public","Unknown"))</f>
        <v>Public</v>
      </c>
      <c r="D150" t="str">
        <f>Mwanza_r!C152</f>
        <v>HC</v>
      </c>
      <c r="E150">
        <f>LEFT(Mwanza_r!G152,1)*1</f>
        <v>1</v>
      </c>
    </row>
    <row r="151" spans="1:5" x14ac:dyDescent="0.35">
      <c r="A151" s="31" t="s">
        <v>53</v>
      </c>
      <c r="B151" t="str">
        <f>Mwanza_r!F153</f>
        <v>ISAMILO</v>
      </c>
      <c r="C151" t="str">
        <f>IF(Mwanza_r!D153=1,"Public",IF(Mwanza_r!D153=2,"Public","Unknown"))</f>
        <v>Public</v>
      </c>
      <c r="D151" t="str">
        <f>Mwanza_r!C153</f>
        <v>DISP</v>
      </c>
      <c r="E151">
        <f>LEFT(Mwanza_r!G153,1)*1</f>
        <v>1</v>
      </c>
    </row>
    <row r="152" spans="1:5" x14ac:dyDescent="0.35">
      <c r="A152" s="31" t="s">
        <v>53</v>
      </c>
      <c r="B152" t="str">
        <f>Mwanza_r!F154</f>
        <v xml:space="preserve">NGUGE </v>
      </c>
      <c r="C152" t="str">
        <f>IF(Mwanza_r!D154=1,"Public",IF(Mwanza_r!D154=2,"Public","Unknown"))</f>
        <v>Public</v>
      </c>
      <c r="D152" t="str">
        <f>Mwanza_r!C154</f>
        <v>DISP</v>
      </c>
      <c r="E152">
        <f>LEFT(Mwanza_r!G154,1)*1</f>
        <v>1</v>
      </c>
    </row>
    <row r="153" spans="1:5" x14ac:dyDescent="0.35">
      <c r="A153" s="31" t="s">
        <v>53</v>
      </c>
      <c r="B153" t="str">
        <f>Mwanza_r!F155</f>
        <v>JOSEPH MEDICARE</v>
      </c>
      <c r="C153" t="str">
        <f>IF(Mwanza_r!D155=1,"Public",IF(Mwanza_r!D155=2,"Public","Unknown"))</f>
        <v>Public</v>
      </c>
      <c r="D153" t="str">
        <f>Mwanza_r!C155</f>
        <v>DISP</v>
      </c>
      <c r="E153">
        <f>LEFT(Mwanza_r!G155,1)*1</f>
        <v>1</v>
      </c>
    </row>
    <row r="154" spans="1:5" x14ac:dyDescent="0.35">
      <c r="A154" s="31" t="s">
        <v>53</v>
      </c>
      <c r="B154" t="str">
        <f>Mwanza_r!F156</f>
        <v>SUMBUGU</v>
      </c>
      <c r="C154" t="str">
        <f>IF(Mwanza_r!D156=1,"Public",IF(Mwanza_r!D156=2,"Public","Unknown"))</f>
        <v>Public</v>
      </c>
      <c r="D154" t="str">
        <f>Mwanza_r!C156</f>
        <v>DISP</v>
      </c>
      <c r="E154">
        <f>LEFT(Mwanza_r!G156,1)*1</f>
        <v>1</v>
      </c>
    </row>
    <row r="155" spans="1:5" x14ac:dyDescent="0.35">
      <c r="A155" s="31" t="s">
        <v>53</v>
      </c>
      <c r="B155" t="str">
        <f>Mwanza_r!F157</f>
        <v>KABUSUNGU</v>
      </c>
      <c r="C155" t="str">
        <f>IF(Mwanza_r!D157=1,"Public",IF(Mwanza_r!D157=2,"Public","Unknown"))</f>
        <v>Public</v>
      </c>
      <c r="D155" t="str">
        <f>Mwanza_r!C157</f>
        <v>DISP</v>
      </c>
      <c r="E155">
        <f>LEFT(Mwanza_r!G157,1)*1</f>
        <v>1</v>
      </c>
    </row>
    <row r="156" spans="1:5" x14ac:dyDescent="0.35">
      <c r="A156" s="31" t="s">
        <v>53</v>
      </c>
      <c r="B156" t="str">
        <f>Mwanza_r!F158</f>
        <v>MAGERA</v>
      </c>
      <c r="C156" t="str">
        <f>IF(Mwanza_r!D158=1,"Public",IF(Mwanza_r!D158=2,"Public","Unknown"))</f>
        <v>Public</v>
      </c>
      <c r="D156" t="str">
        <f>Mwanza_r!C158</f>
        <v>HC</v>
      </c>
      <c r="E156">
        <f>LEFT(Mwanza_r!G158,1)*1</f>
        <v>1</v>
      </c>
    </row>
    <row r="157" spans="1:5" x14ac:dyDescent="0.35">
      <c r="A157" s="31" t="s">
        <v>53</v>
      </c>
      <c r="B157" t="str">
        <f>Mwanza_r!F159</f>
        <v>SPJ DISPENSARY</v>
      </c>
      <c r="C157" t="str">
        <f>IF(Mwanza_r!D159=1,"Public",IF(Mwanza_r!D159=2,"Public","Unknown"))</f>
        <v>Public</v>
      </c>
      <c r="D157" t="str">
        <f>Mwanza_r!C159</f>
        <v>DISP</v>
      </c>
      <c r="E157">
        <f>LEFT(Mwanza_r!G159,1)*1</f>
        <v>1</v>
      </c>
    </row>
    <row r="158" spans="1:5" x14ac:dyDescent="0.35">
      <c r="A158" s="31" t="s">
        <v>53</v>
      </c>
      <c r="B158" t="str">
        <f>Mwanza_r!F160</f>
        <v>KAUNDA</v>
      </c>
      <c r="C158" t="str">
        <f>IF(Mwanza_r!D160=1,"Public",IF(Mwanza_r!D160=2,"Public","Unknown"))</f>
        <v>Public</v>
      </c>
      <c r="D158" t="str">
        <f>Mwanza_r!C160</f>
        <v>DISP</v>
      </c>
      <c r="E158">
        <f>LEFT(Mwanza_r!G160,1)*1</f>
        <v>1</v>
      </c>
    </row>
    <row r="159" spans="1:5" x14ac:dyDescent="0.35">
      <c r="A159" s="31" t="s">
        <v>53</v>
      </c>
      <c r="B159" t="str">
        <f>Mwanza_r!F161</f>
        <v>IRUGWA</v>
      </c>
      <c r="C159" t="str">
        <f>IF(Mwanza_r!D161=1,"Public",IF(Mwanza_r!D161=2,"Public","Unknown"))</f>
        <v>Public</v>
      </c>
      <c r="D159" t="str">
        <f>Mwanza_r!C161</f>
        <v>DISP</v>
      </c>
      <c r="E159">
        <f>LEFT(Mwanza_r!G161,1)*1</f>
        <v>1</v>
      </c>
    </row>
    <row r="160" spans="1:5" x14ac:dyDescent="0.35">
      <c r="A160" s="31" t="s">
        <v>53</v>
      </c>
      <c r="B160" t="str">
        <f>Mwanza_r!F162</f>
        <v>KILOMBERO HC</v>
      </c>
      <c r="C160" t="str">
        <f>IF(Mwanza_r!D162=1,"Public",IF(Mwanza_r!D162=2,"Public","Unknown"))</f>
        <v>Public</v>
      </c>
      <c r="D160" t="str">
        <f>Mwanza_r!C162</f>
        <v>HC</v>
      </c>
      <c r="E160">
        <f>LEFT(Mwanza_r!G162,1)*1</f>
        <v>1</v>
      </c>
    </row>
    <row r="161" spans="1:5" x14ac:dyDescent="0.35">
      <c r="A161" s="31" t="s">
        <v>53</v>
      </c>
      <c r="B161" t="str">
        <f>Mwanza_r!F163</f>
        <v>STAR MEDICARE &amp;CLINICS</v>
      </c>
      <c r="C161" t="str">
        <f>IF(Mwanza_r!D163=1,"Public",IF(Mwanza_r!D163=2,"Public","Unknown"))</f>
        <v>Public</v>
      </c>
      <c r="D161" t="str">
        <f>Mwanza_r!C163</f>
        <v>DISP</v>
      </c>
      <c r="E161">
        <f>LEFT(Mwanza_r!G163,1)*1</f>
        <v>1</v>
      </c>
    </row>
    <row r="162" spans="1:5" x14ac:dyDescent="0.35">
      <c r="A162" s="31" t="s">
        <v>53</v>
      </c>
      <c r="B162" t="str">
        <f>Mwanza_r!F164</f>
        <v>IGONGWA</v>
      </c>
      <c r="C162" t="str">
        <f>IF(Mwanza_r!D164=1,"Public",IF(Mwanza_r!D164=2,"Public","Unknown"))</f>
        <v>Public</v>
      </c>
      <c r="D162" t="str">
        <f>Mwanza_r!C164</f>
        <v>DISP</v>
      </c>
      <c r="E162">
        <f>LEFT(Mwanza_r!G164,1)*1</f>
        <v>1</v>
      </c>
    </row>
    <row r="163" spans="1:5" x14ac:dyDescent="0.35">
      <c r="A163" s="31" t="s">
        <v>53</v>
      </c>
      <c r="B163" t="str">
        <f>Mwanza_r!F165</f>
        <v>BUKOKWA</v>
      </c>
      <c r="C163" t="str">
        <f>IF(Mwanza_r!D165=1,"Public",IF(Mwanza_r!D165=2,"Public","Unknown"))</f>
        <v>Public</v>
      </c>
      <c r="D163" t="str">
        <f>Mwanza_r!C165</f>
        <v>DISP</v>
      </c>
      <c r="E163">
        <f>LEFT(Mwanza_r!G165,1)*1</f>
        <v>1</v>
      </c>
    </row>
    <row r="164" spans="1:5" x14ac:dyDescent="0.35">
      <c r="A164" s="31" t="s">
        <v>53</v>
      </c>
      <c r="B164" t="str">
        <f>Mwanza_r!F166</f>
        <v>BULAMBA</v>
      </c>
      <c r="C164" t="str">
        <f>IF(Mwanza_r!D166=1,"Public",IF(Mwanza_r!D166=2,"Public","Unknown"))</f>
        <v>Public</v>
      </c>
      <c r="D164" t="str">
        <f>Mwanza_r!C166</f>
        <v>DISP</v>
      </c>
      <c r="E164">
        <f>LEFT(Mwanza_r!G166,1)*1</f>
        <v>1</v>
      </c>
    </row>
    <row r="165" spans="1:5" x14ac:dyDescent="0.35">
      <c r="A165" s="31" t="s">
        <v>53</v>
      </c>
      <c r="B165" t="str">
        <f>Mwanza_r!F167</f>
        <v>kahama</v>
      </c>
      <c r="C165" t="str">
        <f>IF(Mwanza_r!D167=1,"Public",IF(Mwanza_r!D167=2,"Public","Unknown"))</f>
        <v>Public</v>
      </c>
      <c r="D165" t="str">
        <f>Mwanza_r!C167</f>
        <v>DISP</v>
      </c>
      <c r="E165">
        <f>LEFT(Mwanza_r!G167,1)*1</f>
        <v>1</v>
      </c>
    </row>
    <row r="166" spans="1:5" x14ac:dyDescent="0.35">
      <c r="A166" s="31" t="s">
        <v>53</v>
      </c>
      <c r="B166" t="str">
        <f>Mwanza_r!F168</f>
        <v>KAMASI</v>
      </c>
      <c r="C166" t="str">
        <f>IF(Mwanza_r!D168=1,"Public",IF(Mwanza_r!D168=2,"Public","Unknown"))</f>
        <v>Public</v>
      </c>
      <c r="D166" t="str">
        <f>Mwanza_r!C168</f>
        <v>DISP</v>
      </c>
      <c r="E166">
        <f>LEFT(Mwanza_r!G168,1)*1</f>
        <v>1</v>
      </c>
    </row>
    <row r="167" spans="1:5" x14ac:dyDescent="0.35">
      <c r="A167" s="31" t="s">
        <v>53</v>
      </c>
      <c r="B167" t="str">
        <f>Mwanza_r!F169</f>
        <v>CHIFULE</v>
      </c>
      <c r="C167" t="str">
        <f>IF(Mwanza_r!D169=1,"Public",IF(Mwanza_r!D169=2,"Public","Unknown"))</f>
        <v>Public</v>
      </c>
      <c r="D167" t="str">
        <f>Mwanza_r!C169</f>
        <v>DISP</v>
      </c>
      <c r="E167">
        <f>LEFT(Mwanza_r!G169,1)*1</f>
        <v>1</v>
      </c>
    </row>
    <row r="168" spans="1:5" x14ac:dyDescent="0.35">
      <c r="A168" s="31" t="s">
        <v>53</v>
      </c>
      <c r="B168" t="str">
        <f>Mwanza_r!F170</f>
        <v>BUSUMBA</v>
      </c>
      <c r="C168" t="str">
        <f>IF(Mwanza_r!D170=1,"Public",IF(Mwanza_r!D170=2,"Public","Unknown"))</f>
        <v>Public</v>
      </c>
      <c r="D168" t="str">
        <f>Mwanza_r!C170</f>
        <v>DISP</v>
      </c>
      <c r="E168">
        <f>LEFT(Mwanza_r!G170,1)*1</f>
        <v>1</v>
      </c>
    </row>
    <row r="169" spans="1:5" x14ac:dyDescent="0.35">
      <c r="A169" s="31" t="s">
        <v>53</v>
      </c>
      <c r="B169" t="str">
        <f>Mwanza_r!F171</f>
        <v>MANDELA</v>
      </c>
      <c r="C169" t="str">
        <f>IF(Mwanza_r!D171=1,"Public",IF(Mwanza_r!D171=2,"Public","Unknown"))</f>
        <v>Public</v>
      </c>
      <c r="D169" t="str">
        <f>Mwanza_r!C171</f>
        <v>DISP</v>
      </c>
      <c r="E169">
        <f>LEFT(Mwanza_r!G171,1)*1</f>
        <v>1</v>
      </c>
    </row>
    <row r="170" spans="1:5" x14ac:dyDescent="0.35">
      <c r="A170" s="31" t="s">
        <v>53</v>
      </c>
      <c r="B170" t="str">
        <f>Mwanza_r!F172</f>
        <v>AMANI CHOGO MEMORIAL DISPENSARY</v>
      </c>
      <c r="C170" t="str">
        <f>IF(Mwanza_r!D172=1,"Public",IF(Mwanza_r!D172=2,"Public","Unknown"))</f>
        <v>Public</v>
      </c>
      <c r="D170" t="str">
        <f>Mwanza_r!C172</f>
        <v>DISP</v>
      </c>
      <c r="E170">
        <f>LEFT(Mwanza_r!G172,1)*1</f>
        <v>1</v>
      </c>
    </row>
    <row r="171" spans="1:5" x14ac:dyDescent="0.35">
      <c r="A171" s="31" t="s">
        <v>53</v>
      </c>
      <c r="B171" t="str">
        <f>Mwanza_r!F173</f>
        <v>MWAMBOKU</v>
      </c>
      <c r="C171" t="str">
        <f>IF(Mwanza_r!D173=1,"Public",IF(Mwanza_r!D173=2,"Public","Unknown"))</f>
        <v>Public</v>
      </c>
      <c r="D171" t="str">
        <f>Mwanza_r!C173</f>
        <v>DISP</v>
      </c>
      <c r="E171">
        <f>LEFT(Mwanza_r!G173,1)*1</f>
        <v>1</v>
      </c>
    </row>
    <row r="172" spans="1:5" x14ac:dyDescent="0.35">
      <c r="A172" s="31" t="s">
        <v>53</v>
      </c>
      <c r="B172" t="str">
        <f>Mwanza_r!F174</f>
        <v>MWAMASHIMBA</v>
      </c>
      <c r="C172" t="str">
        <f>IF(Mwanza_r!D174=1,"Public",IF(Mwanza_r!D174=2,"Public","Unknown"))</f>
        <v>Public</v>
      </c>
      <c r="D172" t="str">
        <f>Mwanza_r!C174</f>
        <v>HC</v>
      </c>
      <c r="E172">
        <f>LEFT(Mwanza_r!G174,1)*1</f>
        <v>1</v>
      </c>
    </row>
    <row r="173" spans="1:5" x14ac:dyDescent="0.35">
      <c r="A173" s="31" t="s">
        <v>53</v>
      </c>
      <c r="B173" t="str">
        <f>Mwanza_r!F175</f>
        <v>HUDUMA DISPENSARY</v>
      </c>
      <c r="C173" t="str">
        <f>IF(Mwanza_r!D175=1,"Public",IF(Mwanza_r!D175=2,"Public","Unknown"))</f>
        <v>Unknown</v>
      </c>
      <c r="D173" t="str">
        <f>Mwanza_r!C175</f>
        <v>DISP</v>
      </c>
      <c r="E173">
        <f>LEFT(Mwanza_r!G175,1)*1</f>
        <v>1</v>
      </c>
    </row>
    <row r="174" spans="1:5" x14ac:dyDescent="0.35">
      <c r="A174" s="31" t="s">
        <v>53</v>
      </c>
      <c r="B174" t="str">
        <f>Mwanza_r!F176</f>
        <v xml:space="preserve">BUSONGO </v>
      </c>
      <c r="C174" t="str">
        <f>IF(Mwanza_r!D176=1,"Public",IF(Mwanza_r!D176=2,"Public","Unknown"))</f>
        <v>Public</v>
      </c>
      <c r="D174" t="str">
        <f>Mwanza_r!C176</f>
        <v>HC</v>
      </c>
      <c r="E174">
        <f>LEFT(Mwanza_r!G176,1)*1</f>
        <v>1</v>
      </c>
    </row>
    <row r="175" spans="1:5" x14ac:dyDescent="0.35">
      <c r="A175" s="31" t="s">
        <v>53</v>
      </c>
      <c r="B175" t="str">
        <f>Mwanza_r!F177</f>
        <v>ILEKANILO</v>
      </c>
      <c r="C175" t="str">
        <f>IF(Mwanza_r!D177=1,"Public",IF(Mwanza_r!D177=2,"Public","Unknown"))</f>
        <v>Public</v>
      </c>
      <c r="D175" t="str">
        <f>Mwanza_r!C177</f>
        <v>DISP</v>
      </c>
      <c r="E175">
        <f>LEFT(Mwanza_r!G177,1)*1</f>
        <v>1</v>
      </c>
    </row>
    <row r="176" spans="1:5" x14ac:dyDescent="0.35">
      <c r="A176" s="31" t="s">
        <v>53</v>
      </c>
      <c r="B176" t="str">
        <f>Mwanza_r!F178</f>
        <v>MWAGILIGILI DISPENSARY</v>
      </c>
      <c r="C176" t="str">
        <f>IF(Mwanza_r!D178=1,"Public",IF(Mwanza_r!D178=2,"Public","Unknown"))</f>
        <v>Public</v>
      </c>
      <c r="D176" t="str">
        <f>Mwanza_r!C178</f>
        <v>DISP</v>
      </c>
      <c r="E176">
        <f>LEFT(Mwanza_r!G178,1)*1</f>
        <v>1</v>
      </c>
    </row>
    <row r="177" spans="1:5" x14ac:dyDescent="0.35">
      <c r="A177" s="31" t="s">
        <v>53</v>
      </c>
      <c r="B177" t="str">
        <f>Mwanza_r!F179</f>
        <v>NAMAGONDO</v>
      </c>
      <c r="C177" t="str">
        <f>IF(Mwanza_r!D179=1,"Public",IF(Mwanza_r!D179=2,"Public","Unknown"))</f>
        <v>Public</v>
      </c>
      <c r="D177" t="str">
        <f>Mwanza_r!C179</f>
        <v>DISP</v>
      </c>
      <c r="E177">
        <f>LEFT(Mwanza_r!G179,1)*1</f>
        <v>1</v>
      </c>
    </row>
    <row r="178" spans="1:5" x14ac:dyDescent="0.35">
      <c r="A178" s="31" t="s">
        <v>53</v>
      </c>
      <c r="B178" t="str">
        <f>Mwanza_r!F180</f>
        <v>KILIWI</v>
      </c>
      <c r="C178" t="str">
        <f>IF(Mwanza_r!D180=1,"Public",IF(Mwanza_r!D180=2,"Public","Unknown"))</f>
        <v>Public</v>
      </c>
      <c r="D178" t="str">
        <f>Mwanza_r!C180</f>
        <v>DISP</v>
      </c>
      <c r="E178">
        <f>LEFT(Mwanza_r!G180,1)*1</f>
        <v>1</v>
      </c>
    </row>
    <row r="179" spans="1:5" x14ac:dyDescent="0.35">
      <c r="A179" s="31" t="s">
        <v>53</v>
      </c>
      <c r="B179" t="str">
        <f>Mwanza_r!F181</f>
        <v>BUGULA</v>
      </c>
      <c r="C179" t="str">
        <f>IF(Mwanza_r!D181=1,"Public",IF(Mwanza_r!D181=2,"Public","Unknown"))</f>
        <v>Public</v>
      </c>
      <c r="D179" t="str">
        <f>Mwanza_r!C181</f>
        <v>DISP</v>
      </c>
      <c r="E179">
        <f>LEFT(Mwanza_r!G181,1)*1</f>
        <v>1</v>
      </c>
    </row>
    <row r="180" spans="1:5" x14ac:dyDescent="0.35">
      <c r="A180" s="31" t="s">
        <v>53</v>
      </c>
      <c r="B180" t="str">
        <f>Mwanza_r!F182</f>
        <v xml:space="preserve">NYAMPANDE </v>
      </c>
      <c r="C180" t="str">
        <f>IF(Mwanza_r!D182=1,"Public",IF(Mwanza_r!D182=2,"Public","Unknown"))</f>
        <v>Public</v>
      </c>
      <c r="D180" t="str">
        <f>Mwanza_r!C182</f>
        <v>DISP</v>
      </c>
      <c r="E180">
        <f>LEFT(Mwanza_r!G182,1)*1</f>
        <v>1</v>
      </c>
    </row>
    <row r="181" spans="1:5" x14ac:dyDescent="0.35">
      <c r="A181" s="31" t="s">
        <v>53</v>
      </c>
      <c r="B181" t="str">
        <f>Mwanza_r!F183</f>
        <v>BUGISHA</v>
      </c>
      <c r="C181" t="str">
        <f>IF(Mwanza_r!D183=1,"Public",IF(Mwanza_r!D183=2,"Public","Unknown"))</f>
        <v>Public</v>
      </c>
      <c r="D181" t="str">
        <f>Mwanza_r!C183</f>
        <v>DISP</v>
      </c>
      <c r="E181">
        <f>LEFT(Mwanza_r!G183,1)*1</f>
        <v>1</v>
      </c>
    </row>
    <row r="182" spans="1:5" x14ac:dyDescent="0.35">
      <c r="A182" s="31" t="s">
        <v>53</v>
      </c>
      <c r="B182" t="str">
        <f>Mwanza_r!F184</f>
        <v>NYAKASUNGWA</v>
      </c>
      <c r="C182" t="str">
        <f>IF(Mwanza_r!D184=1,"Public",IF(Mwanza_r!D184=2,"Public","Unknown"))</f>
        <v>Public</v>
      </c>
      <c r="D182" t="str">
        <f>Mwanza_r!C184</f>
        <v>DISP</v>
      </c>
      <c r="E182">
        <f>LEFT(Mwanza_r!G184,1)*1</f>
        <v>1</v>
      </c>
    </row>
    <row r="183" spans="1:5" x14ac:dyDescent="0.35">
      <c r="A183" s="31" t="s">
        <v>53</v>
      </c>
      <c r="B183" t="str">
        <f>Mwanza_r!F185</f>
        <v>BUKONYO</v>
      </c>
      <c r="C183" t="str">
        <f>IF(Mwanza_r!D185=1,"Public",IF(Mwanza_r!D185=2,"Public","Unknown"))</f>
        <v>Public</v>
      </c>
      <c r="D183" t="str">
        <f>Mwanza_r!C185</f>
        <v>DISP</v>
      </c>
      <c r="E183">
        <f>LEFT(Mwanza_r!G185,1)*1</f>
        <v>1</v>
      </c>
    </row>
    <row r="184" spans="1:5" x14ac:dyDescent="0.35">
      <c r="A184" s="31" t="s">
        <v>53</v>
      </c>
      <c r="B184" t="str">
        <f>Mwanza_r!F186</f>
        <v>TUMAINI</v>
      </c>
      <c r="C184" t="str">
        <f>IF(Mwanza_r!D186=1,"Public",IF(Mwanza_r!D186=2,"Public","Unknown"))</f>
        <v>Public</v>
      </c>
      <c r="D184" t="str">
        <f>Mwanza_r!C186</f>
        <v>HC</v>
      </c>
      <c r="E184">
        <f>LEFT(Mwanza_r!G186,1)*1</f>
        <v>1</v>
      </c>
    </row>
    <row r="185" spans="1:5" x14ac:dyDescent="0.35">
      <c r="A185" s="31" t="s">
        <v>53</v>
      </c>
      <c r="B185" t="str">
        <f>Mwanza_r!F187</f>
        <v>GALU</v>
      </c>
      <c r="C185" t="str">
        <f>IF(Mwanza_r!D187=1,"Public",IF(Mwanza_r!D187=2,"Public","Unknown"))</f>
        <v>Public</v>
      </c>
      <c r="D185" t="str">
        <f>Mwanza_r!C187</f>
        <v>DISP</v>
      </c>
      <c r="E185">
        <f>LEFT(Mwanza_r!G187,1)*1</f>
        <v>1</v>
      </c>
    </row>
    <row r="186" spans="1:5" x14ac:dyDescent="0.35">
      <c r="A186" s="31" t="s">
        <v>53</v>
      </c>
      <c r="B186" t="str">
        <f>Mwanza_r!F188</f>
        <v>ISESA</v>
      </c>
      <c r="C186" t="str">
        <f>IF(Mwanza_r!D188=1,"Public",IF(Mwanza_r!D188=2,"Public","Unknown"))</f>
        <v>Public</v>
      </c>
      <c r="D186" t="str">
        <f>Mwanza_r!C188</f>
        <v>DISP</v>
      </c>
      <c r="E186">
        <f>LEFT(Mwanza_r!G188,1)*1</f>
        <v>1</v>
      </c>
    </row>
    <row r="187" spans="1:5" x14ac:dyDescent="0.35">
      <c r="A187" s="31" t="s">
        <v>53</v>
      </c>
      <c r="B187" t="str">
        <f>Mwanza_r!F189</f>
        <v>KULWA DISPENSARY</v>
      </c>
      <c r="C187" t="str">
        <f>IF(Mwanza_r!D189=1,"Public",IF(Mwanza_r!D189=2,"Public","Unknown"))</f>
        <v>Public</v>
      </c>
      <c r="D187" t="str">
        <f>Mwanza_r!C189</f>
        <v>DISP</v>
      </c>
      <c r="E187">
        <f>LEFT(Mwanza_r!G189,1)*1</f>
        <v>1</v>
      </c>
    </row>
    <row r="188" spans="1:5" x14ac:dyDescent="0.35">
      <c r="A188" s="31" t="s">
        <v>53</v>
      </c>
      <c r="B188" t="str">
        <f>Mwanza_r!F190</f>
        <v xml:space="preserve">NYAHITI </v>
      </c>
      <c r="C188" t="str">
        <f>IF(Mwanza_r!D190=1,"Public",IF(Mwanza_r!D190=2,"Public","Unknown"))</f>
        <v>Public</v>
      </c>
      <c r="D188" t="str">
        <f>Mwanza_r!C190</f>
        <v>DISP</v>
      </c>
      <c r="E188">
        <f>LEFT(Mwanza_r!G190,1)*1</f>
        <v>1</v>
      </c>
    </row>
    <row r="189" spans="1:5" x14ac:dyDescent="0.35">
      <c r="A189" s="31" t="s">
        <v>53</v>
      </c>
      <c r="B189" t="str">
        <f>Mwanza_r!F191</f>
        <v xml:space="preserve">MUHULA </v>
      </c>
      <c r="C189" t="str">
        <f>IF(Mwanza_r!D191=1,"Public",IF(Mwanza_r!D191=2,"Public","Unknown"))</f>
        <v>Public</v>
      </c>
      <c r="D189" t="str">
        <f>Mwanza_r!C191</f>
        <v>DISP</v>
      </c>
      <c r="E189">
        <f>LEFT(Mwanza_r!G191,1)*1</f>
        <v>1</v>
      </c>
    </row>
    <row r="190" spans="1:5" x14ac:dyDescent="0.35">
      <c r="A190" s="31" t="s">
        <v>53</v>
      </c>
      <c r="B190" t="str">
        <f>Mwanza_r!F192</f>
        <v>LYOMA</v>
      </c>
      <c r="C190" t="str">
        <f>IF(Mwanza_r!D192=1,"Public",IF(Mwanza_r!D192=2,"Public","Unknown"))</f>
        <v>Public</v>
      </c>
      <c r="D190" t="str">
        <f>Mwanza_r!C192</f>
        <v>DISP</v>
      </c>
      <c r="E190">
        <f>LEFT(Mwanza_r!G192,1)*1</f>
        <v>1</v>
      </c>
    </row>
    <row r="191" spans="1:5" x14ac:dyDescent="0.35">
      <c r="A191" s="31" t="s">
        <v>53</v>
      </c>
      <c r="B191" t="str">
        <f>Mwanza_r!F193</f>
        <v>DVN</v>
      </c>
      <c r="C191" t="str">
        <f>IF(Mwanza_r!D193=1,"Public",IF(Mwanza_r!D193=2,"Public","Unknown"))</f>
        <v>Public</v>
      </c>
      <c r="D191" t="str">
        <f>Mwanza_r!C193</f>
        <v>DISP</v>
      </c>
      <c r="E191">
        <f>LEFT(Mwanza_r!G193,1)*1</f>
        <v>1</v>
      </c>
    </row>
    <row r="192" spans="1:5" x14ac:dyDescent="0.35">
      <c r="A192" s="31" t="s">
        <v>53</v>
      </c>
      <c r="B192" t="str">
        <f>Mwanza_r!F194</f>
        <v>INALA DISPENSARY</v>
      </c>
      <c r="C192" t="str">
        <f>IF(Mwanza_r!D194=1,"Public",IF(Mwanza_r!D194=2,"Public","Unknown"))</f>
        <v>Public</v>
      </c>
      <c r="D192" t="str">
        <f>Mwanza_r!C194</f>
        <v>DISP</v>
      </c>
      <c r="E192">
        <f>LEFT(Mwanza_r!G194,1)*1</f>
        <v>1</v>
      </c>
    </row>
    <row r="193" spans="1:5" x14ac:dyDescent="0.35">
      <c r="A193" s="31" t="s">
        <v>53</v>
      </c>
      <c r="B193" t="str">
        <f>Mwanza_r!F195</f>
        <v>IGAKA</v>
      </c>
      <c r="C193" t="str">
        <f>IF(Mwanza_r!D195=1,"Public",IF(Mwanza_r!D195=2,"Public","Unknown"))</f>
        <v>Public</v>
      </c>
      <c r="D193" t="str">
        <f>Mwanza_r!C195</f>
        <v>DISP</v>
      </c>
      <c r="E193">
        <f>LEFT(Mwanza_r!G195,1)*1</f>
        <v>1</v>
      </c>
    </row>
    <row r="194" spans="1:5" x14ac:dyDescent="0.35">
      <c r="A194" s="31" t="s">
        <v>53</v>
      </c>
      <c r="B194" t="str">
        <f>Mwanza_r!F196</f>
        <v>BUKUMBI CAMP DISPENSARY</v>
      </c>
      <c r="C194" t="str">
        <f>IF(Mwanza_r!D196=1,"Public",IF(Mwanza_r!D196=2,"Public","Unknown"))</f>
        <v>Public</v>
      </c>
      <c r="D194" t="str">
        <f>Mwanza_r!C196</f>
        <v>DISP</v>
      </c>
      <c r="E194">
        <f>LEFT(Mwanza_r!G196,1)*1</f>
        <v>1</v>
      </c>
    </row>
    <row r="195" spans="1:5" x14ac:dyDescent="0.35">
      <c r="A195" s="31" t="s">
        <v>53</v>
      </c>
      <c r="B195" t="str">
        <f>Mwanza_r!F197</f>
        <v>MBARIKA</v>
      </c>
      <c r="C195" t="str">
        <f>IF(Mwanza_r!D197=1,"Public",IF(Mwanza_r!D197=2,"Public","Unknown"))</f>
        <v>Public</v>
      </c>
      <c r="D195" t="str">
        <f>Mwanza_r!C197</f>
        <v>HC</v>
      </c>
      <c r="E195">
        <f>LEFT(Mwanza_r!G197,1)*1</f>
        <v>1</v>
      </c>
    </row>
    <row r="196" spans="1:5" x14ac:dyDescent="0.35">
      <c r="A196" s="31" t="s">
        <v>53</v>
      </c>
      <c r="B196" t="str">
        <f>Mwanza_r!F198</f>
        <v>MWAMPULU DISPENSARY</v>
      </c>
      <c r="C196" t="str">
        <f>IF(Mwanza_r!D198=1,"Public",IF(Mwanza_r!D198=2,"Public","Unknown"))</f>
        <v>Public</v>
      </c>
      <c r="D196" t="str">
        <f>Mwanza_r!C198</f>
        <v>DISP</v>
      </c>
      <c r="E196">
        <f>LEFT(Mwanza_r!G198,1)*1</f>
        <v>1</v>
      </c>
    </row>
    <row r="197" spans="1:5" x14ac:dyDescent="0.35">
      <c r="A197" s="31" t="s">
        <v>53</v>
      </c>
      <c r="B197" t="str">
        <f>Mwanza_r!F199</f>
        <v>NYANG'HOMANGO DISPENSARY</v>
      </c>
      <c r="C197" t="str">
        <f>IF(Mwanza_r!D199=1,"Public",IF(Mwanza_r!D199=2,"Public","Unknown"))</f>
        <v>Public</v>
      </c>
      <c r="D197" t="str">
        <f>Mwanza_r!C199</f>
        <v>DISP</v>
      </c>
      <c r="E197">
        <f>LEFT(Mwanza_r!G199,1)*1</f>
        <v>1</v>
      </c>
    </row>
    <row r="198" spans="1:5" x14ac:dyDescent="0.35">
      <c r="A198" s="31" t="s">
        <v>53</v>
      </c>
      <c r="B198" t="str">
        <f>Mwanza_r!F200</f>
        <v>NABUNGONA SDA DISPENSARY</v>
      </c>
      <c r="C198" t="str">
        <f>IF(Mwanza_r!D200=1,"Public",IF(Mwanza_r!D200=2,"Public","Unknown"))</f>
        <v>Public</v>
      </c>
      <c r="D198" t="str">
        <f>Mwanza_r!C200</f>
        <v>DISP</v>
      </c>
      <c r="E198">
        <f>LEFT(Mwanza_r!G200,1)*1</f>
        <v>1</v>
      </c>
    </row>
    <row r="199" spans="1:5" x14ac:dyDescent="0.35">
      <c r="A199" s="31" t="s">
        <v>53</v>
      </c>
      <c r="B199" t="str">
        <f>Mwanza_r!F201</f>
        <v>MAHAHA</v>
      </c>
      <c r="C199" t="str">
        <f>IF(Mwanza_r!D201=1,"Public",IF(Mwanza_r!D201=2,"Public","Unknown"))</f>
        <v>Public</v>
      </c>
      <c r="D199" t="str">
        <f>Mwanza_r!C201</f>
        <v>DISP</v>
      </c>
      <c r="E199">
        <f>LEFT(Mwanza_r!G201,1)*1</f>
        <v>1</v>
      </c>
    </row>
    <row r="200" spans="1:5" x14ac:dyDescent="0.35">
      <c r="A200" s="31" t="s">
        <v>53</v>
      </c>
      <c r="B200" t="str">
        <f>Mwanza_r!F202</f>
        <v>TAMBUKARELI</v>
      </c>
      <c r="C200" t="str">
        <f>IF(Mwanza_r!D202=1,"Public",IF(Mwanza_r!D202=2,"Public","Unknown"))</f>
        <v>Public</v>
      </c>
      <c r="D200" t="str">
        <f>Mwanza_r!C202</f>
        <v>DISP</v>
      </c>
      <c r="E200">
        <f>LEFT(Mwanza_r!G202,1)*1</f>
        <v>1</v>
      </c>
    </row>
    <row r="201" spans="1:5" x14ac:dyDescent="0.35">
      <c r="A201" s="31" t="s">
        <v>53</v>
      </c>
      <c r="B201" t="str">
        <f>Mwanza_r!F203</f>
        <v>ANAMED</v>
      </c>
      <c r="C201" t="str">
        <f>IF(Mwanza_r!D203=1,"Public",IF(Mwanza_r!D203=2,"Public","Unknown"))</f>
        <v>Public</v>
      </c>
      <c r="D201" t="str">
        <f>Mwanza_r!C203</f>
        <v>DISP</v>
      </c>
      <c r="E201">
        <f>LEFT(Mwanza_r!G203,1)*1</f>
        <v>1</v>
      </c>
    </row>
    <row r="202" spans="1:5" x14ac:dyDescent="0.35">
      <c r="A202" s="31" t="s">
        <v>53</v>
      </c>
      <c r="B202" t="str">
        <f>Mwanza_r!F204</f>
        <v>KMT-MKUYUNI</v>
      </c>
      <c r="C202" t="str">
        <f>IF(Mwanza_r!D204=1,"Public",IF(Mwanza_r!D204=2,"Public","Unknown"))</f>
        <v>Public</v>
      </c>
      <c r="D202" t="str">
        <f>Mwanza_r!C204</f>
        <v>DISP</v>
      </c>
      <c r="E202">
        <f>LEFT(Mwanza_r!G204,1)*1</f>
        <v>1</v>
      </c>
    </row>
    <row r="203" spans="1:5" x14ac:dyDescent="0.35">
      <c r="A203" s="31" t="s">
        <v>53</v>
      </c>
      <c r="B203" t="str">
        <f>Mwanza_r!F205</f>
        <v>MAHANDO DISPENSARY</v>
      </c>
      <c r="C203" t="str">
        <f>IF(Mwanza_r!D205=1,"Public",IF(Mwanza_r!D205=2,"Public","Unknown"))</f>
        <v>Public</v>
      </c>
      <c r="D203" t="str">
        <f>Mwanza_r!C205</f>
        <v>DISP</v>
      </c>
      <c r="E203">
        <f>LEFT(Mwanza_r!G205,1)*1</f>
        <v>1</v>
      </c>
    </row>
    <row r="204" spans="1:5" x14ac:dyDescent="0.35">
      <c r="A204" s="31" t="s">
        <v>53</v>
      </c>
      <c r="B204" t="str">
        <f>Mwanza_r!F206</f>
        <v xml:space="preserve">HAMKOKO </v>
      </c>
      <c r="C204" t="str">
        <f>IF(Mwanza_r!D206=1,"Public",IF(Mwanza_r!D206=2,"Public","Unknown"))</f>
        <v>Public</v>
      </c>
      <c r="D204" t="str">
        <f>Mwanza_r!C206</f>
        <v>DISP</v>
      </c>
      <c r="E204">
        <f>LEFT(Mwanza_r!G206,1)*1</f>
        <v>1</v>
      </c>
    </row>
    <row r="205" spans="1:5" x14ac:dyDescent="0.35">
      <c r="A205" s="31" t="s">
        <v>53</v>
      </c>
      <c r="B205" t="str">
        <f>Mwanza_r!F207</f>
        <v>NGUMO</v>
      </c>
      <c r="C205" t="str">
        <f>IF(Mwanza_r!D207=1,"Public",IF(Mwanza_r!D207=2,"Public","Unknown"))</f>
        <v>Public</v>
      </c>
      <c r="D205" t="str">
        <f>Mwanza_r!C207</f>
        <v>HC</v>
      </c>
      <c r="E205">
        <f>LEFT(Mwanza_r!G207,1)*1</f>
        <v>1</v>
      </c>
    </row>
    <row r="206" spans="1:5" x14ac:dyDescent="0.35">
      <c r="A206" s="31" t="s">
        <v>53</v>
      </c>
      <c r="B206" t="str">
        <f>Mwanza_r!F208</f>
        <v>512 KJ DISPENSARY</v>
      </c>
      <c r="C206" t="str">
        <f>IF(Mwanza_r!D208=1,"Public",IF(Mwanza_r!D208=2,"Public","Unknown"))</f>
        <v>Public</v>
      </c>
      <c r="D206" t="str">
        <f>Mwanza_r!C208</f>
        <v>DISP</v>
      </c>
      <c r="E206">
        <f>LEFT(Mwanza_r!G208,1)*1</f>
        <v>1</v>
      </c>
    </row>
    <row r="207" spans="1:5" x14ac:dyDescent="0.35">
      <c r="A207" s="31" t="s">
        <v>53</v>
      </c>
      <c r="B207" t="str">
        <f>Mwanza_r!F209</f>
        <v>MURUTUNGURU</v>
      </c>
      <c r="C207" t="str">
        <f>IF(Mwanza_r!D209=1,"Public",IF(Mwanza_r!D209=2,"Public","Unknown"))</f>
        <v>Public</v>
      </c>
      <c r="D207" t="str">
        <f>Mwanza_r!C209</f>
        <v>DISP</v>
      </c>
      <c r="E207">
        <f>LEFT(Mwanza_r!G209,1)*1</f>
        <v>1</v>
      </c>
    </row>
    <row r="208" spans="1:5" x14ac:dyDescent="0.35">
      <c r="A208" s="31" t="s">
        <v>53</v>
      </c>
      <c r="B208" t="str">
        <f>Mwanza_r!F210</f>
        <v xml:space="preserve">KOROMIJE </v>
      </c>
      <c r="C208" t="str">
        <f>IF(Mwanza_r!D210=1,"Public",IF(Mwanza_r!D210=2,"Public","Unknown"))</f>
        <v>Public</v>
      </c>
      <c r="D208" t="str">
        <f>Mwanza_r!C210</f>
        <v>HC</v>
      </c>
      <c r="E208">
        <f>LEFT(Mwanza_r!G210,1)*1</f>
        <v>1</v>
      </c>
    </row>
    <row r="209" spans="1:5" x14ac:dyDescent="0.35">
      <c r="A209" s="31" t="s">
        <v>53</v>
      </c>
      <c r="B209" t="str">
        <f>Mwanza_r!F211</f>
        <v>BUTIMBA TTC</v>
      </c>
      <c r="C209" t="str">
        <f>IF(Mwanza_r!D211=1,"Public",IF(Mwanza_r!D211=2,"Public","Unknown"))</f>
        <v>Public</v>
      </c>
      <c r="D209" t="str">
        <f>Mwanza_r!C211</f>
        <v>DISP</v>
      </c>
      <c r="E209">
        <f>LEFT(Mwanza_r!G211,1)*1</f>
        <v>1</v>
      </c>
    </row>
    <row r="210" spans="1:5" x14ac:dyDescent="0.35">
      <c r="A210" s="31" t="s">
        <v>53</v>
      </c>
      <c r="B210" t="str">
        <f>Mwanza_r!F212</f>
        <v>IGULUMUKI</v>
      </c>
      <c r="C210" t="str">
        <f>IF(Mwanza_r!D212=1,"Public",IF(Mwanza_r!D212=2,"Public","Unknown"))</f>
        <v>Public</v>
      </c>
      <c r="D210" t="str">
        <f>Mwanza_r!C212</f>
        <v>DISP</v>
      </c>
      <c r="E210">
        <f>LEFT(Mwanza_r!G212,1)*1</f>
        <v>1</v>
      </c>
    </row>
    <row r="211" spans="1:5" x14ac:dyDescent="0.35">
      <c r="A211" s="31" t="s">
        <v>53</v>
      </c>
      <c r="B211" t="str">
        <f>Mwanza_r!F213</f>
        <v>AMANI DISPENSARY</v>
      </c>
      <c r="C211" t="str">
        <f>IF(Mwanza_r!D213=1,"Public",IF(Mwanza_r!D213=2,"Public","Unknown"))</f>
        <v>Public</v>
      </c>
      <c r="D211" t="str">
        <f>Mwanza_r!C213</f>
        <v>DISP</v>
      </c>
      <c r="E211">
        <f>LEFT(Mwanza_r!G213,1)*1</f>
        <v>1</v>
      </c>
    </row>
    <row r="212" spans="1:5" x14ac:dyDescent="0.35">
      <c r="A212" s="31" t="s">
        <v>53</v>
      </c>
      <c r="B212" t="str">
        <f>Mwanza_r!F214</f>
        <v>MWABALUHI</v>
      </c>
      <c r="C212" t="str">
        <f>IF(Mwanza_r!D214=1,"Public",IF(Mwanza_r!D214=2,"Public","Unknown"))</f>
        <v>Public</v>
      </c>
      <c r="D212" t="str">
        <f>Mwanza_r!C214</f>
        <v>DISP</v>
      </c>
      <c r="E212">
        <f>LEFT(Mwanza_r!G214,1)*1</f>
        <v>1</v>
      </c>
    </row>
    <row r="213" spans="1:5" x14ac:dyDescent="0.35">
      <c r="A213" s="31" t="s">
        <v>53</v>
      </c>
      <c r="B213" t="str">
        <f>Mwanza_r!F215</f>
        <v>NGUDU GEREZA</v>
      </c>
      <c r="C213" t="str">
        <f>IF(Mwanza_r!D215=1,"Public",IF(Mwanza_r!D215=2,"Public","Unknown"))</f>
        <v>Public</v>
      </c>
      <c r="D213" t="str">
        <f>Mwanza_r!C215</f>
        <v>DISP</v>
      </c>
      <c r="E213">
        <f>LEFT(Mwanza_r!G215,1)*1</f>
        <v>1</v>
      </c>
    </row>
    <row r="214" spans="1:5" x14ac:dyDescent="0.35">
      <c r="A214" s="31" t="s">
        <v>53</v>
      </c>
      <c r="B214" t="str">
        <f>Mwanza_r!F216</f>
        <v>NYAMIKOMA DISPENSARY</v>
      </c>
      <c r="C214" t="str">
        <f>IF(Mwanza_r!D216=1,"Public",IF(Mwanza_r!D216=2,"Public","Unknown"))</f>
        <v>Public</v>
      </c>
      <c r="D214" t="str">
        <f>Mwanza_r!C216</f>
        <v>DISP</v>
      </c>
      <c r="E214">
        <f>LEFT(Mwanza_r!G216,1)*1</f>
        <v>1</v>
      </c>
    </row>
    <row r="215" spans="1:5" x14ac:dyDescent="0.35">
      <c r="A215" s="31" t="s">
        <v>53</v>
      </c>
      <c r="B215" t="str">
        <f>Mwanza_r!F217</f>
        <v>NYAISHANA DISPENSARY</v>
      </c>
      <c r="C215" t="str">
        <f>IF(Mwanza_r!D217=1,"Public",IF(Mwanza_r!D217=2,"Public","Unknown"))</f>
        <v>Public</v>
      </c>
      <c r="D215" t="str">
        <f>Mwanza_r!C217</f>
        <v>DISP</v>
      </c>
      <c r="E215">
        <f>LEFT(Mwanza_r!G217,1)*1</f>
        <v>1</v>
      </c>
    </row>
    <row r="216" spans="1:5" x14ac:dyDescent="0.35">
      <c r="A216" s="31" t="s">
        <v>53</v>
      </c>
      <c r="B216" t="str">
        <f>Mwanza_r!F218</f>
        <v>BUHUMBI</v>
      </c>
      <c r="C216" t="str">
        <f>IF(Mwanza_r!D218=1,"Public",IF(Mwanza_r!D218=2,"Public","Unknown"))</f>
        <v>Public</v>
      </c>
      <c r="D216" t="str">
        <f>Mwanza_r!C218</f>
        <v>DISP</v>
      </c>
      <c r="E216">
        <f>LEFT(Mwanza_r!G218,1)*1</f>
        <v>1</v>
      </c>
    </row>
    <row r="217" spans="1:5" x14ac:dyDescent="0.35">
      <c r="A217" s="31" t="s">
        <v>53</v>
      </c>
      <c r="B217" t="str">
        <f>Mwanza_r!F219</f>
        <v>MAISOME DISPENSARY</v>
      </c>
      <c r="C217" t="str">
        <f>IF(Mwanza_r!D219=1,"Public",IF(Mwanza_r!D219=2,"Public","Unknown"))</f>
        <v>Public</v>
      </c>
      <c r="D217" t="str">
        <f>Mwanza_r!C219</f>
        <v>DISP</v>
      </c>
      <c r="E217">
        <f>LEFT(Mwanza_r!G219,1)*1</f>
        <v>0</v>
      </c>
    </row>
    <row r="218" spans="1:5" x14ac:dyDescent="0.35">
      <c r="A218" s="31" t="s">
        <v>53</v>
      </c>
      <c r="B218" t="str">
        <f>Mwanza_r!F220</f>
        <v>KAYENZE DISPENSARY</v>
      </c>
      <c r="C218" t="str">
        <f>IF(Mwanza_r!D220=1,"Public",IF(Mwanza_r!D220=2,"Public","Unknown"))</f>
        <v>Public</v>
      </c>
      <c r="D218" t="str">
        <f>Mwanza_r!C220</f>
        <v>DISP</v>
      </c>
      <c r="E218">
        <f>LEFT(Mwanza_r!G220,1)*1</f>
        <v>0</v>
      </c>
    </row>
    <row r="219" spans="1:5" x14ac:dyDescent="0.35">
      <c r="A219" s="31" t="s">
        <v>53</v>
      </c>
      <c r="B219" t="str">
        <f>Mwanza_r!F221</f>
        <v>JUMA KISIWANI DISPENSARY</v>
      </c>
      <c r="C219" t="str">
        <f>IF(Mwanza_r!D221=1,"Public",IF(Mwanza_r!D221=2,"Public","Unknown"))</f>
        <v>Public</v>
      </c>
      <c r="D219" t="str">
        <f>Mwanza_r!C221</f>
        <v>DISP</v>
      </c>
      <c r="E219">
        <f>LEFT(Mwanza_r!G221,1)*1</f>
        <v>0</v>
      </c>
    </row>
    <row r="220" spans="1:5" x14ac:dyDescent="0.35">
      <c r="A220" s="31" t="s">
        <v>53</v>
      </c>
      <c r="B220" t="str">
        <f>Mwanza_r!F222</f>
        <v xml:space="preserve">CHANDURU </v>
      </c>
      <c r="C220" t="str">
        <f>IF(Mwanza_r!D222=1,"Public",IF(Mwanza_r!D222=2,"Public","Unknown"))</f>
        <v>Public</v>
      </c>
      <c r="D220" t="str">
        <f>Mwanza_r!C222</f>
        <v>DISP</v>
      </c>
      <c r="E220">
        <f>LEFT(Mwanza_r!G222,1)*1</f>
        <v>0</v>
      </c>
    </row>
    <row r="221" spans="1:5" x14ac:dyDescent="0.35">
      <c r="A221" s="31" t="s">
        <v>53</v>
      </c>
      <c r="B221" t="str">
        <f>Mwanza_r!F223</f>
        <v>MAHINA MSAMARIA HEALTH CENTER</v>
      </c>
      <c r="C221" t="str">
        <f>IF(Mwanza_r!D223=1,"Public",IF(Mwanza_r!D223=2,"Public","Unknown"))</f>
        <v>Public</v>
      </c>
      <c r="D221" t="str">
        <f>Mwanza_r!C223</f>
        <v>HC</v>
      </c>
      <c r="E221">
        <f>LEFT(Mwanza_r!G223,1)*1</f>
        <v>0</v>
      </c>
    </row>
    <row r="222" spans="1:5" x14ac:dyDescent="0.35">
      <c r="A222" s="31" t="s">
        <v>53</v>
      </c>
      <c r="B222" t="str">
        <f>Mwanza_r!F224</f>
        <v>ILULA</v>
      </c>
      <c r="C222" t="str">
        <f>IF(Mwanza_r!D224=1,"Public",IF(Mwanza_r!D224=2,"Public","Unknown"))</f>
        <v>Public</v>
      </c>
      <c r="D222" t="str">
        <f>Mwanza_r!C224</f>
        <v>DISP</v>
      </c>
      <c r="E222">
        <f>LEFT(Mwanza_r!G224,1)*1</f>
        <v>0</v>
      </c>
    </row>
    <row r="223" spans="1:5" x14ac:dyDescent="0.35">
      <c r="A223" s="31" t="s">
        <v>53</v>
      </c>
      <c r="B223" t="str">
        <f>Mwanza_r!F225</f>
        <v>MWAMAZENG0</v>
      </c>
      <c r="C223" t="str">
        <f>IF(Mwanza_r!D225=1,"Public",IF(Mwanza_r!D225=2,"Public","Unknown"))</f>
        <v>Public</v>
      </c>
      <c r="D223" t="str">
        <f>Mwanza_r!C225</f>
        <v>DISP</v>
      </c>
      <c r="E223">
        <f>LEFT(Mwanza_r!G225,1)*1</f>
        <v>0</v>
      </c>
    </row>
    <row r="224" spans="1:5" x14ac:dyDescent="0.35">
      <c r="A224" s="31" t="s">
        <v>53</v>
      </c>
      <c r="B224" t="str">
        <f>Mwanza_r!F226</f>
        <v>KATOMA DISPENSARY</v>
      </c>
      <c r="C224" t="str">
        <f>IF(Mwanza_r!D226=1,"Public",IF(Mwanza_r!D226=2,"Public","Unknown"))</f>
        <v>Public</v>
      </c>
      <c r="D224" t="str">
        <f>Mwanza_r!C226</f>
        <v>DISP</v>
      </c>
      <c r="E224">
        <f>LEFT(Mwanza_r!G226,1)*1</f>
        <v>0</v>
      </c>
    </row>
    <row r="225" spans="1:5" x14ac:dyDescent="0.35">
      <c r="A225" s="31" t="s">
        <v>53</v>
      </c>
      <c r="B225" t="str">
        <f>Mwanza_r!F227</f>
        <v>NYAMIJUNDU</v>
      </c>
      <c r="C225" t="str">
        <f>IF(Mwanza_r!D227=1,"Public",IF(Mwanza_r!D227=2,"Public","Unknown"))</f>
        <v>Public</v>
      </c>
      <c r="D225" t="str">
        <f>Mwanza_r!C227</f>
        <v>DISP</v>
      </c>
      <c r="E225">
        <f>LEFT(Mwanza_r!G227,1)*1</f>
        <v>0</v>
      </c>
    </row>
    <row r="226" spans="1:5" x14ac:dyDescent="0.35">
      <c r="A226" s="31" t="s">
        <v>53</v>
      </c>
      <c r="B226" t="str">
        <f>Mwanza_r!F228</f>
        <v>MWABILANDA</v>
      </c>
      <c r="C226" t="str">
        <f>IF(Mwanza_r!D228=1,"Public",IF(Mwanza_r!D228=2,"Public","Unknown"))</f>
        <v>Public</v>
      </c>
      <c r="D226" t="str">
        <f>Mwanza_r!C228</f>
        <v>DISP</v>
      </c>
      <c r="E226">
        <f>LEFT(Mwanza_r!G228,1)*1</f>
        <v>0</v>
      </c>
    </row>
    <row r="227" spans="1:5" x14ac:dyDescent="0.35">
      <c r="A227" s="31" t="s">
        <v>53</v>
      </c>
      <c r="B227" t="str">
        <f>Mwanza_r!F229</f>
        <v>KALUMO DISPENSARY</v>
      </c>
      <c r="C227" t="str">
        <f>IF(Mwanza_r!D229=1,"Public",IF(Mwanza_r!D229=2,"Public","Unknown"))</f>
        <v>Public</v>
      </c>
      <c r="D227" t="str">
        <f>Mwanza_r!C229</f>
        <v>DISP</v>
      </c>
      <c r="E227">
        <f>LEFT(Mwanza_r!G229,1)*1</f>
        <v>0</v>
      </c>
    </row>
    <row r="228" spans="1:5" x14ac:dyDescent="0.35">
      <c r="A228" s="31" t="s">
        <v>53</v>
      </c>
      <c r="B228" t="str">
        <f>Mwanza_r!F230</f>
        <v>SOGOSO</v>
      </c>
      <c r="C228" t="str">
        <f>IF(Mwanza_r!D230=1,"Public",IF(Mwanza_r!D230=2,"Public","Unknown"))</f>
        <v>Public</v>
      </c>
      <c r="D228" t="str">
        <f>Mwanza_r!C230</f>
        <v>DISP</v>
      </c>
      <c r="E228">
        <f>LEFT(Mwanza_r!G230,1)*1</f>
        <v>0</v>
      </c>
    </row>
    <row r="229" spans="1:5" x14ac:dyDescent="0.35">
      <c r="A229" s="31" t="s">
        <v>53</v>
      </c>
      <c r="B229" t="str">
        <f>Mwanza_r!F231</f>
        <v>KOME</v>
      </c>
      <c r="C229" t="str">
        <f>IF(Mwanza_r!D231=1,"Public",IF(Mwanza_r!D231=2,"Public","Unknown"))</f>
        <v>Public</v>
      </c>
      <c r="D229" t="str">
        <f>Mwanza_r!C231</f>
        <v>HC</v>
      </c>
      <c r="E229">
        <f>LEFT(Mwanza_r!G231,1)*1</f>
        <v>0</v>
      </c>
    </row>
    <row r="230" spans="1:5" x14ac:dyDescent="0.35">
      <c r="A230" s="31" t="s">
        <v>53</v>
      </c>
      <c r="B230" t="str">
        <f>Mwanza_r!F232</f>
        <v xml:space="preserve">NIMR </v>
      </c>
      <c r="C230" t="str">
        <f>IF(Mwanza_r!D232=1,"Public",IF(Mwanza_r!D232=2,"Public","Unknown"))</f>
        <v>Public</v>
      </c>
      <c r="D230" t="str">
        <f>Mwanza_r!C232</f>
        <v>HC</v>
      </c>
      <c r="E230">
        <f>LEFT(Mwanza_r!G232,1)*1</f>
        <v>0</v>
      </c>
    </row>
    <row r="231" spans="1:5" x14ac:dyDescent="0.35">
      <c r="A231" s="31" t="s">
        <v>53</v>
      </c>
      <c r="B231" t="str">
        <f>Mwanza_r!F233</f>
        <v>KAHANGARA</v>
      </c>
      <c r="C231" t="str">
        <f>IF(Mwanza_r!D233=1,"Public",IF(Mwanza_r!D233=2,"Public","Unknown"))</f>
        <v>Public</v>
      </c>
      <c r="D231" t="str">
        <f>Mwanza_r!C233</f>
        <v>HC</v>
      </c>
      <c r="E231">
        <f>LEFT(Mwanza_r!G233,1)*1</f>
        <v>0</v>
      </c>
    </row>
    <row r="232" spans="1:5" x14ac:dyDescent="0.35">
      <c r="A232" s="31" t="s">
        <v>53</v>
      </c>
      <c r="B232" t="str">
        <f>Mwanza_r!F234</f>
        <v>MWANGIKA DISPENSARY</v>
      </c>
      <c r="C232" t="str">
        <f>IF(Mwanza_r!D234=1,"Public",IF(Mwanza_r!D234=2,"Public","Unknown"))</f>
        <v>Public</v>
      </c>
      <c r="D232" t="str">
        <f>Mwanza_r!C234</f>
        <v>DISP</v>
      </c>
      <c r="E232">
        <f>LEFT(Mwanza_r!G234,1)*1</f>
        <v>0</v>
      </c>
    </row>
    <row r="233" spans="1:5" x14ac:dyDescent="0.35">
      <c r="A233" s="31" t="s">
        <v>53</v>
      </c>
      <c r="B233" t="str">
        <f>Mwanza_r!F235</f>
        <v>KAGUNGA</v>
      </c>
      <c r="C233" t="str">
        <f>IF(Mwanza_r!D235=1,"Public",IF(Mwanza_r!D235=2,"Public","Unknown"))</f>
        <v>Public</v>
      </c>
      <c r="D233" t="str">
        <f>Mwanza_r!C235</f>
        <v>HC</v>
      </c>
      <c r="E233">
        <f>LEFT(Mwanza_r!G235,1)*1</f>
        <v>0</v>
      </c>
    </row>
    <row r="234" spans="1:5" x14ac:dyDescent="0.35">
      <c r="A234" s="31" t="s">
        <v>53</v>
      </c>
      <c r="B234" t="str">
        <f>Mwanza_r!F236</f>
        <v>IBINDO DISPENSARY</v>
      </c>
      <c r="C234" t="str">
        <f>IF(Mwanza_r!D236=1,"Public",IF(Mwanza_r!D236=2,"Public","Unknown"))</f>
        <v>Public</v>
      </c>
      <c r="D234" t="str">
        <f>Mwanza_r!C236</f>
        <v>DISP</v>
      </c>
      <c r="E234">
        <f>LEFT(Mwanza_r!G236,1)*1</f>
        <v>0</v>
      </c>
    </row>
    <row r="235" spans="1:5" x14ac:dyDescent="0.35">
      <c r="A235" s="31" t="s">
        <v>53</v>
      </c>
      <c r="B235" t="str">
        <f>Mwanza_r!F237</f>
        <v>TUKUYU</v>
      </c>
      <c r="C235" t="str">
        <f>IF(Mwanza_r!D237=1,"Public",IF(Mwanza_r!D237=2,"Public","Unknown"))</f>
        <v>Public</v>
      </c>
      <c r="D235" t="str">
        <f>Mwanza_r!C237</f>
        <v>DISP</v>
      </c>
      <c r="E235">
        <f>LEFT(Mwanza_r!G237,1)*1</f>
        <v>0</v>
      </c>
    </row>
    <row r="236" spans="1:5" x14ac:dyDescent="0.35">
      <c r="A236" s="31" t="s">
        <v>53</v>
      </c>
      <c r="B236" t="str">
        <f>Mwanza_r!F238</f>
        <v>MATALE</v>
      </c>
      <c r="C236" t="str">
        <f>IF(Mwanza_r!D238=1,"Public",IF(Mwanza_r!D238=2,"Public","Unknown"))</f>
        <v>Public</v>
      </c>
      <c r="D236" t="str">
        <f>Mwanza_r!C238</f>
        <v>DISP</v>
      </c>
      <c r="E236">
        <f>LEFT(Mwanza_r!G238,1)*1</f>
        <v>0</v>
      </c>
    </row>
    <row r="237" spans="1:5" x14ac:dyDescent="0.35">
      <c r="A237" s="31" t="s">
        <v>53</v>
      </c>
      <c r="B237" t="str">
        <f>Mwanza_r!F239</f>
        <v>SIZU</v>
      </c>
      <c r="C237" t="str">
        <f>IF(Mwanza_r!D239=1,"Public",IF(Mwanza_r!D239=2,"Public","Unknown"))</f>
        <v>Public</v>
      </c>
      <c r="D237" t="str">
        <f>Mwanza_r!C239</f>
        <v>DISP</v>
      </c>
      <c r="E237">
        <f>LEFT(Mwanza_r!G239,1)*1</f>
        <v>0</v>
      </c>
    </row>
    <row r="238" spans="1:5" x14ac:dyDescent="0.35">
      <c r="A238" s="31" t="s">
        <v>53</v>
      </c>
      <c r="B238" t="str">
        <f>Mwanza_r!F240</f>
        <v>NG'OMBE</v>
      </c>
      <c r="C238" t="str">
        <f>IF(Mwanza_r!D240=1,"Public",IF(Mwanza_r!D240=2,"Public","Unknown"))</f>
        <v>Public</v>
      </c>
      <c r="D238" t="str">
        <f>Mwanza_r!C240</f>
        <v>DISP</v>
      </c>
      <c r="E238">
        <f>LEFT(Mwanza_r!G240,1)*1</f>
        <v>0</v>
      </c>
    </row>
    <row r="239" spans="1:5" x14ac:dyDescent="0.35">
      <c r="A239" s="31" t="s">
        <v>53</v>
      </c>
      <c r="B239" t="str">
        <f>Mwanza_r!F241</f>
        <v>LUMEJI</v>
      </c>
      <c r="C239" t="str">
        <f>IF(Mwanza_r!D241=1,"Public",IF(Mwanza_r!D241=2,"Public","Unknown"))</f>
        <v>Public</v>
      </c>
      <c r="D239" t="str">
        <f>Mwanza_r!C241</f>
        <v>DISP</v>
      </c>
      <c r="E239">
        <f>LEFT(Mwanza_r!G241,1)*1</f>
        <v>0</v>
      </c>
    </row>
    <row r="240" spans="1:5" x14ac:dyDescent="0.35">
      <c r="A240" s="31" t="s">
        <v>53</v>
      </c>
      <c r="B240" t="str">
        <f>Mwanza_r!F242</f>
        <v>IDETEMYA DISPENSARY</v>
      </c>
      <c r="C240" t="str">
        <f>IF(Mwanza_r!D242=1,"Public",IF(Mwanza_r!D242=2,"Public","Unknown"))</f>
        <v>Public</v>
      </c>
      <c r="D240" t="str">
        <f>Mwanza_r!C242</f>
        <v>DISP</v>
      </c>
      <c r="E240">
        <f>LEFT(Mwanza_r!G242,1)*1</f>
        <v>0</v>
      </c>
    </row>
    <row r="241" spans="1:5" x14ac:dyDescent="0.35">
      <c r="A241" s="31" t="s">
        <v>53</v>
      </c>
      <c r="B241" t="str">
        <f>Mwanza_r!F243</f>
        <v>Upendo</v>
      </c>
      <c r="C241" t="str">
        <f>IF(Mwanza_r!D243=1,"Public",IF(Mwanza_r!D243=2,"Public","Unknown"))</f>
        <v>Public</v>
      </c>
      <c r="D241" t="str">
        <f>Mwanza_r!C243</f>
        <v>HC</v>
      </c>
      <c r="E241">
        <f>LEFT(Mwanza_r!G243,1)*1</f>
        <v>0</v>
      </c>
    </row>
    <row r="242" spans="1:5" x14ac:dyDescent="0.35">
      <c r="A242" s="31" t="s">
        <v>53</v>
      </c>
      <c r="B242" t="str">
        <f>Mwanza_r!F244</f>
        <v>NGOMAMTIMBA</v>
      </c>
      <c r="C242" t="str">
        <f>IF(Mwanza_r!D244=1,"Public",IF(Mwanza_r!D244=2,"Public","Unknown"))</f>
        <v>Public</v>
      </c>
      <c r="D242" t="str">
        <f>Mwanza_r!C244</f>
        <v>DISP</v>
      </c>
      <c r="E242">
        <f>LEFT(Mwanza_r!G244,1)*1</f>
        <v>0</v>
      </c>
    </row>
    <row r="243" spans="1:5" x14ac:dyDescent="0.35">
      <c r="A243" s="31" t="s">
        <v>53</v>
      </c>
      <c r="B243" t="str">
        <f>Mwanza_r!F245</f>
        <v>K.K.K.T IMANI</v>
      </c>
      <c r="C243" t="str">
        <f>IF(Mwanza_r!D245=1,"Public",IF(Mwanza_r!D245=2,"Public","Unknown"))</f>
        <v>Public</v>
      </c>
      <c r="D243" t="str">
        <f>Mwanza_r!C245</f>
        <v>DISP</v>
      </c>
      <c r="E243">
        <f>LEFT(Mwanza_r!G245,1)*1</f>
        <v>0</v>
      </c>
    </row>
    <row r="244" spans="1:5" x14ac:dyDescent="0.35">
      <c r="A244" s="31" t="s">
        <v>53</v>
      </c>
      <c r="B244" t="str">
        <f>Mwanza_r!F246</f>
        <v>ILEMELA</v>
      </c>
      <c r="C244" t="str">
        <f>IF(Mwanza_r!D246=1,"Public",IF(Mwanza_r!D246=2,"Public","Unknown"))</f>
        <v>Public</v>
      </c>
      <c r="D244" t="str">
        <f>Mwanza_r!C246</f>
        <v>DISP</v>
      </c>
      <c r="E244">
        <f>LEFT(Mwanza_r!G246,1)*1</f>
        <v>0</v>
      </c>
    </row>
    <row r="245" spans="1:5" x14ac:dyDescent="0.35">
      <c r="A245" s="31" t="s">
        <v>53</v>
      </c>
      <c r="B245" t="str">
        <f>Mwanza_r!F247</f>
        <v>KIBITILWA</v>
      </c>
      <c r="C245" t="str">
        <f>IF(Mwanza_r!D247=1,"Public",IF(Mwanza_r!D247=2,"Public","Unknown"))</f>
        <v>Public</v>
      </c>
      <c r="D245" t="str">
        <f>Mwanza_r!C247</f>
        <v>DISP</v>
      </c>
      <c r="E245">
        <f>LEFT(Mwanza_r!G247,1)*1</f>
        <v>0</v>
      </c>
    </row>
    <row r="246" spans="1:5" x14ac:dyDescent="0.35">
      <c r="A246" s="31" t="s">
        <v>53</v>
      </c>
      <c r="B246" t="str">
        <f>Mwanza_r!F248</f>
        <v>BUKONDO</v>
      </c>
      <c r="C246" t="str">
        <f>IF(Mwanza_r!D248=1,"Public",IF(Mwanza_r!D248=2,"Public","Unknown"))</f>
        <v>Unknown</v>
      </c>
      <c r="D246" t="str">
        <f>Mwanza_r!C248</f>
        <v>DISP</v>
      </c>
      <c r="E246">
        <f>LEFT(Mwanza_r!G248,1)*1</f>
        <v>0</v>
      </c>
    </row>
    <row r="247" spans="1:5" x14ac:dyDescent="0.35">
      <c r="A247" s="31" t="s">
        <v>53</v>
      </c>
      <c r="B247" t="str">
        <f>Mwanza_r!F249</f>
        <v>KIGANGAMA</v>
      </c>
      <c r="C247" t="str">
        <f>IF(Mwanza_r!D249=1,"Public",IF(Mwanza_r!D249=2,"Public","Unknown"))</f>
        <v>Public</v>
      </c>
      <c r="D247" t="str">
        <f>Mwanza_r!C249</f>
        <v>DISP</v>
      </c>
      <c r="E247">
        <f>LEFT(Mwanza_r!G249,1)*1</f>
        <v>0</v>
      </c>
    </row>
    <row r="248" spans="1:5" x14ac:dyDescent="0.35">
      <c r="A248" s="31" t="s">
        <v>53</v>
      </c>
      <c r="B248" t="str">
        <f>Mwanza_r!F250</f>
        <v>NYANGALAMILA</v>
      </c>
      <c r="C248" t="str">
        <f>IF(Mwanza_r!D250=1,"Public",IF(Mwanza_r!D250=2,"Public","Unknown"))</f>
        <v>Public</v>
      </c>
      <c r="D248" t="str">
        <f>Mwanza_r!C250</f>
        <v>DISP</v>
      </c>
      <c r="E248">
        <f>LEFT(Mwanza_r!G250,1)*1</f>
        <v>0</v>
      </c>
    </row>
    <row r="249" spans="1:5" x14ac:dyDescent="0.35">
      <c r="A249" s="31" t="s">
        <v>53</v>
      </c>
      <c r="B249" t="str">
        <f>Mwanza_r!F251</f>
        <v>LUTALE</v>
      </c>
      <c r="C249" t="str">
        <f>IF(Mwanza_r!D251=1,"Public",IF(Mwanza_r!D251=2,"Public","Unknown"))</f>
        <v>Public</v>
      </c>
      <c r="D249" t="str">
        <f>Mwanza_r!C251</f>
        <v>DISP</v>
      </c>
      <c r="E249">
        <f>LEFT(Mwanza_r!G251,1)*1</f>
        <v>0</v>
      </c>
    </row>
    <row r="250" spans="1:5" x14ac:dyDescent="0.35">
      <c r="A250" s="31" t="s">
        <v>53</v>
      </c>
      <c r="B250" t="str">
        <f>Mwanza_r!F252</f>
        <v>BUSALANGA</v>
      </c>
      <c r="C250" t="str">
        <f>IF(Mwanza_r!D252=1,"Public",IF(Mwanza_r!D252=2,"Public","Unknown"))</f>
        <v>Public</v>
      </c>
      <c r="D250" t="str">
        <f>Mwanza_r!C252</f>
        <v>DISP</v>
      </c>
      <c r="E250">
        <f>LEFT(Mwanza_r!G252,1)*1</f>
        <v>0</v>
      </c>
    </row>
    <row r="251" spans="1:5" x14ac:dyDescent="0.35">
      <c r="A251" s="31" t="s">
        <v>53</v>
      </c>
      <c r="B251" t="str">
        <f>Mwanza_r!F253</f>
        <v>MWANZA</v>
      </c>
      <c r="C251" t="str">
        <f>IF(Mwanza_r!D253=1,"Public",IF(Mwanza_r!D253=2,"Public","Unknown"))</f>
        <v>Public</v>
      </c>
      <c r="D251" t="str">
        <f>Mwanza_r!C253</f>
        <v>DISP</v>
      </c>
      <c r="E251">
        <f>LEFT(Mwanza_r!G253,1)*1</f>
        <v>0</v>
      </c>
    </row>
    <row r="252" spans="1:5" x14ac:dyDescent="0.35">
      <c r="A252" s="31" t="s">
        <v>53</v>
      </c>
      <c r="B252" t="str">
        <f>Mwanza_r!F254</f>
        <v>RUBYA DISPENSARY</v>
      </c>
      <c r="C252" t="str">
        <f>IF(Mwanza_r!D254=1,"Public",IF(Mwanza_r!D254=2,"Public","Unknown"))</f>
        <v>Public</v>
      </c>
      <c r="D252" t="str">
        <f>Mwanza_r!C254</f>
        <v>DISP</v>
      </c>
      <c r="E252">
        <f>LEFT(Mwanza_r!G254,1)*1</f>
        <v>0</v>
      </c>
    </row>
    <row r="253" spans="1:5" x14ac:dyDescent="0.35">
      <c r="A253" s="31" t="s">
        <v>53</v>
      </c>
      <c r="B253" t="str">
        <f>Mwanza_r!F255</f>
        <v>NYASAKA</v>
      </c>
      <c r="C253" t="str">
        <f>IF(Mwanza_r!D255=1,"Public",IF(Mwanza_r!D255=2,"Public","Unknown"))</f>
        <v>Public</v>
      </c>
      <c r="D253" t="str">
        <f>Mwanza_r!C255</f>
        <v>DISP</v>
      </c>
      <c r="E253">
        <f>LEFT(Mwanza_r!G255,1)*1</f>
        <v>0</v>
      </c>
    </row>
    <row r="254" spans="1:5" x14ac:dyDescent="0.35">
      <c r="A254" s="31" t="s">
        <v>53</v>
      </c>
      <c r="B254" t="str">
        <f>Mwanza_r!F256</f>
        <v>MWAMABANZA</v>
      </c>
      <c r="C254" t="str">
        <f>IF(Mwanza_r!D256=1,"Public",IF(Mwanza_r!D256=2,"Public","Unknown"))</f>
        <v>Public</v>
      </c>
      <c r="D254" t="str">
        <f>Mwanza_r!C256</f>
        <v>DISP</v>
      </c>
      <c r="E254">
        <f>LEFT(Mwanza_r!G256,1)*1</f>
        <v>0</v>
      </c>
    </row>
    <row r="255" spans="1:5" x14ac:dyDescent="0.35">
      <c r="A255" s="31" t="s">
        <v>53</v>
      </c>
      <c r="B255" t="str">
        <f>Mwanza_r!F257</f>
        <v>MWAMBOLA DISPENSARY</v>
      </c>
      <c r="C255" t="str">
        <f>IF(Mwanza_r!D257=1,"Public",IF(Mwanza_r!D257=2,"Public","Unknown"))</f>
        <v>Public</v>
      </c>
      <c r="D255" t="str">
        <f>Mwanza_r!C257</f>
        <v>DISP</v>
      </c>
      <c r="E255">
        <f>LEFT(Mwanza_r!G257,1)*1</f>
        <v>0</v>
      </c>
    </row>
    <row r="256" spans="1:5" x14ac:dyDescent="0.35">
      <c r="A256" s="31" t="s">
        <v>53</v>
      </c>
      <c r="B256" t="str">
        <f>Mwanza_r!F258</f>
        <v>KABILA</v>
      </c>
      <c r="C256" t="str">
        <f>IF(Mwanza_r!D258=1,"Public",IF(Mwanza_r!D258=2,"Public","Unknown"))</f>
        <v>Public</v>
      </c>
      <c r="D256" t="str">
        <f>Mwanza_r!C258</f>
        <v>HC</v>
      </c>
      <c r="E256">
        <f>LEFT(Mwanza_r!G258,1)*1</f>
        <v>0</v>
      </c>
    </row>
    <row r="257" spans="1:5" x14ac:dyDescent="0.35">
      <c r="A257" s="31" t="s">
        <v>53</v>
      </c>
      <c r="B257" t="str">
        <f>Mwanza_r!F259</f>
        <v>NHOBOLA DISP</v>
      </c>
      <c r="C257" t="str">
        <f>IF(Mwanza_r!D259=1,"Public",IF(Mwanza_r!D259=2,"Public","Unknown"))</f>
        <v>Public</v>
      </c>
      <c r="D257" t="str">
        <f>Mwanza_r!C259</f>
        <v>DISP</v>
      </c>
      <c r="E257">
        <f>LEFT(Mwanza_r!G259,1)*1</f>
        <v>0</v>
      </c>
    </row>
    <row r="258" spans="1:5" x14ac:dyDescent="0.35">
      <c r="A258" s="31" t="s">
        <v>53</v>
      </c>
      <c r="B258" t="str">
        <f>Mwanza_r!F260</f>
        <v>NYAMBITI</v>
      </c>
      <c r="C258" t="str">
        <f>IF(Mwanza_r!D260=1,"Public",IF(Mwanza_r!D260=2,"Public","Unknown"))</f>
        <v>Public</v>
      </c>
      <c r="D258" t="str">
        <f>Mwanza_r!C260</f>
        <v>HC</v>
      </c>
      <c r="E258">
        <f>LEFT(Mwanza_r!G260,1)*1</f>
        <v>0</v>
      </c>
    </row>
    <row r="259" spans="1:5" x14ac:dyDescent="0.35">
      <c r="A259" s="31" t="s">
        <v>53</v>
      </c>
      <c r="B259" t="str">
        <f>Mwanza_r!F261</f>
        <v>KISESA</v>
      </c>
      <c r="C259" t="str">
        <f>IF(Mwanza_r!D261=1,"Public",IF(Mwanza_r!D261=2,"Public","Unknown"))</f>
        <v>Public</v>
      </c>
      <c r="D259" t="str">
        <f>Mwanza_r!C261</f>
        <v>HC</v>
      </c>
      <c r="E259">
        <f>LEFT(Mwanza_r!G261,1)*1</f>
        <v>0</v>
      </c>
    </row>
    <row r="260" spans="1:5" x14ac:dyDescent="0.35">
      <c r="A260" s="31" t="s">
        <v>53</v>
      </c>
      <c r="B260" t="str">
        <f>Mwanza_r!F262</f>
        <v>SERENGETI 'C" CADA</v>
      </c>
      <c r="C260" t="str">
        <f>IF(Mwanza_r!D262=1,"Public",IF(Mwanza_r!D262=2,"Public","Unknown"))</f>
        <v>Public</v>
      </c>
      <c r="D260" t="str">
        <f>Mwanza_r!C262</f>
        <v>DISP</v>
      </c>
      <c r="E260">
        <f>LEFT(Mwanza_r!G262,1)*1</f>
        <v>0</v>
      </c>
    </row>
    <row r="261" spans="1:5" x14ac:dyDescent="0.35">
      <c r="A261" s="31" t="s">
        <v>53</v>
      </c>
      <c r="B261" t="str">
        <f>Mwanza_r!F263</f>
        <v>MILYUNGU</v>
      </c>
      <c r="C261" t="str">
        <f>IF(Mwanza_r!D263=1,"Public",IF(Mwanza_r!D263=2,"Public","Unknown"))</f>
        <v>Public</v>
      </c>
      <c r="D261" t="str">
        <f>Mwanza_r!C263</f>
        <v>DISP</v>
      </c>
      <c r="E261">
        <f>LEFT(Mwanza_r!G263,1)*1</f>
        <v>0</v>
      </c>
    </row>
    <row r="262" spans="1:5" x14ac:dyDescent="0.35">
      <c r="A262" s="31" t="s">
        <v>53</v>
      </c>
      <c r="B262" t="str">
        <f>Mwanza_r!F264</f>
        <v>IHAYABUYAGA</v>
      </c>
      <c r="C262" t="str">
        <f>IF(Mwanza_r!D264=1,"Public",IF(Mwanza_r!D264=2,"Public","Unknown"))</f>
        <v>Public</v>
      </c>
      <c r="D262" t="str">
        <f>Mwanza_r!C264</f>
        <v>DISP</v>
      </c>
      <c r="E262">
        <f>LEFT(Mwanza_r!G264,1)*1</f>
        <v>0</v>
      </c>
    </row>
    <row r="263" spans="1:5" x14ac:dyDescent="0.35">
      <c r="A263" s="31" t="s">
        <v>53</v>
      </c>
      <c r="B263" t="str">
        <f>Mwanza_r!F265</f>
        <v>MAHIGA</v>
      </c>
      <c r="C263" t="str">
        <f>IF(Mwanza_r!D265=1,"Public",IF(Mwanza_r!D265=2,"Public","Unknown"))</f>
        <v>Public</v>
      </c>
      <c r="D263" t="str">
        <f>Mwanza_r!C265</f>
        <v>DISP</v>
      </c>
      <c r="E263">
        <f>LEFT(Mwanza_r!G265,1)*1</f>
        <v>0</v>
      </c>
    </row>
    <row r="264" spans="1:5" x14ac:dyDescent="0.35">
      <c r="A264" s="31" t="s">
        <v>53</v>
      </c>
      <c r="B264" t="str">
        <f>Mwanza_r!F266</f>
        <v>BUYOGO</v>
      </c>
      <c r="C264" t="str">
        <f>IF(Mwanza_r!D266=1,"Public",IF(Mwanza_r!D266=2,"Public","Unknown"))</f>
        <v>Public</v>
      </c>
      <c r="D264" t="str">
        <f>Mwanza_r!C266</f>
        <v>DISP</v>
      </c>
      <c r="E264">
        <f>LEFT(Mwanza_r!G266,1)*1</f>
        <v>0</v>
      </c>
    </row>
    <row r="265" spans="1:5" x14ac:dyDescent="0.35">
      <c r="A265" s="31" t="s">
        <v>53</v>
      </c>
      <c r="B265" t="str">
        <f>Mwanza_r!F267</f>
        <v>KOMASWA</v>
      </c>
      <c r="C265" t="str">
        <f>IF(Mwanza_r!D267=1,"Public",IF(Mwanza_r!D267=2,"Public","Unknown"))</f>
        <v>Public</v>
      </c>
      <c r="D265" t="str">
        <f>Mwanza_r!C267</f>
        <v>DISP</v>
      </c>
      <c r="E265">
        <f>LEFT(Mwanza_r!G267,1)*1</f>
        <v>0</v>
      </c>
    </row>
    <row r="266" spans="1:5" x14ac:dyDescent="0.35">
      <c r="A266" s="31" t="s">
        <v>53</v>
      </c>
      <c r="B266" t="str">
        <f>Mwanza_r!F268</f>
        <v>KWERU</v>
      </c>
      <c r="C266" t="str">
        <f>IF(Mwanza_r!D268=1,"Public",IF(Mwanza_r!D268=2,"Public","Unknown"))</f>
        <v>Public</v>
      </c>
      <c r="D266" t="str">
        <f>Mwanza_r!C268</f>
        <v>DISP</v>
      </c>
      <c r="E266">
        <f>LEFT(Mwanza_r!G268,1)*1</f>
        <v>0</v>
      </c>
    </row>
    <row r="267" spans="1:5" x14ac:dyDescent="0.35">
      <c r="A267" s="31" t="s">
        <v>53</v>
      </c>
      <c r="B267" t="str">
        <f>Mwanza_r!F269</f>
        <v>BAKWATA</v>
      </c>
      <c r="C267" t="str">
        <f>IF(Mwanza_r!D269=1,"Public",IF(Mwanza_r!D269=2,"Public","Unknown"))</f>
        <v>Public</v>
      </c>
      <c r="D267" t="str">
        <f>Mwanza_r!C269</f>
        <v>DISP</v>
      </c>
      <c r="E267">
        <f>LEFT(Mwanza_r!G269,1)*1</f>
        <v>0</v>
      </c>
    </row>
    <row r="268" spans="1:5" x14ac:dyDescent="0.35">
      <c r="A268" s="31" t="s">
        <v>53</v>
      </c>
      <c r="B268" t="str">
        <f>Mwanza_r!F270</f>
        <v>NYANGUGE</v>
      </c>
      <c r="C268" t="str">
        <f>IF(Mwanza_r!D270=1,"Public",IF(Mwanza_r!D270=2,"Public","Unknown"))</f>
        <v>Public</v>
      </c>
      <c r="D268" t="str">
        <f>Mwanza_r!C270</f>
        <v>HC</v>
      </c>
      <c r="E268">
        <f>LEFT(Mwanza_r!G270,1)*1</f>
        <v>0</v>
      </c>
    </row>
    <row r="269" spans="1:5" x14ac:dyDescent="0.35">
      <c r="A269" s="31" t="s">
        <v>53</v>
      </c>
      <c r="B269" t="str">
        <f>Mwanza_r!F271</f>
        <v>NYAMBUYI</v>
      </c>
      <c r="C269" t="str">
        <f>IF(Mwanza_r!D271=1,"Public",IF(Mwanza_r!D271=2,"Public","Unknown"))</f>
        <v>Public</v>
      </c>
      <c r="D269" t="str">
        <f>Mwanza_r!C271</f>
        <v>DISP</v>
      </c>
      <c r="E269">
        <f>LEFT(Mwanza_r!G271,1)*1</f>
        <v>0</v>
      </c>
    </row>
    <row r="270" spans="1:5" x14ac:dyDescent="0.35">
      <c r="A270" s="31" t="s">
        <v>53</v>
      </c>
      <c r="B270" t="str">
        <f>Mwanza_r!F272</f>
        <v>MANAWA</v>
      </c>
      <c r="C270" t="str">
        <f>IF(Mwanza_r!D272=1,"Public",IF(Mwanza_r!D272=2,"Public","Unknown"))</f>
        <v>Public</v>
      </c>
      <c r="D270" t="str">
        <f>Mwanza_r!C272</f>
        <v>DISP</v>
      </c>
      <c r="E270">
        <f>LEFT(Mwanza_r!G272,1)*1</f>
        <v>0</v>
      </c>
    </row>
    <row r="271" spans="1:5" x14ac:dyDescent="0.35">
      <c r="A271" s="31" t="s">
        <v>53</v>
      </c>
      <c r="B271" t="str">
        <f>Mwanza_r!F273</f>
        <v>SAIDIA WATOTO</v>
      </c>
      <c r="C271" t="str">
        <f>IF(Mwanza_r!D273=1,"Public",IF(Mwanza_r!D273=2,"Public","Unknown"))</f>
        <v>Public</v>
      </c>
      <c r="D271" t="str">
        <f>Mwanza_r!C273</f>
        <v>DISP</v>
      </c>
      <c r="E271">
        <f>LEFT(Mwanza_r!G273,1)*1</f>
        <v>0</v>
      </c>
    </row>
    <row r="272" spans="1:5" x14ac:dyDescent="0.35">
      <c r="A272" s="31" t="s">
        <v>53</v>
      </c>
      <c r="B272" t="str">
        <f>Mwanza_r!F274</f>
        <v>HAGEB</v>
      </c>
      <c r="C272" t="str">
        <f>IF(Mwanza_r!D274=1,"Public",IF(Mwanza_r!D274=2,"Public","Unknown"))</f>
        <v>Public</v>
      </c>
      <c r="D272" t="str">
        <f>Mwanza_r!C274</f>
        <v>HC</v>
      </c>
      <c r="E272">
        <f>LEFT(Mwanza_r!G274,1)*1</f>
        <v>0</v>
      </c>
    </row>
    <row r="273" spans="1:5" x14ac:dyDescent="0.35">
      <c r="A273" s="31" t="s">
        <v>53</v>
      </c>
      <c r="B273" t="str">
        <f>Mwanza_r!F275</f>
        <v xml:space="preserve">HUDUMA </v>
      </c>
      <c r="C273" t="str">
        <f>IF(Mwanza_r!D275=1,"Public",IF(Mwanza_r!D275=2,"Public","Unknown"))</f>
        <v>Public</v>
      </c>
      <c r="D273" t="str">
        <f>Mwanza_r!C275</f>
        <v>DISP</v>
      </c>
      <c r="E273">
        <f>LEFT(Mwanza_r!G275,1)*1</f>
        <v>0</v>
      </c>
    </row>
    <row r="274" spans="1:5" x14ac:dyDescent="0.35">
      <c r="A274" s="31" t="s">
        <v>53</v>
      </c>
      <c r="B274" t="str">
        <f>Mwanza_r!F276</f>
        <v>JOJIRO</v>
      </c>
      <c r="C274" t="str">
        <f>IF(Mwanza_r!D276=1,"Public",IF(Mwanza_r!D276=2,"Public","Unknown"))</f>
        <v>Public</v>
      </c>
      <c r="D274" t="str">
        <f>Mwanza_r!C276</f>
        <v>DISP</v>
      </c>
      <c r="E274">
        <f>LEFT(Mwanza_r!G276,1)*1</f>
        <v>0</v>
      </c>
    </row>
    <row r="275" spans="1:5" x14ac:dyDescent="0.35">
      <c r="A275" s="31" t="s">
        <v>53</v>
      </c>
      <c r="B275" t="str">
        <f>Mwanza_r!F277</f>
        <v>KONGOLO</v>
      </c>
      <c r="C275" t="str">
        <f>IF(Mwanza_r!D277=1,"Public",IF(Mwanza_r!D277=2,"Public","Unknown"))</f>
        <v>Public</v>
      </c>
      <c r="D275" t="str">
        <f>Mwanza_r!C277</f>
        <v>DISP</v>
      </c>
      <c r="E275">
        <f>LEFT(Mwanza_r!G277,1)*1</f>
        <v>0</v>
      </c>
    </row>
    <row r="276" spans="1:5" x14ac:dyDescent="0.35">
      <c r="A276" s="31" t="s">
        <v>53</v>
      </c>
      <c r="B276" t="str">
        <f>Mwanza_r!F278</f>
        <v>KIKUBIJI</v>
      </c>
      <c r="C276" t="str">
        <f>IF(Mwanza_r!D278=1,"Public",IF(Mwanza_r!D278=2,"Public","Unknown"))</f>
        <v>Public</v>
      </c>
      <c r="D276" t="str">
        <f>Mwanza_r!C278</f>
        <v>DISP</v>
      </c>
      <c r="E276">
        <f>LEFT(Mwanza_r!G278,1)*1</f>
        <v>0</v>
      </c>
    </row>
    <row r="277" spans="1:5" x14ac:dyDescent="0.35">
      <c r="A277" s="31" t="s">
        <v>53</v>
      </c>
      <c r="B277" t="str">
        <f>Mwanza_r!F279</f>
        <v>SENGEREMA SECONDARY</v>
      </c>
      <c r="C277" t="str">
        <f>IF(Mwanza_r!D279=1,"Public",IF(Mwanza_r!D279=2,"Public","Unknown"))</f>
        <v>Public</v>
      </c>
      <c r="D277" t="str">
        <f>Mwanza_r!C279</f>
        <v>DISP</v>
      </c>
      <c r="E277">
        <f>LEFT(Mwanza_r!G279,1)*1</f>
        <v>0</v>
      </c>
    </row>
    <row r="278" spans="1:5" x14ac:dyDescent="0.35">
      <c r="A278" s="31" t="s">
        <v>53</v>
      </c>
      <c r="B278" t="str">
        <f>Mwanza_r!F280</f>
        <v>KISHINDA</v>
      </c>
      <c r="C278" t="str">
        <f>IF(Mwanza_r!D280=1,"Public",IF(Mwanza_r!D280=2,"Public","Unknown"))</f>
        <v>Public</v>
      </c>
      <c r="D278" t="str">
        <f>Mwanza_r!C280</f>
        <v>DISP</v>
      </c>
      <c r="E278">
        <f>LEFT(Mwanza_r!G280,1)*1</f>
        <v>0</v>
      </c>
    </row>
    <row r="279" spans="1:5" x14ac:dyDescent="0.35">
      <c r="A279" s="31" t="s">
        <v>53</v>
      </c>
      <c r="B279" t="str">
        <f>Mwanza_r!F281</f>
        <v>NYAMANGA</v>
      </c>
      <c r="C279" t="str">
        <f>IF(Mwanza_r!D281=1,"Public",IF(Mwanza_r!D281=2,"Public","Unknown"))</f>
        <v>Public</v>
      </c>
      <c r="D279" t="str">
        <f>Mwanza_r!C281</f>
        <v>DISP</v>
      </c>
      <c r="E279">
        <f>LEFT(Mwanza_r!G281,1)*1</f>
        <v>0</v>
      </c>
    </row>
    <row r="280" spans="1:5" x14ac:dyDescent="0.35">
      <c r="A280" s="31" t="s">
        <v>53</v>
      </c>
      <c r="B280" t="str">
        <f>Mwanza_r!F282</f>
        <v>IZIZIMBA</v>
      </c>
      <c r="C280" t="str">
        <f>IF(Mwanza_r!D282=1,"Public",IF(Mwanza_r!D282=2,"Public","Unknown"))</f>
        <v>Public</v>
      </c>
      <c r="D280" t="str">
        <f>Mwanza_r!C282</f>
        <v>DISP</v>
      </c>
      <c r="E280">
        <f>LEFT(Mwanza_r!G282,1)*1</f>
        <v>0</v>
      </c>
    </row>
    <row r="281" spans="1:5" x14ac:dyDescent="0.35">
      <c r="A281" s="31" t="s">
        <v>53</v>
      </c>
      <c r="B281" t="str">
        <f>Mwanza_r!F283</f>
        <v>NYANGHONGE</v>
      </c>
      <c r="C281" t="str">
        <f>IF(Mwanza_r!D283=1,"Public",IF(Mwanza_r!D283=2,"Public","Unknown"))</f>
        <v>Public</v>
      </c>
      <c r="D281" t="str">
        <f>Mwanza_r!C283</f>
        <v>DISP</v>
      </c>
      <c r="E281">
        <f>LEFT(Mwanza_r!G283,1)*1</f>
        <v>0</v>
      </c>
    </row>
    <row r="282" spans="1:5" x14ac:dyDescent="0.35">
      <c r="A282" s="31" t="s">
        <v>53</v>
      </c>
      <c r="B282" t="str">
        <f>Mwanza_r!F284</f>
        <v>NYAMIGAMBA</v>
      </c>
      <c r="C282" t="str">
        <f>IF(Mwanza_r!D284=1,"Public",IF(Mwanza_r!D284=2,"Public","Unknown"))</f>
        <v>Public</v>
      </c>
      <c r="D282" t="str">
        <f>Mwanza_r!C284</f>
        <v>DISP</v>
      </c>
      <c r="E282">
        <f>LEFT(Mwanza_r!G284,1)*1</f>
        <v>0</v>
      </c>
    </row>
    <row r="283" spans="1:5" x14ac:dyDescent="0.35">
      <c r="A283" s="31" t="s">
        <v>53</v>
      </c>
      <c r="B283" t="str">
        <f>Mwanza_r!F285</f>
        <v>MAGOMENI</v>
      </c>
      <c r="C283" t="str">
        <f>IF(Mwanza_r!D285=1,"Public",IF(Mwanza_r!D285=2,"Public","Unknown"))</f>
        <v>Public</v>
      </c>
      <c r="D283" t="str">
        <f>Mwanza_r!C285</f>
        <v>DISP</v>
      </c>
      <c r="E283">
        <f>LEFT(Mwanza_r!G285,1)*1</f>
        <v>0</v>
      </c>
    </row>
    <row r="284" spans="1:5" x14ac:dyDescent="0.35">
      <c r="A284" s="31" t="s">
        <v>53</v>
      </c>
      <c r="B284" t="str">
        <f>Mwanza_r!F286</f>
        <v>WALLA</v>
      </c>
      <c r="C284" t="str">
        <f>IF(Mwanza_r!D286=1,"Public",IF(Mwanza_r!D286=2,"Public","Unknown"))</f>
        <v>Public</v>
      </c>
      <c r="D284" t="str">
        <f>Mwanza_r!C286</f>
        <v>DISP</v>
      </c>
      <c r="E284">
        <f>LEFT(Mwanza_r!G286,1)*1</f>
        <v>0</v>
      </c>
    </row>
    <row r="285" spans="1:5" x14ac:dyDescent="0.35">
      <c r="A285" s="31" t="s">
        <v>53</v>
      </c>
      <c r="B285" t="str">
        <f>Mwanza_r!F287</f>
        <v>IJINGA</v>
      </c>
      <c r="C285" t="str">
        <f>IF(Mwanza_r!D287=1,"Public",IF(Mwanza_r!D287=2,"Public","Unknown"))</f>
        <v>Public</v>
      </c>
      <c r="D285" t="str">
        <f>Mwanza_r!C287</f>
        <v>DISP</v>
      </c>
      <c r="E285">
        <f>LEFT(Mwanza_r!G287,1)*1</f>
        <v>0</v>
      </c>
    </row>
    <row r="286" spans="1:5" x14ac:dyDescent="0.35">
      <c r="A286" s="31" t="s">
        <v>53</v>
      </c>
      <c r="B286" t="str">
        <f>Mwanza_r!F288</f>
        <v>MWITAMBU</v>
      </c>
      <c r="C286" t="str">
        <f>IF(Mwanza_r!D288=1,"Public",IF(Mwanza_r!D288=2,"Public","Unknown"))</f>
        <v>Public</v>
      </c>
      <c r="D286" t="str">
        <f>Mwanza_r!C288</f>
        <v>DISP</v>
      </c>
      <c r="E286">
        <f>LEFT(Mwanza_r!G288,1)*1</f>
        <v>0</v>
      </c>
    </row>
    <row r="287" spans="1:5" x14ac:dyDescent="0.35">
      <c r="A287" s="31" t="s">
        <v>53</v>
      </c>
      <c r="B287" t="str">
        <f>Mwanza_r!F289</f>
        <v>NDAMHI</v>
      </c>
      <c r="C287" t="str">
        <f>IF(Mwanza_r!D289=1,"Public",IF(Mwanza_r!D289=2,"Public","Unknown"))</f>
        <v>Public</v>
      </c>
      <c r="D287" t="str">
        <f>Mwanza_r!C289</f>
        <v>DISP</v>
      </c>
      <c r="E287">
        <f>LEFT(Mwanza_r!G289,1)*1</f>
        <v>0</v>
      </c>
    </row>
    <row r="288" spans="1:5" x14ac:dyDescent="0.35">
      <c r="A288" s="31" t="s">
        <v>53</v>
      </c>
      <c r="B288" t="str">
        <f>Mwanza_r!F290</f>
        <v>NAKATUNGURU</v>
      </c>
      <c r="C288" t="str">
        <f>IF(Mwanza_r!D290=1,"Public",IF(Mwanza_r!D290=2,"Public","Unknown"))</f>
        <v>Public</v>
      </c>
      <c r="D288" t="str">
        <f>Mwanza_r!C290</f>
        <v>DISP</v>
      </c>
      <c r="E288">
        <f>LEFT(Mwanza_r!G290,1)*1</f>
        <v>0</v>
      </c>
    </row>
    <row r="289" spans="1:5" x14ac:dyDescent="0.35">
      <c r="A289" s="31" t="s">
        <v>53</v>
      </c>
      <c r="B289" t="str">
        <f>Mwanza_r!F291</f>
        <v>BUHUNDA DISPENSARY</v>
      </c>
      <c r="C289" t="str">
        <f>IF(Mwanza_r!D291=1,"Public",IF(Mwanza_r!D291=2,"Public","Unknown"))</f>
        <v>Public</v>
      </c>
      <c r="D289" t="str">
        <f>Mwanza_r!C291</f>
        <v>DISP</v>
      </c>
      <c r="E289">
        <f>LEFT(Mwanza_r!G291,1)*1</f>
        <v>0</v>
      </c>
    </row>
    <row r="290" spans="1:5" x14ac:dyDescent="0.35">
      <c r="A290" s="31" t="s">
        <v>53</v>
      </c>
      <c r="B290" t="str">
        <f>Mwanza_r!F292</f>
        <v>VICTORIA</v>
      </c>
      <c r="C290" t="str">
        <f>IF(Mwanza_r!D292=1,"Public",IF(Mwanza_r!D292=2,"Public","Unknown"))</f>
        <v>Public</v>
      </c>
      <c r="D290" t="str">
        <f>Mwanza_r!C292</f>
        <v>DISP</v>
      </c>
      <c r="E290">
        <f>LEFT(Mwanza_r!G292,1)*1</f>
        <v>0</v>
      </c>
    </row>
    <row r="291" spans="1:5" x14ac:dyDescent="0.35">
      <c r="A291" s="31" t="s">
        <v>53</v>
      </c>
      <c r="B291" t="str">
        <f>Mwanza_r!F293</f>
        <v>MWANKULWE</v>
      </c>
      <c r="C291" t="str">
        <f>IF(Mwanza_r!D293=1,"Public",IF(Mwanza_r!D293=2,"Public","Unknown"))</f>
        <v>Public</v>
      </c>
      <c r="D291" t="str">
        <f>Mwanza_r!C293</f>
        <v>DISP</v>
      </c>
      <c r="E291">
        <f>LEFT(Mwanza_r!G293,1)*1</f>
        <v>0</v>
      </c>
    </row>
    <row r="292" spans="1:5" x14ac:dyDescent="0.35">
      <c r="A292" s="31" t="s">
        <v>53</v>
      </c>
      <c r="B292" t="str">
        <f>Mwanza_r!F294</f>
        <v>TALAGA DISPENSARY</v>
      </c>
      <c r="C292" t="str">
        <f>IF(Mwanza_r!D294=1,"Public",IF(Mwanza_r!D294=2,"Public","Unknown"))</f>
        <v>Public</v>
      </c>
      <c r="D292" t="str">
        <f>Mwanza_r!C294</f>
        <v>DISP</v>
      </c>
      <c r="E292">
        <f>LEFT(Mwanza_r!G294,1)*1</f>
        <v>0</v>
      </c>
    </row>
    <row r="293" spans="1:5" x14ac:dyDescent="0.35">
      <c r="A293" s="31" t="s">
        <v>53</v>
      </c>
      <c r="B293" t="str">
        <f>Mwanza_r!F295</f>
        <v>CHIBUJI</v>
      </c>
      <c r="C293" t="str">
        <f>IF(Mwanza_r!D295=1,"Public",IF(Mwanza_r!D295=2,"Public","Unknown"))</f>
        <v>Public</v>
      </c>
      <c r="D293" t="str">
        <f>Mwanza_r!C295</f>
        <v>DISP</v>
      </c>
      <c r="E293">
        <f>LEFT(Mwanza_r!G295,1)*1</f>
        <v>0</v>
      </c>
    </row>
    <row r="294" spans="1:5" x14ac:dyDescent="0.35">
      <c r="A294" s="31" t="s">
        <v>53</v>
      </c>
      <c r="B294" t="str">
        <f>Mwanza_r!F296</f>
        <v>TRC MARINE</v>
      </c>
      <c r="C294" t="str">
        <f>IF(Mwanza_r!D296=1,"Public",IF(Mwanza_r!D296=2,"Public","Unknown"))</f>
        <v>Public</v>
      </c>
      <c r="D294" t="str">
        <f>Mwanza_r!C296</f>
        <v>DISP</v>
      </c>
      <c r="E294">
        <f>LEFT(Mwanza_r!G296,1)*1</f>
        <v>0</v>
      </c>
    </row>
    <row r="295" spans="1:5" x14ac:dyDescent="0.35">
      <c r="A295" s="31" t="s">
        <v>53</v>
      </c>
      <c r="B295" t="str">
        <f>Mwanza_r!F297</f>
        <v>BUJINGWA</v>
      </c>
      <c r="C295" t="str">
        <f>IF(Mwanza_r!D297=1,"Public",IF(Mwanza_r!D297=2,"Public","Unknown"))</f>
        <v>Public</v>
      </c>
      <c r="D295" t="str">
        <f>Mwanza_r!C297</f>
        <v>DISP</v>
      </c>
      <c r="E295">
        <f>LEFT(Mwanza_r!G297,1)*1</f>
        <v>0</v>
      </c>
    </row>
    <row r="296" spans="1:5" x14ac:dyDescent="0.35">
      <c r="A296" s="31" t="s">
        <v>53</v>
      </c>
      <c r="B296" t="str">
        <f>Mwanza_r!F298</f>
        <v>KMT Wanze</v>
      </c>
      <c r="C296" t="str">
        <f>IF(Mwanza_r!D298=1,"Public",IF(Mwanza_r!D298=2,"Public","Unknown"))</f>
        <v>Public</v>
      </c>
      <c r="D296" t="str">
        <f>Mwanza_r!C298</f>
        <v>DISP</v>
      </c>
      <c r="E296">
        <f>LEFT(Mwanza_r!G298,1)*1</f>
        <v>0</v>
      </c>
    </row>
    <row r="297" spans="1:5" x14ac:dyDescent="0.35">
      <c r="A297" s="31" t="s">
        <v>53</v>
      </c>
      <c r="B297" t="str">
        <f>Mwanza_r!F299</f>
        <v>MANAY</v>
      </c>
      <c r="C297" t="str">
        <f>IF(Mwanza_r!D299=1,"Public",IF(Mwanza_r!D299=2,"Public","Unknown"))</f>
        <v>Public</v>
      </c>
      <c r="D297" t="str">
        <f>Mwanza_r!C299</f>
        <v>DISP</v>
      </c>
      <c r="E297">
        <f>LEFT(Mwanza_r!G299,1)*1</f>
        <v>0</v>
      </c>
    </row>
    <row r="298" spans="1:5" x14ac:dyDescent="0.35">
      <c r="A298" s="31" t="s">
        <v>53</v>
      </c>
      <c r="B298" t="str">
        <f>Mwanza_r!F300</f>
        <v>KANYAMA</v>
      </c>
      <c r="C298" t="str">
        <f>IF(Mwanza_r!D300=1,"Public",IF(Mwanza_r!D300=2,"Public","Unknown"))</f>
        <v>Public</v>
      </c>
      <c r="D298" t="str">
        <f>Mwanza_r!C300</f>
        <v>DISP</v>
      </c>
      <c r="E298">
        <f>LEFT(Mwanza_r!G300,1)*1</f>
        <v>0</v>
      </c>
    </row>
    <row r="299" spans="1:5" x14ac:dyDescent="0.35">
      <c r="A299" s="31" t="s">
        <v>53</v>
      </c>
      <c r="B299" t="str">
        <f>Mwanza_r!F301</f>
        <v>BUBINZA</v>
      </c>
      <c r="C299" t="str">
        <f>IF(Mwanza_r!D301=1,"Public",IF(Mwanza_r!D301=2,"Public","Unknown"))</f>
        <v>Public</v>
      </c>
      <c r="D299" t="str">
        <f>Mwanza_r!C301</f>
        <v>DISP</v>
      </c>
      <c r="E299">
        <f>LEFT(Mwanza_r!G301,1)*1</f>
        <v>0</v>
      </c>
    </row>
    <row r="300" spans="1:5" x14ac:dyDescent="0.35">
      <c r="A300" s="31" t="s">
        <v>53</v>
      </c>
      <c r="B300" t="str">
        <f>Mwanza_r!F302</f>
        <v>SHISHANI</v>
      </c>
      <c r="C300" t="str">
        <f>IF(Mwanza_r!D302=1,"Public",IF(Mwanza_r!D302=2,"Public","Unknown"))</f>
        <v>Public</v>
      </c>
      <c r="D300" t="str">
        <f>Mwanza_r!C302</f>
        <v>DISP</v>
      </c>
      <c r="E300">
        <f>LEFT(Mwanza_r!G302,1)*1</f>
        <v>0</v>
      </c>
    </row>
    <row r="301" spans="1:5" x14ac:dyDescent="0.35">
      <c r="A301" s="31" t="s">
        <v>53</v>
      </c>
      <c r="B301" t="str">
        <f>Mwanza_r!F303</f>
        <v>MWADUBI</v>
      </c>
      <c r="C301" t="str">
        <f>IF(Mwanza_r!D303=1,"Public",IF(Mwanza_r!D303=2,"Public","Unknown"))</f>
        <v>Public</v>
      </c>
      <c r="D301" t="str">
        <f>Mwanza_r!C303</f>
        <v>DISP</v>
      </c>
      <c r="E301">
        <f>LEFT(Mwanza_r!G303,1)*1</f>
        <v>0</v>
      </c>
    </row>
    <row r="302" spans="1:5" x14ac:dyDescent="0.35">
      <c r="A302" s="31" t="s">
        <v>53</v>
      </c>
      <c r="B302" t="str">
        <f>Mwanza_r!F304</f>
        <v>BUSANGU MUGU</v>
      </c>
      <c r="C302" t="str">
        <f>IF(Mwanza_r!D304=1,"Public",IF(Mwanza_r!D304=2,"Public","Unknown"))</f>
        <v>Public</v>
      </c>
      <c r="D302" t="str">
        <f>Mwanza_r!C304</f>
        <v>DISP</v>
      </c>
      <c r="E302">
        <f>LEFT(Mwanza_r!G304,1)*1</f>
        <v>0</v>
      </c>
    </row>
    <row r="303" spans="1:5" x14ac:dyDescent="0.35">
      <c r="A303" s="31" t="s">
        <v>53</v>
      </c>
      <c r="B303" t="str">
        <f>Mwanza_r!F305</f>
        <v>CORNER</v>
      </c>
      <c r="C303" t="str">
        <f>IF(Mwanza_r!D305=1,"Public",IF(Mwanza_r!D305=2,"Public","Unknown"))</f>
        <v>Public</v>
      </c>
      <c r="D303" t="str">
        <f>Mwanza_r!C305</f>
        <v>DISP</v>
      </c>
      <c r="E303">
        <f>LEFT(Mwanza_r!G305,1)*1</f>
        <v>0</v>
      </c>
    </row>
    <row r="304" spans="1:5" x14ac:dyDescent="0.35">
      <c r="A304" s="31" t="s">
        <v>53</v>
      </c>
      <c r="B304" t="str">
        <f>Mwanza_r!F306</f>
        <v>NYAMAZUGO PRINMAT</v>
      </c>
      <c r="C304" t="str">
        <f>IF(Mwanza_r!D306=1,"Public",IF(Mwanza_r!D306=2,"Public","Unknown"))</f>
        <v>Public</v>
      </c>
      <c r="D304" t="str">
        <f>Mwanza_r!C306</f>
        <v>DISP</v>
      </c>
      <c r="E304">
        <f>LEFT(Mwanza_r!G306,1)*1</f>
        <v>0</v>
      </c>
    </row>
    <row r="305" spans="1:5" x14ac:dyDescent="0.35">
      <c r="A305" s="31" t="s">
        <v>53</v>
      </c>
      <c r="B305" t="str">
        <f>Mwanza_r!F307</f>
        <v>SAYAKA</v>
      </c>
      <c r="C305" t="str">
        <f>IF(Mwanza_r!D307=1,"Public",IF(Mwanza_r!D307=2,"Public","Unknown"))</f>
        <v>Public</v>
      </c>
      <c r="D305" t="str">
        <f>Mwanza_r!C307</f>
        <v>DISP</v>
      </c>
      <c r="E305">
        <f>LEFT(Mwanza_r!G307,1)*1</f>
        <v>0</v>
      </c>
    </row>
    <row r="306" spans="1:5" x14ac:dyDescent="0.35">
      <c r="A306" s="31" t="s">
        <v>53</v>
      </c>
      <c r="B306" t="str">
        <f>Mwanza_r!F308</f>
        <v>SOLWE</v>
      </c>
      <c r="C306" t="str">
        <f>IF(Mwanza_r!D308=1,"Public",IF(Mwanza_r!D308=2,"Public","Unknown"))</f>
        <v>Public</v>
      </c>
      <c r="D306" t="str">
        <f>Mwanza_r!C308</f>
        <v>DISP</v>
      </c>
      <c r="E306">
        <f>LEFT(Mwanza_r!G308,1)*1</f>
        <v>0</v>
      </c>
    </row>
    <row r="307" spans="1:5" x14ac:dyDescent="0.35">
      <c r="A307" s="31" t="s">
        <v>53</v>
      </c>
      <c r="B307" t="str">
        <f>Mwanza_r!F309</f>
        <v>MILITARY</v>
      </c>
      <c r="C307" t="str">
        <f>IF(Mwanza_r!D309=1,"Public",IF(Mwanza_r!D309=2,"Public","Unknown"))</f>
        <v>Public</v>
      </c>
      <c r="D307" t="str">
        <f>Mwanza_r!C309</f>
        <v>DISP</v>
      </c>
      <c r="E307">
        <f>LEFT(Mwanza_r!G309,1)*1</f>
        <v>0</v>
      </c>
    </row>
    <row r="308" spans="1:5" x14ac:dyDescent="0.35">
      <c r="A308" s="31" t="s">
        <v>53</v>
      </c>
      <c r="B308" t="str">
        <f>Mwanza_r!F310</f>
        <v>SHUSHI</v>
      </c>
      <c r="C308" t="str">
        <f>IF(Mwanza_r!D310=1,"Public",IF(Mwanza_r!D310=2,"Public","Unknown"))</f>
        <v>Public</v>
      </c>
      <c r="D308" t="str">
        <f>Mwanza_r!C310</f>
        <v>DISP</v>
      </c>
      <c r="E308">
        <f>LEFT(Mwanza_r!G310,1)*1</f>
        <v>0</v>
      </c>
    </row>
    <row r="309" spans="1:5" x14ac:dyDescent="0.35">
      <c r="A309" s="31" t="s">
        <v>53</v>
      </c>
      <c r="B309" t="str">
        <f>Mwanza_r!F311</f>
        <v>WELAMASONGA</v>
      </c>
      <c r="C309" t="str">
        <f>IF(Mwanza_r!D311=1,"Public",IF(Mwanza_r!D311=2,"Public","Unknown"))</f>
        <v>Public</v>
      </c>
      <c r="D309" t="str">
        <f>Mwanza_r!C311</f>
        <v>DISP</v>
      </c>
      <c r="E309">
        <f>LEFT(Mwanza_r!G311,1)*1</f>
        <v>0</v>
      </c>
    </row>
    <row r="310" spans="1:5" x14ac:dyDescent="0.35">
      <c r="A310" s="31" t="s">
        <v>53</v>
      </c>
      <c r="B310" t="str">
        <f>Mwanza_r!F312</f>
        <v>MWASHEPI</v>
      </c>
      <c r="C310" t="str">
        <f>IF(Mwanza_r!D312=1,"Public",IF(Mwanza_r!D312=2,"Public","Unknown"))</f>
        <v>Public</v>
      </c>
      <c r="D310" t="str">
        <f>Mwanza_r!C312</f>
        <v>DISP</v>
      </c>
      <c r="E310">
        <f>LEFT(Mwanza_r!G312,1)*1</f>
        <v>0</v>
      </c>
    </row>
    <row r="311" spans="1:5" x14ac:dyDescent="0.35">
      <c r="A311" s="31" t="s">
        <v>53</v>
      </c>
      <c r="B311" t="str">
        <f>Mwanza_r!F313</f>
        <v>MWAKILYAMBITI</v>
      </c>
      <c r="C311" t="str">
        <f>IF(Mwanza_r!D313=1,"Public",IF(Mwanza_r!D313=2,"Public","Unknown"))</f>
        <v>Public</v>
      </c>
      <c r="D311" t="str">
        <f>Mwanza_r!C313</f>
        <v>DISP</v>
      </c>
      <c r="E311">
        <f>LEFT(Mwanza_r!G313,1)*1</f>
        <v>0</v>
      </c>
    </row>
    <row r="312" spans="1:5" x14ac:dyDescent="0.35">
      <c r="A312" s="31" t="s">
        <v>53</v>
      </c>
      <c r="B312" t="str">
        <f>Mwanza_r!F314</f>
        <v>MUKUNU</v>
      </c>
      <c r="C312" t="str">
        <f>IF(Mwanza_r!D314=1,"Public",IF(Mwanza_r!D314=2,"Public","Unknown"))</f>
        <v>Public</v>
      </c>
      <c r="D312" t="str">
        <f>Mwanza_r!C314</f>
        <v>DISP</v>
      </c>
      <c r="E312">
        <f>LEFT(Mwanza_r!G314,1)*1</f>
        <v>0</v>
      </c>
    </row>
    <row r="313" spans="1:5" x14ac:dyDescent="0.35">
      <c r="A313" s="31" t="s">
        <v>53</v>
      </c>
      <c r="B313" t="str">
        <f>Mwanza_r!F315</f>
        <v>MWANG'HALANGA</v>
      </c>
      <c r="C313" t="str">
        <f>IF(Mwanza_r!D315=1,"Public",IF(Mwanza_r!D315=2,"Public","Unknown"))</f>
        <v>Public</v>
      </c>
      <c r="D313" t="str">
        <f>Mwanza_r!C315</f>
        <v>DISP</v>
      </c>
      <c r="E313">
        <f>LEFT(Mwanza_r!G315,1)*1</f>
        <v>0</v>
      </c>
    </row>
    <row r="314" spans="1:5" x14ac:dyDescent="0.35">
      <c r="A314" s="31" t="s">
        <v>53</v>
      </c>
      <c r="B314" t="str">
        <f>Mwanza_r!F316</f>
        <v xml:space="preserve">BUNGULWA </v>
      </c>
      <c r="C314" t="str">
        <f>IF(Mwanza_r!D316=1,"Public",IF(Mwanza_r!D316=2,"Public","Unknown"))</f>
        <v>Public</v>
      </c>
      <c r="D314" t="str">
        <f>Mwanza_r!C316</f>
        <v>DISP</v>
      </c>
      <c r="E314">
        <f>LEFT(Mwanza_r!G316,1)*1</f>
        <v>0</v>
      </c>
    </row>
    <row r="315" spans="1:5" x14ac:dyDescent="0.35">
      <c r="A315" s="31" t="s">
        <v>53</v>
      </c>
      <c r="B315" t="str">
        <f>Mwanza_r!F317</f>
        <v>BUJASHI</v>
      </c>
      <c r="C315" t="str">
        <f>IF(Mwanza_r!D317=1,"Public",IF(Mwanza_r!D317=2,"Public","Unknown"))</f>
        <v>Public</v>
      </c>
      <c r="D315" t="str">
        <f>Mwanza_r!C317</f>
        <v>DISP</v>
      </c>
      <c r="E315">
        <f>LEFT(Mwanza_r!G317,1)*1</f>
        <v>0</v>
      </c>
    </row>
    <row r="316" spans="1:5" x14ac:dyDescent="0.35">
      <c r="A316" s="31" t="s">
        <v>53</v>
      </c>
      <c r="B316" t="str">
        <f>Mwanza_r!F318</f>
        <v>KITONGOSIMA</v>
      </c>
      <c r="C316" t="str">
        <f>IF(Mwanza_r!D318=1,"Public",IF(Mwanza_r!D318=2,"Public","Unknown"))</f>
        <v>Public</v>
      </c>
      <c r="D316" t="str">
        <f>Mwanza_r!C318</f>
        <v>DISP</v>
      </c>
      <c r="E316">
        <f>LEFT(Mwanza_r!G318,1)*1</f>
        <v>0</v>
      </c>
    </row>
    <row r="317" spans="1:5" x14ac:dyDescent="0.35">
      <c r="A317" s="31" t="s">
        <v>53</v>
      </c>
      <c r="B317" t="str">
        <f>Mwanza_r!F319</f>
        <v>MULAGA</v>
      </c>
      <c r="C317" t="str">
        <f>IF(Mwanza_r!D319=1,"Public",IF(Mwanza_r!D319=2,"Public","Unknown"))</f>
        <v>Public</v>
      </c>
      <c r="D317" t="str">
        <f>Mwanza_r!C319</f>
        <v>DISP</v>
      </c>
      <c r="E317">
        <f>LEFT(Mwanza_r!G319,1)*1</f>
        <v>0</v>
      </c>
    </row>
    <row r="318" spans="1:5" x14ac:dyDescent="0.35">
      <c r="A318" s="31" t="s">
        <v>53</v>
      </c>
      <c r="B318" t="str">
        <f>Mwanza_r!F320</f>
        <v>NKINGA</v>
      </c>
      <c r="C318" t="str">
        <f>IF(Mwanza_r!D320=1,"Public",IF(Mwanza_r!D320=2,"Public","Unknown"))</f>
        <v>Public</v>
      </c>
      <c r="D318" t="str">
        <f>Mwanza_r!C320</f>
        <v>DISP</v>
      </c>
      <c r="E318">
        <f>LEFT(Mwanza_r!G320,1)*1</f>
        <v>0</v>
      </c>
    </row>
    <row r="319" spans="1:5" x14ac:dyDescent="0.35">
      <c r="A319" s="31" t="s">
        <v>53</v>
      </c>
      <c r="B319" t="str">
        <f>Mwanza_r!F321</f>
        <v>KINANGO</v>
      </c>
      <c r="C319" t="str">
        <f>IF(Mwanza_r!D321=1,"Public",IF(Mwanza_r!D321=2,"Public","Unknown"))</f>
        <v>Public</v>
      </c>
      <c r="D319" t="str">
        <f>Mwanza_r!C321</f>
        <v>DISP</v>
      </c>
      <c r="E319">
        <f>LEFT(Mwanza_r!G321,1)*1</f>
        <v>0</v>
      </c>
    </row>
    <row r="320" spans="1:5" x14ac:dyDescent="0.35">
      <c r="A320" s="31" t="s">
        <v>53</v>
      </c>
      <c r="B320" t="str">
        <f>Mwanza_r!F322</f>
        <v>MALIGISU DISPENSARY</v>
      </c>
      <c r="C320" t="str">
        <f>IF(Mwanza_r!D322=1,"Public",IF(Mwanza_r!D322=2,"Public","Unknown"))</f>
        <v>Public</v>
      </c>
      <c r="D320" t="str">
        <f>Mwanza_r!C322</f>
        <v>DISP</v>
      </c>
      <c r="E320">
        <f>LEFT(Mwanza_r!G322,1)*1</f>
        <v>0</v>
      </c>
    </row>
    <row r="321" spans="1:5" x14ac:dyDescent="0.35">
      <c r="A321" s="31" t="s">
        <v>53</v>
      </c>
      <c r="B321" t="str">
        <f>Mwanza_r!F323</f>
        <v>NYAMILAMA</v>
      </c>
      <c r="C321" t="str">
        <f>IF(Mwanza_r!D323=1,"Public",IF(Mwanza_r!D323=2,"Public","Unknown"))</f>
        <v>Public</v>
      </c>
      <c r="D321" t="str">
        <f>Mwanza_r!C323</f>
        <v>HC</v>
      </c>
      <c r="E321">
        <f>LEFT(Mwanza_r!G323,1)*1</f>
        <v>0</v>
      </c>
    </row>
    <row r="322" spans="1:5" x14ac:dyDescent="0.35">
      <c r="A322" s="31" t="s">
        <v>53</v>
      </c>
      <c r="B322" t="str">
        <f>Mwanza_r!F324</f>
        <v>ILUMBA</v>
      </c>
      <c r="C322" t="str">
        <f>IF(Mwanza_r!D324=1,"Public",IF(Mwanza_r!D324=2,"Public","Unknown"))</f>
        <v>Public</v>
      </c>
      <c r="D322" t="str">
        <f>Mwanza_r!C324</f>
        <v>DISP</v>
      </c>
      <c r="E322">
        <f>LEFT(Mwanza_r!G324,1)*1</f>
        <v>0</v>
      </c>
    </row>
    <row r="323" spans="1:5" x14ac:dyDescent="0.35">
      <c r="A323" s="31" t="s">
        <v>53</v>
      </c>
      <c r="B323" t="str">
        <f>Mwanza_r!F325</f>
        <v>MALEMBE</v>
      </c>
      <c r="C323" t="str">
        <f>IF(Mwanza_r!D325=1,"Public",IF(Mwanza_r!D325=2,"Public","Unknown"))</f>
        <v>Public</v>
      </c>
      <c r="D323" t="str">
        <f>Mwanza_r!C325</f>
        <v>DISP</v>
      </c>
      <c r="E323">
        <f>LEFT(Mwanza_r!G325,1)*1</f>
        <v>0</v>
      </c>
    </row>
    <row r="324" spans="1:5" x14ac:dyDescent="0.35">
      <c r="A324" s="31" t="s">
        <v>53</v>
      </c>
      <c r="B324" t="str">
        <f>Mwanza_r!F326</f>
        <v>ISOLO</v>
      </c>
      <c r="C324" t="str">
        <f>IF(Mwanza_r!D326=1,"Public",IF(Mwanza_r!D326=2,"Public","Unknown"))</f>
        <v>Public</v>
      </c>
      <c r="D324" t="str">
        <f>Mwanza_r!C326</f>
        <v>DISP</v>
      </c>
      <c r="E324">
        <f>LEFT(Mwanza_r!G326,1)*1</f>
        <v>0</v>
      </c>
    </row>
    <row r="325" spans="1:5" x14ac:dyDescent="0.35">
      <c r="A325" s="31" t="s">
        <v>53</v>
      </c>
      <c r="B325" t="str">
        <f>Mwanza_r!F327</f>
        <v>MWAMANGA</v>
      </c>
      <c r="C325" t="str">
        <f>IF(Mwanza_r!D327=1,"Public",IF(Mwanza_r!D327=2,"Public","Unknown"))</f>
        <v>Public</v>
      </c>
      <c r="D325" t="str">
        <f>Mwanza_r!C327</f>
        <v>DISP</v>
      </c>
      <c r="E325">
        <f>LEFT(Mwanza_r!G327,1)*1</f>
        <v>0</v>
      </c>
    </row>
    <row r="326" spans="1:5" x14ac:dyDescent="0.35">
      <c r="A326" s="31" t="s">
        <v>53</v>
      </c>
      <c r="B326" t="str">
        <f>Mwanza_r!F328</f>
        <v>MARIA/KISESA DISP</v>
      </c>
      <c r="C326" t="str">
        <f>IF(Mwanza_r!D328=1,"Public",IF(Mwanza_r!D328=2,"Public","Unknown"))</f>
        <v>Public</v>
      </c>
      <c r="D326" t="str">
        <f>Mwanza_r!C328</f>
        <v>DISP</v>
      </c>
      <c r="E326">
        <f>LEFT(Mwanza_r!G328,1)*1</f>
        <v>0</v>
      </c>
    </row>
    <row r="327" spans="1:5" x14ac:dyDescent="0.35">
      <c r="A327" s="31" t="s">
        <v>53</v>
      </c>
      <c r="B327" t="str">
        <f>Mwanza_r!F329</f>
        <v>KISESA B</v>
      </c>
      <c r="C327" t="str">
        <f>IF(Mwanza_r!D329=1,"Public",IF(Mwanza_r!D329=2,"Public","Unknown"))</f>
        <v>Public</v>
      </c>
      <c r="D327" t="str">
        <f>Mwanza_r!C329</f>
        <v>DISP</v>
      </c>
      <c r="E327">
        <f>LEFT(Mwanza_r!G329,1)*1</f>
        <v>0</v>
      </c>
    </row>
    <row r="328" spans="1:5" x14ac:dyDescent="0.35">
      <c r="A328" s="31" t="s">
        <v>53</v>
      </c>
      <c r="B328" t="str">
        <f>Mwanza_r!F330</f>
        <v>MWANEKEYI DISPENSARY</v>
      </c>
      <c r="C328" t="str">
        <f>IF(Mwanza_r!D330=1,"Public",IF(Mwanza_r!D330=2,"Public","Unknown"))</f>
        <v>Public</v>
      </c>
      <c r="D328" t="str">
        <f>Mwanza_r!C330</f>
        <v>DISP</v>
      </c>
      <c r="E328">
        <f>LEFT(Mwanza_r!G330,1)*1</f>
        <v>0</v>
      </c>
    </row>
    <row r="329" spans="1:5" x14ac:dyDescent="0.35">
      <c r="A329" s="31" t="s">
        <v>53</v>
      </c>
      <c r="B329" t="str">
        <f>Mwanza_r!F331</f>
        <v>BUSEKWA</v>
      </c>
      <c r="C329" t="str">
        <f>IF(Mwanza_r!D331=1,"Public",IF(Mwanza_r!D331=2,"Public","Unknown"))</f>
        <v>Public</v>
      </c>
      <c r="D329" t="str">
        <f>Mwanza_r!C331</f>
        <v>DISP</v>
      </c>
      <c r="E329">
        <f>LEFT(Mwanza_r!G331,1)*1</f>
        <v>0</v>
      </c>
    </row>
    <row r="330" spans="1:5" x14ac:dyDescent="0.35">
      <c r="A330" s="31" t="s">
        <v>53</v>
      </c>
      <c r="B330" t="str">
        <f>Mwanza_r!F332</f>
        <v>NYEGEZI FISHERIES</v>
      </c>
      <c r="C330" t="str">
        <f>IF(Mwanza_r!D332=1,"Public",IF(Mwanza_r!D332=2,"Public","Unknown"))</f>
        <v>Public</v>
      </c>
      <c r="D330" t="str">
        <f>Mwanza_r!C332</f>
        <v>DISP</v>
      </c>
      <c r="E330">
        <f>LEFT(Mwanza_r!G332,1)*1</f>
        <v>0</v>
      </c>
    </row>
    <row r="331" spans="1:5" x14ac:dyDescent="0.35">
      <c r="A331" s="31" t="s">
        <v>53</v>
      </c>
      <c r="B331" t="str">
        <f>Mwanza_r!F333</f>
        <v xml:space="preserve">MWABULENGA </v>
      </c>
      <c r="C331" t="str">
        <f>IF(Mwanza_r!D333=1,"Public",IF(Mwanza_r!D333=2,"Public","Unknown"))</f>
        <v>Public</v>
      </c>
      <c r="D331" t="str">
        <f>Mwanza_r!C333</f>
        <v>DISP</v>
      </c>
      <c r="E331">
        <f>LEFT(Mwanza_r!G333,1)*1</f>
        <v>0</v>
      </c>
    </row>
    <row r="332" spans="1:5" x14ac:dyDescent="0.35">
      <c r="A332" s="31" t="s">
        <v>53</v>
      </c>
      <c r="B332" t="str">
        <f>Mwanza_r!F334</f>
        <v>IGOMBE</v>
      </c>
      <c r="C332" t="str">
        <f>IF(Mwanza_r!D334=1,"Public",IF(Mwanza_r!D334=2,"Public","Unknown"))</f>
        <v>Public</v>
      </c>
      <c r="D332" t="str">
        <f>Mwanza_r!C334</f>
        <v>DISP</v>
      </c>
      <c r="E332">
        <f>LEFT(Mwanza_r!G334,1)*1</f>
        <v>0</v>
      </c>
    </row>
    <row r="333" spans="1:5" x14ac:dyDescent="0.35">
      <c r="A333" s="31" t="s">
        <v>53</v>
      </c>
      <c r="B333" t="str">
        <f>Mwanza_r!F335</f>
        <v xml:space="preserve"> IGALULA DISPENSARY</v>
      </c>
      <c r="C333" t="str">
        <f>IF(Mwanza_r!D335=1,"Public",IF(Mwanza_r!D335=2,"Public","Unknown"))</f>
        <v>Public</v>
      </c>
      <c r="D333" t="str">
        <f>Mwanza_r!C335</f>
        <v>DISP</v>
      </c>
      <c r="E333">
        <f>LEFT(Mwanza_r!G335,1)*1</f>
        <v>0</v>
      </c>
    </row>
    <row r="334" spans="1:5" x14ac:dyDescent="0.35">
      <c r="A334" s="31" t="s">
        <v>53</v>
      </c>
      <c r="B334" t="str">
        <f>Mwanza_r!F336</f>
        <v>MWAGING'HI</v>
      </c>
      <c r="C334" t="str">
        <f>IF(Mwanza_r!D336=1,"Public",IF(Mwanza_r!D336=2,"Public","Unknown"))</f>
        <v>Public</v>
      </c>
      <c r="D334" t="str">
        <f>Mwanza_r!C336</f>
        <v>DISP</v>
      </c>
      <c r="E334">
        <f>LEFT(Mwanza_r!G336,1)*1</f>
        <v>0</v>
      </c>
    </row>
    <row r="335" spans="1:5" x14ac:dyDescent="0.35">
      <c r="A335" s="31" t="s">
        <v>53</v>
      </c>
      <c r="B335" t="str">
        <f>Mwanza_r!F337</f>
        <v>MENNONITE</v>
      </c>
      <c r="C335" t="str">
        <f>IF(Mwanza_r!D337=1,"Public",IF(Mwanza_r!D337=2,"Public","Unknown"))</f>
        <v>Public</v>
      </c>
      <c r="D335" t="str">
        <f>Mwanza_r!C337</f>
        <v>DISP</v>
      </c>
      <c r="E335">
        <f>LEFT(Mwanza_r!G337,1)*1</f>
        <v>0</v>
      </c>
    </row>
    <row r="336" spans="1:5" x14ac:dyDescent="0.35">
      <c r="A336" s="31" t="s">
        <v>53</v>
      </c>
      <c r="B336" t="str">
        <f>Mwanza_r!F338</f>
        <v>METHODIST</v>
      </c>
      <c r="C336" t="str">
        <f>IF(Mwanza_r!D338=1,"Public",IF(Mwanza_r!D338=2,"Public","Unknown"))</f>
        <v>Public</v>
      </c>
      <c r="D336" t="str">
        <f>Mwanza_r!C338</f>
        <v>DISP</v>
      </c>
      <c r="E336">
        <f>LEFT(Mwanza_r!G338,1)*1</f>
        <v>0</v>
      </c>
    </row>
    <row r="337" spans="1:5" x14ac:dyDescent="0.35">
      <c r="A337" s="31" t="s">
        <v>53</v>
      </c>
      <c r="B337" t="str">
        <f>Mwanza_r!F339</f>
        <v>HURUMA DISP</v>
      </c>
      <c r="C337" t="str">
        <f>IF(Mwanza_r!D339=1,"Public",IF(Mwanza_r!D339=2,"Public","Unknown"))</f>
        <v>Public</v>
      </c>
      <c r="D337" t="str">
        <f>Mwanza_r!C339</f>
        <v>DISP</v>
      </c>
      <c r="E337">
        <f>LEFT(Mwanza_r!G339,1)*1</f>
        <v>0</v>
      </c>
    </row>
    <row r="338" spans="1:5" x14ac:dyDescent="0.35">
      <c r="A338" s="31" t="s">
        <v>53</v>
      </c>
      <c r="B338" t="str">
        <f>Mwanza_r!F340</f>
        <v>MLIMANI</v>
      </c>
      <c r="C338" t="str">
        <f>IF(Mwanza_r!D340=1,"Public",IF(Mwanza_r!D340=2,"Public","Unknown"))</f>
        <v>Public</v>
      </c>
      <c r="D338" t="str">
        <f>Mwanza_r!C340</f>
        <v>DISP</v>
      </c>
      <c r="E338">
        <f>LEFT(Mwanza_r!G340,1)*1</f>
        <v>0</v>
      </c>
    </row>
    <row r="339" spans="1:5" x14ac:dyDescent="0.35">
      <c r="A339" s="31" t="s">
        <v>53</v>
      </c>
      <c r="B339" t="str">
        <f>Mwanza_r!F341</f>
        <v>SHILEMBO</v>
      </c>
      <c r="C339" t="str">
        <f>IF(Mwanza_r!D341=1,"Public",IF(Mwanza_r!D341=2,"Public","Unknown"))</f>
        <v>Public</v>
      </c>
      <c r="D339" t="str">
        <f>Mwanza_r!C341</f>
        <v>DISP</v>
      </c>
      <c r="E339">
        <f>LEFT(Mwanza_r!G341,1)*1</f>
        <v>0</v>
      </c>
    </row>
    <row r="340" spans="1:5" x14ac:dyDescent="0.35">
      <c r="A340" s="31" t="s">
        <v>53</v>
      </c>
      <c r="B340" t="str">
        <f>Mwanza_r!F342</f>
        <v>663 REGT DISPENSARY</v>
      </c>
      <c r="C340" t="str">
        <f>IF(Mwanza_r!D342=1,"Public",IF(Mwanza_r!D342=2,"Public","Unknown"))</f>
        <v>Public</v>
      </c>
      <c r="D340" t="str">
        <f>Mwanza_r!C342</f>
        <v>DISP</v>
      </c>
      <c r="E340">
        <f>LEFT(Mwanza_r!G342,1)*1</f>
        <v>0</v>
      </c>
    </row>
    <row r="341" spans="1:5" x14ac:dyDescent="0.35">
      <c r="A341" s="31" t="s">
        <v>53</v>
      </c>
      <c r="B341" t="str">
        <f>Mwanza_r!F343</f>
        <v>BUGANDANDO</v>
      </c>
      <c r="C341" t="str">
        <f>IF(Mwanza_r!D343=1,"Public",IF(Mwanza_r!D343=2,"Public","Unknown"))</f>
        <v>Public</v>
      </c>
      <c r="D341" t="str">
        <f>Mwanza_r!C343</f>
        <v>DISP</v>
      </c>
      <c r="E341">
        <f>LEFT(Mwanza_r!G343,1)*1</f>
        <v>0</v>
      </c>
    </row>
    <row r="342" spans="1:5" x14ac:dyDescent="0.35">
      <c r="A342" s="31" t="s">
        <v>53</v>
      </c>
      <c r="B342" t="str">
        <f>Mwanza_r!F344</f>
        <v>LUHORONGOMA</v>
      </c>
      <c r="C342" t="str">
        <f>IF(Mwanza_r!D344=1,"Public",IF(Mwanza_r!D344=2,"Public","Unknown"))</f>
        <v>Public</v>
      </c>
      <c r="D342" t="str">
        <f>Mwanza_r!C344</f>
        <v>DISP</v>
      </c>
      <c r="E342">
        <f>LEFT(Mwanza_r!G344,1)*1</f>
        <v>0</v>
      </c>
    </row>
    <row r="343" spans="1:5" x14ac:dyDescent="0.35">
      <c r="A343" s="31" t="s">
        <v>53</v>
      </c>
      <c r="B343" t="str">
        <f>Mwanza_r!F345</f>
        <v>MAMA</v>
      </c>
      <c r="C343" t="str">
        <f>IF(Mwanza_r!D345=1,"Public",IF(Mwanza_r!D345=2,"Public","Unknown"))</f>
        <v>Public</v>
      </c>
      <c r="D343" t="str">
        <f>Mwanza_r!C345</f>
        <v>DISP</v>
      </c>
      <c r="E343">
        <f>LEFT(Mwanza_r!G345,1)*1</f>
        <v>0</v>
      </c>
    </row>
    <row r="344" spans="1:5" x14ac:dyDescent="0.35">
      <c r="A344" s="31" t="s">
        <v>53</v>
      </c>
      <c r="B344" t="str">
        <f>Mwanza_r!F346</f>
        <v>SOTTA</v>
      </c>
      <c r="C344" t="str">
        <f>IF(Mwanza_r!D346=1,"Public",IF(Mwanza_r!D346=2,"Public","Unknown"))</f>
        <v>Public</v>
      </c>
      <c r="D344" t="str">
        <f>Mwanza_r!C346</f>
        <v>DISP</v>
      </c>
      <c r="E344">
        <f>LEFT(Mwanza_r!G346,1)*1</f>
        <v>0</v>
      </c>
    </row>
    <row r="345" spans="1:5" x14ac:dyDescent="0.35">
      <c r="A345" s="31" t="s">
        <v>53</v>
      </c>
      <c r="B345" t="str">
        <f>Mwanza_r!F347</f>
        <v>ISOLE</v>
      </c>
      <c r="C345" t="str">
        <f>IF(Mwanza_r!D347=1,"Public",IF(Mwanza_r!D347=2,"Public","Unknown"))</f>
        <v>Public</v>
      </c>
      <c r="D345" t="str">
        <f>Mwanza_r!C347</f>
        <v>DISP</v>
      </c>
      <c r="E345">
        <f>LEFT(Mwanza_r!G347,1)*1</f>
        <v>0</v>
      </c>
    </row>
    <row r="346" spans="1:5" x14ac:dyDescent="0.35">
      <c r="A346" s="31" t="s">
        <v>53</v>
      </c>
      <c r="B346" t="str">
        <f>Mwanza_r!F348</f>
        <v>CHUO CHA MICHEZO MALYA</v>
      </c>
      <c r="C346" t="str">
        <f>IF(Mwanza_r!D348=1,"Public",IF(Mwanza_r!D348=2,"Public","Unknown"))</f>
        <v>Public</v>
      </c>
      <c r="D346" t="str">
        <f>Mwanza_r!C348</f>
        <v>DISP</v>
      </c>
      <c r="E346">
        <f>LEFT(Mwanza_r!G348,1)*1</f>
        <v>0</v>
      </c>
    </row>
    <row r="347" spans="1:5" x14ac:dyDescent="0.35">
      <c r="A347" s="31" t="s">
        <v>53</v>
      </c>
      <c r="B347" t="str">
        <f>Mwanza_r!F349</f>
        <v>Hamuyebe</v>
      </c>
      <c r="C347" t="str">
        <f>IF(Mwanza_r!D349=1,"Public",IF(Mwanza_r!D349=2,"Public","Unknown"))</f>
        <v>Public</v>
      </c>
      <c r="D347" t="str">
        <f>Mwanza_r!C349</f>
        <v>DISP</v>
      </c>
      <c r="E347">
        <f>LEFT(Mwanza_r!G349,1)*1</f>
        <v>0</v>
      </c>
    </row>
    <row r="348" spans="1:5" x14ac:dyDescent="0.35">
      <c r="A348" s="31" t="s">
        <v>53</v>
      </c>
      <c r="B348" t="str">
        <f>Mwanza_r!F350</f>
        <v>NYASATO</v>
      </c>
      <c r="C348" t="str">
        <f>IF(Mwanza_r!D350=1,"Public",IF(Mwanza_r!D350=2,"Public","Unknown"))</f>
        <v>Public</v>
      </c>
      <c r="D348" t="str">
        <f>Mwanza_r!C350</f>
        <v>DISP</v>
      </c>
      <c r="E348">
        <f>LEFT(Mwanza_r!G350,1)*1</f>
        <v>0</v>
      </c>
    </row>
    <row r="349" spans="1:5" x14ac:dyDescent="0.35">
      <c r="A349" s="31" t="s">
        <v>53</v>
      </c>
      <c r="B349" t="str">
        <f>Mwanza_r!F351</f>
        <v>IGEKEMAJA</v>
      </c>
      <c r="C349" t="str">
        <f>IF(Mwanza_r!D351=1,"Public",IF(Mwanza_r!D351=2,"Public","Unknown"))</f>
        <v>Public</v>
      </c>
      <c r="D349" t="str">
        <f>Mwanza_r!C351</f>
        <v>DISP</v>
      </c>
      <c r="E349">
        <f>LEFT(Mwanza_r!G351,1)*1</f>
        <v>0</v>
      </c>
    </row>
    <row r="350" spans="1:5" x14ac:dyDescent="0.35">
      <c r="A350" s="31" t="s">
        <v>53</v>
      </c>
      <c r="B350" t="str">
        <f>Mwanza_r!F352</f>
        <v>SALAMA BUGATU</v>
      </c>
      <c r="C350" t="str">
        <f>IF(Mwanza_r!D352=1,"Public",IF(Mwanza_r!D352=2,"Public","Unknown"))</f>
        <v>Public</v>
      </c>
      <c r="D350" t="str">
        <f>Mwanza_r!C352</f>
        <v>DISP</v>
      </c>
      <c r="E350">
        <f>LEFT(Mwanza_r!G352,1)*1</f>
        <v>0</v>
      </c>
    </row>
    <row r="351" spans="1:5" x14ac:dyDescent="0.35">
      <c r="A351" s="31" t="s">
        <v>53</v>
      </c>
      <c r="B351" t="str">
        <f>Mwanza_r!F353</f>
        <v>SESE</v>
      </c>
      <c r="C351" t="str">
        <f>IF(Mwanza_r!D353=1,"Public",IF(Mwanza_r!D353=2,"Public","Unknown"))</f>
        <v>Public</v>
      </c>
      <c r="D351" t="str">
        <f>Mwanza_r!C353</f>
        <v>DISP</v>
      </c>
      <c r="E351">
        <f>LEFT(Mwanza_r!G353,1)*1</f>
        <v>0</v>
      </c>
    </row>
    <row r="352" spans="1:5" x14ac:dyDescent="0.35">
      <c r="A352" s="31"/>
    </row>
    <row r="353" spans="1:1" x14ac:dyDescent="0.35">
      <c r="A353" s="31"/>
    </row>
    <row r="354" spans="1:1" x14ac:dyDescent="0.35">
      <c r="A354" s="31"/>
    </row>
    <row r="355" spans="1:1" x14ac:dyDescent="0.35">
      <c r="A355" s="31"/>
    </row>
    <row r="356" spans="1:1" x14ac:dyDescent="0.35">
      <c r="A356" s="31"/>
    </row>
    <row r="357" spans="1:1" x14ac:dyDescent="0.35">
      <c r="A357" s="31"/>
    </row>
    <row r="358" spans="1:1" x14ac:dyDescent="0.35">
      <c r="A358" s="31"/>
    </row>
    <row r="359" spans="1:1" x14ac:dyDescent="0.35">
      <c r="A359" s="31"/>
    </row>
    <row r="360" spans="1:1" x14ac:dyDescent="0.35">
      <c r="A360" s="31"/>
    </row>
    <row r="361" spans="1:1" x14ac:dyDescent="0.35">
      <c r="A361" s="31"/>
    </row>
    <row r="362" spans="1:1" x14ac:dyDescent="0.35">
      <c r="A362" s="31"/>
    </row>
    <row r="363" spans="1:1" x14ac:dyDescent="0.35">
      <c r="A363" s="31"/>
    </row>
    <row r="364" spans="1:1" x14ac:dyDescent="0.35">
      <c r="A364" s="31"/>
    </row>
    <row r="365" spans="1:1" x14ac:dyDescent="0.35">
      <c r="A365" s="31"/>
    </row>
    <row r="366" spans="1:1" x14ac:dyDescent="0.35">
      <c r="A366" s="31"/>
    </row>
    <row r="367" spans="1:1" x14ac:dyDescent="0.35">
      <c r="A367" s="31"/>
    </row>
    <row r="368" spans="1:1" x14ac:dyDescent="0.35">
      <c r="A368" s="31"/>
    </row>
    <row r="369" spans="1:1" x14ac:dyDescent="0.35">
      <c r="A369" s="31"/>
    </row>
    <row r="370" spans="1:1" x14ac:dyDescent="0.35">
      <c r="A370" s="31"/>
    </row>
    <row r="371" spans="1:1" x14ac:dyDescent="0.35">
      <c r="A371" s="31"/>
    </row>
    <row r="372" spans="1:1" x14ac:dyDescent="0.35">
      <c r="A372" s="31"/>
    </row>
    <row r="373" spans="1:1" x14ac:dyDescent="0.35">
      <c r="A373" s="31"/>
    </row>
    <row r="374" spans="1:1" x14ac:dyDescent="0.35">
      <c r="A374" s="31"/>
    </row>
    <row r="375" spans="1:1" x14ac:dyDescent="0.35">
      <c r="A375" s="31"/>
    </row>
    <row r="376" spans="1:1" x14ac:dyDescent="0.35">
      <c r="A376" s="31"/>
    </row>
    <row r="377" spans="1:1" x14ac:dyDescent="0.35">
      <c r="A377" s="31"/>
    </row>
    <row r="378" spans="1:1" x14ac:dyDescent="0.35">
      <c r="A378" s="31"/>
    </row>
    <row r="379" spans="1:1" x14ac:dyDescent="0.35">
      <c r="A379" s="31"/>
    </row>
    <row r="380" spans="1:1" x14ac:dyDescent="0.35">
      <c r="A380" s="31"/>
    </row>
    <row r="381" spans="1:1" x14ac:dyDescent="0.35">
      <c r="A381" s="31"/>
    </row>
    <row r="382" spans="1:1" x14ac:dyDescent="0.35">
      <c r="A382" s="31"/>
    </row>
    <row r="383" spans="1:1" x14ac:dyDescent="0.35">
      <c r="A383" s="31"/>
    </row>
    <row r="384" spans="1:1" x14ac:dyDescent="0.35">
      <c r="A384" s="31"/>
    </row>
    <row r="385" spans="1:1" x14ac:dyDescent="0.35">
      <c r="A385" s="31"/>
    </row>
    <row r="386" spans="1:1" x14ac:dyDescent="0.35">
      <c r="A386" s="31"/>
    </row>
    <row r="387" spans="1:1" x14ac:dyDescent="0.35">
      <c r="A387" s="31"/>
    </row>
    <row r="388" spans="1:1" x14ac:dyDescent="0.35">
      <c r="A388" s="31"/>
    </row>
    <row r="389" spans="1:1" x14ac:dyDescent="0.35">
      <c r="A389" s="31"/>
    </row>
    <row r="390" spans="1:1" x14ac:dyDescent="0.35">
      <c r="A390" s="31"/>
    </row>
    <row r="391" spans="1:1" x14ac:dyDescent="0.35">
      <c r="A391" s="31"/>
    </row>
    <row r="392" spans="1:1" x14ac:dyDescent="0.35">
      <c r="A392" s="31"/>
    </row>
    <row r="393" spans="1:1" x14ac:dyDescent="0.35">
      <c r="A393" s="31"/>
    </row>
    <row r="394" spans="1:1" x14ac:dyDescent="0.35">
      <c r="A394" s="31"/>
    </row>
    <row r="395" spans="1:1" x14ac:dyDescent="0.35">
      <c r="A395" s="31"/>
    </row>
    <row r="396" spans="1:1" x14ac:dyDescent="0.35">
      <c r="A396" s="31"/>
    </row>
    <row r="397" spans="1:1" x14ac:dyDescent="0.35">
      <c r="A397" s="31"/>
    </row>
    <row r="398" spans="1:1" x14ac:dyDescent="0.35">
      <c r="A398" s="31"/>
    </row>
    <row r="399" spans="1:1" x14ac:dyDescent="0.35">
      <c r="A399" s="31"/>
    </row>
    <row r="400" spans="1:1" x14ac:dyDescent="0.35">
      <c r="A400" s="31"/>
    </row>
    <row r="401" spans="1:1" x14ac:dyDescent="0.35">
      <c r="A401" s="31"/>
    </row>
    <row r="402" spans="1:1" x14ac:dyDescent="0.35">
      <c r="A402" s="31"/>
    </row>
    <row r="403" spans="1:1" x14ac:dyDescent="0.35">
      <c r="A403" s="31"/>
    </row>
    <row r="404" spans="1:1" x14ac:dyDescent="0.35">
      <c r="A404" s="31"/>
    </row>
    <row r="405" spans="1:1" x14ac:dyDescent="0.35">
      <c r="A405" s="31"/>
    </row>
    <row r="406" spans="1:1" x14ac:dyDescent="0.35">
      <c r="A406" s="31"/>
    </row>
    <row r="407" spans="1:1" x14ac:dyDescent="0.35">
      <c r="A407" s="31"/>
    </row>
    <row r="408" spans="1:1" x14ac:dyDescent="0.35">
      <c r="A408" s="31"/>
    </row>
    <row r="409" spans="1:1" x14ac:dyDescent="0.35">
      <c r="A409" s="31"/>
    </row>
    <row r="410" spans="1:1" x14ac:dyDescent="0.35">
      <c r="A410" s="31"/>
    </row>
    <row r="411" spans="1:1" x14ac:dyDescent="0.35">
      <c r="A411" s="31"/>
    </row>
    <row r="412" spans="1:1" x14ac:dyDescent="0.35">
      <c r="A412" s="31"/>
    </row>
    <row r="413" spans="1:1" x14ac:dyDescent="0.35">
      <c r="A413" s="31"/>
    </row>
    <row r="414" spans="1:1" x14ac:dyDescent="0.35">
      <c r="A414" s="31"/>
    </row>
    <row r="415" spans="1:1" x14ac:dyDescent="0.35">
      <c r="A415" s="31"/>
    </row>
    <row r="416" spans="1:1" x14ac:dyDescent="0.35">
      <c r="A416" s="31"/>
    </row>
    <row r="417" spans="1:1" x14ac:dyDescent="0.35">
      <c r="A417" s="31"/>
    </row>
    <row r="418" spans="1:1" x14ac:dyDescent="0.35">
      <c r="A418" s="31"/>
    </row>
    <row r="419" spans="1:1" x14ac:dyDescent="0.35">
      <c r="A419" s="31"/>
    </row>
    <row r="420" spans="1:1" x14ac:dyDescent="0.35">
      <c r="A420" s="31"/>
    </row>
    <row r="421" spans="1:1" x14ac:dyDescent="0.35">
      <c r="A421" s="31"/>
    </row>
    <row r="422" spans="1:1" x14ac:dyDescent="0.35">
      <c r="A422" s="31"/>
    </row>
    <row r="423" spans="1:1" x14ac:dyDescent="0.35">
      <c r="A423" s="31"/>
    </row>
    <row r="424" spans="1:1" x14ac:dyDescent="0.35">
      <c r="A424" s="31"/>
    </row>
    <row r="425" spans="1:1" x14ac:dyDescent="0.35">
      <c r="A425" s="31"/>
    </row>
    <row r="426" spans="1:1" x14ac:dyDescent="0.35">
      <c r="A426" s="31"/>
    </row>
    <row r="427" spans="1:1" x14ac:dyDescent="0.35">
      <c r="A427" s="31"/>
    </row>
    <row r="428" spans="1:1" x14ac:dyDescent="0.35">
      <c r="A428" s="31"/>
    </row>
    <row r="429" spans="1:1" x14ac:dyDescent="0.35">
      <c r="A429" s="31"/>
    </row>
    <row r="430" spans="1:1" x14ac:dyDescent="0.35">
      <c r="A430" s="31"/>
    </row>
    <row r="431" spans="1:1" x14ac:dyDescent="0.35">
      <c r="A431" s="31"/>
    </row>
    <row r="432" spans="1:1" x14ac:dyDescent="0.35">
      <c r="A432" s="31"/>
    </row>
    <row r="433" spans="1:1" x14ac:dyDescent="0.35">
      <c r="A433" s="31"/>
    </row>
    <row r="434" spans="1:1" x14ac:dyDescent="0.35">
      <c r="A434" s="31"/>
    </row>
    <row r="435" spans="1:1" x14ac:dyDescent="0.35">
      <c r="A435" s="31"/>
    </row>
    <row r="436" spans="1:1" x14ac:dyDescent="0.35">
      <c r="A436" s="31"/>
    </row>
    <row r="437" spans="1:1" x14ac:dyDescent="0.35">
      <c r="A437" s="31"/>
    </row>
    <row r="438" spans="1:1" x14ac:dyDescent="0.35">
      <c r="A438" s="31"/>
    </row>
    <row r="439" spans="1:1" x14ac:dyDescent="0.35">
      <c r="A439" s="31"/>
    </row>
    <row r="440" spans="1:1" x14ac:dyDescent="0.35">
      <c r="A440" s="31"/>
    </row>
    <row r="441" spans="1:1" x14ac:dyDescent="0.35">
      <c r="A441" s="31"/>
    </row>
    <row r="442" spans="1:1" x14ac:dyDescent="0.35">
      <c r="A442" s="31"/>
    </row>
  </sheetData>
  <pageMargins left="0.70866141732283472" right="0.70866141732283472" top="0.74803149606299213" bottom="0.74803149606299213" header="0.31496062992125984" footer="0.31496062992125984"/>
  <pageSetup scale="1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1DF0-8B45-41A9-880F-92B0308DA160}">
  <sheetPr>
    <tabColor rgb="FF00B0F0"/>
    <pageSetUpPr fitToPage="1"/>
  </sheetPr>
  <dimension ref="A1:E304"/>
  <sheetViews>
    <sheetView workbookViewId="0">
      <selection activeCell="D21" sqref="D21"/>
    </sheetView>
  </sheetViews>
  <sheetFormatPr defaultRowHeight="14.5" x14ac:dyDescent="0.35"/>
  <cols>
    <col min="3" max="3" width="11.81640625" customWidth="1"/>
  </cols>
  <sheetData>
    <row r="1" spans="1:5" x14ac:dyDescent="0.35">
      <c r="A1" s="31" t="s">
        <v>51</v>
      </c>
      <c r="B1" s="31" t="s">
        <v>52</v>
      </c>
      <c r="C1" s="31" t="s">
        <v>38</v>
      </c>
      <c r="D1" s="31" t="s">
        <v>43</v>
      </c>
      <c r="E1" s="31" t="s">
        <v>46</v>
      </c>
    </row>
    <row r="2" spans="1:5" x14ac:dyDescent="0.35">
      <c r="A2" s="31" t="s">
        <v>408</v>
      </c>
      <c r="B2" t="str">
        <f>Pwani_r!F4</f>
        <v>HONDOGO</v>
      </c>
      <c r="C2" s="31" t="s">
        <v>94</v>
      </c>
      <c r="D2" t="str">
        <f>Pwani_r!H4</f>
        <v>DISP</v>
      </c>
      <c r="E2">
        <f>LEFT(Pwani_r!G4,1)*1</f>
        <v>2</v>
      </c>
    </row>
    <row r="3" spans="1:5" x14ac:dyDescent="0.35">
      <c r="A3" s="31" t="s">
        <v>408</v>
      </c>
      <c r="B3" t="str">
        <f>Pwani_r!F5</f>
        <v>KONGOWE</v>
      </c>
      <c r="C3" s="31" t="s">
        <v>94</v>
      </c>
      <c r="D3" t="str">
        <f>Pwani_r!H5</f>
        <v>DISP</v>
      </c>
      <c r="E3">
        <f>LEFT(Pwani_r!G5,1)*1</f>
        <v>2</v>
      </c>
    </row>
    <row r="4" spans="1:5" x14ac:dyDescent="0.35">
      <c r="A4" s="31" t="s">
        <v>408</v>
      </c>
      <c r="B4" t="str">
        <f>Pwani_r!F6</f>
        <v xml:space="preserve">KONGO </v>
      </c>
      <c r="C4" s="31" t="s">
        <v>94</v>
      </c>
      <c r="D4" t="str">
        <f>Pwani_r!H6</f>
        <v>DISP</v>
      </c>
      <c r="E4">
        <f>LEFT(Pwani_r!G6,1)*1</f>
        <v>2</v>
      </c>
    </row>
    <row r="5" spans="1:5" x14ac:dyDescent="0.35">
      <c r="A5" s="31" t="s">
        <v>408</v>
      </c>
      <c r="B5" t="str">
        <f>Pwani_r!F7</f>
        <v>UBENA ESTASTE</v>
      </c>
      <c r="C5" s="31" t="s">
        <v>94</v>
      </c>
      <c r="D5" t="str">
        <f>Pwani_r!H7</f>
        <v>DISP</v>
      </c>
      <c r="E5">
        <f>LEFT(Pwani_r!G7,1)*1</f>
        <v>2</v>
      </c>
    </row>
    <row r="6" spans="1:5" x14ac:dyDescent="0.35">
      <c r="A6" s="31" t="s">
        <v>408</v>
      </c>
      <c r="B6" t="str">
        <f>Pwani_r!F8</f>
        <v xml:space="preserve">YOMBO </v>
      </c>
      <c r="C6" s="31" t="s">
        <v>94</v>
      </c>
      <c r="D6" t="str">
        <f>Pwani_r!H8</f>
        <v>DISP</v>
      </c>
      <c r="E6">
        <f>LEFT(Pwani_r!G8,1)*1</f>
        <v>2</v>
      </c>
    </row>
    <row r="7" spans="1:5" x14ac:dyDescent="0.35">
      <c r="A7" s="31" t="s">
        <v>408</v>
      </c>
      <c r="B7" t="str">
        <f>Pwani_r!F9</f>
        <v>FILBERT BAYI</v>
      </c>
      <c r="C7" s="31" t="s">
        <v>94</v>
      </c>
      <c r="D7" t="str">
        <f>Pwani_r!H9</f>
        <v>DISP</v>
      </c>
      <c r="E7">
        <f>LEFT(Pwani_r!G9,1)*1</f>
        <v>1</v>
      </c>
    </row>
    <row r="8" spans="1:5" x14ac:dyDescent="0.35">
      <c r="A8" s="31" t="s">
        <v>408</v>
      </c>
      <c r="B8" t="str">
        <f>Pwani_r!F10</f>
        <v>MKUPUKA</v>
      </c>
      <c r="C8" s="31" t="s">
        <v>94</v>
      </c>
      <c r="D8" t="str">
        <f>Pwani_r!H10</f>
        <v>DISP</v>
      </c>
      <c r="E8">
        <f>LEFT(Pwani_r!G10,1)*1</f>
        <v>1</v>
      </c>
    </row>
    <row r="9" spans="1:5" x14ac:dyDescent="0.35">
      <c r="A9" s="31" t="s">
        <v>408</v>
      </c>
      <c r="B9" t="str">
        <f>Pwani_r!F11</f>
        <v>BAOBAB</v>
      </c>
      <c r="C9" s="31" t="s">
        <v>94</v>
      </c>
      <c r="D9" t="str">
        <f>Pwani_r!H11</f>
        <v>DISP</v>
      </c>
      <c r="E9">
        <f>LEFT(Pwani_r!G11,1)*1</f>
        <v>1</v>
      </c>
    </row>
    <row r="10" spans="1:5" x14ac:dyDescent="0.35">
      <c r="A10" s="31" t="s">
        <v>408</v>
      </c>
      <c r="B10" t="str">
        <f>Pwani_r!F12</f>
        <v xml:space="preserve">KIMANGE </v>
      </c>
      <c r="C10" s="31" t="s">
        <v>94</v>
      </c>
      <c r="D10" t="str">
        <f>Pwani_r!H12</f>
        <v>DISP</v>
      </c>
      <c r="E10">
        <f>LEFT(Pwani_r!G12,1)*1</f>
        <v>1</v>
      </c>
    </row>
    <row r="11" spans="1:5" x14ac:dyDescent="0.35">
      <c r="A11" s="31" t="s">
        <v>408</v>
      </c>
      <c r="B11" t="str">
        <f>Pwani_r!F13</f>
        <v>MKONGO</v>
      </c>
      <c r="C11" s="31" t="s">
        <v>94</v>
      </c>
      <c r="D11" t="str">
        <f>Pwani_r!H13</f>
        <v>DISP</v>
      </c>
      <c r="E11">
        <f>LEFT(Pwani_r!G13,1)*1</f>
        <v>1</v>
      </c>
    </row>
    <row r="12" spans="1:5" x14ac:dyDescent="0.35">
      <c r="A12" s="31" t="s">
        <v>408</v>
      </c>
      <c r="B12" t="str">
        <f>Pwani_r!F14</f>
        <v>NYAMISATI</v>
      </c>
      <c r="C12" s="31" t="s">
        <v>94</v>
      </c>
      <c r="D12" t="str">
        <f>Pwani_r!H14</f>
        <v>DISP</v>
      </c>
      <c r="E12">
        <f>LEFT(Pwani_r!G14,1)*1</f>
        <v>1</v>
      </c>
    </row>
    <row r="13" spans="1:5" x14ac:dyDescent="0.35">
      <c r="A13" s="31" t="s">
        <v>408</v>
      </c>
      <c r="B13" t="str">
        <f>Pwani_r!F15</f>
        <v>MAKURUNGE</v>
      </c>
      <c r="C13" s="31" t="s">
        <v>94</v>
      </c>
      <c r="D13" t="str">
        <f>Pwani_r!H15</f>
        <v>DISP</v>
      </c>
      <c r="E13">
        <f>LEFT(Pwani_r!G15,1)*1</f>
        <v>1</v>
      </c>
    </row>
    <row r="14" spans="1:5" x14ac:dyDescent="0.35">
      <c r="A14" s="31" t="s">
        <v>408</v>
      </c>
      <c r="B14" t="str">
        <f>Pwani_r!F16</f>
        <v xml:space="preserve">MISWE </v>
      </c>
      <c r="C14" s="31" t="s">
        <v>94</v>
      </c>
      <c r="D14" t="str">
        <f>Pwani_r!H16</f>
        <v>DISP</v>
      </c>
      <c r="E14">
        <f>LEFT(Pwani_r!G16,1)*1</f>
        <v>1</v>
      </c>
    </row>
    <row r="15" spans="1:5" x14ac:dyDescent="0.35">
      <c r="A15" s="31" t="s">
        <v>408</v>
      </c>
      <c r="B15" t="str">
        <f>Pwani_r!F17</f>
        <v>RUFIJI</v>
      </c>
      <c r="C15" s="31" t="s">
        <v>94</v>
      </c>
      <c r="D15" t="str">
        <f>Pwani_r!H17</f>
        <v>DISP</v>
      </c>
      <c r="E15">
        <f>LEFT(Pwani_r!G17,1)*1</f>
        <v>1</v>
      </c>
    </row>
    <row r="16" spans="1:5" x14ac:dyDescent="0.35">
      <c r="A16" s="31" t="s">
        <v>408</v>
      </c>
      <c r="B16" t="str">
        <f>Pwani_r!F18</f>
        <v>KILIMANI</v>
      </c>
      <c r="C16" s="31" t="s">
        <v>94</v>
      </c>
      <c r="D16" t="str">
        <f>Pwani_r!H18</f>
        <v>DISP</v>
      </c>
      <c r="E16">
        <f>LEFT(Pwani_r!G18,1)*1</f>
        <v>1</v>
      </c>
    </row>
    <row r="17" spans="1:5" x14ac:dyDescent="0.35">
      <c r="A17" s="31" t="s">
        <v>408</v>
      </c>
      <c r="B17" t="str">
        <f>Pwani_r!F19</f>
        <v xml:space="preserve">IKWIRIRI MISSION </v>
      </c>
      <c r="C17" s="31" t="s">
        <v>94</v>
      </c>
      <c r="D17" t="str">
        <f>Pwani_r!H19</f>
        <v>DISP</v>
      </c>
      <c r="E17">
        <f>LEFT(Pwani_r!G19,1)*1</f>
        <v>1</v>
      </c>
    </row>
    <row r="18" spans="1:5" x14ac:dyDescent="0.35">
      <c r="A18" s="31" t="s">
        <v>408</v>
      </c>
      <c r="B18" t="str">
        <f>Pwani_r!F20</f>
        <v xml:space="preserve">RUVU DARAJANI </v>
      </c>
      <c r="C18" s="31" t="s">
        <v>94</v>
      </c>
      <c r="D18" t="str">
        <f>Pwani_r!H20</f>
        <v>DISP</v>
      </c>
      <c r="E18">
        <f>LEFT(Pwani_r!G20,1)*1</f>
        <v>1</v>
      </c>
    </row>
    <row r="19" spans="1:5" x14ac:dyDescent="0.35">
      <c r="A19" s="31" t="s">
        <v>408</v>
      </c>
      <c r="B19" t="str">
        <f>Pwani_r!F21</f>
        <v>UBENA PRISON</v>
      </c>
      <c r="C19" s="31" t="s">
        <v>94</v>
      </c>
      <c r="D19" t="str">
        <f>Pwani_r!H21</f>
        <v>DISP</v>
      </c>
      <c r="E19">
        <f>LEFT(Pwani_r!G21,1)*1</f>
        <v>1</v>
      </c>
    </row>
    <row r="20" spans="1:5" x14ac:dyDescent="0.35">
      <c r="A20" s="31" t="s">
        <v>408</v>
      </c>
      <c r="B20" t="str">
        <f>Pwani_r!F22</f>
        <v xml:space="preserve">ST.FRANCIS XAVIER </v>
      </c>
      <c r="C20" s="31" t="s">
        <v>94</v>
      </c>
      <c r="D20" t="str">
        <f>Pwani_r!H22</f>
        <v>DISP</v>
      </c>
      <c r="E20">
        <f>LEFT(Pwani_r!G22,1)*1</f>
        <v>1</v>
      </c>
    </row>
    <row r="21" spans="1:5" x14ac:dyDescent="0.35">
      <c r="A21" s="31" t="s">
        <v>408</v>
      </c>
      <c r="B21" t="str">
        <f>Pwani_r!F23</f>
        <v>MBWAWA</v>
      </c>
      <c r="C21" s="31" t="s">
        <v>94</v>
      </c>
      <c r="D21" t="str">
        <f>Pwani_r!H23</f>
        <v>DISP</v>
      </c>
      <c r="E21">
        <f>LEFT(Pwani_r!G23,1)*1</f>
        <v>1</v>
      </c>
    </row>
    <row r="22" spans="1:5" x14ac:dyDescent="0.35">
      <c r="A22" s="31" t="s">
        <v>408</v>
      </c>
      <c r="B22" t="str">
        <f>Pwani_r!F24</f>
        <v>ZINGA</v>
      </c>
      <c r="C22" s="31" t="s">
        <v>94</v>
      </c>
      <c r="D22" t="str">
        <f>Pwani_r!H24</f>
        <v>DISP</v>
      </c>
      <c r="E22">
        <f>LEFT(Pwani_r!G24,1)*1</f>
        <v>1</v>
      </c>
    </row>
    <row r="23" spans="1:5" x14ac:dyDescent="0.35">
      <c r="A23" s="31" t="s">
        <v>408</v>
      </c>
      <c r="B23" t="str">
        <f>Pwani_r!F25</f>
        <v>MKIU DISPENSARY</v>
      </c>
      <c r="C23" s="31" t="s">
        <v>94</v>
      </c>
      <c r="D23" t="str">
        <f>Pwani_r!H25</f>
        <v>DISP</v>
      </c>
      <c r="E23">
        <f>LEFT(Pwani_r!G25,1)*1</f>
        <v>1</v>
      </c>
    </row>
    <row r="24" spans="1:5" x14ac:dyDescent="0.35">
      <c r="A24" s="31" t="s">
        <v>408</v>
      </c>
      <c r="B24" t="str">
        <f>Pwani_r!F26</f>
        <v>JARIBU MPAKANI</v>
      </c>
      <c r="C24" s="31" t="s">
        <v>94</v>
      </c>
      <c r="D24" t="str">
        <f>Pwani_r!H26</f>
        <v>DISP</v>
      </c>
      <c r="E24">
        <f>LEFT(Pwani_r!G26,1)*1</f>
        <v>1</v>
      </c>
    </row>
    <row r="25" spans="1:5" x14ac:dyDescent="0.35">
      <c r="A25" s="31" t="s">
        <v>408</v>
      </c>
      <c r="B25" t="str">
        <f>Pwani_r!F27</f>
        <v>VIANZI DISPENSARY</v>
      </c>
      <c r="C25" s="31" t="s">
        <v>94</v>
      </c>
      <c r="D25" t="str">
        <f>Pwani_r!H27</f>
        <v>DISP</v>
      </c>
      <c r="E25">
        <f>LEFT(Pwani_r!G27,1)*1</f>
        <v>1</v>
      </c>
    </row>
    <row r="26" spans="1:5" x14ac:dyDescent="0.35">
      <c r="A26" s="31" t="s">
        <v>408</v>
      </c>
      <c r="B26" t="str">
        <f>Pwani_r!F28</f>
        <v>NAMBUNJU</v>
      </c>
      <c r="C26" s="31" t="s">
        <v>94</v>
      </c>
      <c r="D26" t="str">
        <f>Pwani_r!H28</f>
        <v>DISP</v>
      </c>
      <c r="E26">
        <f>LEFT(Pwani_r!G28,1)*1</f>
        <v>1</v>
      </c>
    </row>
    <row r="27" spans="1:5" x14ac:dyDescent="0.35">
      <c r="A27" s="31" t="s">
        <v>408</v>
      </c>
      <c r="B27" t="str">
        <f>Pwani_r!F29</f>
        <v>NYAMWAGE</v>
      </c>
      <c r="C27" s="31" t="s">
        <v>94</v>
      </c>
      <c r="D27" t="str">
        <f>Pwani_r!H29</f>
        <v>DISP</v>
      </c>
      <c r="E27">
        <f>LEFT(Pwani_r!G29,1)*1</f>
        <v>1</v>
      </c>
    </row>
    <row r="28" spans="1:5" x14ac:dyDescent="0.35">
      <c r="A28" s="31" t="s">
        <v>408</v>
      </c>
      <c r="B28" t="str">
        <f>Pwani_r!F30</f>
        <v>MATAYA DISPENSARY</v>
      </c>
      <c r="C28" s="31" t="s">
        <v>94</v>
      </c>
      <c r="D28" t="str">
        <f>Pwani_r!H30</f>
        <v>DISP</v>
      </c>
      <c r="E28">
        <f>LEFT(Pwani_r!G30,1)*1</f>
        <v>1</v>
      </c>
    </row>
    <row r="29" spans="1:5" x14ac:dyDescent="0.35">
      <c r="A29" s="31" t="s">
        <v>408</v>
      </c>
      <c r="B29" t="str">
        <f>Pwani_r!F31</f>
        <v>GWATA</v>
      </c>
      <c r="C29" s="31" t="s">
        <v>94</v>
      </c>
      <c r="D29" t="str">
        <f>Pwani_r!H31</f>
        <v>DISP</v>
      </c>
      <c r="E29">
        <f>LEFT(Pwani_r!G31,1)*1</f>
        <v>1</v>
      </c>
    </row>
    <row r="30" spans="1:5" x14ac:dyDescent="0.35">
      <c r="A30" s="31" t="s">
        <v>408</v>
      </c>
      <c r="B30" t="str">
        <f>Pwani_r!F32</f>
        <v xml:space="preserve">UZIMA MISSION </v>
      </c>
      <c r="C30" s="31" t="s">
        <v>94</v>
      </c>
      <c r="D30" t="str">
        <f>Pwani_r!H32</f>
        <v>DISP</v>
      </c>
      <c r="E30">
        <f>LEFT(Pwani_r!G32,1)*1</f>
        <v>1</v>
      </c>
    </row>
    <row r="31" spans="1:5" x14ac:dyDescent="0.35">
      <c r="A31" s="31" t="s">
        <v>408</v>
      </c>
      <c r="B31" t="str">
        <f>Pwani_r!F33</f>
        <v xml:space="preserve">BINGA DISPENSARY  </v>
      </c>
      <c r="C31" s="31" t="s">
        <v>94</v>
      </c>
      <c r="D31" t="str">
        <f>Pwani_r!H33</f>
        <v>DISP</v>
      </c>
      <c r="E31">
        <f>LEFT(Pwani_r!G33,1)*1</f>
        <v>1</v>
      </c>
    </row>
    <row r="32" spans="1:5" x14ac:dyDescent="0.35">
      <c r="A32" s="31" t="s">
        <v>408</v>
      </c>
      <c r="B32" t="str">
        <f>Pwani_r!F34</f>
        <v>HOMBOZA</v>
      </c>
      <c r="C32" s="31" t="s">
        <v>94</v>
      </c>
      <c r="D32" t="str">
        <f>Pwani_r!H34</f>
        <v>DISP</v>
      </c>
      <c r="E32">
        <f>LEFT(Pwani_r!G34,1)*1</f>
        <v>1</v>
      </c>
    </row>
    <row r="33" spans="1:5" x14ac:dyDescent="0.35">
      <c r="A33" s="31" t="s">
        <v>408</v>
      </c>
      <c r="B33" t="str">
        <f>Pwani_r!F35</f>
        <v>KINGUPILA DISPENSARY</v>
      </c>
      <c r="C33" s="31" t="s">
        <v>94</v>
      </c>
      <c r="D33" t="str">
        <f>Pwani_r!H35</f>
        <v>DISP</v>
      </c>
      <c r="E33">
        <f>LEFT(Pwani_r!G35,1)*1</f>
        <v>1</v>
      </c>
    </row>
    <row r="34" spans="1:5" x14ac:dyDescent="0.35">
      <c r="A34" s="31" t="s">
        <v>408</v>
      </c>
      <c r="B34" t="str">
        <f>Pwani_r!F36</f>
        <v>MBWEWE DISPENSARY</v>
      </c>
      <c r="C34" s="31" t="s">
        <v>94</v>
      </c>
      <c r="D34" t="str">
        <f>Pwani_r!H36</f>
        <v>DISP</v>
      </c>
      <c r="E34">
        <f>LEFT(Pwani_r!G36,1)*1</f>
        <v>1</v>
      </c>
    </row>
    <row r="35" spans="1:5" x14ac:dyDescent="0.35">
      <c r="A35" s="31" t="s">
        <v>408</v>
      </c>
      <c r="B35" t="str">
        <f>Pwani_r!F37</f>
        <v>KILUVYA JW</v>
      </c>
      <c r="C35" s="31" t="s">
        <v>94</v>
      </c>
      <c r="D35" t="str">
        <f>Pwani_r!H37</f>
        <v>DISP</v>
      </c>
      <c r="E35">
        <f>LEFT(Pwani_r!G37,1)*1</f>
        <v>1</v>
      </c>
    </row>
    <row r="36" spans="1:5" x14ac:dyDescent="0.35">
      <c r="A36" s="31" t="s">
        <v>408</v>
      </c>
      <c r="B36" t="str">
        <f>Pwani_r!F38</f>
        <v>MTANZA</v>
      </c>
      <c r="C36" s="31" t="s">
        <v>94</v>
      </c>
      <c r="D36" t="str">
        <f>Pwani_r!H38</f>
        <v>DISP</v>
      </c>
      <c r="E36">
        <f>LEFT(Pwani_r!G38,1)*1</f>
        <v>1</v>
      </c>
    </row>
    <row r="37" spans="1:5" x14ac:dyDescent="0.35">
      <c r="A37" s="31" t="s">
        <v>408</v>
      </c>
      <c r="B37" t="str">
        <f>Pwani_r!F39</f>
        <v>MBOGA DISPENSARY</v>
      </c>
      <c r="C37" s="31" t="s">
        <v>94</v>
      </c>
      <c r="D37" t="str">
        <f>Pwani_r!H39</f>
        <v>DISP</v>
      </c>
      <c r="E37">
        <f>LEFT(Pwani_r!G39,1)*1</f>
        <v>1</v>
      </c>
    </row>
    <row r="38" spans="1:5" x14ac:dyDescent="0.35">
      <c r="A38" s="31" t="s">
        <v>408</v>
      </c>
      <c r="B38" t="str">
        <f>Pwani_r!F40</f>
        <v>GUMBA</v>
      </c>
      <c r="C38" s="31" t="s">
        <v>94</v>
      </c>
      <c r="D38" t="str">
        <f>Pwani_r!H40</f>
        <v>DISP</v>
      </c>
      <c r="E38">
        <f>LEFT(Pwani_r!G40,1)*1</f>
        <v>1</v>
      </c>
    </row>
    <row r="39" spans="1:5" x14ac:dyDescent="0.35">
      <c r="A39" s="31" t="s">
        <v>408</v>
      </c>
      <c r="B39" t="str">
        <f>Pwani_r!F41</f>
        <v>MAROGORO DISPENSARY</v>
      </c>
      <c r="C39" s="31" t="s">
        <v>94</v>
      </c>
      <c r="D39" t="str">
        <f>Pwani_r!H41</f>
        <v>DISP</v>
      </c>
      <c r="E39">
        <f>LEFT(Pwani_r!G41,1)*1</f>
        <v>1</v>
      </c>
    </row>
    <row r="40" spans="1:5" x14ac:dyDescent="0.35">
      <c r="A40" s="31" t="s">
        <v>408</v>
      </c>
      <c r="B40" t="str">
        <f>Pwani_r!F42</f>
        <v>KONGOWE FOREST</v>
      </c>
      <c r="C40" s="31" t="s">
        <v>94</v>
      </c>
      <c r="D40" t="str">
        <f>Pwani_r!H42</f>
        <v>DISP</v>
      </c>
      <c r="E40">
        <f>LEFT(Pwani_r!G42,1)*1</f>
        <v>1</v>
      </c>
    </row>
    <row r="41" spans="1:5" x14ac:dyDescent="0.35">
      <c r="A41" s="31" t="s">
        <v>408</v>
      </c>
      <c r="B41" t="str">
        <f>Pwani_r!F43</f>
        <v>MSOGA DISPENSARY</v>
      </c>
      <c r="C41" s="31" t="s">
        <v>94</v>
      </c>
      <c r="D41" t="str">
        <f>Pwani_r!H43</f>
        <v>DISP</v>
      </c>
      <c r="E41">
        <f>LEFT(Pwani_r!G43,1)*1</f>
        <v>1</v>
      </c>
    </row>
    <row r="42" spans="1:5" x14ac:dyDescent="0.35">
      <c r="A42" s="31" t="s">
        <v>408</v>
      </c>
      <c r="B42" t="str">
        <f>Pwani_r!F44</f>
        <v>MATULI DISP</v>
      </c>
      <c r="C42" s="31" t="s">
        <v>94</v>
      </c>
      <c r="D42" t="str">
        <f>Pwani_r!H44</f>
        <v>DISP</v>
      </c>
      <c r="E42">
        <f>LEFT(Pwani_r!G44,1)*1</f>
        <v>1</v>
      </c>
    </row>
    <row r="43" spans="1:5" x14ac:dyDescent="0.35">
      <c r="A43" s="31" t="s">
        <v>408</v>
      </c>
      <c r="B43" t="str">
        <f>Pwani_r!F45</f>
        <v>LUPUNGA</v>
      </c>
      <c r="C43" s="31" t="s">
        <v>94</v>
      </c>
      <c r="D43" t="str">
        <f>Pwani_r!H45</f>
        <v>DISP</v>
      </c>
      <c r="E43">
        <f>LEFT(Pwani_r!G45,1)*1</f>
        <v>1</v>
      </c>
    </row>
    <row r="44" spans="1:5" x14ac:dyDescent="0.35">
      <c r="A44" s="31" t="s">
        <v>408</v>
      </c>
      <c r="B44" t="str">
        <f>Pwani_r!F46</f>
        <v>MAGINDU</v>
      </c>
      <c r="C44" s="31" t="s">
        <v>94</v>
      </c>
      <c r="D44" t="str">
        <f>Pwani_r!H46</f>
        <v>DISP</v>
      </c>
      <c r="E44">
        <f>LEFT(Pwani_r!G46,1)*1</f>
        <v>1</v>
      </c>
    </row>
    <row r="45" spans="1:5" x14ac:dyDescent="0.35">
      <c r="A45" s="31" t="s">
        <v>408</v>
      </c>
      <c r="B45" t="str">
        <f>Pwani_r!F47</f>
        <v>RUVU JKT</v>
      </c>
      <c r="C45" s="31" t="s">
        <v>94</v>
      </c>
      <c r="D45" t="str">
        <f>Pwani_r!H47</f>
        <v>DISP</v>
      </c>
      <c r="E45">
        <f>LEFT(Pwani_r!G47,1)*1</f>
        <v>1</v>
      </c>
    </row>
    <row r="46" spans="1:5" x14ac:dyDescent="0.35">
      <c r="A46" s="31" t="s">
        <v>408</v>
      </c>
      <c r="B46" t="str">
        <f>Pwani_r!F48</f>
        <v xml:space="preserve">MWANAMBAYA </v>
      </c>
      <c r="C46" s="31" t="s">
        <v>94</v>
      </c>
      <c r="D46" t="str">
        <f>Pwani_r!H48</f>
        <v>DISP</v>
      </c>
      <c r="E46">
        <f>LEFT(Pwani_r!G48,1)*1</f>
        <v>1</v>
      </c>
    </row>
    <row r="47" spans="1:5" x14ac:dyDescent="0.35">
      <c r="A47" s="31" t="s">
        <v>408</v>
      </c>
      <c r="B47" t="str">
        <f>Pwani_r!F49</f>
        <v>KISEMVULE DISPENSARY</v>
      </c>
      <c r="C47" s="31" t="s">
        <v>94</v>
      </c>
      <c r="D47" t="str">
        <f>Pwani_r!H49</f>
        <v>DISP</v>
      </c>
      <c r="E47">
        <f>LEFT(Pwani_r!G49,1)*1</f>
        <v>1</v>
      </c>
    </row>
    <row r="48" spans="1:5" x14ac:dyDescent="0.35">
      <c r="A48" s="31" t="s">
        <v>408</v>
      </c>
      <c r="B48" t="str">
        <f>Pwani_r!F50</f>
        <v>VISIGA DISPENSARY</v>
      </c>
      <c r="C48" s="31" t="s">
        <v>94</v>
      </c>
      <c r="D48" t="str">
        <f>Pwani_r!H50</f>
        <v>DISP</v>
      </c>
      <c r="E48">
        <f>LEFT(Pwani_r!G50,1)*1</f>
        <v>1</v>
      </c>
    </row>
    <row r="49" spans="1:5" x14ac:dyDescent="0.35">
      <c r="A49" s="31" t="s">
        <v>408</v>
      </c>
      <c r="B49" t="str">
        <f>Pwani_r!F51</f>
        <v xml:space="preserve">FARAJA MPAKANI </v>
      </c>
      <c r="C49" s="31" t="s">
        <v>94</v>
      </c>
      <c r="D49" t="str">
        <f>Pwani_r!H51</f>
        <v>DISP</v>
      </c>
      <c r="E49">
        <f>LEFT(Pwani_r!G51,1)*1</f>
        <v>1</v>
      </c>
    </row>
    <row r="50" spans="1:5" x14ac:dyDescent="0.35">
      <c r="A50" s="31" t="s">
        <v>408</v>
      </c>
      <c r="B50" t="str">
        <f>Pwani_r!F52</f>
        <v>RUPUNGWI</v>
      </c>
      <c r="C50" s="31" t="s">
        <v>94</v>
      </c>
      <c r="D50" t="str">
        <f>Pwani_r!H52</f>
        <v>DISP</v>
      </c>
      <c r="E50">
        <f>LEFT(Pwani_r!G52,1)*1</f>
        <v>1</v>
      </c>
    </row>
    <row r="51" spans="1:5" x14ac:dyDescent="0.35">
      <c r="A51" s="31" t="s">
        <v>408</v>
      </c>
      <c r="B51" t="str">
        <f>Pwani_r!F53</f>
        <v>MUSINUNE DISPENSARY</v>
      </c>
      <c r="C51" s="31" t="s">
        <v>94</v>
      </c>
      <c r="D51" t="str">
        <f>Pwani_r!H53</f>
        <v>DISP</v>
      </c>
      <c r="E51">
        <f>LEFT(Pwani_r!G53,1)*1</f>
        <v>1</v>
      </c>
    </row>
    <row r="52" spans="1:5" x14ac:dyDescent="0.35">
      <c r="A52" s="31" t="s">
        <v>408</v>
      </c>
      <c r="B52" t="str">
        <f>Pwani_r!F54</f>
        <v xml:space="preserve">MICO CHALINZE </v>
      </c>
      <c r="C52" s="31" t="s">
        <v>94</v>
      </c>
      <c r="D52" t="str">
        <f>Pwani_r!H54</f>
        <v>DISP</v>
      </c>
      <c r="E52">
        <f>LEFT(Pwani_r!G54,1)*1</f>
        <v>1</v>
      </c>
    </row>
    <row r="53" spans="1:5" x14ac:dyDescent="0.35">
      <c r="A53" s="31" t="s">
        <v>408</v>
      </c>
      <c r="B53" t="str">
        <f>Pwani_r!F55</f>
        <v>MLINGOTINI</v>
      </c>
      <c r="C53" s="31" t="s">
        <v>94</v>
      </c>
      <c r="D53" t="str">
        <f>Pwani_r!H55</f>
        <v>DISP</v>
      </c>
      <c r="E53">
        <f>LEFT(Pwani_r!G55,1)*1</f>
        <v>1</v>
      </c>
    </row>
    <row r="54" spans="1:5" x14ac:dyDescent="0.35">
      <c r="A54" s="31" t="s">
        <v>408</v>
      </c>
      <c r="B54" t="str">
        <f>Pwani_r!F56</f>
        <v>RTS KIHANGAIKO</v>
      </c>
      <c r="C54" s="31" t="s">
        <v>94</v>
      </c>
      <c r="D54" t="str">
        <f>Pwani_r!H56</f>
        <v>DISP</v>
      </c>
      <c r="E54">
        <f>LEFT(Pwani_r!G56,1)*1</f>
        <v>1</v>
      </c>
    </row>
    <row r="55" spans="1:5" x14ac:dyDescent="0.35">
      <c r="A55" s="31" t="s">
        <v>408</v>
      </c>
      <c r="B55" t="str">
        <f>Pwani_r!F57</f>
        <v xml:space="preserve">KWANG'ANDU </v>
      </c>
      <c r="C55" s="31" t="s">
        <v>94</v>
      </c>
      <c r="D55" t="str">
        <f>Pwani_r!H57</f>
        <v>DISP</v>
      </c>
      <c r="E55">
        <f>LEFT(Pwani_r!G57,1)*1</f>
        <v>1</v>
      </c>
    </row>
    <row r="56" spans="1:5" x14ac:dyDescent="0.35">
      <c r="A56" s="31" t="s">
        <v>408</v>
      </c>
      <c r="B56" t="str">
        <f>Pwani_r!F58</f>
        <v>DISUNYARA</v>
      </c>
      <c r="C56" s="31" t="s">
        <v>94</v>
      </c>
      <c r="D56" t="str">
        <f>Pwani_r!H58</f>
        <v>DISP</v>
      </c>
      <c r="E56">
        <f>LEFT(Pwani_r!G58,1)*1</f>
        <v>1</v>
      </c>
    </row>
    <row r="57" spans="1:5" x14ac:dyDescent="0.35">
      <c r="A57" s="31" t="s">
        <v>408</v>
      </c>
      <c r="B57" t="str">
        <f>Pwani_r!F59</f>
        <v>KIKONGO</v>
      </c>
      <c r="C57" s="31" t="s">
        <v>94</v>
      </c>
      <c r="D57" t="str">
        <f>Pwani_r!H59</f>
        <v>DISP</v>
      </c>
      <c r="E57">
        <f>LEFT(Pwani_r!G59,1)*1</f>
        <v>1</v>
      </c>
    </row>
    <row r="58" spans="1:5" x14ac:dyDescent="0.35">
      <c r="A58" s="31" t="s">
        <v>408</v>
      </c>
      <c r="B58" t="str">
        <f>Pwani_r!F60</f>
        <v>NJOPEKA DISPENSARY</v>
      </c>
      <c r="C58" s="31" t="s">
        <v>94</v>
      </c>
      <c r="D58" t="str">
        <f>Pwani_r!H60</f>
        <v>DISP</v>
      </c>
      <c r="E58">
        <f>LEFT(Pwani_r!G60,1)*1</f>
        <v>1</v>
      </c>
    </row>
    <row r="59" spans="1:5" x14ac:dyDescent="0.35">
      <c r="A59" s="31" t="s">
        <v>408</v>
      </c>
      <c r="B59" t="str">
        <f>Pwani_r!F61</f>
        <v>MAGOZA DISPENSARY</v>
      </c>
      <c r="C59" s="31" t="s">
        <v>94</v>
      </c>
      <c r="D59" t="str">
        <f>Pwani_r!H61</f>
        <v>DISP</v>
      </c>
      <c r="E59">
        <f>LEFT(Pwani_r!G61,1)*1</f>
        <v>1</v>
      </c>
    </row>
    <row r="60" spans="1:5" x14ac:dyDescent="0.35">
      <c r="A60" s="31" t="s">
        <v>408</v>
      </c>
      <c r="B60" t="str">
        <f>Pwani_r!F62</f>
        <v>MCHUKWI</v>
      </c>
      <c r="C60" s="31" t="s">
        <v>94</v>
      </c>
      <c r="D60" t="str">
        <f>Pwani_r!H62</f>
        <v>DISP</v>
      </c>
      <c r="E60">
        <f>LEFT(Pwani_r!G62,1)*1</f>
        <v>1</v>
      </c>
    </row>
    <row r="61" spans="1:5" x14ac:dyDescent="0.35">
      <c r="A61" s="31" t="s">
        <v>408</v>
      </c>
      <c r="B61" t="str">
        <f>Pwani_r!F63</f>
        <v>KIROMO</v>
      </c>
      <c r="C61" s="31" t="s">
        <v>94</v>
      </c>
      <c r="D61" t="str">
        <f>Pwani_r!H63</f>
        <v>DISP</v>
      </c>
      <c r="E61">
        <f>LEFT(Pwani_r!G63,1)*1</f>
        <v>1</v>
      </c>
    </row>
    <row r="62" spans="1:5" x14ac:dyDescent="0.35">
      <c r="A62" s="31" t="s">
        <v>408</v>
      </c>
      <c r="B62" t="str">
        <f>Pwani_r!F64</f>
        <v>VISEZI DISPENSARY</v>
      </c>
      <c r="C62" s="31" t="s">
        <v>94</v>
      </c>
      <c r="D62" t="str">
        <f>Pwani_r!H64</f>
        <v>DISP</v>
      </c>
      <c r="E62">
        <f>LEFT(Pwani_r!G64,1)*1</f>
        <v>1</v>
      </c>
    </row>
    <row r="63" spans="1:5" x14ac:dyDescent="0.35">
      <c r="A63" s="31" t="s">
        <v>408</v>
      </c>
      <c r="B63" t="str">
        <f>Pwani_r!F65</f>
        <v xml:space="preserve">KWAMSANJA </v>
      </c>
      <c r="C63" s="31" t="s">
        <v>94</v>
      </c>
      <c r="D63" t="str">
        <f>Pwani_r!H65</f>
        <v>DISP</v>
      </c>
      <c r="E63">
        <f>LEFT(Pwani_r!G65,1)*1</f>
        <v>1</v>
      </c>
    </row>
    <row r="64" spans="1:5" x14ac:dyDescent="0.35">
      <c r="A64" s="31" t="s">
        <v>408</v>
      </c>
      <c r="B64" t="str">
        <f>Pwani_r!F66</f>
        <v>KAOLE DISPENSARY</v>
      </c>
      <c r="C64" s="31" t="s">
        <v>94</v>
      </c>
      <c r="D64" t="str">
        <f>Pwani_r!H66</f>
        <v>DISP</v>
      </c>
      <c r="E64">
        <f>LEFT(Pwani_r!G66,1)*1</f>
        <v>1</v>
      </c>
    </row>
    <row r="65" spans="1:5" x14ac:dyDescent="0.35">
      <c r="A65" s="31" t="s">
        <v>408</v>
      </c>
      <c r="B65" t="str">
        <f>Pwani_r!F67</f>
        <v>KWALA</v>
      </c>
      <c r="C65" s="31" t="s">
        <v>94</v>
      </c>
      <c r="D65" t="str">
        <f>Pwani_r!H67</f>
        <v>DISP</v>
      </c>
      <c r="E65">
        <f>LEFT(Pwani_r!G67,1)*1</f>
        <v>1</v>
      </c>
    </row>
    <row r="66" spans="1:5" x14ac:dyDescent="0.35">
      <c r="A66" s="31" t="s">
        <v>408</v>
      </c>
      <c r="B66" t="str">
        <f>Pwani_r!F68</f>
        <v xml:space="preserve">MSUFINI KIDETE </v>
      </c>
      <c r="C66" s="31" t="s">
        <v>94</v>
      </c>
      <c r="D66" t="str">
        <f>Pwani_r!H68</f>
        <v>DISP</v>
      </c>
      <c r="E66">
        <f>LEFT(Pwani_r!G68,1)*1</f>
        <v>1</v>
      </c>
    </row>
    <row r="67" spans="1:5" x14ac:dyDescent="0.35">
      <c r="A67" s="31" t="s">
        <v>408</v>
      </c>
      <c r="B67" t="str">
        <f>Pwani_r!F69</f>
        <v>VIKINDU DISPENSARY</v>
      </c>
      <c r="C67" s="31" t="s">
        <v>94</v>
      </c>
      <c r="D67" t="str">
        <f>Pwani_r!H69</f>
        <v>DISP</v>
      </c>
      <c r="E67">
        <f>LEFT(Pwani_r!G69,1)*1</f>
        <v>1</v>
      </c>
    </row>
    <row r="68" spans="1:5" x14ac:dyDescent="0.35">
      <c r="A68" s="31" t="s">
        <v>408</v>
      </c>
      <c r="B68" t="str">
        <f>Pwani_r!F70</f>
        <v>NYAMBILI</v>
      </c>
      <c r="C68" s="31" t="s">
        <v>94</v>
      </c>
      <c r="D68" t="str">
        <f>Pwani_r!H70</f>
        <v>DISP</v>
      </c>
      <c r="E68">
        <f>LEFT(Pwani_r!G70,1)*1</f>
        <v>1</v>
      </c>
    </row>
    <row r="69" spans="1:5" x14ac:dyDescent="0.35">
      <c r="A69" s="31" t="s">
        <v>408</v>
      </c>
      <c r="B69" t="str">
        <f>Pwani_r!F71</f>
        <v>RUNGUNGU</v>
      </c>
      <c r="C69" s="31" t="s">
        <v>94</v>
      </c>
      <c r="D69" t="str">
        <f>Pwani_r!H71</f>
        <v>DISP</v>
      </c>
      <c r="E69">
        <f>LEFT(Pwani_r!G71,1)*1</f>
        <v>1</v>
      </c>
    </row>
    <row r="70" spans="1:5" x14ac:dyDescent="0.35">
      <c r="A70" s="31" t="s">
        <v>408</v>
      </c>
      <c r="B70" t="str">
        <f>Pwani_r!F72</f>
        <v>MSAMWA DISPENSARY</v>
      </c>
      <c r="C70" s="31" t="s">
        <v>94</v>
      </c>
      <c r="D70" t="str">
        <f>Pwani_r!H72</f>
        <v>DISP</v>
      </c>
      <c r="E70">
        <f>LEFT(Pwani_r!G72,1)*1</f>
        <v>1</v>
      </c>
    </row>
    <row r="71" spans="1:5" x14ac:dyDescent="0.35">
      <c r="A71" s="31" t="s">
        <v>408</v>
      </c>
      <c r="B71" t="str">
        <f>Pwani_r!F73</f>
        <v>MAGAWA DISPENSARY</v>
      </c>
      <c r="C71" s="31" t="s">
        <v>94</v>
      </c>
      <c r="D71" t="str">
        <f>Pwani_r!H73</f>
        <v>DISP</v>
      </c>
      <c r="E71">
        <f>LEFT(Pwani_r!G73,1)*1</f>
        <v>1</v>
      </c>
    </row>
    <row r="72" spans="1:5" x14ac:dyDescent="0.35">
      <c r="A72" s="31" t="s">
        <v>408</v>
      </c>
      <c r="B72" t="str">
        <f>Pwani_r!F74</f>
        <v>NJIA NNE DISPENSARY</v>
      </c>
      <c r="C72" s="31" t="s">
        <v>94</v>
      </c>
      <c r="D72" t="str">
        <f>Pwani_r!H74</f>
        <v>DISP</v>
      </c>
      <c r="E72">
        <f>LEFT(Pwani_r!G74,1)*1</f>
        <v>1</v>
      </c>
    </row>
    <row r="73" spans="1:5" x14ac:dyDescent="0.35">
      <c r="A73" s="31" t="s">
        <v>408</v>
      </c>
      <c r="B73" t="str">
        <f>Pwani_r!F75</f>
        <v>KIWANGWA</v>
      </c>
      <c r="C73" s="31" t="s">
        <v>94</v>
      </c>
      <c r="D73" t="str">
        <f>Pwani_r!H75</f>
        <v>DISP</v>
      </c>
      <c r="E73">
        <f>LEFT(Pwani_r!G75,1)*1</f>
        <v>1</v>
      </c>
    </row>
    <row r="74" spans="1:5" x14ac:dyDescent="0.35">
      <c r="A74" s="31" t="s">
        <v>408</v>
      </c>
      <c r="B74" t="str">
        <f>Pwani_r!F76</f>
        <v>LUGOBA MISSION</v>
      </c>
      <c r="C74" s="31" t="s">
        <v>94</v>
      </c>
      <c r="D74" t="str">
        <f>Pwani_r!H76</f>
        <v>DISP</v>
      </c>
      <c r="E74">
        <f>LEFT(Pwani_r!G76,1)*1</f>
        <v>1</v>
      </c>
    </row>
    <row r="75" spans="1:5" x14ac:dyDescent="0.35">
      <c r="A75" s="31" t="s">
        <v>408</v>
      </c>
      <c r="B75" t="str">
        <f>Pwani_r!F77</f>
        <v>MKOKO DISPENSARY</v>
      </c>
      <c r="C75" s="31" t="s">
        <v>94</v>
      </c>
      <c r="D75" t="str">
        <f>Pwani_r!H77</f>
        <v>DISP</v>
      </c>
      <c r="E75">
        <f>LEFT(Pwani_r!G77,1)*1</f>
        <v>1</v>
      </c>
    </row>
    <row r="76" spans="1:5" x14ac:dyDescent="0.35">
      <c r="A76" s="31" t="s">
        <v>408</v>
      </c>
      <c r="B76" t="str">
        <f>Pwani_r!F78</f>
        <v>BOKO MNEMELA</v>
      </c>
      <c r="C76" s="31" t="s">
        <v>94</v>
      </c>
      <c r="D76" t="str">
        <f>Pwani_r!H78</f>
        <v>DISP</v>
      </c>
      <c r="E76">
        <f>LEFT(Pwani_r!G78,1)*1</f>
        <v>1</v>
      </c>
    </row>
    <row r="77" spans="1:5" x14ac:dyDescent="0.35">
      <c r="A77" s="31" t="s">
        <v>408</v>
      </c>
      <c r="B77" t="str">
        <f>Pwani_r!F79</f>
        <v xml:space="preserve">KITOMONDO </v>
      </c>
      <c r="C77" s="31" t="s">
        <v>94</v>
      </c>
      <c r="D77" t="str">
        <f>Pwani_r!H79</f>
        <v>DISP</v>
      </c>
      <c r="E77">
        <f>LEFT(Pwani_r!G79,1)*1</f>
        <v>1</v>
      </c>
    </row>
    <row r="78" spans="1:5" x14ac:dyDescent="0.35">
      <c r="A78" s="31" t="s">
        <v>408</v>
      </c>
      <c r="B78" t="str">
        <f>Pwani_r!F80</f>
        <v>MPAFU DISPENSARY</v>
      </c>
      <c r="C78" s="31" t="s">
        <v>94</v>
      </c>
      <c r="D78" t="str">
        <f>Pwani_r!H80</f>
        <v>DISP</v>
      </c>
      <c r="E78">
        <f>LEFT(Pwani_r!G80,1)*1</f>
        <v>1</v>
      </c>
    </row>
    <row r="79" spans="1:5" x14ac:dyDescent="0.35">
      <c r="A79" s="31" t="s">
        <v>408</v>
      </c>
      <c r="B79" t="str">
        <f>Pwani_r!F81</f>
        <v>SERENGETI B KADA MDAULA</v>
      </c>
      <c r="C79" s="31" t="s">
        <v>94</v>
      </c>
      <c r="D79" t="str">
        <f>Pwani_r!H81</f>
        <v>DISP</v>
      </c>
      <c r="E79">
        <f>LEFT(Pwani_r!G81,1)*1</f>
        <v>1</v>
      </c>
    </row>
    <row r="80" spans="1:5" x14ac:dyDescent="0.35">
      <c r="A80" s="31" t="s">
        <v>408</v>
      </c>
      <c r="B80" t="str">
        <f>Pwani_r!F82</f>
        <v>MDIMNI DISPENSARY</v>
      </c>
      <c r="C80" s="31" t="s">
        <v>94</v>
      </c>
      <c r="D80" t="str">
        <f>Pwani_r!H82</f>
        <v>DISP</v>
      </c>
      <c r="E80">
        <f>LEFT(Pwani_r!G82,1)*1</f>
        <v>1</v>
      </c>
    </row>
    <row r="81" spans="1:5" x14ac:dyDescent="0.35">
      <c r="A81" s="31" t="s">
        <v>408</v>
      </c>
      <c r="B81" t="str">
        <f>Pwani_r!F83</f>
        <v>NYAMATO DISPENSARY</v>
      </c>
      <c r="C81" s="31" t="s">
        <v>94</v>
      </c>
      <c r="D81" t="str">
        <f>Pwani_r!H83</f>
        <v>DISP</v>
      </c>
      <c r="E81">
        <f>LEFT(Pwani_r!G83,1)*1</f>
        <v>1</v>
      </c>
    </row>
    <row r="82" spans="1:5" x14ac:dyDescent="0.35">
      <c r="A82" s="31" t="s">
        <v>408</v>
      </c>
      <c r="B82" t="str">
        <f>Pwani_r!F84</f>
        <v>VIZIWAZIWA</v>
      </c>
      <c r="C82" s="31" t="s">
        <v>94</v>
      </c>
      <c r="D82" t="str">
        <f>Pwani_r!H84</f>
        <v>DISP</v>
      </c>
      <c r="E82">
        <f>LEFT(Pwani_r!G84,1)*1</f>
        <v>1</v>
      </c>
    </row>
    <row r="83" spans="1:5" x14ac:dyDescent="0.35">
      <c r="A83" s="31" t="s">
        <v>408</v>
      </c>
      <c r="B83" t="str">
        <f>Pwani_r!F85</f>
        <v>KINDWITWI</v>
      </c>
      <c r="C83" s="31" t="s">
        <v>94</v>
      </c>
      <c r="D83" t="str">
        <f>Pwani_r!H85</f>
        <v>DISP</v>
      </c>
      <c r="E83">
        <f>LEFT(Pwani_r!G85,1)*1</f>
        <v>1</v>
      </c>
    </row>
    <row r="84" spans="1:5" x14ac:dyDescent="0.35">
      <c r="A84" s="31" t="s">
        <v>408</v>
      </c>
      <c r="B84" t="str">
        <f>Pwani_r!F86</f>
        <v>KWAMDUMA DISP</v>
      </c>
      <c r="C84" s="31" t="s">
        <v>94</v>
      </c>
      <c r="D84" t="str">
        <f>Pwani_r!H86</f>
        <v>DISP</v>
      </c>
      <c r="E84">
        <f>LEFT(Pwani_r!G86,1)*1</f>
        <v>1</v>
      </c>
    </row>
    <row r="85" spans="1:5" x14ac:dyDescent="0.35">
      <c r="A85" s="31" t="s">
        <v>408</v>
      </c>
      <c r="B85" t="str">
        <f>Pwani_r!F87</f>
        <v xml:space="preserve"> MSANGANI DISPENSARY</v>
      </c>
      <c r="C85" s="31" t="s">
        <v>94</v>
      </c>
      <c r="D85" t="str">
        <f>Pwani_r!H87</f>
        <v>DISP</v>
      </c>
      <c r="E85">
        <f>LEFT(Pwani_r!G87,1)*1</f>
        <v>1</v>
      </c>
    </row>
    <row r="86" spans="1:5" x14ac:dyDescent="0.35">
      <c r="A86" s="31" t="s">
        <v>408</v>
      </c>
      <c r="B86" t="str">
        <f>Pwani_r!F88</f>
        <v>KIRONGWE DISPENSARY</v>
      </c>
      <c r="C86" s="31" t="s">
        <v>94</v>
      </c>
      <c r="D86" t="str">
        <f>Pwani_r!H88</f>
        <v>DISP</v>
      </c>
      <c r="E86">
        <f>LEFT(Pwani_r!G88,1)*1</f>
        <v>1</v>
      </c>
    </row>
    <row r="87" spans="1:5" x14ac:dyDescent="0.35">
      <c r="A87" s="31" t="s">
        <v>408</v>
      </c>
      <c r="B87" t="str">
        <f>Pwani_r!F89</f>
        <v>UTENDE DISPENSARY</v>
      </c>
      <c r="C87" s="31" t="s">
        <v>94</v>
      </c>
      <c r="D87" t="str">
        <f>Pwani_r!H89</f>
        <v>DISP</v>
      </c>
      <c r="E87">
        <f>LEFT(Pwani_r!G89,1)*1</f>
        <v>1</v>
      </c>
    </row>
    <row r="88" spans="1:5" x14ac:dyDescent="0.35">
      <c r="A88" s="31" t="s">
        <v>408</v>
      </c>
      <c r="B88" t="str">
        <f>Pwani_r!F90</f>
        <v>MKUPUKA</v>
      </c>
      <c r="C88" s="31" t="s">
        <v>94</v>
      </c>
      <c r="D88" t="str">
        <f>Pwani_r!H90</f>
        <v>DISP</v>
      </c>
      <c r="E88">
        <f>LEFT(Pwani_r!G90,1)*1</f>
        <v>1</v>
      </c>
    </row>
    <row r="89" spans="1:5" x14ac:dyDescent="0.35">
      <c r="A89" s="31" t="s">
        <v>408</v>
      </c>
      <c r="B89" t="str">
        <f>Pwani_r!F91</f>
        <v>KIGONGONI DISPENSARY</v>
      </c>
      <c r="C89" s="31" t="s">
        <v>94</v>
      </c>
      <c r="D89" t="str">
        <f>Pwani_r!H91</f>
        <v>DISP</v>
      </c>
      <c r="E89">
        <f>LEFT(Pwani_r!G91,1)*1</f>
        <v>1</v>
      </c>
    </row>
    <row r="90" spans="1:5" x14ac:dyDescent="0.35">
      <c r="A90" s="31" t="s">
        <v>408</v>
      </c>
      <c r="B90" t="str">
        <f>Pwani_r!F92</f>
        <v>KIHARE DISPENSARY</v>
      </c>
      <c r="C90" s="31" t="s">
        <v>94</v>
      </c>
      <c r="D90" t="str">
        <f>Pwani_r!H92</f>
        <v>DISP</v>
      </c>
      <c r="E90">
        <f>LEFT(Pwani_r!G92,1)*1</f>
        <v>1</v>
      </c>
    </row>
    <row r="91" spans="1:5" x14ac:dyDescent="0.35">
      <c r="A91" s="31" t="s">
        <v>408</v>
      </c>
      <c r="B91" t="str">
        <f>Pwani_r!F93</f>
        <v>MANEROMANGO</v>
      </c>
      <c r="C91" s="31" t="s">
        <v>94</v>
      </c>
      <c r="D91" t="str">
        <f>Pwani_r!H93</f>
        <v>DISP</v>
      </c>
      <c r="E91">
        <f>LEFT(Pwani_r!G93,1)*1</f>
        <v>1</v>
      </c>
    </row>
    <row r="92" spans="1:5" x14ac:dyDescent="0.35">
      <c r="A92" s="31" t="s">
        <v>408</v>
      </c>
      <c r="B92" t="str">
        <f>Pwani_r!F94</f>
        <v>ARAFA IKWIRIRI</v>
      </c>
      <c r="C92" s="31" t="s">
        <v>94</v>
      </c>
      <c r="D92" t="str">
        <f>Pwani_r!H94</f>
        <v>DISP</v>
      </c>
      <c r="E92">
        <f>LEFT(Pwani_r!G94,1)*1</f>
        <v>1</v>
      </c>
    </row>
    <row r="93" spans="1:5" x14ac:dyDescent="0.35">
      <c r="A93" s="31" t="s">
        <v>408</v>
      </c>
      <c r="B93" t="str">
        <f>Pwani_r!F95</f>
        <v>KIFULETA</v>
      </c>
      <c r="C93" s="31" t="s">
        <v>94</v>
      </c>
      <c r="D93" t="str">
        <f>Pwani_r!H95</f>
        <v>DISP</v>
      </c>
      <c r="E93">
        <f>LEFT(Pwani_r!G95,1)*1</f>
        <v>1</v>
      </c>
    </row>
    <row r="94" spans="1:5" x14ac:dyDescent="0.35">
      <c r="A94" s="31" t="s">
        <v>408</v>
      </c>
      <c r="B94" t="str">
        <f>Pwani_r!F96</f>
        <v>MAPINGA</v>
      </c>
      <c r="C94" s="31" t="s">
        <v>94</v>
      </c>
      <c r="D94" t="str">
        <f>Pwani_r!H96</f>
        <v>DISP</v>
      </c>
      <c r="E94">
        <f>LEFT(Pwani_r!G96,1)*1</f>
        <v>1</v>
      </c>
    </row>
    <row r="95" spans="1:5" x14ac:dyDescent="0.35">
      <c r="A95" s="31" t="s">
        <v>408</v>
      </c>
      <c r="B95" t="str">
        <f>Pwani_r!F97</f>
        <v>MSATA</v>
      </c>
      <c r="C95" s="31" t="s">
        <v>94</v>
      </c>
      <c r="D95" t="str">
        <f>Pwani_r!H97</f>
        <v>DISP</v>
      </c>
      <c r="E95">
        <f>LEFT(Pwani_r!G97,1)*1</f>
        <v>1</v>
      </c>
    </row>
    <row r="96" spans="1:5" x14ac:dyDescent="0.35">
      <c r="A96" s="31" t="s">
        <v>408</v>
      </c>
      <c r="B96" t="str">
        <f>Pwani_r!F98</f>
        <v>VIGWAZA DISP.</v>
      </c>
      <c r="C96" s="31" t="s">
        <v>94</v>
      </c>
      <c r="D96" t="str">
        <f>Pwani_r!H98</f>
        <v>DISP</v>
      </c>
      <c r="E96">
        <f>LEFT(Pwani_r!G98,1)*1</f>
        <v>1</v>
      </c>
    </row>
    <row r="97" spans="1:5" x14ac:dyDescent="0.35">
      <c r="A97" s="31" t="s">
        <v>408</v>
      </c>
      <c r="B97" t="str">
        <f>Pwani_r!F99</f>
        <v>CHAMBEZI DISPENSARY</v>
      </c>
      <c r="C97" s="31" t="s">
        <v>94</v>
      </c>
      <c r="D97" t="str">
        <f>Pwani_r!H99</f>
        <v>DISP</v>
      </c>
      <c r="E97">
        <f>LEFT(Pwani_r!G99,1)*1</f>
        <v>1</v>
      </c>
    </row>
    <row r="98" spans="1:5" x14ac:dyDescent="0.35">
      <c r="A98" s="31" t="s">
        <v>408</v>
      </c>
      <c r="B98" t="str">
        <f>Pwani_r!F100</f>
        <v xml:space="preserve">NASIBUGANI </v>
      </c>
      <c r="C98" s="31" t="s">
        <v>94</v>
      </c>
      <c r="D98" t="str">
        <f>Pwani_r!H100</f>
        <v>DISP</v>
      </c>
      <c r="E98">
        <f>LEFT(Pwani_r!G100,1)*1</f>
        <v>1</v>
      </c>
    </row>
    <row r="99" spans="1:5" x14ac:dyDescent="0.35">
      <c r="A99" s="31" t="s">
        <v>408</v>
      </c>
      <c r="B99" t="str">
        <f>Pwani_r!F101</f>
        <v>KIWAMBO DISPENSARY</v>
      </c>
      <c r="C99" s="31" t="s">
        <v>94</v>
      </c>
      <c r="D99" t="str">
        <f>Pwani_r!H101</f>
        <v>DISP</v>
      </c>
      <c r="E99">
        <f>LEFT(Pwani_r!G101,1)*1</f>
        <v>1</v>
      </c>
    </row>
    <row r="100" spans="1:5" x14ac:dyDescent="0.35">
      <c r="A100" s="31" t="s">
        <v>408</v>
      </c>
      <c r="B100" t="str">
        <f>Pwani_r!F102</f>
        <v xml:space="preserve">BALENI </v>
      </c>
      <c r="C100" s="31" t="s">
        <v>94</v>
      </c>
      <c r="D100" t="str">
        <f>Pwani_r!H102</f>
        <v>DISP</v>
      </c>
      <c r="E100">
        <f>LEFT(Pwani_r!G102,1)*1</f>
        <v>1</v>
      </c>
    </row>
    <row r="101" spans="1:5" x14ac:dyDescent="0.35">
      <c r="A101" s="31" t="s">
        <v>408</v>
      </c>
      <c r="B101" t="str">
        <f>Pwani_r!F103</f>
        <v>MANDERA</v>
      </c>
      <c r="C101" s="31" t="s">
        <v>94</v>
      </c>
      <c r="D101" t="str">
        <f>Pwani_r!H103</f>
        <v>DISP</v>
      </c>
      <c r="E101">
        <f>LEFT(Pwani_r!G103,1)*1</f>
        <v>1</v>
      </c>
    </row>
    <row r="102" spans="1:5" x14ac:dyDescent="0.35">
      <c r="A102" s="31" t="s">
        <v>408</v>
      </c>
      <c r="B102" t="str">
        <f>Pwani_r!F104</f>
        <v>MBEGANI</v>
      </c>
      <c r="C102" s="31" t="s">
        <v>94</v>
      </c>
      <c r="D102" t="str">
        <f>Pwani_r!H104</f>
        <v>DISP</v>
      </c>
      <c r="E102">
        <f>LEFT(Pwani_r!G104,1)*1</f>
        <v>1</v>
      </c>
    </row>
    <row r="103" spans="1:5" x14ac:dyDescent="0.35">
      <c r="A103" s="31" t="s">
        <v>408</v>
      </c>
      <c r="B103" t="str">
        <f>Pwani_r!F105</f>
        <v>KWEIKONJE</v>
      </c>
      <c r="C103" s="31" t="s">
        <v>94</v>
      </c>
      <c r="D103" t="str">
        <f>Pwani_r!H105</f>
        <v>DISP</v>
      </c>
      <c r="E103">
        <f>LEFT(Pwani_r!G105,1)*1</f>
        <v>1</v>
      </c>
    </row>
    <row r="104" spans="1:5" x14ac:dyDescent="0.35">
      <c r="A104" s="31" t="s">
        <v>408</v>
      </c>
      <c r="B104" t="str">
        <f>Pwani_r!F106</f>
        <v xml:space="preserve">MATIPWILI </v>
      </c>
      <c r="C104" s="31" t="s">
        <v>94</v>
      </c>
      <c r="D104" t="str">
        <f>Pwani_r!H106</f>
        <v>DISP</v>
      </c>
      <c r="E104">
        <f>LEFT(Pwani_r!G106,1)*1</f>
        <v>1</v>
      </c>
    </row>
    <row r="105" spans="1:5" x14ac:dyDescent="0.35">
      <c r="A105" s="31" t="s">
        <v>408</v>
      </c>
      <c r="B105" t="str">
        <f>Pwani_r!F107</f>
        <v>BUNGU</v>
      </c>
      <c r="C105" s="31" t="s">
        <v>94</v>
      </c>
      <c r="D105" t="str">
        <f>Pwani_r!H107</f>
        <v>DISP</v>
      </c>
      <c r="E105">
        <f>LEFT(Pwani_r!G107,1)*1</f>
        <v>1</v>
      </c>
    </row>
    <row r="106" spans="1:5" x14ac:dyDescent="0.35">
      <c r="A106" s="31" t="s">
        <v>408</v>
      </c>
      <c r="B106" t="str">
        <f>Pwani_r!F108</f>
        <v>MKENGE</v>
      </c>
      <c r="C106" s="31" t="s">
        <v>94</v>
      </c>
      <c r="D106" t="str">
        <f>Pwani_r!H108</f>
        <v>DISP</v>
      </c>
      <c r="E106">
        <f>LEFT(Pwani_r!G108,1)*1</f>
        <v>1</v>
      </c>
    </row>
    <row r="107" spans="1:5" x14ac:dyDescent="0.35">
      <c r="A107" s="31" t="s">
        <v>408</v>
      </c>
      <c r="B107" t="str">
        <f>Pwani_r!F109</f>
        <v>MASANGANYA</v>
      </c>
      <c r="C107" s="31" t="s">
        <v>94</v>
      </c>
      <c r="D107" t="str">
        <f>Pwani_r!H109</f>
        <v>DISP</v>
      </c>
      <c r="E107">
        <f>LEFT(Pwani_r!G109,1)*1</f>
        <v>1</v>
      </c>
    </row>
    <row r="108" spans="1:5" x14ac:dyDescent="0.35">
      <c r="A108" s="31" t="s">
        <v>408</v>
      </c>
      <c r="B108" t="str">
        <f>Pwani_r!F110</f>
        <v xml:space="preserve">MLAMLENI </v>
      </c>
      <c r="C108" s="31" t="s">
        <v>94</v>
      </c>
      <c r="D108" t="str">
        <f>Pwani_r!H110</f>
        <v>DISP</v>
      </c>
      <c r="E108">
        <f>LEFT(Pwani_r!G110,1)*1</f>
        <v>1</v>
      </c>
    </row>
    <row r="109" spans="1:5" x14ac:dyDescent="0.35">
      <c r="A109" s="31" t="s">
        <v>408</v>
      </c>
      <c r="B109" t="str">
        <f>Pwani_r!F111</f>
        <v xml:space="preserve">KISANGA </v>
      </c>
      <c r="C109" s="31" t="s">
        <v>94</v>
      </c>
      <c r="D109" t="str">
        <f>Pwani_r!H111</f>
        <v>DISP</v>
      </c>
      <c r="E109">
        <f>LEFT(Pwani_r!G111,1)*1</f>
        <v>1</v>
      </c>
    </row>
    <row r="110" spans="1:5" x14ac:dyDescent="0.35">
      <c r="A110" s="31" t="s">
        <v>408</v>
      </c>
      <c r="B110" t="str">
        <f>Pwani_r!F112</f>
        <v>SALENI</v>
      </c>
      <c r="C110" s="31" t="s">
        <v>94</v>
      </c>
      <c r="D110" t="str">
        <f>Pwani_r!H112</f>
        <v>DISP</v>
      </c>
      <c r="E110">
        <f>LEFT(Pwani_r!G112,1)*1</f>
        <v>1</v>
      </c>
    </row>
    <row r="111" spans="1:5" x14ac:dyDescent="0.35">
      <c r="A111" s="31" t="s">
        <v>408</v>
      </c>
      <c r="B111" t="str">
        <f>Pwani_r!F113</f>
        <v>GONGO DISPENSARY</v>
      </c>
      <c r="C111" s="31" t="s">
        <v>94</v>
      </c>
      <c r="D111" t="str">
        <f>Pwani_r!H113</f>
        <v>DISP</v>
      </c>
      <c r="E111">
        <f>LEFT(Pwani_r!G113,1)*1</f>
        <v>1</v>
      </c>
    </row>
    <row r="112" spans="1:5" x14ac:dyDescent="0.35">
      <c r="A112" s="31" t="s">
        <v>408</v>
      </c>
      <c r="B112" t="str">
        <f>Pwani_r!F114</f>
        <v>MWANZO MGUMU</v>
      </c>
      <c r="C112" s="31" t="s">
        <v>94</v>
      </c>
      <c r="D112" t="str">
        <f>Pwani_r!H114</f>
        <v>DISP</v>
      </c>
      <c r="E112">
        <f>LEFT(Pwani_r!G114,1)*1</f>
        <v>1</v>
      </c>
    </row>
    <row r="113" spans="1:5" x14ac:dyDescent="0.35">
      <c r="A113" s="31" t="s">
        <v>408</v>
      </c>
      <c r="B113" t="str">
        <f>Pwani_r!F115</f>
        <v xml:space="preserve">NGORONGO </v>
      </c>
      <c r="C113" s="31" t="s">
        <v>94</v>
      </c>
      <c r="D113" t="str">
        <f>Pwani_r!H115</f>
        <v>DISP</v>
      </c>
      <c r="E113">
        <f>LEFT(Pwani_r!G115,1)*1</f>
        <v>1</v>
      </c>
    </row>
    <row r="114" spans="1:5" x14ac:dyDescent="0.35">
      <c r="A114" s="31" t="s">
        <v>408</v>
      </c>
      <c r="B114" t="str">
        <f>Pwani_r!F116</f>
        <v xml:space="preserve">SHUNGUBWENI </v>
      </c>
      <c r="C114" s="31" t="s">
        <v>94</v>
      </c>
      <c r="D114" t="str">
        <f>Pwani_r!H116</f>
        <v>DISP</v>
      </c>
      <c r="E114">
        <f>LEFT(Pwani_r!G116,1)*1</f>
        <v>1</v>
      </c>
    </row>
    <row r="115" spans="1:5" x14ac:dyDescent="0.35">
      <c r="A115" s="31" t="s">
        <v>408</v>
      </c>
      <c r="B115" t="str">
        <f>Pwani_r!F117</f>
        <v>NGULAKULA</v>
      </c>
      <c r="C115" s="31" t="s">
        <v>94</v>
      </c>
      <c r="D115" t="str">
        <f>Pwani_r!H117</f>
        <v>DISP</v>
      </c>
      <c r="E115">
        <f>LEFT(Pwani_r!G117,1)*1</f>
        <v>1</v>
      </c>
    </row>
    <row r="116" spans="1:5" x14ac:dyDescent="0.35">
      <c r="A116" s="31" t="s">
        <v>408</v>
      </c>
      <c r="B116" t="str">
        <f>Pwani_r!F118</f>
        <v xml:space="preserve">LOWERRUVU </v>
      </c>
      <c r="C116" s="31" t="s">
        <v>94</v>
      </c>
      <c r="D116" t="str">
        <f>Pwani_r!H118</f>
        <v>DISP</v>
      </c>
      <c r="E116">
        <f>LEFT(Pwani_r!G118,1)*1</f>
        <v>1</v>
      </c>
    </row>
    <row r="117" spans="1:5" x14ac:dyDescent="0.35">
      <c r="A117" s="31" t="s">
        <v>408</v>
      </c>
      <c r="B117" t="str">
        <f>Pwani_r!F119</f>
        <v>KIBUYUNI DISPENSARY</v>
      </c>
      <c r="C117" s="31" t="s">
        <v>94</v>
      </c>
      <c r="D117" t="str">
        <f>Pwani_r!H119</f>
        <v>DISP</v>
      </c>
      <c r="E117">
        <f>LEFT(Pwani_r!G119,1)*1</f>
        <v>1</v>
      </c>
    </row>
    <row r="118" spans="1:5" x14ac:dyDescent="0.35">
      <c r="A118" s="31" t="s">
        <v>408</v>
      </c>
      <c r="B118" t="str">
        <f>Pwani_r!F120</f>
        <v xml:space="preserve">MBEZI MLUNGWANA </v>
      </c>
      <c r="C118" s="31" t="s">
        <v>94</v>
      </c>
      <c r="D118" t="str">
        <f>Pwani_r!H120</f>
        <v>DISP</v>
      </c>
      <c r="E118">
        <f>LEFT(Pwani_r!G120,1)*1</f>
        <v>1</v>
      </c>
    </row>
    <row r="119" spans="1:5" x14ac:dyDescent="0.35">
      <c r="A119" s="31" t="s">
        <v>408</v>
      </c>
      <c r="B119" t="str">
        <f>Pwani_r!F121</f>
        <v>MTUNDA</v>
      </c>
      <c r="C119" s="31" t="s">
        <v>94</v>
      </c>
      <c r="D119" t="str">
        <f>Pwani_r!H121</f>
        <v>DISP</v>
      </c>
      <c r="E119">
        <f>LEFT(Pwani_r!G121,1)*1</f>
        <v>1</v>
      </c>
    </row>
    <row r="120" spans="1:5" x14ac:dyDescent="0.35">
      <c r="A120" s="31" t="s">
        <v>408</v>
      </c>
      <c r="B120" t="str">
        <f>Pwani_r!F122</f>
        <v>NYAMBUNDA</v>
      </c>
      <c r="C120" s="31" t="s">
        <v>94</v>
      </c>
      <c r="D120" t="str">
        <f>Pwani_r!H122</f>
        <v>DISP</v>
      </c>
      <c r="E120">
        <f>LEFT(Pwani_r!G122,1)*1</f>
        <v>1</v>
      </c>
    </row>
    <row r="121" spans="1:5" x14ac:dyDescent="0.35">
      <c r="A121" s="31" t="s">
        <v>408</v>
      </c>
      <c r="B121" t="str">
        <f>Pwani_r!F123</f>
        <v>MAHEGE</v>
      </c>
      <c r="C121" s="31" t="s">
        <v>94</v>
      </c>
      <c r="D121" t="str">
        <f>Pwani_r!H123</f>
        <v>DISP</v>
      </c>
      <c r="E121">
        <f>LEFT(Pwani_r!G123,1)*1</f>
        <v>1</v>
      </c>
    </row>
    <row r="122" spans="1:5" x14ac:dyDescent="0.35">
      <c r="A122" s="31" t="s">
        <v>408</v>
      </c>
      <c r="B122" t="str">
        <f>Pwani_r!F124</f>
        <v>KURUI</v>
      </c>
      <c r="C122" s="31" t="s">
        <v>94</v>
      </c>
      <c r="D122" t="str">
        <f>Pwani_r!H124</f>
        <v>DISP</v>
      </c>
      <c r="E122">
        <f>LEFT(Pwani_r!G124,1)*1</f>
        <v>1</v>
      </c>
    </row>
    <row r="123" spans="1:5" x14ac:dyDescent="0.35">
      <c r="A123" s="31" t="s">
        <v>408</v>
      </c>
      <c r="B123" t="str">
        <f>Pwani_r!F125</f>
        <v>PONGWEKIONA</v>
      </c>
      <c r="C123" s="31" t="s">
        <v>94</v>
      </c>
      <c r="D123" t="str">
        <f>Pwani_r!H125</f>
        <v>DISP</v>
      </c>
      <c r="E123">
        <f>LEFT(Pwani_r!G125,1)*1</f>
        <v>1</v>
      </c>
    </row>
    <row r="124" spans="1:5" x14ac:dyDescent="0.35">
      <c r="A124" s="31" t="s">
        <v>408</v>
      </c>
      <c r="B124" t="str">
        <f>Pwani_r!F126</f>
        <v>MASIMBANI</v>
      </c>
      <c r="C124" s="31" t="s">
        <v>94</v>
      </c>
      <c r="D124" t="str">
        <f>Pwani_r!H126</f>
        <v>DISP</v>
      </c>
      <c r="E124">
        <f>LEFT(Pwani_r!G126,1)*1</f>
        <v>1</v>
      </c>
    </row>
    <row r="125" spans="1:5" x14ac:dyDescent="0.35">
      <c r="A125" s="31" t="s">
        <v>408</v>
      </c>
      <c r="B125" t="str">
        <f>Pwani_r!F127</f>
        <v xml:space="preserve">MWENDAPOLE </v>
      </c>
      <c r="C125" s="31" t="s">
        <v>94</v>
      </c>
      <c r="D125" t="str">
        <f>Pwani_r!H127</f>
        <v>DISP</v>
      </c>
      <c r="E125">
        <f>LEFT(Pwani_r!G127,1)*1</f>
        <v>0</v>
      </c>
    </row>
    <row r="126" spans="1:5" x14ac:dyDescent="0.35">
      <c r="A126" s="31" t="s">
        <v>408</v>
      </c>
      <c r="B126" t="str">
        <f>Pwani_r!F128</f>
        <v>SAADANI</v>
      </c>
      <c r="C126" s="31" t="s">
        <v>94</v>
      </c>
      <c r="D126" t="str">
        <f>Pwani_r!H128</f>
        <v>DISP</v>
      </c>
      <c r="E126">
        <f>LEFT(Pwani_r!G128,1)*1</f>
        <v>0</v>
      </c>
    </row>
    <row r="127" spans="1:5" x14ac:dyDescent="0.35">
      <c r="A127" s="31" t="s">
        <v>408</v>
      </c>
      <c r="B127" t="str">
        <f>Pwani_r!F129</f>
        <v>MWANABWITO</v>
      </c>
      <c r="C127" s="31" t="s">
        <v>94</v>
      </c>
      <c r="D127" t="str">
        <f>Pwani_r!H129</f>
        <v>DISP</v>
      </c>
      <c r="E127">
        <f>LEFT(Pwani_r!G129,1)*1</f>
        <v>0</v>
      </c>
    </row>
    <row r="128" spans="1:5" x14ac:dyDescent="0.35">
      <c r="A128" s="31" t="s">
        <v>408</v>
      </c>
      <c r="B128" t="str">
        <f>Pwani_r!F130</f>
        <v>SOGA</v>
      </c>
      <c r="C128" s="31" t="s">
        <v>94</v>
      </c>
      <c r="D128" t="str">
        <f>Pwani_r!H130</f>
        <v>DISP</v>
      </c>
      <c r="E128">
        <f>LEFT(Pwani_r!G130,1)*1</f>
        <v>0</v>
      </c>
    </row>
    <row r="129" spans="1:5" x14ac:dyDescent="0.35">
      <c r="A129" s="31" t="s">
        <v>408</v>
      </c>
      <c r="B129" t="str">
        <f>Pwani_r!F131</f>
        <v>VIKUGE</v>
      </c>
      <c r="C129" s="31" t="s">
        <v>94</v>
      </c>
      <c r="D129" t="str">
        <f>Pwani_r!H131</f>
        <v>DISP</v>
      </c>
      <c r="E129">
        <f>LEFT(Pwani_r!G131,1)*1</f>
        <v>0</v>
      </c>
    </row>
    <row r="130" spans="1:5" x14ac:dyDescent="0.35">
      <c r="A130" s="31" t="s">
        <v>408</v>
      </c>
      <c r="B130" t="str">
        <f>Pwani_r!F132</f>
        <v>LUKANGA DISPENSARY</v>
      </c>
      <c r="C130" s="31" t="s">
        <v>94</v>
      </c>
      <c r="D130" t="str">
        <f>Pwani_r!H132</f>
        <v>DISP</v>
      </c>
      <c r="E130">
        <f>LEFT(Pwani_r!G132,1)*1</f>
        <v>0</v>
      </c>
    </row>
    <row r="131" spans="1:5" x14ac:dyDescent="0.35">
      <c r="A131" s="31" t="s">
        <v>408</v>
      </c>
      <c r="B131" t="str">
        <f>Pwani_r!F133</f>
        <v>LUKENGE</v>
      </c>
      <c r="C131" s="31" t="s">
        <v>94</v>
      </c>
      <c r="D131" t="str">
        <f>Pwani_r!H133</f>
        <v>DISP</v>
      </c>
      <c r="E131">
        <f>LEFT(Pwani_r!G133,1)*1</f>
        <v>0</v>
      </c>
    </row>
    <row r="132" spans="1:5" x14ac:dyDescent="0.35">
      <c r="A132" s="31" t="s">
        <v>408</v>
      </c>
      <c r="B132" t="str">
        <f>Pwani_r!F134</f>
        <v xml:space="preserve">MISUGUSUGU </v>
      </c>
      <c r="C132" s="31" t="s">
        <v>94</v>
      </c>
      <c r="D132" t="str">
        <f>Pwani_r!H134</f>
        <v>DISP</v>
      </c>
      <c r="E132">
        <f>LEFT(Pwani_r!G134,1)*1</f>
        <v>0</v>
      </c>
    </row>
    <row r="133" spans="1:5" x14ac:dyDescent="0.35">
      <c r="A133" s="31" t="s">
        <v>408</v>
      </c>
      <c r="B133" t="str">
        <f>Pwani_r!F135</f>
        <v>CHACHA WAMBURA</v>
      </c>
      <c r="C133" s="31" t="s">
        <v>94</v>
      </c>
      <c r="D133" t="str">
        <f>Pwani_r!H135</f>
        <v>DISP</v>
      </c>
      <c r="E133">
        <f>LEFT(Pwani_r!G135,1)*1</f>
        <v>0</v>
      </c>
    </row>
    <row r="134" spans="1:5" x14ac:dyDescent="0.35">
      <c r="A134" s="31" t="s">
        <v>408</v>
      </c>
      <c r="B134" t="str">
        <f>Pwani_r!F136</f>
        <v>LUPONDO DISPENSARY</v>
      </c>
      <c r="C134" s="31" t="s">
        <v>94</v>
      </c>
      <c r="D134" t="str">
        <f>Pwani_r!H136</f>
        <v>DISP</v>
      </c>
      <c r="E134">
        <f>LEFT(Pwani_r!G136,1)*1</f>
        <v>0</v>
      </c>
    </row>
    <row r="135" spans="1:5" x14ac:dyDescent="0.35">
      <c r="A135" s="31" t="s">
        <v>408</v>
      </c>
      <c r="B135" t="str">
        <f>Pwani_r!F137</f>
        <v xml:space="preserve">MSORWA </v>
      </c>
      <c r="C135" s="31" t="s">
        <v>94</v>
      </c>
      <c r="D135" t="str">
        <f>Pwani_r!H137</f>
        <v>DISP</v>
      </c>
      <c r="E135">
        <f>LEFT(Pwani_r!G137,1)*1</f>
        <v>0</v>
      </c>
    </row>
    <row r="136" spans="1:5" x14ac:dyDescent="0.35">
      <c r="A136" s="31" t="s">
        <v>408</v>
      </c>
      <c r="B136" t="str">
        <f>Pwani_r!F138</f>
        <v>KEREGE</v>
      </c>
      <c r="C136" s="31" t="s">
        <v>94</v>
      </c>
      <c r="D136" t="str">
        <f>Pwani_r!H138</f>
        <v>DISP</v>
      </c>
      <c r="E136">
        <f>LEFT(Pwani_r!G138,1)*1</f>
        <v>0</v>
      </c>
    </row>
    <row r="137" spans="1:5" x14ac:dyDescent="0.35">
      <c r="A137" s="31" t="s">
        <v>408</v>
      </c>
      <c r="B137" t="str">
        <f>Pwani_r!F139</f>
        <v xml:space="preserve">MATIMBWA </v>
      </c>
      <c r="C137" s="31" t="s">
        <v>94</v>
      </c>
      <c r="D137" t="str">
        <f>Pwani_r!H139</f>
        <v>DISP</v>
      </c>
      <c r="E137">
        <f>LEFT(Pwani_r!G139,1)*1</f>
        <v>0</v>
      </c>
    </row>
    <row r="138" spans="1:5" x14ac:dyDescent="0.35">
      <c r="A138" s="31" t="s">
        <v>408</v>
      </c>
      <c r="B138" t="str">
        <f>Pwani_r!F140</f>
        <v xml:space="preserve">SANGASANGA </v>
      </c>
      <c r="C138" s="31" t="s">
        <v>94</v>
      </c>
      <c r="D138" t="str">
        <f>Pwani_r!H140</f>
        <v>DISP</v>
      </c>
      <c r="E138">
        <f>LEFT(Pwani_r!G140,1)*1</f>
        <v>0</v>
      </c>
    </row>
    <row r="139" spans="1:5" x14ac:dyDescent="0.35">
      <c r="A139" s="31" t="s">
        <v>408</v>
      </c>
      <c r="B139" t="str">
        <f>Pwani_r!F141</f>
        <v>MARUI</v>
      </c>
      <c r="C139" s="31" t="s">
        <v>94</v>
      </c>
      <c r="D139" t="str">
        <f>Pwani_r!H141</f>
        <v>DISP</v>
      </c>
      <c r="E139">
        <f>LEFT(Pwani_r!G141,1)*1</f>
        <v>0</v>
      </c>
    </row>
    <row r="140" spans="1:5" x14ac:dyDescent="0.35">
      <c r="A140" s="31" t="s">
        <v>408</v>
      </c>
      <c r="B140" t="str">
        <f>Pwani_r!F142</f>
        <v>UTUNGE</v>
      </c>
      <c r="C140" s="31" t="s">
        <v>94</v>
      </c>
      <c r="D140" t="str">
        <f>Pwani_r!H142</f>
        <v>DISP</v>
      </c>
      <c r="E140">
        <f>LEFT(Pwani_r!G142,1)*1</f>
        <v>0</v>
      </c>
    </row>
    <row r="141" spans="1:5" x14ac:dyDescent="0.35">
      <c r="A141" s="31" t="s">
        <v>408</v>
      </c>
      <c r="B141" t="str">
        <f>Pwani_r!F143</f>
        <v>BUPU DISPENSARY</v>
      </c>
      <c r="C141" s="31" t="s">
        <v>94</v>
      </c>
      <c r="D141" t="str">
        <f>Pwani_r!H143</f>
        <v>DISP</v>
      </c>
      <c r="E141">
        <f>LEFT(Pwani_r!G143,1)*1</f>
        <v>0</v>
      </c>
    </row>
    <row r="142" spans="1:5" x14ac:dyDescent="0.35">
      <c r="A142" s="31" t="s">
        <v>408</v>
      </c>
      <c r="B142" t="str">
        <f>Pwani_r!F144</f>
        <v>MAFIZI</v>
      </c>
      <c r="C142" s="31" t="s">
        <v>94</v>
      </c>
      <c r="D142" t="str">
        <f>Pwani_r!H144</f>
        <v>DISP</v>
      </c>
      <c r="E142">
        <f>LEFT(Pwani_r!G144,1)*1</f>
        <v>0</v>
      </c>
    </row>
    <row r="143" spans="1:5" x14ac:dyDescent="0.35">
      <c r="A143" s="31" t="s">
        <v>408</v>
      </c>
      <c r="B143" t="str">
        <f>Pwani_r!F145</f>
        <v>ACCESS</v>
      </c>
      <c r="C143" s="31" t="s">
        <v>94</v>
      </c>
      <c r="D143" t="str">
        <f>Pwani_r!H145</f>
        <v>DISP</v>
      </c>
      <c r="E143">
        <f>LEFT(Pwani_r!G145,1)*1</f>
        <v>0</v>
      </c>
    </row>
    <row r="144" spans="1:5" x14ac:dyDescent="0.35">
      <c r="A144" s="31" t="s">
        <v>408</v>
      </c>
      <c r="B144" t="str">
        <f>Pwani_r!F146</f>
        <v xml:space="preserve">VIKAWE </v>
      </c>
      <c r="C144" s="31" t="s">
        <v>94</v>
      </c>
      <c r="D144" t="str">
        <f>Pwani_r!H146</f>
        <v>DISP</v>
      </c>
      <c r="E144">
        <f>LEFT(Pwani_r!G146,1)*1</f>
        <v>0</v>
      </c>
    </row>
    <row r="145" spans="1:5" x14ac:dyDescent="0.35">
      <c r="A145" s="31" t="s">
        <v>408</v>
      </c>
      <c r="B145" t="str">
        <f>Pwani_r!F147</f>
        <v>EPIPHANY DISPENSARY</v>
      </c>
      <c r="C145" s="31" t="s">
        <v>94</v>
      </c>
      <c r="D145" t="str">
        <f>Pwani_r!H147</f>
        <v>DISP</v>
      </c>
      <c r="E145">
        <f>LEFT(Pwani_r!G147,1)*1</f>
        <v>0</v>
      </c>
    </row>
    <row r="146" spans="1:5" x14ac:dyDescent="0.35">
      <c r="A146" s="31" t="s">
        <v>408</v>
      </c>
      <c r="B146" t="str">
        <f>Pwani_r!F148</f>
        <v xml:space="preserve">LUGOBA SECONDARY </v>
      </c>
      <c r="C146" s="31" t="s">
        <v>94</v>
      </c>
      <c r="D146" t="str">
        <f>Pwani_r!H148</f>
        <v>DISP</v>
      </c>
      <c r="E146">
        <f>LEFT(Pwani_r!G148,1)*1</f>
        <v>0</v>
      </c>
    </row>
    <row r="147" spans="1:5" x14ac:dyDescent="0.35">
      <c r="A147" s="31" t="s">
        <v>408</v>
      </c>
      <c r="B147" t="str">
        <f>Pwani_r!F149</f>
        <v>ARAFA KIPARANG'ANDA</v>
      </c>
      <c r="C147" s="31" t="s">
        <v>94</v>
      </c>
      <c r="D147" t="str">
        <f>Pwani_r!H149</f>
        <v>DISP</v>
      </c>
      <c r="E147">
        <f>LEFT(Pwani_r!G149,1)*1</f>
        <v>0</v>
      </c>
    </row>
    <row r="148" spans="1:5" x14ac:dyDescent="0.35">
      <c r="A148" s="31" t="s">
        <v>408</v>
      </c>
      <c r="B148" t="str">
        <f>Pwani_r!F150</f>
        <v>NAME OF DISP 2</v>
      </c>
      <c r="C148" s="31" t="s">
        <v>94</v>
      </c>
      <c r="D148" t="str">
        <f>Pwani_r!H150</f>
        <v>DISP</v>
      </c>
      <c r="E148">
        <f>LEFT(Pwani_r!G150,1)*1</f>
        <v>0</v>
      </c>
    </row>
    <row r="149" spans="1:5" x14ac:dyDescent="0.35">
      <c r="A149" s="31" t="s">
        <v>408</v>
      </c>
      <c r="B149" t="str">
        <f>Pwani_r!F151</f>
        <v xml:space="preserve">CHUNGURUMA </v>
      </c>
      <c r="C149" s="31" t="s">
        <v>94</v>
      </c>
      <c r="D149" t="str">
        <f>Pwani_r!H151</f>
        <v>DISP</v>
      </c>
      <c r="E149">
        <f>LEFT(Pwani_r!G151,1)*1</f>
        <v>0</v>
      </c>
    </row>
    <row r="150" spans="1:5" x14ac:dyDescent="0.35">
      <c r="A150" s="31" t="s">
        <v>408</v>
      </c>
      <c r="B150" t="str">
        <f>Pwani_r!F152</f>
        <v>CHUMBI DISPENSARY</v>
      </c>
      <c r="C150" s="31" t="s">
        <v>94</v>
      </c>
      <c r="D150" t="str">
        <f>Pwani_r!H152</f>
        <v>DISP</v>
      </c>
      <c r="E150">
        <f>LEFT(Pwani_r!G152,1)*1</f>
        <v>0</v>
      </c>
    </row>
    <row r="151" spans="1:5" x14ac:dyDescent="0.35">
      <c r="A151" s="31" t="s">
        <v>408</v>
      </c>
      <c r="B151" t="str">
        <f>Pwani_r!F153</f>
        <v>CHALINZE RC D</v>
      </c>
      <c r="C151" s="31" t="s">
        <v>94</v>
      </c>
      <c r="D151" t="str">
        <f>Pwani_r!H153</f>
        <v>DISP</v>
      </c>
      <c r="E151">
        <f>LEFT(Pwani_r!G153,1)*1</f>
        <v>0</v>
      </c>
    </row>
    <row r="152" spans="1:5" x14ac:dyDescent="0.35">
      <c r="A152" s="31" t="s">
        <v>408</v>
      </c>
      <c r="B152" t="str">
        <f>Pwani_r!F154</f>
        <v xml:space="preserve">MANDAMAZINGARA </v>
      </c>
      <c r="C152" s="31" t="s">
        <v>94</v>
      </c>
      <c r="D152" t="str">
        <f>Pwani_r!H154</f>
        <v>DISP</v>
      </c>
      <c r="E152">
        <f>LEFT(Pwani_r!G154,1)*1</f>
        <v>0</v>
      </c>
    </row>
    <row r="153" spans="1:5" x14ac:dyDescent="0.35">
      <c r="A153" s="31" t="s">
        <v>408</v>
      </c>
      <c r="B153" t="str">
        <f>Pwani_r!F155</f>
        <v>NGETA</v>
      </c>
      <c r="C153" s="31" t="s">
        <v>94</v>
      </c>
      <c r="D153" t="str">
        <f>Pwani_r!H155</f>
        <v>DISP</v>
      </c>
      <c r="E153">
        <f>LEFT(Pwani_r!G155,1)*1</f>
        <v>0</v>
      </c>
    </row>
    <row r="154" spans="1:5" x14ac:dyDescent="0.35">
      <c r="A154" s="31" t="s">
        <v>408</v>
      </c>
      <c r="B154" t="str">
        <f>Pwani_r!F156</f>
        <v xml:space="preserve">MWARUSEMBE </v>
      </c>
      <c r="C154" s="31" t="s">
        <v>94</v>
      </c>
      <c r="D154" t="str">
        <f>Pwani_r!H156</f>
        <v>DISP</v>
      </c>
      <c r="E154">
        <f>LEFT(Pwani_r!G156,1)*1</f>
        <v>0</v>
      </c>
    </row>
    <row r="155" spans="1:5" x14ac:dyDescent="0.35">
      <c r="A155" s="31" t="s">
        <v>408</v>
      </c>
      <c r="B155" t="str">
        <f>Pwani_r!F157</f>
        <v>MSANGA DISPENSARY</v>
      </c>
      <c r="C155" s="31" t="s">
        <v>94</v>
      </c>
      <c r="D155" t="str">
        <f>Pwani_r!H157</f>
        <v>DISP</v>
      </c>
      <c r="E155">
        <f>LEFT(Pwani_r!G157,1)*1</f>
        <v>0</v>
      </c>
    </row>
    <row r="156" spans="1:5" x14ac:dyDescent="0.35">
      <c r="A156" s="31" t="s">
        <v>408</v>
      </c>
      <c r="B156" t="str">
        <f>Pwani_r!F158</f>
        <v>KUTANI DISPENSARY</v>
      </c>
      <c r="C156" s="31" t="s">
        <v>94</v>
      </c>
      <c r="D156" t="str">
        <f>Pwani_r!H158</f>
        <v>DISP</v>
      </c>
      <c r="E156">
        <f>LEFT(Pwani_r!G158,1)*1</f>
        <v>0</v>
      </c>
    </row>
    <row r="157" spans="1:5" x14ac:dyDescent="0.35">
      <c r="A157" s="31" t="s">
        <v>408</v>
      </c>
      <c r="B157" t="str">
        <f>Pwani_r!F159</f>
        <v>Mlanzi</v>
      </c>
      <c r="C157" s="31" t="s">
        <v>94</v>
      </c>
      <c r="D157" t="str">
        <f>Pwani_r!H159</f>
        <v>DISP</v>
      </c>
      <c r="E157">
        <f>LEFT(Pwani_r!G159,1)*1</f>
        <v>0</v>
      </c>
    </row>
    <row r="158" spans="1:5" x14ac:dyDescent="0.35">
      <c r="A158" s="31" t="s">
        <v>408</v>
      </c>
      <c r="B158" t="str">
        <f>Pwani_r!F160</f>
        <v>HANGA</v>
      </c>
      <c r="C158" s="31" t="s">
        <v>94</v>
      </c>
      <c r="D158" t="str">
        <f>Pwani_r!H160</f>
        <v>DISP</v>
      </c>
      <c r="E158">
        <f>LEFT(Pwani_r!G160,1)*1</f>
        <v>0</v>
      </c>
    </row>
    <row r="159" spans="1:5" x14ac:dyDescent="0.35">
      <c r="A159" s="31" t="s">
        <v>408</v>
      </c>
      <c r="B159" t="str">
        <f>Pwani_r!F161</f>
        <v>KIPUGILA</v>
      </c>
      <c r="C159" s="31" t="s">
        <v>94</v>
      </c>
      <c r="D159" t="str">
        <f>Pwani_r!H161</f>
        <v>DISP</v>
      </c>
      <c r="E159">
        <f>LEFT(Pwani_r!G161,1)*1</f>
        <v>0</v>
      </c>
    </row>
    <row r="160" spans="1:5" x14ac:dyDescent="0.35">
      <c r="A160" s="31" t="s">
        <v>408</v>
      </c>
      <c r="B160" t="str">
        <f>Pwani_r!F162</f>
        <v>MPERAMUMBI</v>
      </c>
      <c r="C160" s="31" t="s">
        <v>94</v>
      </c>
      <c r="D160" t="str">
        <f>Pwani_r!H162</f>
        <v>DISP</v>
      </c>
      <c r="E160">
        <f>LEFT(Pwani_r!G162,1)*1</f>
        <v>0</v>
      </c>
    </row>
    <row r="161" spans="1:5" x14ac:dyDescent="0.35">
      <c r="A161" s="31" t="s">
        <v>408</v>
      </c>
      <c r="B161" t="str">
        <f>Pwani_r!F163</f>
        <v>RUVU STATION</v>
      </c>
      <c r="C161" s="31" t="s">
        <v>94</v>
      </c>
      <c r="D161" t="str">
        <f>Pwani_r!H163</f>
        <v>DISP</v>
      </c>
      <c r="E161">
        <f>LEFT(Pwani_r!G163,1)*1</f>
        <v>0</v>
      </c>
    </row>
    <row r="162" spans="1:5" x14ac:dyDescent="0.35">
      <c r="A162" s="31" t="s">
        <v>408</v>
      </c>
      <c r="B162" t="str">
        <f>Pwani_r!F164</f>
        <v>SOFU DISPENSARY</v>
      </c>
      <c r="C162" s="31" t="s">
        <v>94</v>
      </c>
      <c r="D162" t="str">
        <f>Pwani_r!H164</f>
        <v>DISP</v>
      </c>
      <c r="E162">
        <f>LEFT(Pwani_r!G164,1)*1</f>
        <v>0</v>
      </c>
    </row>
    <row r="163" spans="1:5" x14ac:dyDescent="0.35">
      <c r="A163" s="31" t="s">
        <v>408</v>
      </c>
      <c r="B163" t="str">
        <f>Pwani_r!F165</f>
        <v>KUNGWI DISPENSARY</v>
      </c>
      <c r="C163" s="31" t="s">
        <v>94</v>
      </c>
      <c r="D163" t="str">
        <f>Pwani_r!H165</f>
        <v>DISP</v>
      </c>
      <c r="E163">
        <f>LEFT(Pwani_r!G165,1)*1</f>
        <v>0</v>
      </c>
    </row>
    <row r="164" spans="1:5" x14ac:dyDescent="0.35">
      <c r="A164" s="31" t="s">
        <v>408</v>
      </c>
      <c r="B164" t="str">
        <f>Pwani_r!F166</f>
        <v xml:space="preserve">MBWEWETAYMA </v>
      </c>
      <c r="C164" s="31" t="s">
        <v>94</v>
      </c>
      <c r="D164" t="str">
        <f>Pwani_r!H166</f>
        <v>DISP</v>
      </c>
      <c r="E164">
        <f>LEFT(Pwani_r!G166,1)*1</f>
        <v>0</v>
      </c>
    </row>
    <row r="165" spans="1:5" x14ac:dyDescent="0.35">
      <c r="A165" s="31" t="s">
        <v>408</v>
      </c>
      <c r="B165" t="str">
        <f>Pwani_r!F167</f>
        <v>GREEN A DISPENSARY</v>
      </c>
      <c r="C165" s="31" t="s">
        <v>94</v>
      </c>
      <c r="D165" t="str">
        <f>Pwani_r!H167</f>
        <v>DISP</v>
      </c>
      <c r="E165">
        <f>LEFT(Pwani_r!G167,1)*1</f>
        <v>0</v>
      </c>
    </row>
    <row r="166" spans="1:5" x14ac:dyDescent="0.35">
      <c r="A166" s="31" t="s">
        <v>408</v>
      </c>
      <c r="B166" t="str">
        <f>Pwani_r!F168</f>
        <v>KIBINDU DISPENSARY</v>
      </c>
      <c r="C166" s="31" t="s">
        <v>94</v>
      </c>
      <c r="D166" t="str">
        <f>Pwani_r!H168</f>
        <v>DISP</v>
      </c>
      <c r="E166">
        <f>LEFT(Pwani_r!G168,1)*1</f>
        <v>0</v>
      </c>
    </row>
    <row r="167" spans="1:5" x14ac:dyDescent="0.35">
      <c r="A167" s="31" t="s">
        <v>408</v>
      </c>
      <c r="B167" t="str">
        <f>Pwani_r!F169</f>
        <v>SOTELE DISPENSARY</v>
      </c>
      <c r="C167" s="31" t="s">
        <v>94</v>
      </c>
      <c r="D167" t="str">
        <f>Pwani_r!H169</f>
        <v>DISP</v>
      </c>
      <c r="E167">
        <f>LEFT(Pwani_r!G169,1)*1</f>
        <v>0</v>
      </c>
    </row>
    <row r="168" spans="1:5" x14ac:dyDescent="0.35">
      <c r="A168" s="31" t="s">
        <v>408</v>
      </c>
      <c r="B168" t="str">
        <f>Pwani_r!F170</f>
        <v>KAZI MZUMBWI</v>
      </c>
      <c r="C168" s="31" t="s">
        <v>94</v>
      </c>
      <c r="D168" t="str">
        <f>Pwani_r!H170</f>
        <v>DISP</v>
      </c>
      <c r="E168">
        <f>LEFT(Pwani_r!G170,1)*1</f>
        <v>0</v>
      </c>
    </row>
    <row r="169" spans="1:5" x14ac:dyDescent="0.35">
      <c r="A169" s="31" t="s">
        <v>408</v>
      </c>
      <c r="B169" t="str">
        <f>Pwani_r!F171</f>
        <v>MTAKUJA DISPENSARY</v>
      </c>
      <c r="C169" s="31" t="s">
        <v>94</v>
      </c>
      <c r="D169" t="str">
        <f>Pwani_r!H171</f>
        <v>DISP</v>
      </c>
      <c r="E169">
        <f>LEFT(Pwani_r!G171,1)*1</f>
        <v>0</v>
      </c>
    </row>
    <row r="170" spans="1:5" x14ac:dyDescent="0.35">
      <c r="A170" s="31" t="s">
        <v>408</v>
      </c>
      <c r="B170" t="str">
        <f>Pwani_r!F172</f>
        <v>NDAGONI DISPENSARY</v>
      </c>
      <c r="C170" s="31" t="s">
        <v>94</v>
      </c>
      <c r="D170" t="str">
        <f>Pwani_r!H172</f>
        <v>DISP</v>
      </c>
      <c r="E170">
        <f>LEFT(Pwani_r!G172,1)*1</f>
        <v>0</v>
      </c>
    </row>
    <row r="171" spans="1:5" x14ac:dyDescent="0.35">
      <c r="A171" s="31" t="s">
        <v>408</v>
      </c>
      <c r="B171" t="str">
        <f>Pwani_r!F173</f>
        <v>PANDE</v>
      </c>
      <c r="C171" s="31" t="s">
        <v>94</v>
      </c>
      <c r="D171" t="str">
        <f>Pwani_r!H173</f>
        <v>DISP</v>
      </c>
      <c r="E171">
        <f>LEFT(Pwani_r!G173,1)*1</f>
        <v>0</v>
      </c>
    </row>
    <row r="172" spans="1:5" x14ac:dyDescent="0.35">
      <c r="A172" s="31" t="s">
        <v>408</v>
      </c>
      <c r="B172" t="str">
        <f>Pwani_r!F174</f>
        <v xml:space="preserve">KIDOGOZERO </v>
      </c>
      <c r="C172" s="31" t="s">
        <v>94</v>
      </c>
      <c r="D172" t="str">
        <f>Pwani_r!H174</f>
        <v>DISP</v>
      </c>
      <c r="E172">
        <f>LEFT(Pwani_r!G174,1)*1</f>
        <v>0</v>
      </c>
    </row>
    <row r="173" spans="1:5" x14ac:dyDescent="0.35">
      <c r="A173" s="31" t="s">
        <v>408</v>
      </c>
      <c r="B173" t="str">
        <f>Pwani_r!F175</f>
        <v>MSUA</v>
      </c>
      <c r="C173" s="31" t="s">
        <v>94</v>
      </c>
      <c r="D173" t="str">
        <f>Pwani_r!H175</f>
        <v>DISP</v>
      </c>
      <c r="E173">
        <f>LEFT(Pwani_r!G175,1)*1</f>
        <v>0</v>
      </c>
    </row>
    <row r="174" spans="1:5" x14ac:dyDescent="0.35">
      <c r="A174" s="31" t="s">
        <v>408</v>
      </c>
      <c r="B174" t="str">
        <f>Pwani_r!F176</f>
        <v xml:space="preserve">KIMANZICHANA </v>
      </c>
      <c r="C174" s="31" t="s">
        <v>94</v>
      </c>
      <c r="D174" t="str">
        <f>Pwani_r!H176</f>
        <v>DISP</v>
      </c>
      <c r="E174">
        <f>LEFT(Pwani_r!G176,1)*1</f>
        <v>0</v>
      </c>
    </row>
    <row r="175" spans="1:5" x14ac:dyDescent="0.35">
      <c r="A175" s="31" t="s">
        <v>408</v>
      </c>
      <c r="B175" t="str">
        <f>Pwani_r!F177</f>
        <v>SUNGWI</v>
      </c>
      <c r="C175" s="31" t="s">
        <v>94</v>
      </c>
      <c r="D175" t="str">
        <f>Pwani_r!H177</f>
        <v>DISP</v>
      </c>
      <c r="E175">
        <f>LEFT(Pwani_r!G177,1)*1</f>
        <v>0</v>
      </c>
    </row>
    <row r="176" spans="1:5" x14ac:dyDescent="0.35">
      <c r="A176" s="31" t="s">
        <v>408</v>
      </c>
      <c r="B176" t="str">
        <f>Pwani_r!F178</f>
        <v>KILUVYA DISPENSARY</v>
      </c>
      <c r="C176" s="31" t="s">
        <v>94</v>
      </c>
      <c r="D176" t="str">
        <f>Pwani_r!H178</f>
        <v>DISP</v>
      </c>
      <c r="E176">
        <f>LEFT(Pwani_r!G178,1)*1</f>
        <v>0</v>
      </c>
    </row>
    <row r="177" spans="1:5" x14ac:dyDescent="0.35">
      <c r="A177" s="31" t="s">
        <v>408</v>
      </c>
      <c r="B177" t="str">
        <f>Pwani_r!F179</f>
        <v>DR.IBRA DISP</v>
      </c>
      <c r="C177" s="31" t="s">
        <v>94</v>
      </c>
      <c r="D177" t="str">
        <f>Pwani_r!H179</f>
        <v>DISP</v>
      </c>
      <c r="E177">
        <f>LEFT(Pwani_r!G179,1)*1</f>
        <v>0</v>
      </c>
    </row>
    <row r="178" spans="1:5" x14ac:dyDescent="0.35">
      <c r="A178" s="31" t="s">
        <v>408</v>
      </c>
      <c r="B178" t="str">
        <f>Pwani_r!F180</f>
        <v xml:space="preserve">TALAWANDA </v>
      </c>
      <c r="C178" s="31" t="s">
        <v>94</v>
      </c>
      <c r="D178" t="str">
        <f>Pwani_r!H180</f>
        <v>DISP</v>
      </c>
      <c r="E178">
        <f>LEFT(Pwani_r!G180,1)*1</f>
        <v>0</v>
      </c>
    </row>
    <row r="179" spans="1:5" x14ac:dyDescent="0.35">
      <c r="A179" s="31" t="s">
        <v>408</v>
      </c>
      <c r="B179" t="str">
        <f>Pwani_r!F181</f>
        <v>DUTUMI</v>
      </c>
      <c r="C179" s="31" t="s">
        <v>94</v>
      </c>
      <c r="D179" t="str">
        <f>Pwani_r!H181</f>
        <v>DISP</v>
      </c>
      <c r="E179">
        <f>LEFT(Pwani_r!G181,1)*1</f>
        <v>0</v>
      </c>
    </row>
    <row r="180" spans="1:5" x14ac:dyDescent="0.35">
      <c r="A180" s="31" t="s">
        <v>408</v>
      </c>
      <c r="B180" t="str">
        <f>Pwani_r!F182</f>
        <v>BOZA DISPENSARY</v>
      </c>
      <c r="C180" s="31" t="s">
        <v>94</v>
      </c>
      <c r="D180" t="str">
        <f>Pwani_r!H182</f>
        <v>DISP</v>
      </c>
      <c r="E180">
        <f>LEFT(Pwani_r!G182,1)*1</f>
        <v>0</v>
      </c>
    </row>
    <row r="181" spans="1:5" x14ac:dyDescent="0.35">
      <c r="A181" s="31" t="s">
        <v>408</v>
      </c>
      <c r="B181" t="str">
        <f>Pwani_r!F183</f>
        <v>GALAGAZA DISPENSARY</v>
      </c>
      <c r="C181" s="31" t="s">
        <v>94</v>
      </c>
      <c r="D181" t="str">
        <f>Pwani_r!H183</f>
        <v>DISP</v>
      </c>
      <c r="E181">
        <f>LEFT(Pwani_r!G183,1)*1</f>
        <v>0</v>
      </c>
    </row>
    <row r="182" spans="1:5" x14ac:dyDescent="0.35">
      <c r="A182" s="31" t="s">
        <v>408</v>
      </c>
      <c r="B182" t="str">
        <f>Pwani_r!F184</f>
        <v>NGARAMBE</v>
      </c>
      <c r="C182" s="31" t="s">
        <v>94</v>
      </c>
      <c r="D182" t="str">
        <f>Pwani_r!H184</f>
        <v>DISP</v>
      </c>
      <c r="E182">
        <f>LEFT(Pwani_r!G184,1)*1</f>
        <v>0</v>
      </c>
    </row>
    <row r="183" spans="1:5" x14ac:dyDescent="0.35">
      <c r="A183" s="31" t="s">
        <v>408</v>
      </c>
      <c r="B183" t="str">
        <f>Pwani_r!F185</f>
        <v>KIVINJA A DISPENSARY</v>
      </c>
      <c r="C183" s="31" t="s">
        <v>94</v>
      </c>
      <c r="D183" t="str">
        <f>Pwani_r!H185</f>
        <v>DISP</v>
      </c>
      <c r="E183">
        <f>LEFT(Pwani_r!G185,1)*1</f>
        <v>0</v>
      </c>
    </row>
    <row r="184" spans="1:5" x14ac:dyDescent="0.35">
      <c r="A184" s="31" t="s">
        <v>408</v>
      </c>
      <c r="B184" t="str">
        <f>Pwani_r!F186</f>
        <v>FUKAYOSI DISPENSARY</v>
      </c>
      <c r="C184" s="31" t="s">
        <v>94</v>
      </c>
      <c r="D184" t="str">
        <f>Pwani_r!H186</f>
        <v>DISP</v>
      </c>
      <c r="E184">
        <f>LEFT(Pwani_r!G186,1)*1</f>
        <v>0</v>
      </c>
    </row>
    <row r="185" spans="1:5" x14ac:dyDescent="0.35">
      <c r="A185" s="31" t="s">
        <v>408</v>
      </c>
      <c r="B185" t="str">
        <f>Pwani_r!F187</f>
        <v xml:space="preserve">MICO MAZINDE </v>
      </c>
      <c r="C185" s="31" t="s">
        <v>94</v>
      </c>
      <c r="D185" t="str">
        <f>Pwani_r!H187</f>
        <v>DISP</v>
      </c>
      <c r="E185">
        <f>LEFT(Pwani_r!G187,1)*1</f>
        <v>0</v>
      </c>
    </row>
    <row r="186" spans="1:5" x14ac:dyDescent="0.35">
      <c r="A186" s="31" t="s">
        <v>408</v>
      </c>
      <c r="B186" t="str">
        <f>Pwani_r!F188</f>
        <v>KITOMONDO</v>
      </c>
      <c r="C186" s="31" t="s">
        <v>94</v>
      </c>
      <c r="D186" t="str">
        <f>Pwani_r!H188</f>
        <v>DISP</v>
      </c>
      <c r="E186">
        <f>LEFT(Pwani_r!G188,1)*1</f>
        <v>0</v>
      </c>
    </row>
    <row r="187" spans="1:5" x14ac:dyDescent="0.35">
      <c r="A187" s="31" t="s">
        <v>408</v>
      </c>
      <c r="B187" t="str">
        <f>Pwani_r!F189</f>
        <v>KIBASILA</v>
      </c>
      <c r="C187" s="31" t="s">
        <v>94</v>
      </c>
      <c r="D187" t="str">
        <f>Pwani_r!H189</f>
        <v>DISP</v>
      </c>
      <c r="E187">
        <f>LEFT(Pwani_r!G189,1)*1</f>
        <v>0</v>
      </c>
    </row>
    <row r="188" spans="1:5" x14ac:dyDescent="0.35">
      <c r="A188" s="31" t="s">
        <v>408</v>
      </c>
      <c r="B188" t="str">
        <f>Pwani_r!F190</f>
        <v>KELLEN</v>
      </c>
      <c r="C188" s="31" t="s">
        <v>94</v>
      </c>
      <c r="D188" t="str">
        <f>Pwani_r!H190</f>
        <v>DISP</v>
      </c>
      <c r="E188">
        <f>LEFT(Pwani_r!G190,1)*1</f>
        <v>0</v>
      </c>
    </row>
    <row r="189" spans="1:5" x14ac:dyDescent="0.35">
      <c r="A189" s="31" t="s">
        <v>408</v>
      </c>
      <c r="B189" t="str">
        <f>Pwani_r!F191</f>
        <v>GOVERNMENT</v>
      </c>
      <c r="C189" s="31" t="s">
        <v>94</v>
      </c>
      <c r="D189" t="str">
        <f>Pwani_r!H191</f>
        <v>DISP</v>
      </c>
      <c r="E189">
        <f>LEFT(Pwani_r!G191,1)*1</f>
        <v>0</v>
      </c>
    </row>
    <row r="190" spans="1:5" x14ac:dyDescent="0.35">
      <c r="A190" s="31" t="s">
        <v>408</v>
      </c>
      <c r="B190" t="str">
        <f>Pwani_r!F192</f>
        <v>KANGA DISPENSARY</v>
      </c>
      <c r="C190" s="31" t="s">
        <v>94</v>
      </c>
      <c r="D190" t="str">
        <f>Pwani_r!H192</f>
        <v>DISP</v>
      </c>
      <c r="E190">
        <f>LEFT(Pwani_r!G192,1)*1</f>
        <v>0</v>
      </c>
    </row>
    <row r="191" spans="1:5" x14ac:dyDescent="0.35">
      <c r="A191" s="31" t="s">
        <v>408</v>
      </c>
      <c r="B191" t="str">
        <f>Pwani_r!F193</f>
        <v>BWARA DISPENSARY</v>
      </c>
      <c r="C191" s="31" t="s">
        <v>94</v>
      </c>
      <c r="D191" t="str">
        <f>Pwani_r!H193</f>
        <v>DISP</v>
      </c>
      <c r="E191">
        <f>LEFT(Pwani_r!G193,1)*1</f>
        <v>0</v>
      </c>
    </row>
    <row r="192" spans="1:5" x14ac:dyDescent="0.35">
      <c r="A192" s="31" t="s">
        <v>408</v>
      </c>
      <c r="B192" t="str">
        <f>Pwani_r!F194</f>
        <v>MUYUYU DISPENSARY</v>
      </c>
      <c r="C192" s="31" t="s">
        <v>94</v>
      </c>
      <c r="D192" t="str">
        <f>Pwani_r!H194</f>
        <v>DISP</v>
      </c>
      <c r="E192">
        <f>LEFT(Pwani_r!G194,1)*1</f>
        <v>0</v>
      </c>
    </row>
    <row r="193" spans="1:5" x14ac:dyDescent="0.35">
      <c r="A193" s="31" t="s">
        <v>408</v>
      </c>
      <c r="B193" t="str">
        <f>Pwani_r!F195</f>
        <v>MSOLWA DISPENSARY</v>
      </c>
      <c r="C193" s="31" t="s">
        <v>94</v>
      </c>
      <c r="D193" t="str">
        <f>Pwani_r!H195</f>
        <v>DISP</v>
      </c>
      <c r="E193">
        <f>LEFT(Pwani_r!G195,1)*1</f>
        <v>0</v>
      </c>
    </row>
    <row r="194" spans="1:5" x14ac:dyDescent="0.35">
      <c r="A194" s="31" t="s">
        <v>408</v>
      </c>
      <c r="B194" t="str">
        <f>Pwani_r!F196</f>
        <v>VISIGA SEMINARY</v>
      </c>
      <c r="C194" s="31" t="s">
        <v>94</v>
      </c>
      <c r="D194" t="str">
        <f>Pwani_r!H196</f>
        <v>DISP</v>
      </c>
      <c r="E194">
        <f>LEFT(Pwani_r!G196,1)*1</f>
        <v>0</v>
      </c>
    </row>
    <row r="195" spans="1:5" x14ac:dyDescent="0.35">
      <c r="A195" s="31" t="s">
        <v>408</v>
      </c>
      <c r="B195" t="str">
        <f>Pwani_r!F197</f>
        <v xml:space="preserve">MARIMBANI </v>
      </c>
      <c r="C195" s="31" t="s">
        <v>94</v>
      </c>
      <c r="D195" t="str">
        <f>Pwani_r!H197</f>
        <v>DISP</v>
      </c>
      <c r="E195">
        <f>LEFT(Pwani_r!G197,1)*1</f>
        <v>0</v>
      </c>
    </row>
    <row r="196" spans="1:5" x14ac:dyDescent="0.35">
      <c r="A196" s="31" t="s">
        <v>408</v>
      </c>
      <c r="B196" t="str">
        <f>Pwani_r!F198</f>
        <v>MIWAGA</v>
      </c>
      <c r="C196" s="31" t="s">
        <v>94</v>
      </c>
      <c r="D196" t="str">
        <f>Pwani_r!H198</f>
        <v>DISP</v>
      </c>
      <c r="E196">
        <f>LEFT(Pwani_r!G198,1)*1</f>
        <v>0</v>
      </c>
    </row>
    <row r="197" spans="1:5" x14ac:dyDescent="0.35">
      <c r="A197" s="31" t="s">
        <v>408</v>
      </c>
      <c r="B197" t="str">
        <f>Pwani_r!F199</f>
        <v>NDUNDUTAWA</v>
      </c>
      <c r="C197" s="31" t="s">
        <v>94</v>
      </c>
      <c r="D197" t="str">
        <f>Pwani_r!H199</f>
        <v>DISP</v>
      </c>
      <c r="E197">
        <f>LEFT(Pwani_r!G199,1)*1</f>
        <v>0</v>
      </c>
    </row>
    <row r="198" spans="1:5" x14ac:dyDescent="0.35">
      <c r="A198" s="31" t="s">
        <v>408</v>
      </c>
      <c r="B198" t="str">
        <f>Pwani_r!F200</f>
        <v>RUARUKE DISPENSARY</v>
      </c>
      <c r="C198" s="31" t="s">
        <v>94</v>
      </c>
      <c r="D198" t="str">
        <f>Pwani_r!H200</f>
        <v>DISP</v>
      </c>
      <c r="E198">
        <f>LEFT(Pwani_r!G200,1)*1</f>
        <v>0</v>
      </c>
    </row>
    <row r="199" spans="1:5" x14ac:dyDescent="0.35">
      <c r="A199" s="31" t="s">
        <v>408</v>
      </c>
      <c r="B199" t="str">
        <f>Pwani_r!F201</f>
        <v>MKENDA</v>
      </c>
      <c r="C199" s="31" t="s">
        <v>94</v>
      </c>
      <c r="D199" t="str">
        <f>Pwani_r!H201</f>
        <v>DISP</v>
      </c>
      <c r="E199">
        <f>LEFT(Pwani_r!G201,1)*1</f>
        <v>0</v>
      </c>
    </row>
    <row r="200" spans="1:5" x14ac:dyDescent="0.35">
      <c r="A200" s="31" t="s">
        <v>408</v>
      </c>
      <c r="B200" t="str">
        <f>Pwani_r!F202</f>
        <v>P0NGWE SUNGURA</v>
      </c>
      <c r="C200" s="31" t="s">
        <v>94</v>
      </c>
      <c r="D200" t="str">
        <f>Pwani_r!H202</f>
        <v>DISP</v>
      </c>
      <c r="E200">
        <f>LEFT(Pwani_r!G202,1)*1</f>
        <v>0</v>
      </c>
    </row>
    <row r="201" spans="1:5" x14ac:dyDescent="0.35">
      <c r="A201" s="31" t="s">
        <v>408</v>
      </c>
      <c r="B201" t="str">
        <f>Pwani_r!F203</f>
        <v>ST. GETRUDE</v>
      </c>
      <c r="C201" s="31" t="s">
        <v>94</v>
      </c>
      <c r="D201" t="str">
        <f>Pwani_r!H203</f>
        <v>DISP</v>
      </c>
      <c r="E201">
        <f>LEFT(Pwani_r!G203,1)*1</f>
        <v>0</v>
      </c>
    </row>
    <row r="202" spans="1:5" x14ac:dyDescent="0.35">
      <c r="A202" s="31" t="s">
        <v>408</v>
      </c>
      <c r="B202" t="str">
        <f>Pwani_r!F204</f>
        <v>KIZIKO DISPENSARY</v>
      </c>
      <c r="C202" s="31" t="s">
        <v>94</v>
      </c>
      <c r="D202" t="str">
        <f>Pwani_r!H204</f>
        <v>DISP</v>
      </c>
      <c r="E202">
        <f>LEFT(Pwani_r!G204,1)*1</f>
        <v>0</v>
      </c>
    </row>
    <row r="203" spans="1:5" x14ac:dyDescent="0.35">
      <c r="A203" s="31" t="s">
        <v>408</v>
      </c>
      <c r="B203" t="str">
        <f>Pwani_r!F205</f>
        <v>KAZI MZUMBWI</v>
      </c>
      <c r="C203" s="31" t="s">
        <v>94</v>
      </c>
      <c r="D203" t="str">
        <f>Pwani_r!H205</f>
        <v>DISP</v>
      </c>
      <c r="E203">
        <f>LEFT(Pwani_r!G205,1)*1</f>
        <v>0</v>
      </c>
    </row>
    <row r="204" spans="1:5" x14ac:dyDescent="0.35">
      <c r="A204" s="31" t="s">
        <v>408</v>
      </c>
      <c r="B204" t="str">
        <f>Pwani_r!F206</f>
        <v>GWATA</v>
      </c>
      <c r="C204" s="31" t="s">
        <v>94</v>
      </c>
      <c r="D204" t="str">
        <f>Pwani_r!H206</f>
        <v>DISP</v>
      </c>
      <c r="E204">
        <f>LEFT(Pwani_r!G206,1)*1</f>
        <v>0</v>
      </c>
    </row>
    <row r="205" spans="1:5" x14ac:dyDescent="0.35">
      <c r="A205" s="31" t="s">
        <v>408</v>
      </c>
      <c r="B205" t="str">
        <f>Pwani_r!F207</f>
        <v xml:space="preserve">BANJA </v>
      </c>
      <c r="C205" s="31" t="s">
        <v>94</v>
      </c>
      <c r="D205" t="str">
        <f>Pwani_r!H207</f>
        <v>DISP</v>
      </c>
      <c r="E205">
        <f>LEFT(Pwani_r!G207,1)*1</f>
        <v>0</v>
      </c>
    </row>
    <row r="206" spans="1:5" x14ac:dyDescent="0.35">
      <c r="A206" s="31" t="s">
        <v>408</v>
      </c>
      <c r="B206" t="str">
        <f>Pwani_r!F208</f>
        <v>RUWE DISPENSARY</v>
      </c>
      <c r="C206" s="31" t="s">
        <v>94</v>
      </c>
      <c r="D206" t="str">
        <f>Pwani_r!H208</f>
        <v>DISP</v>
      </c>
      <c r="E206">
        <f>LEFT(Pwani_r!G208,1)*1</f>
        <v>0</v>
      </c>
    </row>
    <row r="207" spans="1:5" x14ac:dyDescent="0.35">
      <c r="A207" s="31" t="s">
        <v>408</v>
      </c>
      <c r="B207" t="str">
        <f>Pwani_r!F209</f>
        <v>TAYMA LUGOBA</v>
      </c>
      <c r="C207" s="31" t="s">
        <v>94</v>
      </c>
      <c r="D207" t="str">
        <f>Pwani_r!H209</f>
        <v>DISP</v>
      </c>
      <c r="E207">
        <f>LEFT(Pwani_r!G209,1)*1</f>
        <v>0</v>
      </c>
    </row>
    <row r="208" spans="1:5" x14ac:dyDescent="0.35">
      <c r="A208" s="31" t="s">
        <v>408</v>
      </c>
      <c r="B208" t="str">
        <f>Pwani_r!F210</f>
        <v>MILO DISPENSARY</v>
      </c>
      <c r="C208" s="31" t="s">
        <v>94</v>
      </c>
      <c r="D208" t="str">
        <f>Pwani_r!H210</f>
        <v>DISP</v>
      </c>
      <c r="E208">
        <f>LEFT(Pwani_r!G210,1)*1</f>
        <v>0</v>
      </c>
    </row>
    <row r="209" spans="1:5" x14ac:dyDescent="0.35">
      <c r="A209" s="31" t="s">
        <v>408</v>
      </c>
      <c r="B209" t="str">
        <f>Pwani_r!F211</f>
        <v>MK DISPENSARY</v>
      </c>
      <c r="C209" s="31" t="s">
        <v>94</v>
      </c>
      <c r="D209" t="str">
        <f>Pwani_r!H211</f>
        <v>DISP</v>
      </c>
      <c r="E209">
        <f>LEFT(Pwani_r!G211,1)*1</f>
        <v>0</v>
      </c>
    </row>
    <row r="210" spans="1:5" x14ac:dyDescent="0.35">
      <c r="A210" s="31" t="s">
        <v>408</v>
      </c>
      <c r="B210" t="str">
        <f>Pwani_r!F212</f>
        <v>BEMBEZA</v>
      </c>
      <c r="C210" s="31" t="s">
        <v>94</v>
      </c>
      <c r="D210" t="str">
        <f>Pwani_r!H212</f>
        <v>DISP</v>
      </c>
      <c r="E210">
        <f>LEFT(Pwani_r!G212,1)*1</f>
        <v>0</v>
      </c>
    </row>
    <row r="211" spans="1:5" x14ac:dyDescent="0.35">
      <c r="A211" s="31" t="s">
        <v>408</v>
      </c>
      <c r="B211" t="str">
        <f>Pwani_r!F213</f>
        <v>JUANI DISPENSARY</v>
      </c>
      <c r="C211" s="31" t="s">
        <v>94</v>
      </c>
      <c r="D211" t="str">
        <f>Pwani_r!H213</f>
        <v>DISP</v>
      </c>
      <c r="E211">
        <f>LEFT(Pwani_r!G213,1)*1</f>
        <v>0</v>
      </c>
    </row>
    <row r="212" spans="1:5" x14ac:dyDescent="0.35">
      <c r="A212" s="31" t="s">
        <v>408</v>
      </c>
      <c r="B212" t="str">
        <f>Pwani_r!F214</f>
        <v>NDUNDUNYIKANZA</v>
      </c>
      <c r="C212" s="31" t="s">
        <v>94</v>
      </c>
      <c r="D212" t="str">
        <f>Pwani_r!H214</f>
        <v>DISP</v>
      </c>
      <c r="E212">
        <f>LEFT(Pwani_r!G214,1)*1</f>
        <v>0</v>
      </c>
    </row>
    <row r="213" spans="1:5" x14ac:dyDescent="0.35">
      <c r="A213" s="31" t="s">
        <v>408</v>
      </c>
      <c r="B213" t="str">
        <f>Pwani_r!F215</f>
        <v>REKO DISPENSARY</v>
      </c>
      <c r="C213" s="31" t="s">
        <v>94</v>
      </c>
      <c r="D213" t="str">
        <f>Pwani_r!H215</f>
        <v>DISP</v>
      </c>
      <c r="E213">
        <f>LEFT(Pwani_r!G215,1)*1</f>
        <v>0</v>
      </c>
    </row>
    <row r="214" spans="1:5" x14ac:dyDescent="0.35">
      <c r="A214" s="31" t="s">
        <v>408</v>
      </c>
      <c r="B214" t="str">
        <f>Pwani_r!F216</f>
        <v>UBENA ZOMOZI</v>
      </c>
      <c r="C214" s="31" t="s">
        <v>94</v>
      </c>
      <c r="D214" t="str">
        <f>Pwani_r!H216</f>
        <v>DISP</v>
      </c>
      <c r="E214">
        <f>LEFT(Pwani_r!G216,1)*1</f>
        <v>0</v>
      </c>
    </row>
    <row r="215" spans="1:5" x14ac:dyDescent="0.35">
      <c r="A215" s="31" t="s">
        <v>408</v>
      </c>
      <c r="B215" t="str">
        <f>Pwani_r!F217</f>
        <v>BWAWANI DISPENSARY</v>
      </c>
      <c r="C215" s="31" t="s">
        <v>94</v>
      </c>
      <c r="D215" t="str">
        <f>Pwani_r!H217</f>
        <v>DISP</v>
      </c>
      <c r="E215">
        <f>LEFT(Pwani_r!G217,1)*1</f>
        <v>0</v>
      </c>
    </row>
    <row r="216" spans="1:5" x14ac:dyDescent="0.35">
      <c r="A216" s="31" t="s">
        <v>408</v>
      </c>
      <c r="B216" t="str">
        <f>Pwani_r!F218</f>
        <v>VIKUMBURU</v>
      </c>
      <c r="C216" s="31" t="s">
        <v>94</v>
      </c>
      <c r="D216" t="str">
        <f>Pwani_r!H218</f>
        <v>DISP</v>
      </c>
      <c r="E216">
        <f>LEFT(Pwani_r!G218,1)*1</f>
        <v>0</v>
      </c>
    </row>
    <row r="217" spans="1:5" x14ac:dyDescent="0.35">
      <c r="A217" s="31" t="s">
        <v>408</v>
      </c>
      <c r="B217" t="str">
        <f>Pwani_r!F219</f>
        <v>VIHINGO</v>
      </c>
      <c r="C217" s="31" t="s">
        <v>94</v>
      </c>
      <c r="D217" t="str">
        <f>Pwani_r!H219</f>
        <v>DISP</v>
      </c>
      <c r="E217">
        <f>LEFT(Pwani_r!G219,1)*1</f>
        <v>0</v>
      </c>
    </row>
    <row r="218" spans="1:5" x14ac:dyDescent="0.35">
      <c r="A218" s="31" t="s">
        <v>408</v>
      </c>
      <c r="B218" t="str">
        <f>Pwani_r!F220</f>
        <v xml:space="preserve">JIMBO DISPENSARY </v>
      </c>
      <c r="C218" s="31" t="s">
        <v>94</v>
      </c>
      <c r="D218" t="str">
        <f>Pwani_r!H220</f>
        <v>DISP</v>
      </c>
      <c r="E218">
        <f>LEFT(Pwani_r!G220,1)*1</f>
        <v>0</v>
      </c>
    </row>
    <row r="219" spans="1:5" x14ac:dyDescent="0.35">
      <c r="A219" s="31" t="s">
        <v>408</v>
      </c>
      <c r="B219" t="str">
        <f>Pwani_r!F221</f>
        <v>TAWI DISPENSARY</v>
      </c>
      <c r="C219" s="31" t="s">
        <v>94</v>
      </c>
      <c r="D219" t="str">
        <f>Pwani_r!H221</f>
        <v>DISP</v>
      </c>
      <c r="E219">
        <f>LEFT(Pwani_r!G221,1)*1</f>
        <v>0</v>
      </c>
    </row>
    <row r="220" spans="1:5" x14ac:dyDescent="0.35">
      <c r="A220" s="31" t="s">
        <v>408</v>
      </c>
      <c r="B220" t="str">
        <f>Pwani_r!F222</f>
        <v>MASUGURU DISPENSARY</v>
      </c>
      <c r="C220" s="31" t="s">
        <v>94</v>
      </c>
      <c r="D220" t="str">
        <f>Pwani_r!H222</f>
        <v>DISP</v>
      </c>
      <c r="E220">
        <f>LEFT(Pwani_r!G222,1)*1</f>
        <v>0</v>
      </c>
    </row>
    <row r="221" spans="1:5" x14ac:dyDescent="0.35">
      <c r="A221" s="31" t="s">
        <v>408</v>
      </c>
      <c r="B221" t="str">
        <f>Pwani_r!F223</f>
        <v>MIHUGA</v>
      </c>
      <c r="C221" s="31" t="s">
        <v>94</v>
      </c>
      <c r="D221" t="str">
        <f>Pwani_r!H223</f>
        <v>DISP</v>
      </c>
      <c r="E221">
        <f>LEFT(Pwani_r!G223,1)*1</f>
        <v>0</v>
      </c>
    </row>
    <row r="222" spans="1:5" x14ac:dyDescent="0.35">
      <c r="A222" s="31" t="s">
        <v>408</v>
      </c>
      <c r="B222" t="str">
        <f>Pwani_r!F224</f>
        <v>POLICE</v>
      </c>
      <c r="C222" s="31" t="s">
        <v>94</v>
      </c>
      <c r="D222" t="str">
        <f>Pwani_r!H224</f>
        <v>DISP</v>
      </c>
      <c r="E222">
        <f>LEFT(Pwani_r!G224,1)*1</f>
        <v>0</v>
      </c>
    </row>
    <row r="223" spans="1:5" x14ac:dyDescent="0.35">
      <c r="A223" s="31" t="s">
        <v>408</v>
      </c>
      <c r="B223" t="str">
        <f>Pwani_r!F225</f>
        <v>MKUZA DISPENSARY</v>
      </c>
      <c r="C223" s="31" t="s">
        <v>94</v>
      </c>
      <c r="D223" t="str">
        <f>Pwani_r!H225</f>
        <v>DISP</v>
      </c>
      <c r="E223">
        <f>LEFT(Pwani_r!G225,1)*1</f>
        <v>0</v>
      </c>
    </row>
    <row r="224" spans="1:5" x14ac:dyDescent="0.35">
      <c r="A224" s="31" t="s">
        <v>408</v>
      </c>
      <c r="B224" t="str">
        <f>Pwani_r!F226</f>
        <v>JOJO DISPENSARY</v>
      </c>
      <c r="C224" s="31" t="s">
        <v>94</v>
      </c>
      <c r="D224" t="str">
        <f>Pwani_r!H226</f>
        <v>DISP</v>
      </c>
      <c r="E224">
        <f>LEFT(Pwani_r!G226,1)*1</f>
        <v>0</v>
      </c>
    </row>
    <row r="225" spans="1:5" x14ac:dyDescent="0.35">
      <c r="A225" s="31" t="s">
        <v>408</v>
      </c>
      <c r="B225" t="str">
        <f>Pwani_r!F227</f>
        <v>MWASENI DISPENSARY</v>
      </c>
      <c r="C225" s="31" t="s">
        <v>94</v>
      </c>
      <c r="D225" t="str">
        <f>Pwani_r!H227</f>
        <v>DISP</v>
      </c>
      <c r="E225">
        <f>LEFT(Pwani_r!G227,1)*1</f>
        <v>0</v>
      </c>
    </row>
    <row r="226" spans="1:5" x14ac:dyDescent="0.35">
      <c r="A226" s="31" t="s">
        <v>408</v>
      </c>
      <c r="B226" t="str">
        <f>Pwani_r!F228</f>
        <v>NYAKINYO DISPENSARY</v>
      </c>
      <c r="C226" s="31" t="s">
        <v>94</v>
      </c>
      <c r="D226" t="str">
        <f>Pwani_r!H228</f>
        <v>DISP</v>
      </c>
      <c r="E226">
        <f>LEFT(Pwani_r!G228,1)*1</f>
        <v>0</v>
      </c>
    </row>
    <row r="227" spans="1:5" x14ac:dyDescent="0.35">
      <c r="A227" s="31" t="s">
        <v>408</v>
      </c>
      <c r="B227" t="str">
        <f>Pwani_r!F229</f>
        <v>KIDOMOLE</v>
      </c>
      <c r="C227" s="31" t="s">
        <v>94</v>
      </c>
      <c r="D227" t="str">
        <f>Pwani_r!H229</f>
        <v>DISP</v>
      </c>
      <c r="E227">
        <f>LEFT(Pwani_r!G229,1)*1</f>
        <v>0</v>
      </c>
    </row>
    <row r="228" spans="1:5" x14ac:dyDescent="0.35">
      <c r="A228" s="31" t="s">
        <v>408</v>
      </c>
      <c r="B228" t="str">
        <f>Pwani_r!F230</f>
        <v>AHEMS DISPENSARY</v>
      </c>
      <c r="C228" s="31" t="s">
        <v>94</v>
      </c>
      <c r="D228" t="str">
        <f>Pwani_r!H230</f>
        <v>DISP</v>
      </c>
      <c r="E228">
        <f>LEFT(Pwani_r!G230,1)*1</f>
        <v>0</v>
      </c>
    </row>
    <row r="229" spans="1:5" x14ac:dyDescent="0.35">
      <c r="A229" s="31" t="s">
        <v>408</v>
      </c>
      <c r="B229" t="str">
        <f>Pwani_r!F231</f>
        <v>KIDUGALO</v>
      </c>
      <c r="C229" s="31" t="s">
        <v>94</v>
      </c>
      <c r="D229" t="str">
        <f>Pwani_r!H231</f>
        <v>DISP</v>
      </c>
      <c r="E229">
        <f>LEFT(Pwani_r!G231,1)*1</f>
        <v>0</v>
      </c>
    </row>
    <row r="230" spans="1:5" x14ac:dyDescent="0.35">
      <c r="A230" s="31" t="s">
        <v>408</v>
      </c>
      <c r="B230" t="str">
        <f>Pwani_r!F232</f>
        <v xml:space="preserve">CHEMCHEM </v>
      </c>
      <c r="C230" s="31" t="s">
        <v>94</v>
      </c>
      <c r="D230" t="str">
        <f>Pwani_r!H232</f>
        <v>DISP</v>
      </c>
      <c r="E230">
        <f>LEFT(Pwani_r!G232,1)*1</f>
        <v>0</v>
      </c>
    </row>
    <row r="231" spans="1:5" x14ac:dyDescent="0.35">
      <c r="A231" s="31" t="s">
        <v>408</v>
      </c>
      <c r="B231" t="str">
        <f>Pwani_r!F233</f>
        <v xml:space="preserve">TUKAMISASA </v>
      </c>
      <c r="C231" s="31" t="s">
        <v>94</v>
      </c>
      <c r="D231" t="str">
        <f>Pwani_r!H233</f>
        <v>DISP</v>
      </c>
      <c r="E231">
        <f>LEFT(Pwani_r!G233,1)*1</f>
        <v>0</v>
      </c>
    </row>
    <row r="232" spans="1:5" x14ac:dyDescent="0.35">
      <c r="A232" s="31" t="s">
        <v>408</v>
      </c>
      <c r="B232" t="str">
        <f>Pwani_r!F234</f>
        <v>CHALINZE AS</v>
      </c>
      <c r="C232" s="31" t="s">
        <v>94</v>
      </c>
      <c r="D232" t="str">
        <f>Pwani_r!H234</f>
        <v>DISP</v>
      </c>
      <c r="E232">
        <f>LEFT(Pwani_r!G234,1)*1</f>
        <v>0</v>
      </c>
    </row>
    <row r="233" spans="1:5" x14ac:dyDescent="0.35">
      <c r="A233" s="31" t="s">
        <v>408</v>
      </c>
      <c r="B233" t="str">
        <f>Pwani_r!F235</f>
        <v>MNG'ARU DISPENSARY</v>
      </c>
      <c r="C233" s="31" t="s">
        <v>94</v>
      </c>
      <c r="D233" t="str">
        <f>Pwani_r!H235</f>
        <v>DISP</v>
      </c>
      <c r="E233">
        <f>LEFT(Pwani_r!G235,1)*1</f>
        <v>0</v>
      </c>
    </row>
    <row r="234" spans="1:5" x14ac:dyDescent="0.35">
      <c r="A234" s="31" t="s">
        <v>408</v>
      </c>
      <c r="B234" t="str">
        <f>Pwani_r!F236</f>
        <v>IMMAM MAHDI</v>
      </c>
      <c r="C234" s="31" t="s">
        <v>94</v>
      </c>
      <c r="D234" t="str">
        <f>Pwani_r!H236</f>
        <v>DISP</v>
      </c>
      <c r="E234">
        <f>LEFT(Pwani_r!G236,1)*1</f>
        <v>0</v>
      </c>
    </row>
    <row r="235" spans="1:5" x14ac:dyDescent="0.35">
      <c r="A235" s="31" t="s">
        <v>408</v>
      </c>
      <c r="B235" t="str">
        <f>Pwani_r!F237</f>
        <v>ZEGERO</v>
      </c>
      <c r="C235" s="31" t="s">
        <v>94</v>
      </c>
      <c r="D235" t="str">
        <f>Pwani_r!H237</f>
        <v>DISP</v>
      </c>
      <c r="E235">
        <f>LEFT(Pwani_r!G237,1)*1</f>
        <v>0</v>
      </c>
    </row>
    <row r="236" spans="1:5" x14ac:dyDescent="0.35">
      <c r="A236" s="31" t="s">
        <v>408</v>
      </c>
      <c r="B236" t="str">
        <f>Pwani_r!F238</f>
        <v>BHOKE</v>
      </c>
      <c r="C236" s="31" t="s">
        <v>94</v>
      </c>
      <c r="D236" t="str">
        <f>Pwani_r!H238</f>
        <v>DISP</v>
      </c>
      <c r="E236">
        <f>LEFT(Pwani_r!G238,1)*1</f>
        <v>0</v>
      </c>
    </row>
    <row r="237" spans="1:5" x14ac:dyDescent="0.35">
      <c r="A237" s="31" t="s">
        <v>408</v>
      </c>
      <c r="B237" t="str">
        <f>Pwani_r!F239</f>
        <v xml:space="preserve">MBUCHI </v>
      </c>
      <c r="C237" s="31" t="s">
        <v>94</v>
      </c>
      <c r="D237" t="str">
        <f>Pwani_r!H239</f>
        <v>DISP</v>
      </c>
      <c r="E237">
        <f>LEFT(Pwani_r!G239,1)*1</f>
        <v>0</v>
      </c>
    </row>
    <row r="238" spans="1:5" x14ac:dyDescent="0.35">
      <c r="A238" s="31" t="s">
        <v>408</v>
      </c>
      <c r="B238" t="str">
        <f>Pwani_r!F240</f>
        <v>MAPARONI</v>
      </c>
      <c r="C238" s="31" t="s">
        <v>94</v>
      </c>
      <c r="D238" t="str">
        <f>Pwani_r!H240</f>
        <v>DISP</v>
      </c>
      <c r="E238">
        <f>LEFT(Pwani_r!G240,1)*1</f>
        <v>0</v>
      </c>
    </row>
    <row r="239" spans="1:5" x14ac:dyDescent="0.35">
      <c r="A239" s="31" t="s">
        <v>408</v>
      </c>
      <c r="B239" t="str">
        <f>Pwani_r!F241</f>
        <v>RUVU SECONDARY</v>
      </c>
      <c r="C239" s="31" t="s">
        <v>94</v>
      </c>
      <c r="D239" t="str">
        <f>Pwani_r!H241</f>
        <v>DISP</v>
      </c>
      <c r="E239">
        <f>LEFT(Pwani_r!G241,1)*1</f>
        <v>0</v>
      </c>
    </row>
    <row r="240" spans="1:5" x14ac:dyDescent="0.35">
      <c r="A240" s="31" t="s">
        <v>408</v>
      </c>
      <c r="B240" t="str">
        <f>Pwani_r!F242</f>
        <v>MINAKI</v>
      </c>
      <c r="C240" s="31" t="s">
        <v>94</v>
      </c>
      <c r="D240" t="str">
        <f>Pwani_r!H242</f>
        <v>DISP</v>
      </c>
      <c r="E240">
        <f>LEFT(Pwani_r!G242,1)*1</f>
        <v>0</v>
      </c>
    </row>
    <row r="241" spans="1:5" x14ac:dyDescent="0.35">
      <c r="A241" s="31" t="s">
        <v>408</v>
      </c>
      <c r="B241" t="str">
        <f>Pwani_r!F243</f>
        <v>TAPIKA</v>
      </c>
      <c r="C241" s="31" t="s">
        <v>94</v>
      </c>
      <c r="D241" t="str">
        <f>Pwani_r!H243</f>
        <v>DISP</v>
      </c>
      <c r="E241">
        <f>LEFT(Pwani_r!G243,1)*1</f>
        <v>0</v>
      </c>
    </row>
    <row r="242" spans="1:5" x14ac:dyDescent="0.35">
      <c r="A242" s="31" t="s">
        <v>408</v>
      </c>
      <c r="B242" t="str">
        <f>Pwani_r!F244</f>
        <v>KIWANGA</v>
      </c>
      <c r="C242" s="31" t="s">
        <v>94</v>
      </c>
      <c r="D242" t="str">
        <f>Pwani_r!H244</f>
        <v>DISP</v>
      </c>
      <c r="E242">
        <f>LEFT(Pwani_r!G244,1)*1</f>
        <v>0</v>
      </c>
    </row>
    <row r="243" spans="1:5" x14ac:dyDescent="0.35">
      <c r="A243" s="31" t="s">
        <v>408</v>
      </c>
      <c r="B243" t="str">
        <f>Pwani_r!F245</f>
        <v>MKANGE DISPENSARY</v>
      </c>
      <c r="C243" s="31" t="s">
        <v>94</v>
      </c>
      <c r="D243" t="str">
        <f>Pwani_r!H245</f>
        <v>DISP</v>
      </c>
      <c r="E243">
        <f>LEFT(Pwani_r!G245,1)*1</f>
        <v>0</v>
      </c>
    </row>
    <row r="244" spans="1:5" x14ac:dyDescent="0.35">
      <c r="A244" s="31" t="s">
        <v>408</v>
      </c>
      <c r="B244" t="str">
        <f>Pwani_r!F246</f>
        <v>KIPO</v>
      </c>
      <c r="C244" s="31" t="s">
        <v>94</v>
      </c>
      <c r="D244" t="str">
        <f>Pwani_r!H246</f>
        <v>DISP</v>
      </c>
      <c r="E244">
        <f>LEFT(Pwani_r!G246,1)*1</f>
        <v>0</v>
      </c>
    </row>
    <row r="245" spans="1:5" x14ac:dyDescent="0.35">
      <c r="A245" s="31" t="s">
        <v>408</v>
      </c>
      <c r="B245" t="str">
        <f>Pwani_r!F247</f>
        <v>KIVINJA B</v>
      </c>
      <c r="C245" s="31" t="s">
        <v>94</v>
      </c>
      <c r="D245" t="str">
        <f>Pwani_r!H247</f>
        <v>DISP</v>
      </c>
      <c r="E245">
        <f>LEFT(Pwani_r!G247,1)*1</f>
        <v>0</v>
      </c>
    </row>
    <row r="246" spans="1:5" x14ac:dyDescent="0.35">
      <c r="A246" s="31" t="s">
        <v>408</v>
      </c>
      <c r="B246" t="str">
        <f>Pwani_r!F248</f>
        <v>KIBONDENI</v>
      </c>
      <c r="C246" s="31" t="s">
        <v>94</v>
      </c>
      <c r="D246" t="str">
        <f>Pwani_r!H248</f>
        <v>DISP</v>
      </c>
      <c r="E246">
        <f>LEFT(Pwani_r!G248,1)*1</f>
        <v>0</v>
      </c>
    </row>
    <row r="247" spans="1:5" x14ac:dyDescent="0.35">
      <c r="A247" s="31" t="s">
        <v>408</v>
      </c>
      <c r="B247" t="str">
        <f>Pwani_r!F249</f>
        <v>ARAFA KILINDONI</v>
      </c>
      <c r="C247" s="31" t="s">
        <v>94</v>
      </c>
      <c r="D247" t="str">
        <f>Pwani_r!H249</f>
        <v>DISP</v>
      </c>
      <c r="E247">
        <f>LEFT(Pwani_r!G249,1)*1</f>
        <v>0</v>
      </c>
    </row>
    <row r="248" spans="1:5" x14ac:dyDescent="0.35">
      <c r="A248" s="31" t="s">
        <v>408</v>
      </c>
      <c r="B248" t="str">
        <f>Pwani_r!F250</f>
        <v>UPONDA DISPENSARY</v>
      </c>
      <c r="C248" s="31" t="s">
        <v>94</v>
      </c>
      <c r="D248" t="str">
        <f>Pwani_r!H250</f>
        <v>DISP</v>
      </c>
      <c r="E248">
        <f>LEFT(Pwani_r!G250,1)*1</f>
        <v>0</v>
      </c>
    </row>
    <row r="249" spans="1:5" x14ac:dyDescent="0.35">
      <c r="A249" s="31" t="s">
        <v>408</v>
      </c>
      <c r="B249" t="str">
        <f>Pwani_r!F251</f>
        <v xml:space="preserve">MBAMBE </v>
      </c>
      <c r="C249" s="31" t="s">
        <v>94</v>
      </c>
      <c r="D249" t="str">
        <f>Pwani_r!H251</f>
        <v>DISP</v>
      </c>
      <c r="E249">
        <f>LEFT(Pwani_r!G251,1)*1</f>
        <v>0</v>
      </c>
    </row>
    <row r="250" spans="1:5" x14ac:dyDescent="0.35">
      <c r="A250" s="31" t="s">
        <v>408</v>
      </c>
      <c r="B250" t="str">
        <f>Pwani_r!F252</f>
        <v>MAILIMOJA</v>
      </c>
      <c r="C250" s="31" t="s">
        <v>94</v>
      </c>
      <c r="D250" t="str">
        <f>Pwani_r!H252</f>
        <v>DISP</v>
      </c>
      <c r="E250">
        <f>LEFT(Pwani_r!G252,1)*1</f>
        <v>0</v>
      </c>
    </row>
    <row r="251" spans="1:5" x14ac:dyDescent="0.35">
      <c r="A251" s="31" t="s">
        <v>408</v>
      </c>
      <c r="B251" t="str">
        <f>Pwani_r!F253</f>
        <v>BWENI DISPENSARY</v>
      </c>
      <c r="C251" s="31" t="s">
        <v>94</v>
      </c>
      <c r="D251" t="str">
        <f>Pwani_r!H253</f>
        <v>DISP</v>
      </c>
      <c r="E251">
        <f>LEFT(Pwani_r!G253,1)*1</f>
        <v>0</v>
      </c>
    </row>
    <row r="252" spans="1:5" x14ac:dyDescent="0.35">
      <c r="A252" s="31" t="s">
        <v>408</v>
      </c>
      <c r="B252" t="str">
        <f>Pwani_r!F254</f>
        <v>JIBONDO DISPENSARY</v>
      </c>
      <c r="C252" s="31" t="s">
        <v>94</v>
      </c>
      <c r="D252" t="str">
        <f>Pwani_r!H254</f>
        <v>DISP</v>
      </c>
      <c r="E252">
        <f>LEFT(Pwani_r!G254,1)*1</f>
        <v>0</v>
      </c>
    </row>
    <row r="253" spans="1:5" x14ac:dyDescent="0.35">
      <c r="A253" s="31" t="s">
        <v>408</v>
      </c>
      <c r="B253" t="str">
        <f>Pwani_r!F255</f>
        <v>JABAL HILA</v>
      </c>
      <c r="C253" s="31" t="s">
        <v>94</v>
      </c>
      <c r="D253" t="str">
        <f>Pwani_r!H255</f>
        <v>DISP</v>
      </c>
      <c r="E253">
        <f>LEFT(Pwani_r!G255,1)*1</f>
        <v>0</v>
      </c>
    </row>
    <row r="254" spans="1:5" x14ac:dyDescent="0.35">
      <c r="A254" s="31" t="s">
        <v>408</v>
      </c>
      <c r="B254" t="str">
        <f>Pwani_r!F256</f>
        <v>DARE TRUST</v>
      </c>
      <c r="C254" s="31" t="s">
        <v>94</v>
      </c>
      <c r="D254" t="str">
        <f>Pwani_r!H256</f>
        <v>DISP</v>
      </c>
      <c r="E254">
        <f>LEFT(Pwani_r!G256,1)*1</f>
        <v>0</v>
      </c>
    </row>
    <row r="255" spans="1:5" x14ac:dyDescent="0.35">
      <c r="A255" s="31" t="s">
        <v>408</v>
      </c>
      <c r="B255" t="str">
        <f>Pwani_r!F257</f>
        <v>MAGEREZA</v>
      </c>
      <c r="C255" s="31" t="s">
        <v>94</v>
      </c>
      <c r="D255" t="str">
        <f>Pwani_r!H257</f>
        <v>DISP</v>
      </c>
      <c r="E255">
        <f>LEFT(Pwani_r!G257,1)*1</f>
        <v>0</v>
      </c>
    </row>
    <row r="256" spans="1:5" x14ac:dyDescent="0.35">
      <c r="A256" s="31" t="s">
        <v>408</v>
      </c>
      <c r="B256" t="str">
        <f>Pwani_r!F258</f>
        <v>MCHINGA</v>
      </c>
      <c r="C256" s="31" t="s">
        <v>94</v>
      </c>
      <c r="D256" t="str">
        <f>Pwani_r!H258</f>
        <v>DISP</v>
      </c>
      <c r="E256">
        <f>LEFT(Pwani_r!G258,1)*1</f>
        <v>0</v>
      </c>
    </row>
    <row r="257" spans="1:5" x14ac:dyDescent="0.35">
      <c r="A257" s="31" t="s">
        <v>408</v>
      </c>
      <c r="B257" t="str">
        <f>Pwani_r!F259</f>
        <v>MCHUNGU</v>
      </c>
      <c r="C257" s="31" t="s">
        <v>94</v>
      </c>
      <c r="D257" t="str">
        <f>Pwani_r!H259</f>
        <v>DISP</v>
      </c>
      <c r="E257">
        <f>LEFT(Pwani_r!G259,1)*1</f>
        <v>0</v>
      </c>
    </row>
    <row r="258" spans="1:5" x14ac:dyDescent="0.35">
      <c r="A258" s="31" t="s">
        <v>408</v>
      </c>
      <c r="B258" t="str">
        <f>Pwani_r!F260</f>
        <v xml:space="preserve">TWASALIE </v>
      </c>
      <c r="C258" s="31" t="s">
        <v>94</v>
      </c>
      <c r="D258" t="str">
        <f>Pwani_r!H260</f>
        <v>DISP</v>
      </c>
      <c r="E258">
        <f>LEFT(Pwani_r!G260,1)*1</f>
        <v>0</v>
      </c>
    </row>
    <row r="259" spans="1:5" x14ac:dyDescent="0.35">
      <c r="A259" s="31" t="s">
        <v>408</v>
      </c>
      <c r="B259" t="str">
        <f>Pwani_r!F261</f>
        <v>JAJA</v>
      </c>
      <c r="C259" s="31" t="s">
        <v>94</v>
      </c>
      <c r="D259" t="str">
        <f>Pwani_r!H261</f>
        <v>DISP</v>
      </c>
      <c r="E259">
        <f>LEFT(Pwani_r!G261,1)*1</f>
        <v>0</v>
      </c>
    </row>
    <row r="260" spans="1:5" x14ac:dyDescent="0.35">
      <c r="A260" s="31" t="s">
        <v>408</v>
      </c>
      <c r="B260" t="str">
        <f>Pwani_r!F262</f>
        <v>NARCO DISPENSARY</v>
      </c>
      <c r="C260" s="31" t="s">
        <v>94</v>
      </c>
      <c r="D260" t="str">
        <f>Pwani_r!H262</f>
        <v>DISP</v>
      </c>
      <c r="E260">
        <f>LEFT(Pwani_r!G262,1)*1</f>
        <v>0</v>
      </c>
    </row>
    <row r="261" spans="1:5" x14ac:dyDescent="0.35">
      <c r="A261" s="31" t="s">
        <v>408</v>
      </c>
      <c r="B261" t="str">
        <f>Pwani_r!F263</f>
        <v>MAKOMBE DISPENSARY</v>
      </c>
      <c r="C261" s="31" t="s">
        <v>94</v>
      </c>
      <c r="D261" t="str">
        <f>Pwani_r!H263</f>
        <v>DISP</v>
      </c>
      <c r="E261">
        <f>LEFT(Pwani_r!G263,1)*1</f>
        <v>0</v>
      </c>
    </row>
    <row r="262" spans="1:5" x14ac:dyDescent="0.35">
      <c r="A262" s="31" t="s">
        <v>408</v>
      </c>
      <c r="B262" t="str">
        <f>Pwani_r!F264</f>
        <v>MFISINI</v>
      </c>
      <c r="C262" s="31" t="s">
        <v>94</v>
      </c>
      <c r="D262" t="str">
        <f>Pwani_r!H264</f>
        <v>DISP</v>
      </c>
      <c r="E262">
        <f>LEFT(Pwani_r!G264,1)*1</f>
        <v>0</v>
      </c>
    </row>
    <row r="263" spans="1:5" x14ac:dyDescent="0.35">
      <c r="A263" s="31" t="s">
        <v>408</v>
      </c>
      <c r="B263" t="str">
        <f>Pwani_r!F265</f>
        <v>ARAFA  DISPENSARY</v>
      </c>
      <c r="C263" s="31" t="s">
        <v>94</v>
      </c>
      <c r="D263" t="str">
        <f>Pwani_r!H265</f>
        <v>DISP</v>
      </c>
      <c r="E263">
        <f>LEFT(Pwani_r!G265,1)*1</f>
        <v>0</v>
      </c>
    </row>
    <row r="264" spans="1:5" x14ac:dyDescent="0.35">
      <c r="A264" s="31" t="s">
        <v>408</v>
      </c>
      <c r="B264" t="str">
        <f>Pwani_r!F266</f>
        <v>TEGEMEO</v>
      </c>
      <c r="C264" s="31" t="s">
        <v>94</v>
      </c>
      <c r="D264" t="str">
        <f>Pwani_r!H266</f>
        <v>DISP</v>
      </c>
      <c r="E264">
        <f>LEFT(Pwani_r!G266,1)*1</f>
        <v>0</v>
      </c>
    </row>
    <row r="265" spans="1:5" x14ac:dyDescent="0.35">
      <c r="A265" s="31" t="s">
        <v>408</v>
      </c>
      <c r="B265" t="str">
        <f>Pwani_r!F267</f>
        <v>KILULATAMBWE</v>
      </c>
      <c r="C265" s="31" t="s">
        <v>94</v>
      </c>
      <c r="D265" t="str">
        <f>Pwani_r!H267</f>
        <v>DISP</v>
      </c>
      <c r="E265">
        <f>LEFT(Pwani_r!G267,1)*1</f>
        <v>0</v>
      </c>
    </row>
    <row r="266" spans="1:5" x14ac:dyDescent="0.35">
      <c r="A266" s="31" t="s">
        <v>408</v>
      </c>
      <c r="B266" t="str">
        <f>Pwani_r!F268</f>
        <v>MCHINGA</v>
      </c>
      <c r="C266" s="31" t="s">
        <v>94</v>
      </c>
      <c r="D266" t="str">
        <f>Pwani_r!H268</f>
        <v>DISP</v>
      </c>
      <c r="E266">
        <f>LEFT(Pwani_r!G268,1)*1</f>
        <v>0</v>
      </c>
    </row>
    <row r="267" spans="1:5" x14ac:dyDescent="0.35">
      <c r="A267" s="31" t="s">
        <v>408</v>
      </c>
      <c r="B267" t="str">
        <f>Pwani_r!F269</f>
        <v>KIOMBONI DISPENSARY</v>
      </c>
      <c r="C267" s="31" t="s">
        <v>94</v>
      </c>
      <c r="D267" t="str">
        <f>Pwani_r!H269</f>
        <v>DISP</v>
      </c>
      <c r="E267">
        <f>LEFT(Pwani_r!G269,1)*1</f>
        <v>0</v>
      </c>
    </row>
    <row r="268" spans="1:5" x14ac:dyDescent="0.35">
      <c r="A268" s="31" t="s">
        <v>408</v>
      </c>
      <c r="B268" t="str">
        <f>Pwani_r!F270</f>
        <v>MICO</v>
      </c>
      <c r="C268" s="31" t="s">
        <v>94</v>
      </c>
      <c r="D268" t="str">
        <f>Pwani_r!H270</f>
        <v>DISP</v>
      </c>
      <c r="E268">
        <f>LEFT(Pwani_r!G270,1)*1</f>
        <v>0</v>
      </c>
    </row>
    <row r="269" spans="1:5" x14ac:dyDescent="0.35">
      <c r="A269" s="31" t="s">
        <v>408</v>
      </c>
      <c r="B269" t="str">
        <f>Pwani_r!F271</f>
        <v>MSINDAJI</v>
      </c>
      <c r="C269" s="31" t="s">
        <v>94</v>
      </c>
      <c r="D269" t="str">
        <f>Pwani_r!H271</f>
        <v>DISP</v>
      </c>
      <c r="E269">
        <f>LEFT(Pwani_r!G271,1)*1</f>
        <v>0</v>
      </c>
    </row>
    <row r="270" spans="1:5" x14ac:dyDescent="0.35">
      <c r="A270" s="31" t="s">
        <v>408</v>
      </c>
      <c r="B270" t="str">
        <f>Pwani_r!F272</f>
        <v>SALALE DISPENSARY</v>
      </c>
      <c r="C270" s="31" t="s">
        <v>94</v>
      </c>
      <c r="D270" t="str">
        <f>Pwani_r!H272</f>
        <v>DISP</v>
      </c>
      <c r="E270">
        <f>LEFT(Pwani_r!G272,1)*1</f>
        <v>0</v>
      </c>
    </row>
    <row r="271" spans="1:5" x14ac:dyDescent="0.35">
      <c r="A271" s="31" t="s">
        <v>408</v>
      </c>
      <c r="B271" t="str">
        <f>Pwani_r!F273</f>
        <v>MACHIPI DISPENSARY</v>
      </c>
      <c r="C271" s="31" t="s">
        <v>94</v>
      </c>
      <c r="D271" t="str">
        <f>Pwani_r!H273</f>
        <v>DISP</v>
      </c>
      <c r="E271">
        <f>LEFT(Pwani_r!G273,1)*1</f>
        <v>0</v>
      </c>
    </row>
    <row r="272" spans="1:5" x14ac:dyDescent="0.35">
      <c r="A272" s="31" t="s">
        <v>408</v>
      </c>
      <c r="B272" t="str">
        <f>Pwani_r!F274</f>
        <v>KIECHURU</v>
      </c>
      <c r="C272" s="31" t="s">
        <v>94</v>
      </c>
      <c r="D272" t="str">
        <f>Pwani_r!H274</f>
        <v>DISP</v>
      </c>
      <c r="E272">
        <f>LEFT(Pwani_r!G274,1)*1</f>
        <v>0</v>
      </c>
    </row>
    <row r="273" spans="1:5" x14ac:dyDescent="0.35">
      <c r="A273" s="31" t="s">
        <v>408</v>
      </c>
      <c r="B273" t="str">
        <f>Pwani_r!F275</f>
        <v>MSALA</v>
      </c>
      <c r="C273" s="31" t="s">
        <v>94</v>
      </c>
      <c r="D273" t="str">
        <f>Pwani_r!H275</f>
        <v>DISP</v>
      </c>
      <c r="E273">
        <f>LEFT(Pwani_r!G275,1)*1</f>
        <v>0</v>
      </c>
    </row>
    <row r="274" spans="1:5" x14ac:dyDescent="0.35">
      <c r="A274" s="31" t="s">
        <v>408</v>
      </c>
      <c r="B274" t="str">
        <f>Pwani_r!F276</f>
        <v>MLANDIZI</v>
      </c>
      <c r="C274" s="31" t="s">
        <v>94</v>
      </c>
      <c r="D274" t="str">
        <f>Pwani_r!H276</f>
        <v>HC</v>
      </c>
      <c r="E274">
        <f>LEFT(Pwani_r!G276,1)*1</f>
        <v>3</v>
      </c>
    </row>
    <row r="275" spans="1:5" x14ac:dyDescent="0.35">
      <c r="A275" s="31" t="s">
        <v>408</v>
      </c>
      <c r="B275" t="str">
        <f>Pwani_r!F277</f>
        <v xml:space="preserve">NYOTA YA BAHARI </v>
      </c>
      <c r="C275" s="31" t="s">
        <v>94</v>
      </c>
      <c r="D275" t="str">
        <f>Pwani_r!H277</f>
        <v>HC</v>
      </c>
      <c r="E275">
        <f>LEFT(Pwani_r!G277,1)*1</f>
        <v>2</v>
      </c>
    </row>
    <row r="276" spans="1:5" x14ac:dyDescent="0.35">
      <c r="A276" s="31" t="s">
        <v>408</v>
      </c>
      <c r="B276" t="str">
        <f>Pwani_r!F278</f>
        <v xml:space="preserve">IRENE KILIMAHEWA </v>
      </c>
      <c r="C276" s="31" t="s">
        <v>94</v>
      </c>
      <c r="D276" t="str">
        <f>Pwani_r!H278</f>
        <v>HC</v>
      </c>
      <c r="E276">
        <f>LEFT(Pwani_r!G278,1)*1</f>
        <v>2</v>
      </c>
    </row>
    <row r="277" spans="1:5" x14ac:dyDescent="0.35">
      <c r="A277" s="31" t="s">
        <v>408</v>
      </c>
      <c r="B277" t="str">
        <f>Pwani_r!F279</f>
        <v xml:space="preserve">ST.VICENT </v>
      </c>
      <c r="C277" s="31" t="s">
        <v>94</v>
      </c>
      <c r="D277" t="str">
        <f>Pwani_r!H279</f>
        <v>HC</v>
      </c>
      <c r="E277">
        <f>LEFT(Pwani_r!G279,1)*1</f>
        <v>2</v>
      </c>
    </row>
    <row r="278" spans="1:5" x14ac:dyDescent="0.35">
      <c r="A278" s="31" t="s">
        <v>408</v>
      </c>
      <c r="B278" t="str">
        <f>Pwani_r!F280</f>
        <v>CHALINZE</v>
      </c>
      <c r="C278" s="31" t="s">
        <v>94</v>
      </c>
      <c r="D278" t="str">
        <f>Pwani_r!H280</f>
        <v>HC</v>
      </c>
      <c r="E278">
        <f>LEFT(Pwani_r!G280,1)*1</f>
        <v>1</v>
      </c>
    </row>
    <row r="279" spans="1:5" x14ac:dyDescent="0.35">
      <c r="A279" s="31" t="s">
        <v>408</v>
      </c>
      <c r="B279" t="str">
        <f>Pwani_r!F281</f>
        <v xml:space="preserve">MIONO </v>
      </c>
      <c r="C279" s="31" t="s">
        <v>94</v>
      </c>
      <c r="D279" t="str">
        <f>Pwani_r!H281</f>
        <v>HC</v>
      </c>
      <c r="E279">
        <f>LEFT(Pwani_r!G281,1)*1</f>
        <v>1</v>
      </c>
    </row>
    <row r="280" spans="1:5" x14ac:dyDescent="0.35">
      <c r="A280" s="31" t="s">
        <v>408</v>
      </c>
      <c r="B280" t="str">
        <f>Pwani_r!F282</f>
        <v xml:space="preserve">MKAMBA </v>
      </c>
      <c r="C280" s="31" t="s">
        <v>94</v>
      </c>
      <c r="D280" t="str">
        <f>Pwani_r!H282</f>
        <v>HC</v>
      </c>
      <c r="E280">
        <f>LEFT(Pwani_r!G282,1)*1</f>
        <v>1</v>
      </c>
    </row>
    <row r="281" spans="1:5" x14ac:dyDescent="0.35">
      <c r="A281" s="31" t="s">
        <v>408</v>
      </c>
      <c r="B281" t="str">
        <f>Pwani_r!F283</f>
        <v>MCHINGA</v>
      </c>
      <c r="C281" s="31" t="s">
        <v>94</v>
      </c>
      <c r="D281" t="str">
        <f>Pwani_r!H283</f>
        <v>HC</v>
      </c>
      <c r="E281">
        <f>LEFT(Pwani_r!G283,1)*1</f>
        <v>0</v>
      </c>
    </row>
    <row r="282" spans="1:5" x14ac:dyDescent="0.35">
      <c r="A282" s="31" t="s">
        <v>408</v>
      </c>
      <c r="B282" t="str">
        <f>Pwani_r!F284</f>
        <v>MCHINGA</v>
      </c>
      <c r="C282" s="31" t="s">
        <v>94</v>
      </c>
      <c r="D282" t="str">
        <f>Pwani_r!H284</f>
        <v>HC</v>
      </c>
      <c r="E282">
        <f>LEFT(Pwani_r!G284,1)*1</f>
        <v>0</v>
      </c>
    </row>
    <row r="283" spans="1:5" x14ac:dyDescent="0.35">
      <c r="A283" s="31" t="s">
        <v>408</v>
      </c>
      <c r="B283" t="str">
        <f>Pwani_r!F285</f>
        <v>MASAKI</v>
      </c>
      <c r="C283" s="31" t="s">
        <v>94</v>
      </c>
      <c r="D283" t="str">
        <f>Pwani_r!H285</f>
        <v>HC</v>
      </c>
      <c r="E283">
        <f>LEFT(Pwani_r!G285,1)*1</f>
        <v>1</v>
      </c>
    </row>
    <row r="284" spans="1:5" x14ac:dyDescent="0.35">
      <c r="A284" s="31" t="s">
        <v>408</v>
      </c>
      <c r="B284" t="str">
        <f>Pwani_r!F286</f>
        <v>MOHORO</v>
      </c>
      <c r="C284" s="31" t="s">
        <v>94</v>
      </c>
      <c r="D284" t="str">
        <f>Pwani_r!H286</f>
        <v>HC</v>
      </c>
      <c r="E284">
        <f>LEFT(Pwani_r!G286,1)*1</f>
        <v>1</v>
      </c>
    </row>
    <row r="285" spans="1:5" x14ac:dyDescent="0.35">
      <c r="A285" s="31" t="s">
        <v>408</v>
      </c>
      <c r="B285" t="str">
        <f>Pwani_r!F287</f>
        <v>MANEROMANGO</v>
      </c>
      <c r="C285" s="31" t="s">
        <v>94</v>
      </c>
      <c r="D285" t="str">
        <f>Pwani_r!H287</f>
        <v>HC</v>
      </c>
      <c r="E285">
        <f>LEFT(Pwani_r!G287,1)*1</f>
        <v>1</v>
      </c>
    </row>
    <row r="286" spans="1:5" x14ac:dyDescent="0.35">
      <c r="A286" s="31" t="s">
        <v>408</v>
      </c>
      <c r="B286" t="str">
        <f>Pwani_r!F288</f>
        <v>ST.ELIZABETH</v>
      </c>
      <c r="C286" s="31" t="s">
        <v>94</v>
      </c>
      <c r="D286" t="str">
        <f>Pwani_r!H288</f>
        <v>HC</v>
      </c>
      <c r="E286">
        <f>LEFT(Pwani_r!G288,1)*1</f>
        <v>1</v>
      </c>
    </row>
    <row r="287" spans="1:5" x14ac:dyDescent="0.35">
      <c r="A287" s="31" t="s">
        <v>408</v>
      </c>
      <c r="B287" t="str">
        <f>Pwani_r!F289</f>
        <v>LUGOBA</v>
      </c>
      <c r="C287" s="31" t="s">
        <v>94</v>
      </c>
      <c r="D287" t="str">
        <f>Pwani_r!H289</f>
        <v>HC</v>
      </c>
      <c r="E287">
        <f>LEFT(Pwani_r!G289,1)*1</f>
        <v>0</v>
      </c>
    </row>
    <row r="288" spans="1:5" x14ac:dyDescent="0.35">
      <c r="A288" s="31" t="s">
        <v>408</v>
      </c>
      <c r="B288" t="str">
        <f>Pwani_r!F290</f>
        <v>KIBITI</v>
      </c>
      <c r="C288" s="31" t="s">
        <v>94</v>
      </c>
      <c r="D288" t="str">
        <f>Pwani_r!H290</f>
        <v>HC</v>
      </c>
      <c r="E288">
        <f>LEFT(Pwani_r!G290,1)*1</f>
        <v>0</v>
      </c>
    </row>
    <row r="289" spans="1:5" x14ac:dyDescent="0.35">
      <c r="A289" s="31" t="s">
        <v>408</v>
      </c>
      <c r="B289" t="str">
        <f>Pwani_r!F291</f>
        <v>MZENGA</v>
      </c>
      <c r="C289" s="31" t="s">
        <v>94</v>
      </c>
      <c r="D289" t="str">
        <f>Pwani_r!H291</f>
        <v>HC</v>
      </c>
      <c r="E289">
        <f>LEFT(Pwani_r!G291,1)*1</f>
        <v>0</v>
      </c>
    </row>
    <row r="290" spans="1:5" x14ac:dyDescent="0.35">
      <c r="A290" s="31" t="s">
        <v>408</v>
      </c>
      <c r="B290" t="str">
        <f>Pwani_r!F292</f>
        <v>MCHINGA</v>
      </c>
      <c r="C290" s="31" t="s">
        <v>94</v>
      </c>
      <c r="D290" t="str">
        <f>Pwani_r!H292</f>
        <v>HC</v>
      </c>
      <c r="E290">
        <f>LEFT(Pwani_r!G292,1)*1</f>
        <v>0</v>
      </c>
    </row>
    <row r="291" spans="1:5" x14ac:dyDescent="0.35">
      <c r="A291" s="31" t="s">
        <v>408</v>
      </c>
      <c r="B291" t="str">
        <f>Pwani_r!F293</f>
        <v>NYAMINYWILI</v>
      </c>
      <c r="C291" s="31" t="s">
        <v>94</v>
      </c>
      <c r="D291" t="str">
        <f>Pwani_r!H293</f>
        <v>HC</v>
      </c>
      <c r="E291">
        <f>LEFT(Pwani_r!G293,1)*1</f>
        <v>0</v>
      </c>
    </row>
    <row r="292" spans="1:5" x14ac:dyDescent="0.35">
      <c r="A292" s="31" t="s">
        <v>408</v>
      </c>
      <c r="B292" t="str">
        <f>Pwani_r!F294</f>
        <v>IKWIRIRI</v>
      </c>
      <c r="C292" s="31" t="s">
        <v>94</v>
      </c>
      <c r="D292" t="str">
        <f>Pwani_r!H294</f>
        <v>HC</v>
      </c>
      <c r="E292">
        <f>LEFT(Pwani_r!G294,1)*1</f>
        <v>0</v>
      </c>
    </row>
    <row r="293" spans="1:5" x14ac:dyDescent="0.35">
      <c r="A293" s="31" t="s">
        <v>408</v>
      </c>
      <c r="B293" t="str">
        <f>Pwani_r!F295</f>
        <v>MBWERA</v>
      </c>
      <c r="C293" s="31" t="s">
        <v>94</v>
      </c>
      <c r="D293" t="str">
        <f>Pwani_r!H295</f>
        <v>HC</v>
      </c>
      <c r="E293">
        <f>LEFT(Pwani_r!G295,1)*1</f>
        <v>0</v>
      </c>
    </row>
    <row r="294" spans="1:5" x14ac:dyDescent="0.35">
      <c r="A294" s="31" t="s">
        <v>408</v>
      </c>
      <c r="B294" t="str">
        <f>Pwani_r!F296</f>
        <v>MKOANI</v>
      </c>
      <c r="C294" s="31" t="s">
        <v>94</v>
      </c>
      <c r="D294" t="str">
        <f>Pwani_r!H296</f>
        <v>HC</v>
      </c>
      <c r="E294">
        <f>LEFT(Pwani_r!G296,1)*1</f>
        <v>2</v>
      </c>
    </row>
    <row r="295" spans="1:5" x14ac:dyDescent="0.35">
      <c r="A295" s="31" t="s">
        <v>408</v>
      </c>
      <c r="B295" t="str">
        <f>Pwani_r!F297</f>
        <v xml:space="preserve"> NYUMBU</v>
      </c>
      <c r="C295" s="31" t="s">
        <v>94</v>
      </c>
      <c r="D295" t="str">
        <f>Pwani_r!H297</f>
        <v>HC</v>
      </c>
      <c r="E295">
        <f>LEFT(Pwani_r!G297,1)*1</f>
        <v>1</v>
      </c>
    </row>
    <row r="296" spans="1:5" x14ac:dyDescent="0.35">
      <c r="A296" s="31" t="s">
        <v>408</v>
      </c>
      <c r="B296" t="str">
        <f>Pwani_r!F298</f>
        <v>MEDEWEL</v>
      </c>
      <c r="C296" s="31" t="s">
        <v>94</v>
      </c>
      <c r="D296" t="str">
        <f>Pwani_r!H298</f>
        <v>HC</v>
      </c>
      <c r="E296">
        <f>LEFT(Pwani_r!G298,1)*1</f>
        <v>1</v>
      </c>
    </row>
    <row r="297" spans="1:5" x14ac:dyDescent="0.35">
      <c r="A297" s="31" t="s">
        <v>408</v>
      </c>
      <c r="B297" t="str">
        <f>Pwani_r!F299</f>
        <v>MCHUKWI MISSION HOSPITAL</v>
      </c>
      <c r="C297" s="31" t="s">
        <v>94</v>
      </c>
      <c r="D297" t="str">
        <f>Pwani_r!H299</f>
        <v>HOSP</v>
      </c>
      <c r="E297">
        <f>LEFT(Pwani_r!G299,1)*1</f>
        <v>2</v>
      </c>
    </row>
    <row r="298" spans="1:5" x14ac:dyDescent="0.35">
      <c r="A298" s="31" t="s">
        <v>408</v>
      </c>
      <c r="B298" t="str">
        <f>Pwani_r!F300</f>
        <v>BAGAMOYO DC HOSPITAL</v>
      </c>
      <c r="C298" s="31" t="s">
        <v>94</v>
      </c>
      <c r="D298" t="str">
        <f>Pwani_r!H300</f>
        <v>HOSP</v>
      </c>
      <c r="E298">
        <f>LEFT(Pwani_r!G300,1)*1</f>
        <v>1</v>
      </c>
    </row>
    <row r="299" spans="1:5" x14ac:dyDescent="0.35">
      <c r="A299" s="31" t="s">
        <v>408</v>
      </c>
      <c r="B299" t="str">
        <f>Pwani_r!F301</f>
        <v>UTETE DC HOSPITAL</v>
      </c>
      <c r="C299" s="31" t="s">
        <v>94</v>
      </c>
      <c r="D299" t="str">
        <f>Pwani_r!H301</f>
        <v>HOSP</v>
      </c>
      <c r="E299">
        <f>LEFT(Pwani_r!G301,1)*1</f>
        <v>1</v>
      </c>
    </row>
    <row r="300" spans="1:5" x14ac:dyDescent="0.35">
      <c r="A300" s="31" t="s">
        <v>408</v>
      </c>
      <c r="B300" t="str">
        <f>Pwani_r!F302</f>
        <v>MKURANGA  DC HOSPITAL</v>
      </c>
      <c r="C300" s="31" t="s">
        <v>94</v>
      </c>
      <c r="D300" t="str">
        <f>Pwani_r!H302</f>
        <v>HOSP</v>
      </c>
      <c r="E300">
        <f>LEFT(Pwani_r!G302,1)*1</f>
        <v>1</v>
      </c>
    </row>
    <row r="301" spans="1:5" x14ac:dyDescent="0.35">
      <c r="A301" s="31" t="s">
        <v>408</v>
      </c>
      <c r="B301" t="str">
        <f>Pwani_r!F303</f>
        <v>KISARAWE DC HOSPITAL</v>
      </c>
      <c r="C301" s="31" t="s">
        <v>94</v>
      </c>
      <c r="D301" t="str">
        <f>Pwani_r!H303</f>
        <v>HOSP</v>
      </c>
      <c r="E301">
        <f>LEFT(Pwani_r!G303,1)*1</f>
        <v>0</v>
      </c>
    </row>
    <row r="302" spans="1:5" x14ac:dyDescent="0.35">
      <c r="A302" s="31" t="s">
        <v>408</v>
      </c>
      <c r="B302" t="str">
        <f>Pwani_r!F304</f>
        <v>MAFIA DC HOSPITAL</v>
      </c>
      <c r="C302" s="31" t="s">
        <v>94</v>
      </c>
      <c r="D302" t="str">
        <f>Pwani_r!H304</f>
        <v>HOSP</v>
      </c>
      <c r="E302">
        <f>LEFT(Pwani_r!G304,1)*1</f>
        <v>0</v>
      </c>
    </row>
    <row r="303" spans="1:5" x14ac:dyDescent="0.35">
      <c r="A303" s="31"/>
      <c r="C303" s="31"/>
      <c r="E303" t="str">
        <f>LEFT(Pwani_r!G305,1)</f>
        <v/>
      </c>
    </row>
    <row r="304" spans="1:5" x14ac:dyDescent="0.35">
      <c r="A304" s="31"/>
      <c r="C304" s="31"/>
      <c r="E304" t="str">
        <f>LEFT(Pwani_r!G306,1)</f>
        <v/>
      </c>
    </row>
  </sheetData>
  <pageMargins left="0.70866141732283472" right="0.70866141732283472" top="0.74803149606299213" bottom="0.74803149606299213" header="0.31496062992125984" footer="0.31496062992125984"/>
  <pageSetup scale="11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7CE-C2FA-4BD2-B86C-373A97AA9154}">
  <sheetPr>
    <tabColor rgb="FF00B0F0"/>
    <pageSetUpPr fitToPage="1"/>
  </sheetPr>
  <dimension ref="A1:E156"/>
  <sheetViews>
    <sheetView topLeftCell="F1" workbookViewId="0">
      <selection activeCell="D21" sqref="D21"/>
    </sheetView>
  </sheetViews>
  <sheetFormatPr defaultRowHeight="14.5" x14ac:dyDescent="0.35"/>
  <cols>
    <col min="3" max="3" width="11.81640625" customWidth="1"/>
  </cols>
  <sheetData>
    <row r="1" spans="1:5" x14ac:dyDescent="0.35">
      <c r="A1" s="31" t="s">
        <v>51</v>
      </c>
      <c r="B1" s="31" t="s">
        <v>52</v>
      </c>
      <c r="C1" s="31" t="s">
        <v>38</v>
      </c>
      <c r="D1" s="31" t="s">
        <v>43</v>
      </c>
      <c r="E1" s="31" t="s">
        <v>46</v>
      </c>
    </row>
    <row r="2" spans="1:5" x14ac:dyDescent="0.35">
      <c r="A2" s="31" t="s">
        <v>702</v>
      </c>
      <c r="B2" t="str">
        <f>'DSM (ilala)_r'!S3</f>
        <v>CARDINAL RUGAMBWA</v>
      </c>
      <c r="C2" t="str">
        <f>IF(LEFT('DSM (ilala)_r'!T3,3)="PRI","Private","Public")</f>
        <v>Public</v>
      </c>
      <c r="D2" t="str">
        <f>IF(LEFT('DSM (ilala)_r'!V3,3)="Hos","HOSP",IF(LEFT('DSM (ilala)_r'!V3,2)="He","HC","DISP"))</f>
        <v>HOSP</v>
      </c>
      <c r="E2">
        <f>'DSM (ilala)_r'!U3*1</f>
        <v>1</v>
      </c>
    </row>
    <row r="3" spans="1:5" x14ac:dyDescent="0.35">
      <c r="A3" s="31" t="s">
        <v>702</v>
      </c>
      <c r="B3" t="str">
        <f>'DSM (ilala)_r'!S4</f>
        <v>REGENCY MEDICAL CENTRE</v>
      </c>
      <c r="C3" t="str">
        <f>IF(LEFT('DSM (ilala)_r'!T4,3)="PRI","Private","Public")</f>
        <v>Private</v>
      </c>
      <c r="D3" t="str">
        <f>IF(LEFT('DSM (ilala)_r'!V4,3)="Hos","HOSP",IF(LEFT('DSM (ilala)_r'!V4,2)="He","HC","DISP"))</f>
        <v>HOSP</v>
      </c>
      <c r="E3">
        <f>'DSM (ilala)_r'!U4*1</f>
        <v>2</v>
      </c>
    </row>
    <row r="4" spans="1:5" x14ac:dyDescent="0.35">
      <c r="A4" s="31" t="s">
        <v>702</v>
      </c>
      <c r="B4" t="str">
        <f>'DSM (ilala)_r'!S5</f>
        <v>ST BERNARD</v>
      </c>
      <c r="C4" t="str">
        <f>IF(LEFT('DSM (ilala)_r'!T5,3)="PRI","Private","Public")</f>
        <v>Private</v>
      </c>
      <c r="D4" t="str">
        <f>IF(LEFT('DSM (ilala)_r'!V5,3)="Hos","HOSP",IF(LEFT('DSM (ilala)_r'!V5,2)="He","HC","DISP"))</f>
        <v>HOSP</v>
      </c>
      <c r="E4">
        <f>'DSM (ilala)_r'!U5*1</f>
        <v>1</v>
      </c>
    </row>
    <row r="5" spans="1:5" x14ac:dyDescent="0.35">
      <c r="A5" s="31" t="s">
        <v>702</v>
      </c>
      <c r="B5" t="str">
        <f>'DSM (ilala)_r'!S6</f>
        <v>TUMAINI</v>
      </c>
      <c r="C5" t="str">
        <f>IF(LEFT('DSM (ilala)_r'!T6,3)="PRI","Private","Public")</f>
        <v>Private</v>
      </c>
      <c r="D5" t="str">
        <f>IF(LEFT('DSM (ilala)_r'!V6,3)="Hos","HOSP",IF(LEFT('DSM (ilala)_r'!V6,2)="He","HC","DISP"))</f>
        <v>HOSP</v>
      </c>
      <c r="E5">
        <f>'DSM (ilala)_r'!U6*1</f>
        <v>1</v>
      </c>
    </row>
    <row r="6" spans="1:5" x14ac:dyDescent="0.35">
      <c r="A6" s="31" t="s">
        <v>702</v>
      </c>
      <c r="B6" t="str">
        <f>'DSM (ilala)_r'!S7</f>
        <v>TABATA GENERAL&amp; CANCER CLINIC</v>
      </c>
      <c r="C6" t="str">
        <f>IF(LEFT('DSM (ilala)_r'!T7,3)="PRI","Private","Public")</f>
        <v>Private</v>
      </c>
      <c r="D6" t="str">
        <f>IF(LEFT('DSM (ilala)_r'!V7,3)="Hos","HOSP",IF(LEFT('DSM (ilala)_r'!V7,2)="He","HC","DISP"))</f>
        <v>HOSP</v>
      </c>
      <c r="E6">
        <f>'DSM (ilala)_r'!U7*1</f>
        <v>0</v>
      </c>
    </row>
    <row r="7" spans="1:5" x14ac:dyDescent="0.35">
      <c r="A7" s="31" t="s">
        <v>702</v>
      </c>
      <c r="B7" t="str">
        <f>'DSM (ilala)_r'!S8</f>
        <v>MNAZI MMOJA</v>
      </c>
      <c r="C7" t="str">
        <f>IF(LEFT('DSM (ilala)_r'!T8,3)="PRI","Private","Public")</f>
        <v>Public</v>
      </c>
      <c r="D7" t="str">
        <f>IF(LEFT('DSM (ilala)_r'!V8,3)="Hos","HOSP",IF(LEFT('DSM (ilala)_r'!V8,2)="He","HC","DISP"))</f>
        <v>HOSP</v>
      </c>
      <c r="E7">
        <f>'DSM (ilala)_r'!U8*1</f>
        <v>1</v>
      </c>
    </row>
    <row r="8" spans="1:5" x14ac:dyDescent="0.35">
      <c r="A8" s="31" t="s">
        <v>702</v>
      </c>
      <c r="B8" t="str">
        <f>'DSM (ilala)_r'!S9</f>
        <v>APOLLO MEDICAL CENTER</v>
      </c>
      <c r="C8" t="str">
        <f>IF(LEFT('DSM (ilala)_r'!T9,3)="PRI","Private","Public")</f>
        <v>Private</v>
      </c>
      <c r="D8" t="str">
        <f>IF(LEFT('DSM (ilala)_r'!V9,3)="Hos","HOSP",IF(LEFT('DSM (ilala)_r'!V9,2)="He","HC","DISP"))</f>
        <v>HC</v>
      </c>
      <c r="E8">
        <f>'DSM (ilala)_r'!U9*1</f>
        <v>1</v>
      </c>
    </row>
    <row r="9" spans="1:5" x14ac:dyDescent="0.35">
      <c r="A9" s="31" t="s">
        <v>702</v>
      </c>
      <c r="B9" t="str">
        <f>'DSM (ilala)_r'!S10</f>
        <v>DR.HAMEER</v>
      </c>
      <c r="C9" t="str">
        <f>IF(LEFT('DSM (ilala)_r'!T10,3)="PRI","Private","Public")</f>
        <v>Private</v>
      </c>
      <c r="D9" t="str">
        <f>IF(LEFT('DSM (ilala)_r'!V10,3)="Hos","HOSP",IF(LEFT('DSM (ilala)_r'!V10,2)="He","HC","DISP"))</f>
        <v>HC</v>
      </c>
      <c r="E9">
        <f>'DSM (ilala)_r'!U10*1</f>
        <v>1</v>
      </c>
    </row>
    <row r="10" spans="1:5" x14ac:dyDescent="0.35">
      <c r="A10" s="31" t="s">
        <v>702</v>
      </c>
      <c r="B10" t="str">
        <f>'DSM (ilala)_r'!S11</f>
        <v>BUGURUNI AGLICAN</v>
      </c>
      <c r="C10" t="str">
        <f>IF(LEFT('DSM (ilala)_r'!T11,3)="PRI","Private","Public")</f>
        <v>Public</v>
      </c>
      <c r="D10" t="str">
        <f>IF(LEFT('DSM (ilala)_r'!V11,3)="Hos","HOSP",IF(LEFT('DSM (ilala)_r'!V11,2)="He","HC","DISP"))</f>
        <v>HC</v>
      </c>
      <c r="E10">
        <f>'DSM (ilala)_r'!U11*1</f>
        <v>2</v>
      </c>
    </row>
    <row r="11" spans="1:5" x14ac:dyDescent="0.35">
      <c r="A11" s="31" t="s">
        <v>702</v>
      </c>
      <c r="B11" t="str">
        <f>'DSM (ilala)_r'!S12</f>
        <v>BURHANI CHARITABLE</v>
      </c>
      <c r="C11" t="str">
        <f>IF(LEFT('DSM (ilala)_r'!T12,3)="PRI","Private","Public")</f>
        <v>Public</v>
      </c>
      <c r="D11" t="str">
        <f>IF(LEFT('DSM (ilala)_r'!V12,3)="Hos","HOSP",IF(LEFT('DSM (ilala)_r'!V12,2)="He","HC","DISP"))</f>
        <v>HC</v>
      </c>
      <c r="E11">
        <f>'DSM (ilala)_r'!U12*1</f>
        <v>1</v>
      </c>
    </row>
    <row r="12" spans="1:5" x14ac:dyDescent="0.35">
      <c r="A12" s="31" t="s">
        <v>702</v>
      </c>
      <c r="B12" t="str">
        <f>'DSM (ilala)_r'!S13</f>
        <v>HURUMA</v>
      </c>
      <c r="C12" t="str">
        <f>IF(LEFT('DSM (ilala)_r'!T13,3)="PRI","Private","Public")</f>
        <v>Private</v>
      </c>
      <c r="D12" t="str">
        <f>IF(LEFT('DSM (ilala)_r'!V13,3)="Hos","HOSP",IF(LEFT('DSM (ilala)_r'!V13,2)="He","HC","DISP"))</f>
        <v>HC</v>
      </c>
      <c r="E12">
        <f>'DSM (ilala)_r'!U13*1</f>
        <v>0</v>
      </c>
    </row>
    <row r="13" spans="1:5" x14ac:dyDescent="0.35">
      <c r="A13" s="31" t="s">
        <v>702</v>
      </c>
      <c r="B13" t="str">
        <f>'DSM (ilala)_r'!S14</f>
        <v>IRANIA</v>
      </c>
      <c r="C13" t="str">
        <f>IF(LEFT('DSM (ilala)_r'!T14,3)="PRI","Private","Public")</f>
        <v>Private</v>
      </c>
      <c r="D13" t="str">
        <f>IF(LEFT('DSM (ilala)_r'!V14,3)="Hos","HOSP",IF(LEFT('DSM (ilala)_r'!V14,2)="He","HC","DISP"))</f>
        <v>HC</v>
      </c>
      <c r="E13">
        <f>'DSM (ilala)_r'!U14*1</f>
        <v>1</v>
      </c>
    </row>
    <row r="14" spans="1:5" x14ac:dyDescent="0.35">
      <c r="A14" s="31" t="s">
        <v>702</v>
      </c>
      <c r="B14" t="str">
        <f>'DSM (ilala)_r'!S15</f>
        <v>KINGS</v>
      </c>
      <c r="C14" t="str">
        <f>IF(LEFT('DSM (ilala)_r'!T15,3)="PRI","Private","Public")</f>
        <v>Private</v>
      </c>
      <c r="D14" t="str">
        <f>IF(LEFT('DSM (ilala)_r'!V15,3)="Hos","HOSP",IF(LEFT('DSM (ilala)_r'!V15,2)="He","HC","DISP"))</f>
        <v>HC</v>
      </c>
      <c r="E14">
        <f>'DSM (ilala)_r'!U15*1</f>
        <v>1</v>
      </c>
    </row>
    <row r="15" spans="1:5" x14ac:dyDescent="0.35">
      <c r="A15" s="31" t="s">
        <v>702</v>
      </c>
      <c r="B15" t="str">
        <f>'DSM (ilala)_r'!S16</f>
        <v>TANZANIA METHODIST</v>
      </c>
      <c r="C15" t="str">
        <f>IF(LEFT('DSM (ilala)_r'!T16,3)="PRI","Private","Public")</f>
        <v>Private</v>
      </c>
      <c r="D15" t="str">
        <f>IF(LEFT('DSM (ilala)_r'!V16,3)="Hos","HOSP",IF(LEFT('DSM (ilala)_r'!V16,2)="He","HC","DISP"))</f>
        <v>HC</v>
      </c>
      <c r="E15">
        <f>'DSM (ilala)_r'!U16*1</f>
        <v>0</v>
      </c>
    </row>
    <row r="16" spans="1:5" x14ac:dyDescent="0.35">
      <c r="A16" s="31" t="s">
        <v>702</v>
      </c>
      <c r="B16" t="str">
        <f>'DSM (ilala)_r'!S17</f>
        <v>SAVE LIFE GIVE HOPE</v>
      </c>
      <c r="C16" t="str">
        <f>IF(LEFT('DSM (ilala)_r'!T17,3)="PRI","Private","Public")</f>
        <v>Private</v>
      </c>
      <c r="D16" t="str">
        <f>IF(LEFT('DSM (ilala)_r'!V17,3)="Hos","HOSP",IF(LEFT('DSM (ilala)_r'!V17,2)="He","HC","DISP"))</f>
        <v>HC</v>
      </c>
      <c r="E16">
        <f>'DSM (ilala)_r'!U17*1</f>
        <v>1</v>
      </c>
    </row>
    <row r="17" spans="1:5" x14ac:dyDescent="0.35">
      <c r="A17" s="31" t="s">
        <v>702</v>
      </c>
      <c r="B17" t="str">
        <f>'DSM (ilala)_r'!S18</f>
        <v>MADONA</v>
      </c>
      <c r="C17" t="str">
        <f>IF(LEFT('DSM (ilala)_r'!T18,3)="PRI","Private","Public")</f>
        <v>Private</v>
      </c>
      <c r="D17" t="str">
        <f>IF(LEFT('DSM (ilala)_r'!V18,3)="Hos","HOSP",IF(LEFT('DSM (ilala)_r'!V18,2)="He","HC","DISP"))</f>
        <v>HC</v>
      </c>
      <c r="E17">
        <f>'DSM (ilala)_r'!U18*1</f>
        <v>2</v>
      </c>
    </row>
    <row r="18" spans="1:5" x14ac:dyDescent="0.35">
      <c r="A18" s="31" t="s">
        <v>702</v>
      </c>
      <c r="B18" t="str">
        <f>'DSM (ilala)_r'!S19</f>
        <v>PRINCE SAUDI</v>
      </c>
      <c r="C18" t="str">
        <f>IF(LEFT('DSM (ilala)_r'!T19,3)="PRI","Private","Public")</f>
        <v>Public</v>
      </c>
      <c r="D18" t="str">
        <f>IF(LEFT('DSM (ilala)_r'!V19,3)="Hos","HOSP",IF(LEFT('DSM (ilala)_r'!V19,2)="He","HC","DISP"))</f>
        <v>HC</v>
      </c>
      <c r="E18">
        <f>'DSM (ilala)_r'!U19*1</f>
        <v>2</v>
      </c>
    </row>
    <row r="19" spans="1:5" x14ac:dyDescent="0.35">
      <c r="A19" s="31" t="s">
        <v>702</v>
      </c>
      <c r="B19" t="str">
        <f>'DSM (ilala)_r'!S20</f>
        <v>SUNSHINE MUSLIM VOLUNTEER SMV</v>
      </c>
      <c r="C19" t="str">
        <f>IF(LEFT('DSM (ilala)_r'!T20,3)="PRI","Private","Public")</f>
        <v>Public</v>
      </c>
      <c r="D19" t="str">
        <f>IF(LEFT('DSM (ilala)_r'!V20,3)="Hos","HOSP",IF(LEFT('DSM (ilala)_r'!V20,2)="He","HC","DISP"))</f>
        <v>HC</v>
      </c>
      <c r="E19">
        <f>'DSM (ilala)_r'!U20*1</f>
        <v>2</v>
      </c>
    </row>
    <row r="20" spans="1:5" x14ac:dyDescent="0.35">
      <c r="A20" s="31" t="s">
        <v>702</v>
      </c>
      <c r="B20" t="str">
        <f>'DSM (ilala)_r'!S21</f>
        <v>TIKAYA</v>
      </c>
      <c r="C20" t="str">
        <f>IF(LEFT('DSM (ilala)_r'!T21,3)="PRI","Private","Public")</f>
        <v>Public</v>
      </c>
      <c r="D20" t="str">
        <f>IF(LEFT('DSM (ilala)_r'!V21,3)="Hos","HOSP",IF(LEFT('DSM (ilala)_r'!V21,2)="He","HC","DISP"))</f>
        <v>HC</v>
      </c>
      <c r="E20">
        <f>'DSM (ilala)_r'!U21*1</f>
        <v>3</v>
      </c>
    </row>
    <row r="21" spans="1:5" x14ac:dyDescent="0.35">
      <c r="A21" s="31" t="s">
        <v>702</v>
      </c>
      <c r="B21" t="str">
        <f>'DSM (ilala)_r'!S22</f>
        <v>EBRAHIM HAJI</v>
      </c>
      <c r="C21" t="str">
        <f>IF(LEFT('DSM (ilala)_r'!T22,3)="PRI","Private","Public")</f>
        <v>Private</v>
      </c>
      <c r="D21" t="str">
        <f>IF(LEFT('DSM (ilala)_r'!V22,3)="Hos","HOSP",IF(LEFT('DSM (ilala)_r'!V22,2)="He","HC","DISP"))</f>
        <v>HC</v>
      </c>
      <c r="E21">
        <f>'DSM (ilala)_r'!U22*1</f>
        <v>2</v>
      </c>
    </row>
    <row r="22" spans="1:5" x14ac:dyDescent="0.35">
      <c r="A22" s="31" t="s">
        <v>702</v>
      </c>
      <c r="B22" t="str">
        <f>'DSM (ilala)_r'!S23</f>
        <v>MSELEMU</v>
      </c>
      <c r="C22" t="str">
        <f>IF(LEFT('DSM (ilala)_r'!T23,3)="PRI","Private","Public")</f>
        <v>Private</v>
      </c>
      <c r="D22" t="str">
        <f>IF(LEFT('DSM (ilala)_r'!V23,3)="Hos","HOSP",IF(LEFT('DSM (ilala)_r'!V23,2)="He","HC","DISP"))</f>
        <v>HC</v>
      </c>
      <c r="E22">
        <f>'DSM (ilala)_r'!U23*1</f>
        <v>1</v>
      </c>
    </row>
    <row r="23" spans="1:5" x14ac:dyDescent="0.35">
      <c r="A23" s="31" t="s">
        <v>702</v>
      </c>
      <c r="B23" t="str">
        <f>'DSM (ilala)_r'!S24</f>
        <v>BUGURUNI</v>
      </c>
      <c r="C23" t="str">
        <f>IF(LEFT('DSM (ilala)_r'!T24,3)="PRI","Private","Public")</f>
        <v>Public</v>
      </c>
      <c r="D23" t="str">
        <f>IF(LEFT('DSM (ilala)_r'!V24,3)="Hos","HOSP",IF(LEFT('DSM (ilala)_r'!V24,2)="He","HC","DISP"))</f>
        <v>HC</v>
      </c>
      <c r="E23">
        <f>'DSM (ilala)_r'!U24*1</f>
        <v>3</v>
      </c>
    </row>
    <row r="24" spans="1:5" x14ac:dyDescent="0.35">
      <c r="A24" s="31" t="s">
        <v>702</v>
      </c>
      <c r="B24" t="str">
        <f>'DSM (ilala)_r'!S25</f>
        <v>PUGU</v>
      </c>
      <c r="C24" t="str">
        <f>IF(LEFT('DSM (ilala)_r'!T25,3)="PRI","Private","Public")</f>
        <v>Public</v>
      </c>
      <c r="D24" t="str">
        <f>IF(LEFT('DSM (ilala)_r'!V25,3)="Hos","HOSP",IF(LEFT('DSM (ilala)_r'!V25,2)="He","HC","DISP"))</f>
        <v>HC</v>
      </c>
      <c r="E24">
        <f>'DSM (ilala)_r'!U25*1</f>
        <v>2</v>
      </c>
    </row>
    <row r="25" spans="1:5" x14ac:dyDescent="0.35">
      <c r="A25" s="31" t="s">
        <v>702</v>
      </c>
      <c r="B25" t="str">
        <f>'DSM (ilala)_r'!S26</f>
        <v>MAGEREZA CHUO</v>
      </c>
      <c r="C25" t="str">
        <f>IF(LEFT('DSM (ilala)_r'!T26,3)="PRI","Private","Public")</f>
        <v>Private</v>
      </c>
      <c r="D25" t="str">
        <f>IF(LEFT('DSM (ilala)_r'!V26,3)="Hos","HOSP",IF(LEFT('DSM (ilala)_r'!V26,2)="He","HC","DISP"))</f>
        <v>HC</v>
      </c>
      <c r="E25">
        <f>'DSM (ilala)_r'!U26*1</f>
        <v>0</v>
      </c>
    </row>
    <row r="26" spans="1:5" x14ac:dyDescent="0.35">
      <c r="A26" s="31" t="s">
        <v>702</v>
      </c>
      <c r="B26" t="str">
        <f>'DSM (ilala)_r'!S27</f>
        <v>ST. BENEDICTINE</v>
      </c>
      <c r="C26" t="str">
        <f>IF(LEFT('DSM (ilala)_r'!T27,3)="PRI","Private","Public")</f>
        <v>Public</v>
      </c>
      <c r="D26" t="str">
        <f>IF(LEFT('DSM (ilala)_r'!V27,3)="Hos","HOSP",IF(LEFT('DSM (ilala)_r'!V27,2)="He","HC","DISP"))</f>
        <v>HC</v>
      </c>
      <c r="E26">
        <f>'DSM (ilala)_r'!U27*1</f>
        <v>1</v>
      </c>
    </row>
    <row r="27" spans="1:5" x14ac:dyDescent="0.35">
      <c r="A27" s="31" t="s">
        <v>702</v>
      </c>
      <c r="B27" t="str">
        <f>'DSM (ilala)_r'!S28</f>
        <v>AAR CITY CENTRE</v>
      </c>
      <c r="C27" t="str">
        <f>IF(LEFT('DSM (ilala)_r'!T28,3)="PRI","Private","Public")</f>
        <v>Private</v>
      </c>
      <c r="D27" t="str">
        <f>IF(LEFT('DSM (ilala)_r'!V28,3)="Hos","HOSP",IF(LEFT('DSM (ilala)_r'!V28,2)="He","HC","DISP"))</f>
        <v>HC</v>
      </c>
      <c r="E27">
        <f>'DSM (ilala)_r'!U28*1</f>
        <v>1</v>
      </c>
    </row>
    <row r="28" spans="1:5" x14ac:dyDescent="0.35">
      <c r="A28" s="31" t="s">
        <v>702</v>
      </c>
      <c r="B28" t="str">
        <f>'DSM (ilala)_r'!S29</f>
        <v>AAR TABATA</v>
      </c>
      <c r="C28" t="str">
        <f>IF(LEFT('DSM (ilala)_r'!T29,3)="PRI","Private","Public")</f>
        <v>Private</v>
      </c>
      <c r="D28" t="str">
        <f>IF(LEFT('DSM (ilala)_r'!V29,3)="Hos","HOSP",IF(LEFT('DSM (ilala)_r'!V29,2)="He","HC","DISP"))</f>
        <v>HC</v>
      </c>
      <c r="E28">
        <f>'DSM (ilala)_r'!U29*1</f>
        <v>1</v>
      </c>
    </row>
    <row r="29" spans="1:5" x14ac:dyDescent="0.35">
      <c r="A29" s="31" t="s">
        <v>702</v>
      </c>
      <c r="B29" t="str">
        <f>'DSM (ilala)_r'!S30</f>
        <v>ANANDA MARGA MISSION</v>
      </c>
      <c r="C29" t="str">
        <f>IF(LEFT('DSM (ilala)_r'!T30,3)="PRI","Private","Public")</f>
        <v>Public</v>
      </c>
      <c r="D29" t="str">
        <f>IF(LEFT('DSM (ilala)_r'!V30,3)="Hos","HOSP",IF(LEFT('DSM (ilala)_r'!V30,2)="He","HC","DISP"))</f>
        <v>DISP</v>
      </c>
      <c r="E29">
        <f>'DSM (ilala)_r'!U30*1</f>
        <v>1</v>
      </c>
    </row>
    <row r="30" spans="1:5" x14ac:dyDescent="0.35">
      <c r="A30" s="31" t="s">
        <v>702</v>
      </c>
      <c r="B30" t="str">
        <f>'DSM (ilala)_r'!S31</f>
        <v>AFYA CARETAUSI</v>
      </c>
      <c r="C30" t="str">
        <f>IF(LEFT('DSM (ilala)_r'!T31,3)="PRI","Private","Public")</f>
        <v>Private</v>
      </c>
      <c r="D30" t="str">
        <f>IF(LEFT('DSM (ilala)_r'!V31,3)="Hos","HOSP",IF(LEFT('DSM (ilala)_r'!V31,2)="He","HC","DISP"))</f>
        <v>DISP</v>
      </c>
      <c r="E30">
        <f>'DSM (ilala)_r'!U31*1</f>
        <v>1</v>
      </c>
    </row>
    <row r="31" spans="1:5" x14ac:dyDescent="0.35">
      <c r="A31" s="31" t="s">
        <v>702</v>
      </c>
      <c r="B31" t="str">
        <f>'DSM (ilala)_r'!S32</f>
        <v>AL HILAL</v>
      </c>
      <c r="C31" t="str">
        <f>IF(LEFT('DSM (ilala)_r'!T32,3)="PRI","Private","Public")</f>
        <v>Public</v>
      </c>
      <c r="D31" t="str">
        <f>IF(LEFT('DSM (ilala)_r'!V32,3)="Hos","HOSP",IF(LEFT('DSM (ilala)_r'!V32,2)="He","HC","DISP"))</f>
        <v>DISP</v>
      </c>
      <c r="E31">
        <f>'DSM (ilala)_r'!U32*1</f>
        <v>1</v>
      </c>
    </row>
    <row r="32" spans="1:5" x14ac:dyDescent="0.35">
      <c r="A32" s="31" t="s">
        <v>702</v>
      </c>
      <c r="B32" t="str">
        <f>'DSM (ilala)_r'!S33</f>
        <v>AL JUMAA</v>
      </c>
      <c r="C32" t="str">
        <f>IF(LEFT('DSM (ilala)_r'!T33,3)="PRI","Private","Public")</f>
        <v>Private</v>
      </c>
      <c r="D32" t="str">
        <f>IF(LEFT('DSM (ilala)_r'!V33,3)="Hos","HOSP",IF(LEFT('DSM (ilala)_r'!V33,2)="He","HC","DISP"))</f>
        <v>DISP</v>
      </c>
      <c r="E32">
        <f>'DSM (ilala)_r'!U33*1</f>
        <v>1</v>
      </c>
    </row>
    <row r="33" spans="1:5" x14ac:dyDescent="0.35">
      <c r="A33" s="31" t="s">
        <v>702</v>
      </c>
      <c r="B33" t="str">
        <f>'DSM (ilala)_r'!S34</f>
        <v>AL KARIMU</v>
      </c>
      <c r="C33" t="str">
        <f>IF(LEFT('DSM (ilala)_r'!T34,3)="PRI","Private","Public")</f>
        <v>Private</v>
      </c>
      <c r="D33" t="str">
        <f>IF(LEFT('DSM (ilala)_r'!V34,3)="Hos","HOSP",IF(LEFT('DSM (ilala)_r'!V34,2)="He","HC","DISP"))</f>
        <v>DISP</v>
      </c>
      <c r="E33">
        <f>'DSM (ilala)_r'!U34*1</f>
        <v>1</v>
      </c>
    </row>
    <row r="34" spans="1:5" x14ac:dyDescent="0.35">
      <c r="A34" s="31" t="s">
        <v>702</v>
      </c>
      <c r="B34" t="str">
        <f>'DSM (ilala)_r'!S35</f>
        <v>ANE AFYA CARE</v>
      </c>
      <c r="C34" t="str">
        <f>IF(LEFT('DSM (ilala)_r'!T35,3)="PRI","Private","Public")</f>
        <v>Private</v>
      </c>
      <c r="D34" t="str">
        <f>IF(LEFT('DSM (ilala)_r'!V35,3)="Hos","HOSP",IF(LEFT('DSM (ilala)_r'!V35,2)="He","HC","DISP"))</f>
        <v>DISP</v>
      </c>
      <c r="E34">
        <f>'DSM (ilala)_r'!U35*1</f>
        <v>1</v>
      </c>
    </row>
    <row r="35" spans="1:5" x14ac:dyDescent="0.35">
      <c r="A35" s="31" t="s">
        <v>702</v>
      </c>
      <c r="B35" t="str">
        <f>'DSM (ilala)_r'!S36</f>
        <v>ARAFA AMANI</v>
      </c>
      <c r="C35" t="str">
        <f>IF(LEFT('DSM (ilala)_r'!T36,3)="PRI","Private","Public")</f>
        <v>Private</v>
      </c>
      <c r="D35" t="str">
        <f>IF(LEFT('DSM (ilala)_r'!V36,3)="Hos","HOSP",IF(LEFT('DSM (ilala)_r'!V36,2)="He","HC","DISP"))</f>
        <v>DISP</v>
      </c>
      <c r="E35">
        <f>'DSM (ilala)_r'!U36*1</f>
        <v>1</v>
      </c>
    </row>
    <row r="36" spans="1:5" x14ac:dyDescent="0.35">
      <c r="A36" s="31" t="s">
        <v>702</v>
      </c>
      <c r="B36" t="str">
        <f>'DSM (ilala)_r'!S37</f>
        <v>ARAFA CHANIKA</v>
      </c>
      <c r="C36" t="str">
        <f>IF(LEFT('DSM (ilala)_r'!T37,3)="PRI","Private","Public")</f>
        <v>Private</v>
      </c>
      <c r="D36" t="str">
        <f>IF(LEFT('DSM (ilala)_r'!V37,3)="Hos","HOSP",IF(LEFT('DSM (ilala)_r'!V37,2)="He","HC","DISP"))</f>
        <v>DISP</v>
      </c>
      <c r="E36">
        <f>'DSM (ilala)_r'!U37*1</f>
        <v>1</v>
      </c>
    </row>
    <row r="37" spans="1:5" x14ac:dyDescent="0.35">
      <c r="A37" s="31" t="s">
        <v>702</v>
      </c>
      <c r="B37" t="str">
        <f>'DSM (ilala)_r'!S38</f>
        <v>ARAFA CHARITABLE KIPUNGUNI</v>
      </c>
      <c r="C37" t="str">
        <f>IF(LEFT('DSM (ilala)_r'!T38,3)="PRI","Private","Public")</f>
        <v>Private</v>
      </c>
      <c r="D37" t="str">
        <f>IF(LEFT('DSM (ilala)_r'!V38,3)="Hos","HOSP",IF(LEFT('DSM (ilala)_r'!V38,2)="He","HC","DISP"))</f>
        <v>DISP</v>
      </c>
      <c r="E37">
        <f>'DSM (ilala)_r'!U38*1</f>
        <v>1</v>
      </c>
    </row>
    <row r="38" spans="1:5" x14ac:dyDescent="0.35">
      <c r="A38" s="31" t="s">
        <v>702</v>
      </c>
      <c r="B38" t="str">
        <f>'DSM (ilala)_r'!S39</f>
        <v>ARAFA GONGOLAMBOTO</v>
      </c>
      <c r="C38" t="str">
        <f>IF(LEFT('DSM (ilala)_r'!T39,3)="PRI","Private","Public")</f>
        <v>Private</v>
      </c>
      <c r="D38" t="str">
        <f>IF(LEFT('DSM (ilala)_r'!V39,3)="Hos","HOSP",IF(LEFT('DSM (ilala)_r'!V39,2)="He","HC","DISP"))</f>
        <v>DISP</v>
      </c>
      <c r="E38">
        <f>'DSM (ilala)_r'!U39*1</f>
        <v>1</v>
      </c>
    </row>
    <row r="39" spans="1:5" x14ac:dyDescent="0.35">
      <c r="A39" s="31" t="s">
        <v>702</v>
      </c>
      <c r="B39" t="str">
        <f>'DSM (ilala)_r'!S40</f>
        <v>ARAFA MAJOHE</v>
      </c>
      <c r="C39" t="str">
        <f>IF(LEFT('DSM (ilala)_r'!T40,3)="PRI","Private","Public")</f>
        <v>Private</v>
      </c>
      <c r="D39" t="str">
        <f>IF(LEFT('DSM (ilala)_r'!V40,3)="Hos","HOSP",IF(LEFT('DSM (ilala)_r'!V40,2)="He","HC","DISP"))</f>
        <v>DISP</v>
      </c>
      <c r="E39">
        <f>'DSM (ilala)_r'!U40*1</f>
        <v>0</v>
      </c>
    </row>
    <row r="40" spans="1:5" x14ac:dyDescent="0.35">
      <c r="A40" s="31" t="s">
        <v>702</v>
      </c>
      <c r="B40" t="str">
        <f>'DSM (ilala)_r'!S41</f>
        <v>ARAFA MAJUMBA SITA</v>
      </c>
      <c r="C40" t="str">
        <f>IF(LEFT('DSM (ilala)_r'!T41,3)="PRI","Private","Public")</f>
        <v>Private</v>
      </c>
      <c r="D40" t="str">
        <f>IF(LEFT('DSM (ilala)_r'!V41,3)="Hos","HOSP",IF(LEFT('DSM (ilala)_r'!V41,2)="He","HC","DISP"))</f>
        <v>DISP</v>
      </c>
      <c r="E40">
        <f>'DSM (ilala)_r'!U41*1</f>
        <v>1</v>
      </c>
    </row>
    <row r="41" spans="1:5" x14ac:dyDescent="0.35">
      <c r="A41" s="31" t="s">
        <v>702</v>
      </c>
      <c r="B41" t="str">
        <f>'DSM (ilala)_r'!S42</f>
        <v>ARAFA MOOD</v>
      </c>
      <c r="C41" t="str">
        <f>IF(LEFT('DSM (ilala)_r'!T42,3)="PRI","Private","Public")</f>
        <v>Private</v>
      </c>
      <c r="D41" t="str">
        <f>IF(LEFT('DSM (ilala)_r'!V42,3)="Hos","HOSP",IF(LEFT('DSM (ilala)_r'!V42,2)="He","HC","DISP"))</f>
        <v>DISP</v>
      </c>
      <c r="E41">
        <f>'DSM (ilala)_r'!U42*1</f>
        <v>1</v>
      </c>
    </row>
    <row r="42" spans="1:5" x14ac:dyDescent="0.35">
      <c r="A42" s="31" t="s">
        <v>702</v>
      </c>
      <c r="B42" t="str">
        <f>'DSM (ilala)_r'!S43</f>
        <v>ARAFA MZINGA</v>
      </c>
      <c r="C42" t="str">
        <f>IF(LEFT('DSM (ilala)_r'!T43,3)="PRI","Private","Public")</f>
        <v>Private</v>
      </c>
      <c r="D42" t="str">
        <f>IF(LEFT('DSM (ilala)_r'!V43,3)="Hos","HOSP",IF(LEFT('DSM (ilala)_r'!V43,2)="He","HC","DISP"))</f>
        <v>DISP</v>
      </c>
      <c r="E42">
        <f>'DSM (ilala)_r'!U43*1</f>
        <v>0</v>
      </c>
    </row>
    <row r="43" spans="1:5" x14ac:dyDescent="0.35">
      <c r="A43" s="31" t="s">
        <v>702</v>
      </c>
      <c r="B43" t="str">
        <f>'DSM (ilala)_r'!S44</f>
        <v>ARAFA NEEMA</v>
      </c>
      <c r="C43" t="str">
        <f>IF(LEFT('DSM (ilala)_r'!T44,3)="PRI","Private","Public")</f>
        <v>Private</v>
      </c>
      <c r="D43" t="str">
        <f>IF(LEFT('DSM (ilala)_r'!V44,3)="Hos","HOSP",IF(LEFT('DSM (ilala)_r'!V44,2)="He","HC","DISP"))</f>
        <v>DISP</v>
      </c>
      <c r="E43">
        <f>'DSM (ilala)_r'!U44*1</f>
        <v>1</v>
      </c>
    </row>
    <row r="44" spans="1:5" x14ac:dyDescent="0.35">
      <c r="A44" s="31" t="s">
        <v>702</v>
      </c>
      <c r="B44" t="str">
        <f>'DSM (ilala)_r'!S45</f>
        <v>ARAFA PUGU</v>
      </c>
      <c r="C44" t="str">
        <f>IF(LEFT('DSM (ilala)_r'!T45,3)="PRI","Private","Public")</f>
        <v>Private</v>
      </c>
      <c r="D44" t="str">
        <f>IF(LEFT('DSM (ilala)_r'!V45,3)="Hos","HOSP",IF(LEFT('DSM (ilala)_r'!V45,2)="He","HC","DISP"))</f>
        <v>DISP</v>
      </c>
      <c r="E44">
        <f>'DSM (ilala)_r'!U45*1</f>
        <v>1</v>
      </c>
    </row>
    <row r="45" spans="1:5" x14ac:dyDescent="0.35">
      <c r="A45" s="31" t="s">
        <v>702</v>
      </c>
      <c r="B45" t="str">
        <f>'DSM (ilala)_r'!S46</f>
        <v>ARAFA SES</v>
      </c>
      <c r="C45" t="str">
        <f>IF(LEFT('DSM (ilala)_r'!T46,3)="PRI","Private","Public")</f>
        <v>Private</v>
      </c>
      <c r="D45" t="str">
        <f>IF(LEFT('DSM (ilala)_r'!V46,3)="Hos","HOSP",IF(LEFT('DSM (ilala)_r'!V46,2)="He","HC","DISP"))</f>
        <v>DISP</v>
      </c>
      <c r="E45">
        <f>'DSM (ilala)_r'!U46*1</f>
        <v>2</v>
      </c>
    </row>
    <row r="46" spans="1:5" x14ac:dyDescent="0.35">
      <c r="A46" s="31" t="s">
        <v>702</v>
      </c>
      <c r="B46" t="str">
        <f>'DSM (ilala)_r'!S47</f>
        <v>ARAFA TEMBO MGWAZA</v>
      </c>
      <c r="C46" t="str">
        <f>IF(LEFT('DSM (ilala)_r'!T47,3)="PRI","Private","Public")</f>
        <v>Private</v>
      </c>
      <c r="D46" t="str">
        <f>IF(LEFT('DSM (ilala)_r'!V47,3)="Hos","HOSP",IF(LEFT('DSM (ilala)_r'!V47,2)="He","HC","DISP"))</f>
        <v>DISP</v>
      </c>
      <c r="E46">
        <f>'DSM (ilala)_r'!U47*1</f>
        <v>0</v>
      </c>
    </row>
    <row r="47" spans="1:5" x14ac:dyDescent="0.35">
      <c r="A47" s="31" t="s">
        <v>702</v>
      </c>
      <c r="B47" t="str">
        <f>'DSM (ilala)_r'!S48</f>
        <v>AVIATION</v>
      </c>
      <c r="C47" t="str">
        <f>IF(LEFT('DSM (ilala)_r'!T48,3)="PRI","Private","Public")</f>
        <v>Private</v>
      </c>
      <c r="D47" t="str">
        <f>IF(LEFT('DSM (ilala)_r'!V48,3)="Hos","HOSP",IF(LEFT('DSM (ilala)_r'!V48,2)="He","HC","DISP"))</f>
        <v>DISP</v>
      </c>
      <c r="E47">
        <f>'DSM (ilala)_r'!U48*1</f>
        <v>1</v>
      </c>
    </row>
    <row r="48" spans="1:5" x14ac:dyDescent="0.35">
      <c r="A48" s="31" t="s">
        <v>702</v>
      </c>
      <c r="B48" t="str">
        <f>'DSM (ilala)_r'!S49</f>
        <v>BLESSING</v>
      </c>
      <c r="C48" t="str">
        <f>IF(LEFT('DSM (ilala)_r'!T49,3)="PRI","Private","Public")</f>
        <v>Private</v>
      </c>
      <c r="D48" t="str">
        <f>IF(LEFT('DSM (ilala)_r'!V49,3)="Hos","HOSP",IF(LEFT('DSM (ilala)_r'!V49,2)="He","HC","DISP"))</f>
        <v>DISP</v>
      </c>
      <c r="E48">
        <f>'DSM (ilala)_r'!U49*1</f>
        <v>1</v>
      </c>
    </row>
    <row r="49" spans="1:5" x14ac:dyDescent="0.35">
      <c r="A49" s="31" t="s">
        <v>702</v>
      </c>
      <c r="B49" t="str">
        <f>'DSM (ilala)_r'!S50</f>
        <v>BMK</v>
      </c>
      <c r="C49" t="str">
        <f>IF(LEFT('DSM (ilala)_r'!T50,3)="PRI","Private","Public")</f>
        <v>Private</v>
      </c>
      <c r="D49" t="str">
        <f>IF(LEFT('DSM (ilala)_r'!V50,3)="Hos","HOSP",IF(LEFT('DSM (ilala)_r'!V50,2)="He","HC","DISP"))</f>
        <v>DISP</v>
      </c>
      <c r="E49">
        <f>'DSM (ilala)_r'!U50*1</f>
        <v>1</v>
      </c>
    </row>
    <row r="50" spans="1:5" x14ac:dyDescent="0.35">
      <c r="A50" s="31" t="s">
        <v>702</v>
      </c>
      <c r="B50" t="str">
        <f>'DSM (ilala)_r'!S51</f>
        <v>BANK OF TANZANIA CLINIC</v>
      </c>
      <c r="C50" t="str">
        <f>IF(LEFT('DSM (ilala)_r'!T51,3)="PRI","Private","Public")</f>
        <v>Public</v>
      </c>
      <c r="D50" t="str">
        <f>IF(LEFT('DSM (ilala)_r'!V51,3)="Hos","HOSP",IF(LEFT('DSM (ilala)_r'!V51,2)="He","HC","DISP"))</f>
        <v>DISP</v>
      </c>
      <c r="E50">
        <f>'DSM (ilala)_r'!U51*1</f>
        <v>1</v>
      </c>
    </row>
    <row r="51" spans="1:5" x14ac:dyDescent="0.35">
      <c r="A51" s="31" t="s">
        <v>702</v>
      </c>
      <c r="B51" t="str">
        <f>'DSM (ilala)_r'!S52</f>
        <v>CHADIBWA</v>
      </c>
      <c r="C51" t="str">
        <f>IF(LEFT('DSM (ilala)_r'!T52,3)="PRI","Private","Public")</f>
        <v>Private</v>
      </c>
      <c r="D51" t="str">
        <f>IF(LEFT('DSM (ilala)_r'!V52,3)="Hos","HOSP",IF(LEFT('DSM (ilala)_r'!V52,2)="He","HC","DISP"))</f>
        <v>DISP</v>
      </c>
      <c r="E51">
        <f>'DSM (ilala)_r'!U52*1</f>
        <v>1</v>
      </c>
    </row>
    <row r="52" spans="1:5" x14ac:dyDescent="0.35">
      <c r="A52" s="31" t="s">
        <v>702</v>
      </c>
      <c r="B52" t="str">
        <f>'DSM (ilala)_r'!S53</f>
        <v>D.I.T</v>
      </c>
      <c r="C52" t="str">
        <f>IF(LEFT('DSM (ilala)_r'!T53,3)="PRI","Private","Public")</f>
        <v>Public</v>
      </c>
      <c r="D52" t="str">
        <f>IF(LEFT('DSM (ilala)_r'!V53,3)="Hos","HOSP",IF(LEFT('DSM (ilala)_r'!V53,2)="He","HC","DISP"))</f>
        <v>DISP</v>
      </c>
      <c r="E52">
        <f>'DSM (ilala)_r'!U53*1</f>
        <v>1</v>
      </c>
    </row>
    <row r="53" spans="1:5" x14ac:dyDescent="0.35">
      <c r="A53" s="31" t="s">
        <v>702</v>
      </c>
      <c r="B53" t="str">
        <f>'DSM (ilala)_r'!S54</f>
        <v>DATOO MED</v>
      </c>
      <c r="C53" t="str">
        <f>IF(LEFT('DSM (ilala)_r'!T54,3)="PRI","Private","Public")</f>
        <v>Private</v>
      </c>
      <c r="D53" t="str">
        <f>IF(LEFT('DSM (ilala)_r'!V54,3)="Hos","HOSP",IF(LEFT('DSM (ilala)_r'!V54,2)="He","HC","DISP"))</f>
        <v>DISP</v>
      </c>
      <c r="E53">
        <f>'DSM (ilala)_r'!U54*1</f>
        <v>2</v>
      </c>
    </row>
    <row r="54" spans="1:5" x14ac:dyDescent="0.35">
      <c r="A54" s="31" t="s">
        <v>702</v>
      </c>
      <c r="B54" t="str">
        <f>'DSM (ilala)_r'!S55</f>
        <v>DR. HASSANAL</v>
      </c>
      <c r="C54" t="str">
        <f>IF(LEFT('DSM (ilala)_r'!T55,3)="PRI","Private","Public")</f>
        <v>Private</v>
      </c>
      <c r="D54" t="str">
        <f>IF(LEFT('DSM (ilala)_r'!V55,3)="Hos","HOSP",IF(LEFT('DSM (ilala)_r'!V55,2)="He","HC","DISP"))</f>
        <v>DISP</v>
      </c>
      <c r="E54">
        <f>'DSM (ilala)_r'!U55*1</f>
        <v>0</v>
      </c>
    </row>
    <row r="55" spans="1:5" x14ac:dyDescent="0.35">
      <c r="A55" s="31" t="s">
        <v>702</v>
      </c>
      <c r="B55" t="str">
        <f>'DSM (ilala)_r'!S56</f>
        <v>EBENEEZER</v>
      </c>
      <c r="C55" t="str">
        <f>IF(LEFT('DSM (ilala)_r'!T56,3)="PRI","Private","Public")</f>
        <v>Private</v>
      </c>
      <c r="D55" t="str">
        <f>IF(LEFT('DSM (ilala)_r'!V56,3)="Hos","HOSP",IF(LEFT('DSM (ilala)_r'!V56,2)="He","HC","DISP"))</f>
        <v>DISP</v>
      </c>
      <c r="E55">
        <f>'DSM (ilala)_r'!U56*1</f>
        <v>1</v>
      </c>
    </row>
    <row r="56" spans="1:5" x14ac:dyDescent="0.35">
      <c r="A56" s="31" t="s">
        <v>702</v>
      </c>
      <c r="B56" t="str">
        <f>'DSM (ilala)_r'!S57</f>
        <v>EMARA</v>
      </c>
      <c r="C56" t="str">
        <f>IF(LEFT('DSM (ilala)_r'!T57,3)="PRI","Private","Public")</f>
        <v>Private</v>
      </c>
      <c r="D56" t="str">
        <f>IF(LEFT('DSM (ilala)_r'!V57,3)="Hos","HOSP",IF(LEFT('DSM (ilala)_r'!V57,2)="He","HC","DISP"))</f>
        <v>DISP</v>
      </c>
      <c r="E56">
        <f>'DSM (ilala)_r'!U57*1</f>
        <v>1</v>
      </c>
    </row>
    <row r="57" spans="1:5" x14ac:dyDescent="0.35">
      <c r="A57" s="31" t="s">
        <v>702</v>
      </c>
      <c r="B57" t="str">
        <f>'DSM (ilala)_r'!S58</f>
        <v>FAMILY</v>
      </c>
      <c r="C57" t="str">
        <f>IF(LEFT('DSM (ilala)_r'!T58,3)="PRI","Private","Public")</f>
        <v>Private</v>
      </c>
      <c r="D57" t="str">
        <f>IF(LEFT('DSM (ilala)_r'!V58,3)="Hos","HOSP",IF(LEFT('DSM (ilala)_r'!V58,2)="He","HC","DISP"))</f>
        <v>DISP</v>
      </c>
      <c r="E57">
        <f>'DSM (ilala)_r'!U58*1</f>
        <v>2</v>
      </c>
    </row>
    <row r="58" spans="1:5" x14ac:dyDescent="0.35">
      <c r="A58" s="31" t="s">
        <v>702</v>
      </c>
      <c r="B58" t="str">
        <f>'DSM (ilala)_r'!S59</f>
        <v>FRONTLINE</v>
      </c>
      <c r="C58" t="str">
        <f>IF(LEFT('DSM (ilala)_r'!T59,3)="PRI","Private","Public")</f>
        <v>Private</v>
      </c>
      <c r="D58" t="str">
        <f>IF(LEFT('DSM (ilala)_r'!V59,3)="Hos","HOSP",IF(LEFT('DSM (ilala)_r'!V59,2)="He","HC","DISP"))</f>
        <v>DISP</v>
      </c>
      <c r="E58">
        <f>'DSM (ilala)_r'!U59*1</f>
        <v>1</v>
      </c>
    </row>
    <row r="59" spans="1:5" x14ac:dyDescent="0.35">
      <c r="A59" s="31" t="s">
        <v>702</v>
      </c>
      <c r="B59" t="str">
        <f>'DSM (ilala)_r'!S60</f>
        <v>GALILEE</v>
      </c>
      <c r="C59" t="str">
        <f>IF(LEFT('DSM (ilala)_r'!T60,3)="PRI","Private","Public")</f>
        <v>Private</v>
      </c>
      <c r="D59" t="str">
        <f>IF(LEFT('DSM (ilala)_r'!V60,3)="Hos","HOSP",IF(LEFT('DSM (ilala)_r'!V60,2)="He","HC","DISP"))</f>
        <v>DISP</v>
      </c>
      <c r="E59">
        <f>'DSM (ilala)_r'!U60*1</f>
        <v>1</v>
      </c>
    </row>
    <row r="60" spans="1:5" x14ac:dyDescent="0.35">
      <c r="A60" s="31" t="s">
        <v>702</v>
      </c>
      <c r="B60" t="str">
        <f>'DSM (ilala)_r'!S61</f>
        <v>GONGO LA MBOTO BAHARI</v>
      </c>
      <c r="C60" t="str">
        <f>IF(LEFT('DSM (ilala)_r'!T61,3)="PRI","Private","Public")</f>
        <v>Private</v>
      </c>
      <c r="D60" t="str">
        <f>IF(LEFT('DSM (ilala)_r'!V61,3)="Hos","HOSP",IF(LEFT('DSM (ilala)_r'!V61,2)="He","HC","DISP"))</f>
        <v>DISP</v>
      </c>
      <c r="E60">
        <f>'DSM (ilala)_r'!U61*1</f>
        <v>1</v>
      </c>
    </row>
    <row r="61" spans="1:5" x14ac:dyDescent="0.35">
      <c r="A61" s="31" t="s">
        <v>702</v>
      </c>
      <c r="B61" t="str">
        <f>'DSM (ilala)_r'!S62</f>
        <v>HEALTH HOME CHARITABLE</v>
      </c>
      <c r="C61" t="str">
        <f>IF(LEFT('DSM (ilala)_r'!T62,3)="PRI","Private","Public")</f>
        <v>Private</v>
      </c>
      <c r="D61" t="str">
        <f>IF(LEFT('DSM (ilala)_r'!V62,3)="Hos","HOSP",IF(LEFT('DSM (ilala)_r'!V62,2)="He","HC","DISP"))</f>
        <v>DISP</v>
      </c>
      <c r="E61">
        <f>'DSM (ilala)_r'!U62*1</f>
        <v>1</v>
      </c>
    </row>
    <row r="62" spans="1:5" x14ac:dyDescent="0.35">
      <c r="A62" s="31" t="s">
        <v>702</v>
      </c>
      <c r="B62" t="str">
        <f>'DSM (ilala)_r'!S63</f>
        <v>ISLAMIC CULTURE SCHOOL (ICS) TABATA</v>
      </c>
      <c r="C62" t="str">
        <f>IF(LEFT('DSM (ilala)_r'!T63,3)="PRI","Private","Public")</f>
        <v>Public</v>
      </c>
      <c r="D62" t="str">
        <f>IF(LEFT('DSM (ilala)_r'!V63,3)="Hos","HOSP",IF(LEFT('DSM (ilala)_r'!V63,2)="He","HC","DISP"))</f>
        <v>DISP</v>
      </c>
      <c r="E62">
        <f>'DSM (ilala)_r'!U63*1</f>
        <v>1</v>
      </c>
    </row>
    <row r="63" spans="1:5" x14ac:dyDescent="0.35">
      <c r="A63" s="31" t="s">
        <v>702</v>
      </c>
      <c r="B63" t="str">
        <f>'DSM (ilala)_r'!S64</f>
        <v>K.V MISSION</v>
      </c>
      <c r="C63" t="str">
        <f>IF(LEFT('DSM (ilala)_r'!T64,3)="PRI","Private","Public")</f>
        <v>Private</v>
      </c>
      <c r="D63" t="str">
        <f>IF(LEFT('DSM (ilala)_r'!V64,3)="Hos","HOSP",IF(LEFT('DSM (ilala)_r'!V64,2)="He","HC","DISP"))</f>
        <v>DISP</v>
      </c>
      <c r="E63">
        <f>'DSM (ilala)_r'!U64*1</f>
        <v>0</v>
      </c>
    </row>
    <row r="64" spans="1:5" x14ac:dyDescent="0.35">
      <c r="A64" s="31" t="s">
        <v>702</v>
      </c>
      <c r="B64" t="str">
        <f>'DSM (ilala)_r'!S65</f>
        <v>JAHA</v>
      </c>
      <c r="C64" t="str">
        <f>IF(LEFT('DSM (ilala)_r'!T65,3)="PRI","Private","Public")</f>
        <v>Private</v>
      </c>
      <c r="D64" t="str">
        <f>IF(LEFT('DSM (ilala)_r'!V65,3)="Hos","HOSP",IF(LEFT('DSM (ilala)_r'!V65,2)="He","HC","DISP"))</f>
        <v>DISP</v>
      </c>
      <c r="E64">
        <f>'DSM (ilala)_r'!U65*1</f>
        <v>1</v>
      </c>
    </row>
    <row r="65" spans="1:5" x14ac:dyDescent="0.35">
      <c r="A65" s="31" t="s">
        <v>702</v>
      </c>
      <c r="B65" t="str">
        <f>'DSM (ilala)_r'!S66</f>
        <v>JEMSA</v>
      </c>
      <c r="C65" t="str">
        <f>IF(LEFT('DSM (ilala)_r'!T66,3)="PRI","Private","Public")</f>
        <v>Private</v>
      </c>
      <c r="D65" t="str">
        <f>IF(LEFT('DSM (ilala)_r'!V66,3)="Hos","HOSP",IF(LEFT('DSM (ilala)_r'!V66,2)="He","HC","DISP"))</f>
        <v>DISP</v>
      </c>
      <c r="E65">
        <f>'DSM (ilala)_r'!U66*1</f>
        <v>2</v>
      </c>
    </row>
    <row r="66" spans="1:5" x14ac:dyDescent="0.35">
      <c r="A66" s="31" t="s">
        <v>702</v>
      </c>
      <c r="B66" t="str">
        <f>'DSM (ilala)_r'!S67</f>
        <v>KAM</v>
      </c>
      <c r="C66" t="str">
        <f>IF(LEFT('DSM (ilala)_r'!T67,3)="PRI","Private","Public")</f>
        <v>Private</v>
      </c>
      <c r="D66" t="str">
        <f>IF(LEFT('DSM (ilala)_r'!V67,3)="Hos","HOSP",IF(LEFT('DSM (ilala)_r'!V67,2)="He","HC","DISP"))</f>
        <v>DISP</v>
      </c>
      <c r="E66">
        <f>'DSM (ilala)_r'!U67*1</f>
        <v>1</v>
      </c>
    </row>
    <row r="67" spans="1:5" x14ac:dyDescent="0.35">
      <c r="A67" s="31" t="s">
        <v>702</v>
      </c>
      <c r="B67" t="str">
        <f>'DSM (ilala)_r'!S68</f>
        <v>KARIAKOO</v>
      </c>
      <c r="C67" t="str">
        <f>IF(LEFT('DSM (ilala)_r'!T68,3)="PRI","Private","Public")</f>
        <v>Private</v>
      </c>
      <c r="D67" t="str">
        <f>IF(LEFT('DSM (ilala)_r'!V68,3)="Hos","HOSP",IF(LEFT('DSM (ilala)_r'!V68,2)="He","HC","DISP"))</f>
        <v>DISP</v>
      </c>
      <c r="E67">
        <f>'DSM (ilala)_r'!U68*1</f>
        <v>1</v>
      </c>
    </row>
    <row r="68" spans="1:5" x14ac:dyDescent="0.35">
      <c r="A68" s="31" t="s">
        <v>702</v>
      </c>
      <c r="B68" t="str">
        <f>'DSM (ilala)_r'!S69</f>
        <v>KILIMANI KARAKATA</v>
      </c>
      <c r="C68" t="str">
        <f>IF(LEFT('DSM (ilala)_r'!T69,3)="PRI","Private","Public")</f>
        <v>Private</v>
      </c>
      <c r="D68" t="str">
        <f>IF(LEFT('DSM (ilala)_r'!V69,3)="Hos","HOSP",IF(LEFT('DSM (ilala)_r'!V69,2)="He","HC","DISP"))</f>
        <v>DISP</v>
      </c>
      <c r="E68">
        <f>'DSM (ilala)_r'!U69*1</f>
        <v>1</v>
      </c>
    </row>
    <row r="69" spans="1:5" x14ac:dyDescent="0.35">
      <c r="A69" s="31" t="s">
        <v>702</v>
      </c>
      <c r="B69" t="str">
        <f>'DSM (ilala)_r'!S70</f>
        <v>KIMWANI ILALA</v>
      </c>
      <c r="C69" t="str">
        <f>IF(LEFT('DSM (ilala)_r'!T70,3)="PRI","Private","Public")</f>
        <v>Private</v>
      </c>
      <c r="D69" t="str">
        <f>IF(LEFT('DSM (ilala)_r'!V70,3)="Hos","HOSP",IF(LEFT('DSM (ilala)_r'!V70,2)="He","HC","DISP"))</f>
        <v>DISP</v>
      </c>
      <c r="E69">
        <f>'DSM (ilala)_r'!U70*1</f>
        <v>1</v>
      </c>
    </row>
    <row r="70" spans="1:5" x14ac:dyDescent="0.35">
      <c r="A70" s="31" t="s">
        <v>702</v>
      </c>
      <c r="B70" t="str">
        <f>'DSM (ilala)_r'!S71</f>
        <v>KIPUNGUNI RELINI</v>
      </c>
      <c r="C70" t="str">
        <f>IF(LEFT('DSM (ilala)_r'!T71,3)="PRI","Private","Public")</f>
        <v>Private</v>
      </c>
      <c r="D70" t="str">
        <f>IF(LEFT('DSM (ilala)_r'!V71,3)="Hos","HOSP",IF(LEFT('DSM (ilala)_r'!V71,2)="He","HC","DISP"))</f>
        <v>DISP</v>
      </c>
      <c r="E70">
        <f>'DSM (ilala)_r'!U71*1</f>
        <v>0</v>
      </c>
    </row>
    <row r="71" spans="1:5" x14ac:dyDescent="0.35">
      <c r="A71" s="31" t="s">
        <v>702</v>
      </c>
      <c r="B71" t="str">
        <f>'DSM (ilala)_r'!S72</f>
        <v>MART BUGURUNI</v>
      </c>
      <c r="C71" t="str">
        <f>IF(LEFT('DSM (ilala)_r'!T72,3)="PRI","Private","Public")</f>
        <v>Private</v>
      </c>
      <c r="D71" t="str">
        <f>IF(LEFT('DSM (ilala)_r'!V72,3)="Hos","HOSP",IF(LEFT('DSM (ilala)_r'!V72,2)="He","HC","DISP"))</f>
        <v>DISP</v>
      </c>
      <c r="E71">
        <f>'DSM (ilala)_r'!U72*1</f>
        <v>1</v>
      </c>
    </row>
    <row r="72" spans="1:5" x14ac:dyDescent="0.35">
      <c r="A72" s="31" t="s">
        <v>702</v>
      </c>
      <c r="B72" t="str">
        <f>'DSM (ilala)_r'!S73</f>
        <v>SOKONI</v>
      </c>
      <c r="C72" t="str">
        <f>IF(LEFT('DSM (ilala)_r'!T73,3)="PRI","Private","Public")</f>
        <v>Private</v>
      </c>
      <c r="D72" t="str">
        <f>IF(LEFT('DSM (ilala)_r'!V73,3)="Hos","HOSP",IF(LEFT('DSM (ilala)_r'!V73,2)="He","HC","DISP"))</f>
        <v>DISP</v>
      </c>
      <c r="E72">
        <f>'DSM (ilala)_r'!U73*1</f>
        <v>2</v>
      </c>
    </row>
    <row r="73" spans="1:5" x14ac:dyDescent="0.35">
      <c r="A73" s="31" t="s">
        <v>702</v>
      </c>
      <c r="B73" t="str">
        <f>'DSM (ilala)_r'!S74</f>
        <v>KOMBA MEDICAL</v>
      </c>
      <c r="C73" t="str">
        <f>IF(LEFT('DSM (ilala)_r'!T74,3)="PRI","Private","Public")</f>
        <v>Private</v>
      </c>
      <c r="D73" t="str">
        <f>IF(LEFT('DSM (ilala)_r'!V74,3)="Hos","HOSP",IF(LEFT('DSM (ilala)_r'!V74,2)="He","HC","DISP"))</f>
        <v>DISP</v>
      </c>
      <c r="E73">
        <f>'DSM (ilala)_r'!U74*1</f>
        <v>1</v>
      </c>
    </row>
    <row r="74" spans="1:5" x14ac:dyDescent="0.35">
      <c r="A74" s="31" t="s">
        <v>702</v>
      </c>
      <c r="B74" t="str">
        <f>'DSM (ilala)_r'!S75</f>
        <v>KUNDY</v>
      </c>
      <c r="C74" t="str">
        <f>IF(LEFT('DSM (ilala)_r'!T75,3)="PRI","Private","Public")</f>
        <v>Private</v>
      </c>
      <c r="D74" t="str">
        <f>IF(LEFT('DSM (ilala)_r'!V75,3)="Hos","HOSP",IF(LEFT('DSM (ilala)_r'!V75,2)="He","HC","DISP"))</f>
        <v>DISP</v>
      </c>
      <c r="E74">
        <f>'DSM (ilala)_r'!U75*1</f>
        <v>1</v>
      </c>
    </row>
    <row r="75" spans="1:5" x14ac:dyDescent="0.35">
      <c r="A75" s="31" t="s">
        <v>702</v>
      </c>
      <c r="B75" t="str">
        <f>'DSM (ilala)_r'!S76</f>
        <v>LUKUWI</v>
      </c>
      <c r="C75" t="str">
        <f>IF(LEFT('DSM (ilala)_r'!T76,3)="PRI","Private","Public")</f>
        <v>Private</v>
      </c>
      <c r="D75" t="str">
        <f>IF(LEFT('DSM (ilala)_r'!V76,3)="Hos","HOSP",IF(LEFT('DSM (ilala)_r'!V76,2)="He","HC","DISP"))</f>
        <v>DISP</v>
      </c>
      <c r="E75">
        <f>'DSM (ilala)_r'!U76*1</f>
        <v>1</v>
      </c>
    </row>
    <row r="76" spans="1:5" x14ac:dyDescent="0.35">
      <c r="A76" s="31" t="s">
        <v>702</v>
      </c>
      <c r="B76" t="str">
        <f>'DSM (ilala)_r'!S77</f>
        <v>MAKOKA RC</v>
      </c>
      <c r="C76" t="str">
        <f>IF(LEFT('DSM (ilala)_r'!T77,3)="PRI","Private","Public")</f>
        <v>Private</v>
      </c>
      <c r="D76" t="str">
        <f>IF(LEFT('DSM (ilala)_r'!V77,3)="Hos","HOSP",IF(LEFT('DSM (ilala)_r'!V77,2)="He","HC","DISP"))</f>
        <v>DISP</v>
      </c>
      <c r="E76">
        <f>'DSM (ilala)_r'!U77*1</f>
        <v>2</v>
      </c>
    </row>
    <row r="77" spans="1:5" x14ac:dyDescent="0.35">
      <c r="A77" s="31" t="s">
        <v>702</v>
      </c>
      <c r="B77" t="str">
        <f>'DSM (ilala)_r'!S78</f>
        <v>MANGESANI</v>
      </c>
      <c r="C77" t="str">
        <f>IF(LEFT('DSM (ilala)_r'!T78,3)="PRI","Private","Public")</f>
        <v>Private</v>
      </c>
      <c r="D77" t="str">
        <f>IF(LEFT('DSM (ilala)_r'!V78,3)="Hos","HOSP",IF(LEFT('DSM (ilala)_r'!V78,2)="He","HC","DISP"))</f>
        <v>DISP</v>
      </c>
      <c r="E77">
        <f>'DSM (ilala)_r'!U78*1</f>
        <v>1</v>
      </c>
    </row>
    <row r="78" spans="1:5" x14ac:dyDescent="0.35">
      <c r="A78" s="31" t="s">
        <v>702</v>
      </c>
      <c r="B78" t="str">
        <f>'DSM (ilala)_r'!S79</f>
        <v>MASIKU</v>
      </c>
      <c r="C78" t="str">
        <f>IF(LEFT('DSM (ilala)_r'!T79,3)="PRI","Private","Public")</f>
        <v>Private</v>
      </c>
      <c r="D78" t="str">
        <f>IF(LEFT('DSM (ilala)_r'!V79,3)="Hos","HOSP",IF(LEFT('DSM (ilala)_r'!V79,2)="He","HC","DISP"))</f>
        <v>DISP</v>
      </c>
      <c r="E78">
        <f>'DSM (ilala)_r'!U79*1</f>
        <v>1</v>
      </c>
    </row>
    <row r="79" spans="1:5" x14ac:dyDescent="0.35">
      <c r="A79" s="31" t="s">
        <v>702</v>
      </c>
      <c r="B79" t="str">
        <f>'DSM (ilala)_r'!S80</f>
        <v>MEMBERS NURAIFO</v>
      </c>
      <c r="C79" t="str">
        <f>IF(LEFT('DSM (ilala)_r'!T80,3)="PRI","Private","Public")</f>
        <v>Private</v>
      </c>
      <c r="D79" t="str">
        <f>IF(LEFT('DSM (ilala)_r'!V80,3)="Hos","HOSP",IF(LEFT('DSM (ilala)_r'!V80,2)="He","HC","DISP"))</f>
        <v>DISP</v>
      </c>
      <c r="E79">
        <f>'DSM (ilala)_r'!U80*1</f>
        <v>1</v>
      </c>
    </row>
    <row r="80" spans="1:5" x14ac:dyDescent="0.35">
      <c r="A80" s="31" t="s">
        <v>702</v>
      </c>
      <c r="B80" t="str">
        <f>'DSM (ilala)_r'!S81</f>
        <v>MICO GONGO LA MBOTO</v>
      </c>
      <c r="C80" t="str">
        <f>IF(LEFT('DSM (ilala)_r'!T81,3)="PRI","Private","Public")</f>
        <v>Private</v>
      </c>
      <c r="D80" t="str">
        <f>IF(LEFT('DSM (ilala)_r'!V81,3)="Hos","HOSP",IF(LEFT('DSM (ilala)_r'!V81,2)="He","HC","DISP"))</f>
        <v>DISP</v>
      </c>
      <c r="E80">
        <f>'DSM (ilala)_r'!U81*1</f>
        <v>0</v>
      </c>
    </row>
    <row r="81" spans="1:5" x14ac:dyDescent="0.35">
      <c r="A81" s="31" t="s">
        <v>702</v>
      </c>
      <c r="B81" t="str">
        <f>'DSM (ilala)_r'!S82</f>
        <v>MICO KILIMANJARO MILLENIUM</v>
      </c>
      <c r="C81" t="str">
        <f>IF(LEFT('DSM (ilala)_r'!T82,3)="PRI","Private","Public")</f>
        <v>Private</v>
      </c>
      <c r="D81" t="str">
        <f>IF(LEFT('DSM (ilala)_r'!V82,3)="Hos","HOSP",IF(LEFT('DSM (ilala)_r'!V82,2)="He","HC","DISP"))</f>
        <v>DISP</v>
      </c>
      <c r="E81">
        <f>'DSM (ilala)_r'!U82*1</f>
        <v>0</v>
      </c>
    </row>
    <row r="82" spans="1:5" x14ac:dyDescent="0.35">
      <c r="A82" s="31" t="s">
        <v>702</v>
      </c>
      <c r="B82" t="str">
        <f>'DSM (ilala)_r'!S83</f>
        <v>MICO KIPUNGUNI B</v>
      </c>
      <c r="C82" t="str">
        <f>IF(LEFT('DSM (ilala)_r'!T83,3)="PRI","Private","Public")</f>
        <v>Private</v>
      </c>
      <c r="D82" t="str">
        <f>IF(LEFT('DSM (ilala)_r'!V83,3)="Hos","HOSP",IF(LEFT('DSM (ilala)_r'!V83,2)="He","HC","DISP"))</f>
        <v>DISP</v>
      </c>
      <c r="E82">
        <f>'DSM (ilala)_r'!U83*1</f>
        <v>1</v>
      </c>
    </row>
    <row r="83" spans="1:5" x14ac:dyDescent="0.35">
      <c r="A83" s="31" t="s">
        <v>702</v>
      </c>
      <c r="B83" t="str">
        <f>'DSM (ilala)_r'!S84</f>
        <v>MICO KIPUNGUNI</v>
      </c>
      <c r="C83" t="str">
        <f>IF(LEFT('DSM (ilala)_r'!T84,3)="PRI","Private","Public")</f>
        <v>Private</v>
      </c>
      <c r="D83" t="str">
        <f>IF(LEFT('DSM (ilala)_r'!V84,3)="Hos","HOSP",IF(LEFT('DSM (ilala)_r'!V84,2)="He","HC","DISP"))</f>
        <v>DISP</v>
      </c>
      <c r="E83">
        <f>'DSM (ilala)_r'!U84*1</f>
        <v>0</v>
      </c>
    </row>
    <row r="84" spans="1:5" x14ac:dyDescent="0.35">
      <c r="A84" s="31" t="s">
        <v>702</v>
      </c>
      <c r="B84" t="str">
        <f>'DSM (ilala)_r'!S85</f>
        <v>MICO NIGHTNGALE</v>
      </c>
      <c r="C84" t="str">
        <f>IF(LEFT('DSM (ilala)_r'!T85,3)="PRI","Private","Public")</f>
        <v>Private</v>
      </c>
      <c r="D84" t="str">
        <f>IF(LEFT('DSM (ilala)_r'!V85,3)="Hos","HOSP",IF(LEFT('DSM (ilala)_r'!V85,2)="He","HC","DISP"))</f>
        <v>DISP</v>
      </c>
      <c r="E84">
        <f>'DSM (ilala)_r'!U85*1</f>
        <v>1</v>
      </c>
    </row>
    <row r="85" spans="1:5" x14ac:dyDescent="0.35">
      <c r="A85" s="31" t="s">
        <v>702</v>
      </c>
      <c r="B85" t="str">
        <f>'DSM (ilala)_r'!S86</f>
        <v>MICO MZAMBARAUNI</v>
      </c>
      <c r="C85" t="str">
        <f>IF(LEFT('DSM (ilala)_r'!T86,3)="PRI","Private","Public")</f>
        <v>Private</v>
      </c>
      <c r="D85" t="str">
        <f>IF(LEFT('DSM (ilala)_r'!V86,3)="Hos","HOSP",IF(LEFT('DSM (ilala)_r'!V86,2)="He","HC","DISP"))</f>
        <v>DISP</v>
      </c>
      <c r="E85">
        <f>'DSM (ilala)_r'!U86*1</f>
        <v>1</v>
      </c>
    </row>
    <row r="86" spans="1:5" x14ac:dyDescent="0.35">
      <c r="A86" s="31" t="s">
        <v>702</v>
      </c>
      <c r="B86" t="str">
        <f>'DSM (ilala)_r'!S87</f>
        <v>MICO TABATA KIMANGA</v>
      </c>
      <c r="C86" t="str">
        <f>IF(LEFT('DSM (ilala)_r'!T87,3)="PRI","Private","Public")</f>
        <v>Private</v>
      </c>
      <c r="D86" t="str">
        <f>IF(LEFT('DSM (ilala)_r'!V87,3)="Hos","HOSP",IF(LEFT('DSM (ilala)_r'!V87,2)="He","HC","DISP"))</f>
        <v>DISP</v>
      </c>
      <c r="E86">
        <f>'DSM (ilala)_r'!U87*1</f>
        <v>1</v>
      </c>
    </row>
    <row r="87" spans="1:5" x14ac:dyDescent="0.35">
      <c r="A87" s="31" t="s">
        <v>702</v>
      </c>
      <c r="B87" t="str">
        <f>'DSM (ilala)_r'!S88</f>
        <v>MIVINJENI</v>
      </c>
      <c r="C87" t="str">
        <f>IF(LEFT('DSM (ilala)_r'!T88,3)="PRI","Private","Public")</f>
        <v>Private</v>
      </c>
      <c r="D87" t="str">
        <f>IF(LEFT('DSM (ilala)_r'!V88,3)="Hos","HOSP",IF(LEFT('DSM (ilala)_r'!V88,2)="He","HC","DISP"))</f>
        <v>DISP</v>
      </c>
      <c r="E87">
        <f>'DSM (ilala)_r'!U88*1</f>
        <v>0</v>
      </c>
    </row>
    <row r="88" spans="1:5" x14ac:dyDescent="0.35">
      <c r="A88" s="31" t="s">
        <v>702</v>
      </c>
      <c r="B88" t="str">
        <f>'DSM (ilala)_r'!S89</f>
        <v>MSIMBAZI MISSION</v>
      </c>
      <c r="C88" t="str">
        <f>IF(LEFT('DSM (ilala)_r'!T89,3)="PRI","Private","Public")</f>
        <v>Public</v>
      </c>
      <c r="D88" t="str">
        <f>IF(LEFT('DSM (ilala)_r'!V89,3)="Hos","HOSP",IF(LEFT('DSM (ilala)_r'!V89,2)="He","HC","DISP"))</f>
        <v>DISP</v>
      </c>
      <c r="E88">
        <f>'DSM (ilala)_r'!U89*1</f>
        <v>1</v>
      </c>
    </row>
    <row r="89" spans="1:5" x14ac:dyDescent="0.35">
      <c r="A89" s="31" t="s">
        <v>702</v>
      </c>
      <c r="B89" t="str">
        <f>'DSM (ilala)_r'!S90</f>
        <v>MUZDALFA KIWALANI</v>
      </c>
      <c r="C89" t="str">
        <f>IF(LEFT('DSM (ilala)_r'!T90,3)="PRI","Private","Public")</f>
        <v>Private</v>
      </c>
      <c r="D89" t="str">
        <f>IF(LEFT('DSM (ilala)_r'!V90,3)="Hos","HOSP",IF(LEFT('DSM (ilala)_r'!V90,2)="He","HC","DISP"))</f>
        <v>DISP</v>
      </c>
      <c r="E89">
        <f>'DSM (ilala)_r'!U90*1</f>
        <v>1</v>
      </c>
    </row>
    <row r="90" spans="1:5" x14ac:dyDescent="0.35">
      <c r="A90" s="31" t="s">
        <v>702</v>
      </c>
      <c r="B90" t="str">
        <f>'DSM (ilala)_r'!S91</f>
        <v>MZAMBARAUNI B</v>
      </c>
      <c r="C90" t="str">
        <f>IF(LEFT('DSM (ilala)_r'!T91,3)="PRI","Private","Public")</f>
        <v>Private</v>
      </c>
      <c r="D90" t="str">
        <f>IF(LEFT('DSM (ilala)_r'!V91,3)="Hos","HOSP",IF(LEFT('DSM (ilala)_r'!V91,2)="He","HC","DISP"))</f>
        <v>DISP</v>
      </c>
      <c r="E90">
        <f>'DSM (ilala)_r'!U91*1</f>
        <v>1</v>
      </c>
    </row>
    <row r="91" spans="1:5" x14ac:dyDescent="0.35">
      <c r="A91" s="31" t="s">
        <v>702</v>
      </c>
      <c r="B91" t="str">
        <f>'DSM (ilala)_r'!S92</f>
        <v>POVERTY AFRICA KITUNDA CHARITABLE</v>
      </c>
      <c r="C91" t="str">
        <f>IF(LEFT('DSM (ilala)_r'!T92,3)="PRI","Private","Public")</f>
        <v>Private</v>
      </c>
      <c r="D91" t="str">
        <f>IF(LEFT('DSM (ilala)_r'!V92,3)="Hos","HOSP",IF(LEFT('DSM (ilala)_r'!V92,2)="He","HC","DISP"))</f>
        <v>DISP</v>
      </c>
      <c r="E91">
        <f>'DSM (ilala)_r'!U92*1</f>
        <v>1</v>
      </c>
    </row>
    <row r="92" spans="1:5" x14ac:dyDescent="0.35">
      <c r="A92" s="31" t="s">
        <v>702</v>
      </c>
      <c r="B92" t="str">
        <f>'DSM (ilala)_r'!S93</f>
        <v>REHEMTULLA</v>
      </c>
      <c r="C92" t="str">
        <f>IF(LEFT('DSM (ilala)_r'!T93,3)="PRI","Private","Public")</f>
        <v>Private</v>
      </c>
      <c r="D92" t="str">
        <f>IF(LEFT('DSM (ilala)_r'!V93,3)="Hos","HOSP",IF(LEFT('DSM (ilala)_r'!V93,2)="He","HC","DISP"))</f>
        <v>DISP</v>
      </c>
      <c r="E92">
        <f>'DSM (ilala)_r'!U93*1</f>
        <v>1</v>
      </c>
    </row>
    <row r="93" spans="1:5" x14ac:dyDescent="0.35">
      <c r="A93" s="31" t="s">
        <v>702</v>
      </c>
      <c r="B93" t="str">
        <f>'DSM (ilala)_r'!S94</f>
        <v>RTMR</v>
      </c>
      <c r="C93" t="str">
        <f>IF(LEFT('DSM (ilala)_r'!T94,3)="PRI","Private","Public")</f>
        <v>Private</v>
      </c>
      <c r="D93" t="str">
        <f>IF(LEFT('DSM (ilala)_r'!V94,3)="Hos","HOSP",IF(LEFT('DSM (ilala)_r'!V94,2)="He","HC","DISP"))</f>
        <v>DISP</v>
      </c>
      <c r="E93">
        <f>'DSM (ilala)_r'!U94*1</f>
        <v>2</v>
      </c>
    </row>
    <row r="94" spans="1:5" x14ac:dyDescent="0.35">
      <c r="A94" s="31" t="s">
        <v>702</v>
      </c>
      <c r="B94" t="str">
        <f>'DSM (ilala)_r'!S95</f>
        <v>RUNGWE</v>
      </c>
      <c r="C94" t="str">
        <f>IF(LEFT('DSM (ilala)_r'!T95,3)="PRI","Private","Public")</f>
        <v>Private</v>
      </c>
      <c r="D94" t="str">
        <f>IF(LEFT('DSM (ilala)_r'!V95,3)="Hos","HOSP",IF(LEFT('DSM (ilala)_r'!V95,2)="He","HC","DISP"))</f>
        <v>DISP</v>
      </c>
      <c r="E94">
        <f>'DSM (ilala)_r'!U95*1</f>
        <v>0</v>
      </c>
    </row>
    <row r="95" spans="1:5" x14ac:dyDescent="0.35">
      <c r="A95" s="31" t="s">
        <v>702</v>
      </c>
      <c r="B95" t="str">
        <f>'DSM (ilala)_r'!S96</f>
        <v>ST. CAMILIUS</v>
      </c>
      <c r="C95" t="str">
        <f>IF(LEFT('DSM (ilala)_r'!T96,3)="PRI","Private","Public")</f>
        <v>Private</v>
      </c>
      <c r="D95" t="str">
        <f>IF(LEFT('DSM (ilala)_r'!V96,3)="Hos","HOSP",IF(LEFT('DSM (ilala)_r'!V96,2)="He","HC","DISP"))</f>
        <v>DISP</v>
      </c>
      <c r="E95">
        <f>'DSM (ilala)_r'!U96*1</f>
        <v>1</v>
      </c>
    </row>
    <row r="96" spans="1:5" x14ac:dyDescent="0.35">
      <c r="A96" s="31" t="s">
        <v>702</v>
      </c>
      <c r="B96" t="str">
        <f>'DSM (ilala)_r'!S97</f>
        <v>TOTAL CARE</v>
      </c>
      <c r="C96" t="str">
        <f>IF(LEFT('DSM (ilala)_r'!T97,3)="PRI","Private","Public")</f>
        <v>Private</v>
      </c>
      <c r="D96" t="str">
        <f>IF(LEFT('DSM (ilala)_r'!V97,3)="Hos","HOSP",IF(LEFT('DSM (ilala)_r'!V97,2)="He","HC","DISP"))</f>
        <v>DISP</v>
      </c>
      <c r="E96">
        <f>'DSM (ilala)_r'!U97*1</f>
        <v>1</v>
      </c>
    </row>
    <row r="97" spans="1:5" x14ac:dyDescent="0.35">
      <c r="A97" s="31" t="s">
        <v>702</v>
      </c>
      <c r="B97" t="str">
        <f>'DSM (ilala)_r'!S98</f>
        <v>T.T.C.L</v>
      </c>
      <c r="C97" t="str">
        <f>IF(LEFT('DSM (ilala)_r'!T98,3)="PRI","Private","Public")</f>
        <v>Public</v>
      </c>
      <c r="D97" t="str">
        <f>IF(LEFT('DSM (ilala)_r'!V98,3)="Hos","HOSP",IF(LEFT('DSM (ilala)_r'!V98,2)="He","HC","DISP"))</f>
        <v>DISP</v>
      </c>
      <c r="E97">
        <f>'DSM (ilala)_r'!U98*1</f>
        <v>1</v>
      </c>
    </row>
    <row r="98" spans="1:5" x14ac:dyDescent="0.35">
      <c r="A98" s="31" t="s">
        <v>702</v>
      </c>
      <c r="B98" t="str">
        <f>'DSM (ilala)_r'!S99</f>
        <v>TACKFORD</v>
      </c>
      <c r="C98" t="str">
        <f>IF(LEFT('DSM (ilala)_r'!T99,3)="PRI","Private","Public")</f>
        <v>Private</v>
      </c>
      <c r="D98" t="str">
        <f>IF(LEFT('DSM (ilala)_r'!V99,3)="Hos","HOSP",IF(LEFT('DSM (ilala)_r'!V99,2)="He","HC","DISP"))</f>
        <v>DISP</v>
      </c>
      <c r="E98">
        <f>'DSM (ilala)_r'!U99*1</f>
        <v>0</v>
      </c>
    </row>
    <row r="99" spans="1:5" x14ac:dyDescent="0.35">
      <c r="A99" s="31" t="s">
        <v>702</v>
      </c>
      <c r="B99" t="str">
        <f>'DSM (ilala)_r'!S100</f>
        <v>TAIFO CHARITABLE</v>
      </c>
      <c r="C99" t="str">
        <f>IF(LEFT('DSM (ilala)_r'!T100,3)="PRI","Private","Public")</f>
        <v>Public</v>
      </c>
      <c r="D99" t="str">
        <f>IF(LEFT('DSM (ilala)_r'!V100,3)="Hos","HOSP",IF(LEFT('DSM (ilala)_r'!V100,2)="He","HC","DISP"))</f>
        <v>DISP</v>
      </c>
      <c r="E99">
        <f>'DSM (ilala)_r'!U100*1</f>
        <v>0</v>
      </c>
    </row>
    <row r="100" spans="1:5" x14ac:dyDescent="0.35">
      <c r="A100" s="31" t="s">
        <v>702</v>
      </c>
      <c r="B100" t="str">
        <f>'DSM (ilala)_r'!S101</f>
        <v>TANZANIA BREWERIES</v>
      </c>
      <c r="C100" t="str">
        <f>IF(LEFT('DSM (ilala)_r'!T101,3)="PRI","Private","Public")</f>
        <v>Private</v>
      </c>
      <c r="D100" t="str">
        <f>IF(LEFT('DSM (ilala)_r'!V101,3)="Hos","HOSP",IF(LEFT('DSM (ilala)_r'!V101,2)="He","HC","DISP"))</f>
        <v>DISP</v>
      </c>
      <c r="E100">
        <f>'DSM (ilala)_r'!U101*1</f>
        <v>2</v>
      </c>
    </row>
    <row r="101" spans="1:5" x14ac:dyDescent="0.35">
      <c r="A101" s="31" t="s">
        <v>702</v>
      </c>
      <c r="B101" t="str">
        <f>'DSM (ilala)_r'!S102</f>
        <v>TANZANIA RAILWAYS</v>
      </c>
      <c r="C101" t="str">
        <f>IF(LEFT('DSM (ilala)_r'!T102,3)="PRI","Private","Public")</f>
        <v>Public</v>
      </c>
      <c r="D101" t="str">
        <f>IF(LEFT('DSM (ilala)_r'!V102,3)="Hos","HOSP",IF(LEFT('DSM (ilala)_r'!V102,2)="He","HC","DISP"))</f>
        <v>DISP</v>
      </c>
      <c r="E101">
        <f>'DSM (ilala)_r'!U102*1</f>
        <v>1</v>
      </c>
    </row>
    <row r="102" spans="1:5" x14ac:dyDescent="0.35">
      <c r="A102" s="31" t="s">
        <v>702</v>
      </c>
      <c r="B102" t="str">
        <f>'DSM (ilala)_r'!S103</f>
        <v>THE WORLD MISSIONARY FELLOWSHIP OF THE CHURCH OF GOD (KLM)</v>
      </c>
      <c r="C102" t="str">
        <f>IF(LEFT('DSM (ilala)_r'!T103,3)="PRI","Private","Public")</f>
        <v>Private</v>
      </c>
      <c r="D102" t="str">
        <f>IF(LEFT('DSM (ilala)_r'!V103,3)="Hos","HOSP",IF(LEFT('DSM (ilala)_r'!V103,2)="He","HC","DISP"))</f>
        <v>DISP</v>
      </c>
      <c r="E102">
        <f>'DSM (ilala)_r'!U103*1</f>
        <v>2</v>
      </c>
    </row>
    <row r="103" spans="1:5" x14ac:dyDescent="0.35">
      <c r="A103" s="31" t="s">
        <v>702</v>
      </c>
      <c r="B103" t="str">
        <f>'DSM (ilala)_r'!S104</f>
        <v>TIBA</v>
      </c>
      <c r="C103" t="str">
        <f>IF(LEFT('DSM (ilala)_r'!T104,3)="PRI","Private","Public")</f>
        <v>Private</v>
      </c>
      <c r="D103" t="str">
        <f>IF(LEFT('DSM (ilala)_r'!V104,3)="Hos","HOSP",IF(LEFT('DSM (ilala)_r'!V104,2)="He","HC","DISP"))</f>
        <v>DISP</v>
      </c>
      <c r="E103">
        <f>'DSM (ilala)_r'!U104*1</f>
        <v>3</v>
      </c>
    </row>
    <row r="104" spans="1:5" x14ac:dyDescent="0.35">
      <c r="A104" s="31" t="s">
        <v>702</v>
      </c>
      <c r="B104" t="str">
        <f>'DSM (ilala)_r'!S105</f>
        <v>TYMA KIGILAGILA</v>
      </c>
      <c r="C104" t="str">
        <f>IF(LEFT('DSM (ilala)_r'!T105,3)="PRI","Private","Public")</f>
        <v>Private</v>
      </c>
      <c r="D104" t="str">
        <f>IF(LEFT('DSM (ilala)_r'!V105,3)="Hos","HOSP",IF(LEFT('DSM (ilala)_r'!V105,2)="He","HC","DISP"))</f>
        <v>DISP</v>
      </c>
      <c r="E104">
        <f>'DSM (ilala)_r'!U105*1</f>
        <v>1</v>
      </c>
    </row>
    <row r="105" spans="1:5" x14ac:dyDescent="0.35">
      <c r="A105" s="31" t="s">
        <v>702</v>
      </c>
      <c r="B105" t="str">
        <f>'DSM (ilala)_r'!S106</f>
        <v>WEST DSM</v>
      </c>
      <c r="C105" t="str">
        <f>IF(LEFT('DSM (ilala)_r'!T106,3)="PRI","Private","Public")</f>
        <v>Private</v>
      </c>
      <c r="D105" t="str">
        <f>IF(LEFT('DSM (ilala)_r'!V106,3)="Hos","HOSP",IF(LEFT('DSM (ilala)_r'!V106,2)="He","HC","DISP"))</f>
        <v>DISP</v>
      </c>
      <c r="E105">
        <f>'DSM (ilala)_r'!U106*1</f>
        <v>1</v>
      </c>
    </row>
    <row r="106" spans="1:5" x14ac:dyDescent="0.35">
      <c r="A106" s="31" t="s">
        <v>702</v>
      </c>
      <c r="B106" t="str">
        <f>'DSM (ilala)_r'!S107</f>
        <v>YOMBO UFUNDI</v>
      </c>
      <c r="C106" t="str">
        <f>IF(LEFT('DSM (ilala)_r'!T107,3)="PRI","Private","Public")</f>
        <v>Public</v>
      </c>
      <c r="D106" t="str">
        <f>IF(LEFT('DSM (ilala)_r'!V107,3)="Hos","HOSP",IF(LEFT('DSM (ilala)_r'!V107,2)="He","HC","DISP"))</f>
        <v>DISP</v>
      </c>
      <c r="E106">
        <f>'DSM (ilala)_r'!U107*1</f>
        <v>0</v>
      </c>
    </row>
    <row r="107" spans="1:5" x14ac:dyDescent="0.35">
      <c r="A107" s="31" t="s">
        <v>702</v>
      </c>
      <c r="B107" t="str">
        <f>'DSM (ilala)_r'!S108</f>
        <v>ZAINABYA</v>
      </c>
      <c r="C107" t="str">
        <f>IF(LEFT('DSM (ilala)_r'!T108,3)="PRI","Private","Public")</f>
        <v>Private</v>
      </c>
      <c r="D107" t="str">
        <f>IF(LEFT('DSM (ilala)_r'!V108,3)="Hos","HOSP",IF(LEFT('DSM (ilala)_r'!V108,2)="He","HC","DISP"))</f>
        <v>DISP</v>
      </c>
      <c r="E107">
        <f>'DSM (ilala)_r'!U108*1</f>
        <v>1</v>
      </c>
    </row>
    <row r="108" spans="1:5" x14ac:dyDescent="0.35">
      <c r="A108" s="31" t="s">
        <v>702</v>
      </c>
      <c r="B108" t="str">
        <f>'DSM (ilala)_r'!S109</f>
        <v>WAYA</v>
      </c>
      <c r="C108" t="str">
        <f>IF(LEFT('DSM (ilala)_r'!T109,3)="PRI","Private","Public")</f>
        <v>Private</v>
      </c>
      <c r="D108" t="str">
        <f>IF(LEFT('DSM (ilala)_r'!V109,3)="Hos","HOSP",IF(LEFT('DSM (ilala)_r'!V109,2)="He","HC","DISP"))</f>
        <v>DISP</v>
      </c>
      <c r="E108">
        <f>'DSM (ilala)_r'!U109*1</f>
        <v>0</v>
      </c>
    </row>
    <row r="109" spans="1:5" x14ac:dyDescent="0.35">
      <c r="A109" s="31" t="s">
        <v>702</v>
      </c>
      <c r="B109" t="str">
        <f>'DSM (ilala)_r'!S110</f>
        <v>MOTHER CARE</v>
      </c>
      <c r="C109" t="str">
        <f>IF(LEFT('DSM (ilala)_r'!T110,3)="PRI","Private","Public")</f>
        <v>Public</v>
      </c>
      <c r="D109" t="str">
        <f>IF(LEFT('DSM (ilala)_r'!V110,3)="Hos","HOSP",IF(LEFT('DSM (ilala)_r'!V110,2)="He","HC","DISP"))</f>
        <v>DISP</v>
      </c>
      <c r="E109">
        <f>'DSM (ilala)_r'!U110*1</f>
        <v>1</v>
      </c>
    </row>
    <row r="110" spans="1:5" x14ac:dyDescent="0.35">
      <c r="A110" s="31" t="s">
        <v>702</v>
      </c>
      <c r="B110" t="str">
        <f>'DSM (ilala)_r'!S111</f>
        <v>B.A.P SWAMINARAYAN</v>
      </c>
      <c r="C110" t="str">
        <f>IF(LEFT('DSM (ilala)_r'!T111,3)="PRI","Private","Public")</f>
        <v>Private</v>
      </c>
      <c r="D110" t="str">
        <f>IF(LEFT('DSM (ilala)_r'!V111,3)="Hos","HOSP",IF(LEFT('DSM (ilala)_r'!V111,2)="He","HC","DISP"))</f>
        <v>DISP</v>
      </c>
      <c r="E110">
        <f>'DSM (ilala)_r'!U111*1</f>
        <v>0</v>
      </c>
    </row>
    <row r="111" spans="1:5" x14ac:dyDescent="0.35">
      <c r="A111" s="31" t="s">
        <v>702</v>
      </c>
      <c r="B111" t="str">
        <f>'DSM (ilala)_r'!S112</f>
        <v>TARAJA MDPTL</v>
      </c>
      <c r="C111" t="str">
        <f>IF(LEFT('DSM (ilala)_r'!T112,3)="PRI","Private","Public")</f>
        <v>Private</v>
      </c>
      <c r="D111" t="str">
        <f>IF(LEFT('DSM (ilala)_r'!V112,3)="Hos","HOSP",IF(LEFT('DSM (ilala)_r'!V112,2)="He","HC","DISP"))</f>
        <v>DISP</v>
      </c>
      <c r="E111">
        <f>'DSM (ilala)_r'!U112*1</f>
        <v>1</v>
      </c>
    </row>
    <row r="112" spans="1:5" x14ac:dyDescent="0.35">
      <c r="A112" s="31" t="s">
        <v>702</v>
      </c>
      <c r="B112" t="str">
        <f>'DSM (ilala)_r'!S113</f>
        <v>BONYOKWA</v>
      </c>
      <c r="C112" t="str">
        <f>IF(LEFT('DSM (ilala)_r'!T113,3)="PRI","Private","Public")</f>
        <v>Public</v>
      </c>
      <c r="D112" t="str">
        <f>IF(LEFT('DSM (ilala)_r'!V113,3)="Hos","HOSP",IF(LEFT('DSM (ilala)_r'!V113,2)="He","HC","DISP"))</f>
        <v>DISP</v>
      </c>
      <c r="E112">
        <f>'DSM (ilala)_r'!U113*1</f>
        <v>3</v>
      </c>
    </row>
    <row r="113" spans="1:5" x14ac:dyDescent="0.35">
      <c r="A113" s="31" t="s">
        <v>702</v>
      </c>
      <c r="B113" t="str">
        <f>'DSM (ilala)_r'!S114</f>
        <v>BUYUNI</v>
      </c>
      <c r="C113" t="str">
        <f>IF(LEFT('DSM (ilala)_r'!T114,3)="PRI","Private","Public")</f>
        <v>Public</v>
      </c>
      <c r="D113" t="str">
        <f>IF(LEFT('DSM (ilala)_r'!V114,3)="Hos","HOSP",IF(LEFT('DSM (ilala)_r'!V114,2)="He","HC","DISP"))</f>
        <v>DISP</v>
      </c>
      <c r="E113">
        <f>'DSM (ilala)_r'!U114*1</f>
        <v>2</v>
      </c>
    </row>
    <row r="114" spans="1:5" x14ac:dyDescent="0.35">
      <c r="A114" s="31" t="s">
        <v>702</v>
      </c>
      <c r="B114" t="str">
        <f>'DSM (ilala)_r'!S115</f>
        <v>CHANIKA</v>
      </c>
      <c r="C114" t="str">
        <f>IF(LEFT('DSM (ilala)_r'!T115,3)="PRI","Private","Public")</f>
        <v>Public</v>
      </c>
      <c r="D114" t="str">
        <f>IF(LEFT('DSM (ilala)_r'!V115,3)="Hos","HOSP",IF(LEFT('DSM (ilala)_r'!V115,2)="He","HC","DISP"))</f>
        <v>DISP</v>
      </c>
      <c r="E114">
        <f>'DSM (ilala)_r'!U115*1</f>
        <v>2</v>
      </c>
    </row>
    <row r="115" spans="1:5" x14ac:dyDescent="0.35">
      <c r="A115" s="31" t="s">
        <v>702</v>
      </c>
      <c r="B115" t="str">
        <f>'DSM (ilala)_r'!S116</f>
        <v>GEREZANI</v>
      </c>
      <c r="C115" t="str">
        <f>IF(LEFT('DSM (ilala)_r'!T116,3)="PRI","Private","Public")</f>
        <v>Public</v>
      </c>
      <c r="D115" t="str">
        <f>IF(LEFT('DSM (ilala)_r'!V116,3)="Hos","HOSP",IF(LEFT('DSM (ilala)_r'!V116,2)="He","HC","DISP"))</f>
        <v>DISP</v>
      </c>
      <c r="E115">
        <f>'DSM (ilala)_r'!U116*1</f>
        <v>2</v>
      </c>
    </row>
    <row r="116" spans="1:5" x14ac:dyDescent="0.35">
      <c r="A116" s="31" t="s">
        <v>702</v>
      </c>
      <c r="B116" t="str">
        <f>'DSM (ilala)_r'!S117</f>
        <v>GONGO LA MBOTO</v>
      </c>
      <c r="C116" t="str">
        <f>IF(LEFT('DSM (ilala)_r'!T117,3)="PRI","Private","Public")</f>
        <v>Public</v>
      </c>
      <c r="D116" t="str">
        <f>IF(LEFT('DSM (ilala)_r'!V117,3)="Hos","HOSP",IF(LEFT('DSM (ilala)_r'!V117,2)="He","HC","DISP"))</f>
        <v>DISP</v>
      </c>
      <c r="E116">
        <f>'DSM (ilala)_r'!U117*1</f>
        <v>3</v>
      </c>
    </row>
    <row r="117" spans="1:5" x14ac:dyDescent="0.35">
      <c r="A117" s="31" t="s">
        <v>702</v>
      </c>
      <c r="B117" t="str">
        <f>'DSM (ilala)_r'!S118</f>
        <v>GULUKA KWA LALA</v>
      </c>
      <c r="C117" t="str">
        <f>IF(LEFT('DSM (ilala)_r'!T118,3)="PRI","Private","Public")</f>
        <v>Public</v>
      </c>
      <c r="D117" t="str">
        <f>IF(LEFT('DSM (ilala)_r'!V118,3)="Hos","HOSP",IF(LEFT('DSM (ilala)_r'!V118,2)="He","HC","DISP"))</f>
        <v>DISP</v>
      </c>
      <c r="E117">
        <f>'DSM (ilala)_r'!U118*1</f>
        <v>1</v>
      </c>
    </row>
    <row r="118" spans="1:5" x14ac:dyDescent="0.35">
      <c r="A118" s="31" t="s">
        <v>702</v>
      </c>
      <c r="B118" t="str">
        <f>'DSM (ilala)_r'!S119</f>
        <v>KINYEREZI</v>
      </c>
      <c r="C118" t="str">
        <f>IF(LEFT('DSM (ilala)_r'!T119,3)="PRI","Private","Public")</f>
        <v>Public</v>
      </c>
      <c r="D118" t="str">
        <f>IF(LEFT('DSM (ilala)_r'!V119,3)="Hos","HOSP",IF(LEFT('DSM (ilala)_r'!V119,2)="He","HC","DISP"))</f>
        <v>DISP</v>
      </c>
      <c r="E118">
        <f>'DSM (ilala)_r'!U119*1</f>
        <v>3</v>
      </c>
    </row>
    <row r="119" spans="1:5" x14ac:dyDescent="0.35">
      <c r="A119" s="31" t="s">
        <v>702</v>
      </c>
      <c r="B119" t="str">
        <f>'DSM (ilala)_r'!S120</f>
        <v>KIPAWA</v>
      </c>
      <c r="C119" t="str">
        <f>IF(LEFT('DSM (ilala)_r'!T120,3)="PRI","Private","Public")</f>
        <v>Public</v>
      </c>
      <c r="D119" t="str">
        <f>IF(LEFT('DSM (ilala)_r'!V120,3)="Hos","HOSP",IF(LEFT('DSM (ilala)_r'!V120,2)="He","HC","DISP"))</f>
        <v>DISP</v>
      </c>
      <c r="E119">
        <f>'DSM (ilala)_r'!U120*1</f>
        <v>1</v>
      </c>
    </row>
    <row r="120" spans="1:5" x14ac:dyDescent="0.35">
      <c r="A120" s="31" t="s">
        <v>702</v>
      </c>
      <c r="B120" t="str">
        <f>'DSM (ilala)_r'!S121</f>
        <v>KITUNDA ILALA</v>
      </c>
      <c r="C120" t="str">
        <f>IF(LEFT('DSM (ilala)_r'!T121,3)="PRI","Private","Public")</f>
        <v>Public</v>
      </c>
      <c r="D120" t="str">
        <f>IF(LEFT('DSM (ilala)_r'!V121,3)="Hos","HOSP",IF(LEFT('DSM (ilala)_r'!V121,2)="He","HC","DISP"))</f>
        <v>DISP</v>
      </c>
      <c r="E120">
        <f>'DSM (ilala)_r'!U121*1</f>
        <v>3</v>
      </c>
    </row>
    <row r="121" spans="1:5" x14ac:dyDescent="0.35">
      <c r="A121" s="31" t="s">
        <v>702</v>
      </c>
      <c r="B121" t="str">
        <f>'DSM (ilala)_r'!S122</f>
        <v>KIVULE</v>
      </c>
      <c r="C121" t="str">
        <f>IF(LEFT('DSM (ilala)_r'!T122,3)="PRI","Private","Public")</f>
        <v>Public</v>
      </c>
      <c r="D121" t="str">
        <f>IF(LEFT('DSM (ilala)_r'!V122,3)="Hos","HOSP",IF(LEFT('DSM (ilala)_r'!V122,2)="He","HC","DISP"))</f>
        <v>DISP</v>
      </c>
      <c r="E121">
        <f>'DSM (ilala)_r'!U122*1</f>
        <v>2</v>
      </c>
    </row>
    <row r="122" spans="1:5" x14ac:dyDescent="0.35">
      <c r="A122" s="31" t="s">
        <v>702</v>
      </c>
      <c r="B122" t="str">
        <f>'DSM (ilala)_r'!S123</f>
        <v>KIWALANI</v>
      </c>
      <c r="C122" t="str">
        <f>IF(LEFT('DSM (ilala)_r'!T123,3)="PRI","Private","Public")</f>
        <v>Public</v>
      </c>
      <c r="D122" t="str">
        <f>IF(LEFT('DSM (ilala)_r'!V123,3)="Hos","HOSP",IF(LEFT('DSM (ilala)_r'!V123,2)="He","HC","DISP"))</f>
        <v>DISP</v>
      </c>
      <c r="E122">
        <f>'DSM (ilala)_r'!U123*1</f>
        <v>2</v>
      </c>
    </row>
    <row r="123" spans="1:5" x14ac:dyDescent="0.35">
      <c r="A123" s="31" t="s">
        <v>702</v>
      </c>
      <c r="B123" t="str">
        <f>'DSM (ilala)_r'!S124</f>
        <v>MAJOHE</v>
      </c>
      <c r="C123" t="str">
        <f>IF(LEFT('DSM (ilala)_r'!T124,3)="PRI","Private","Public")</f>
        <v>Public</v>
      </c>
      <c r="D123" t="str">
        <f>IF(LEFT('DSM (ilala)_r'!V124,3)="Hos","HOSP",IF(LEFT('DSM (ilala)_r'!V124,2)="He","HC","DISP"))</f>
        <v>DISP</v>
      </c>
      <c r="E123">
        <f>'DSM (ilala)_r'!U124*1</f>
        <v>2</v>
      </c>
    </row>
    <row r="124" spans="1:5" x14ac:dyDescent="0.35">
      <c r="A124" s="31" t="s">
        <v>702</v>
      </c>
      <c r="B124" t="str">
        <f>'DSM (ilala)_r'!S125</f>
        <v>MIVULENI</v>
      </c>
      <c r="C124" t="str">
        <f>IF(LEFT('DSM (ilala)_r'!T125,3)="PRI","Private","Public")</f>
        <v>Public</v>
      </c>
      <c r="D124" t="str">
        <f>IF(LEFT('DSM (ilala)_r'!V125,3)="Hos","HOSP",IF(LEFT('DSM (ilala)_r'!V125,2)="He","HC","DISP"))</f>
        <v>DISP</v>
      </c>
      <c r="E124">
        <f>'DSM (ilala)_r'!U125*1</f>
        <v>2</v>
      </c>
    </row>
    <row r="125" spans="1:5" x14ac:dyDescent="0.35">
      <c r="A125" s="31" t="s">
        <v>702</v>
      </c>
      <c r="B125" t="str">
        <f>'DSM (ilala)_r'!S126</f>
        <v>MONGO LA NDEGE</v>
      </c>
      <c r="C125" t="str">
        <f>IF(LEFT('DSM (ilala)_r'!T126,3)="PRI","Private","Public")</f>
        <v>Public</v>
      </c>
      <c r="D125" t="str">
        <f>IF(LEFT('DSM (ilala)_r'!V126,3)="Hos","HOSP",IF(LEFT('DSM (ilala)_r'!V126,2)="He","HC","DISP"))</f>
        <v>DISP</v>
      </c>
      <c r="E125">
        <f>'DSM (ilala)_r'!U126*1</f>
        <v>3</v>
      </c>
    </row>
    <row r="126" spans="1:5" x14ac:dyDescent="0.35">
      <c r="A126" s="31" t="s">
        <v>702</v>
      </c>
      <c r="B126" t="str">
        <f>'DSM (ilala)_r'!S127</f>
        <v>MSONGOLA</v>
      </c>
      <c r="C126" t="str">
        <f>IF(LEFT('DSM (ilala)_r'!T127,3)="PRI","Private","Public")</f>
        <v>Public</v>
      </c>
      <c r="D126" t="str">
        <f>IF(LEFT('DSM (ilala)_r'!V127,3)="Hos","HOSP",IF(LEFT('DSM (ilala)_r'!V127,2)="He","HC","DISP"))</f>
        <v>DISP</v>
      </c>
      <c r="E126">
        <f>'DSM (ilala)_r'!U127*1</f>
        <v>2</v>
      </c>
    </row>
    <row r="127" spans="1:5" x14ac:dyDescent="0.35">
      <c r="A127" s="31" t="s">
        <v>702</v>
      </c>
      <c r="B127" t="str">
        <f>'DSM (ilala)_r'!S128</f>
        <v>MVUTI</v>
      </c>
      <c r="C127" t="str">
        <f>IF(LEFT('DSM (ilala)_r'!T128,3)="PRI","Private","Public")</f>
        <v>Public</v>
      </c>
      <c r="D127" t="str">
        <f>IF(LEFT('DSM (ilala)_r'!V128,3)="Hos","HOSP",IF(LEFT('DSM (ilala)_r'!V128,2)="He","HC","DISP"))</f>
        <v>DISP</v>
      </c>
      <c r="E127">
        <f>'DSM (ilala)_r'!U128*1</f>
        <v>2</v>
      </c>
    </row>
    <row r="128" spans="1:5" x14ac:dyDescent="0.35">
      <c r="A128" s="31" t="s">
        <v>702</v>
      </c>
      <c r="B128" t="str">
        <f>'DSM (ilala)_r'!S129</f>
        <v>SEGEREA</v>
      </c>
      <c r="C128" t="str">
        <f>IF(LEFT('DSM (ilala)_r'!T129,3)="PRI","Private","Public")</f>
        <v>Public</v>
      </c>
      <c r="D128" t="str">
        <f>IF(LEFT('DSM (ilala)_r'!V129,3)="Hos","HOSP",IF(LEFT('DSM (ilala)_r'!V129,2)="He","HC","DISP"))</f>
        <v>DISP</v>
      </c>
      <c r="E128">
        <f>'DSM (ilala)_r'!U129*1</f>
        <v>3</v>
      </c>
    </row>
    <row r="129" spans="1:5" x14ac:dyDescent="0.35">
      <c r="A129" s="31" t="s">
        <v>702</v>
      </c>
      <c r="B129" t="str">
        <f>'DSM (ilala)_r'!S130</f>
        <v>TABATA A</v>
      </c>
      <c r="C129" t="str">
        <f>IF(LEFT('DSM (ilala)_r'!T130,3)="PRI","Private","Public")</f>
        <v>Public</v>
      </c>
      <c r="D129" t="str">
        <f>IF(LEFT('DSM (ilala)_r'!V130,3)="Hos","HOSP",IF(LEFT('DSM (ilala)_r'!V130,2)="He","HC","DISP"))</f>
        <v>DISP</v>
      </c>
      <c r="E129">
        <f>'DSM (ilala)_r'!U130*1</f>
        <v>3</v>
      </c>
    </row>
    <row r="130" spans="1:5" x14ac:dyDescent="0.35">
      <c r="A130" s="31" t="s">
        <v>702</v>
      </c>
      <c r="B130" t="str">
        <f>'DSM (ilala)_r'!S131</f>
        <v>TABATA KISIWANI</v>
      </c>
      <c r="C130" t="str">
        <f>IF(LEFT('DSM (ilala)_r'!T131,3)="PRI","Private","Public")</f>
        <v>Public</v>
      </c>
      <c r="D130" t="str">
        <f>IF(LEFT('DSM (ilala)_r'!V131,3)="Hos","HOSP",IF(LEFT('DSM (ilala)_r'!V131,2)="He","HC","DISP"))</f>
        <v>DISP</v>
      </c>
      <c r="E130">
        <f>'DSM (ilala)_r'!U131*1</f>
        <v>2</v>
      </c>
    </row>
    <row r="131" spans="1:5" x14ac:dyDescent="0.35">
      <c r="A131" s="31" t="s">
        <v>702</v>
      </c>
      <c r="B131" t="str">
        <f>'DSM (ilala)_r'!S132</f>
        <v>TABATA NBC</v>
      </c>
      <c r="C131" t="str">
        <f>IF(LEFT('DSM (ilala)_r'!T132,3)="PRI","Private","Public")</f>
        <v>Public</v>
      </c>
      <c r="D131" t="str">
        <f>IF(LEFT('DSM (ilala)_r'!V132,3)="Hos","HOSP",IF(LEFT('DSM (ilala)_r'!V132,2)="He","HC","DISP"))</f>
        <v>DISP</v>
      </c>
      <c r="E131">
        <f>'DSM (ilala)_r'!U132*1</f>
        <v>3</v>
      </c>
    </row>
    <row r="132" spans="1:5" x14ac:dyDescent="0.35">
      <c r="A132" s="31" t="s">
        <v>702</v>
      </c>
      <c r="B132" t="str">
        <f>'DSM (ilala)_r'!S133</f>
        <v>VINGUNGUTI</v>
      </c>
      <c r="C132" t="str">
        <f>IF(LEFT('DSM (ilala)_r'!T133,3)="PRI","Private","Public")</f>
        <v>Public</v>
      </c>
      <c r="D132" t="str">
        <f>IF(LEFT('DSM (ilala)_r'!V133,3)="Hos","HOSP",IF(LEFT('DSM (ilala)_r'!V133,2)="He","HC","DISP"))</f>
        <v>DISP</v>
      </c>
      <c r="E132">
        <f>'DSM (ilala)_r'!U133*1</f>
        <v>2</v>
      </c>
    </row>
    <row r="133" spans="1:5" x14ac:dyDescent="0.35">
      <c r="A133" s="31" t="s">
        <v>702</v>
      </c>
      <c r="B133" t="str">
        <f>'DSM (ilala)_r'!S134</f>
        <v>YONGWE</v>
      </c>
      <c r="C133" t="str">
        <f>IF(LEFT('DSM (ilala)_r'!T134,3)="PRI","Private","Public")</f>
        <v>Public</v>
      </c>
      <c r="D133" t="str">
        <f>IF(LEFT('DSM (ilala)_r'!V134,3)="Hos","HOSP",IF(LEFT('DSM (ilala)_r'!V134,2)="He","HC","DISP"))</f>
        <v>DISP</v>
      </c>
      <c r="E133">
        <f>'DSM (ilala)_r'!U134*1</f>
        <v>1</v>
      </c>
    </row>
    <row r="134" spans="1:5" x14ac:dyDescent="0.35">
      <c r="A134" s="31" t="s">
        <v>702</v>
      </c>
      <c r="B134" t="str">
        <f>'DSM (ilala)_r'!S135</f>
        <v>ZINGIZIWA</v>
      </c>
      <c r="C134" t="str">
        <f>IF(LEFT('DSM (ilala)_r'!T135,3)="PRI","Private","Public")</f>
        <v>Public</v>
      </c>
      <c r="D134" t="str">
        <f>IF(LEFT('DSM (ilala)_r'!V135,3)="Hos","HOSP",IF(LEFT('DSM (ilala)_r'!V135,2)="He","HC","DISP"))</f>
        <v>DISP</v>
      </c>
      <c r="E134">
        <f>'DSM (ilala)_r'!U135*1</f>
        <v>2</v>
      </c>
    </row>
    <row r="135" spans="1:5" x14ac:dyDescent="0.35">
      <c r="A135" s="31" t="s">
        <v>702</v>
      </c>
      <c r="B135" t="str">
        <f>'DSM (ilala)_r'!S136</f>
        <v>FFU UKONGA</v>
      </c>
      <c r="C135" t="str">
        <f>IF(LEFT('DSM (ilala)_r'!T136,3)="PRI","Private","Public")</f>
        <v>Public</v>
      </c>
      <c r="D135" t="str">
        <f>IF(LEFT('DSM (ilala)_r'!V136,3)="Hos","HOSP",IF(LEFT('DSM (ilala)_r'!V136,2)="He","HC","DISP"))</f>
        <v>DISP</v>
      </c>
      <c r="E135">
        <f>'DSM (ilala)_r'!U136*1</f>
        <v>1</v>
      </c>
    </row>
    <row r="136" spans="1:5" x14ac:dyDescent="0.35">
      <c r="A136" s="31" t="s">
        <v>702</v>
      </c>
      <c r="B136" t="str">
        <f>'DSM (ilala)_r'!S137</f>
        <v>KMKGM</v>
      </c>
      <c r="C136" t="str">
        <f>IF(LEFT('DSM (ilala)_r'!T137,3)="PRI","Private","Public")</f>
        <v>Public</v>
      </c>
      <c r="D136" t="str">
        <f>IF(LEFT('DSM (ilala)_r'!V137,3)="Hos","HOSP",IF(LEFT('DSM (ilala)_r'!V137,2)="He","HC","DISP"))</f>
        <v>DISP</v>
      </c>
      <c r="E136">
        <f>'DSM (ilala)_r'!U137*1</f>
        <v>1</v>
      </c>
    </row>
    <row r="137" spans="1:5" x14ac:dyDescent="0.35">
      <c r="A137" s="31" t="s">
        <v>702</v>
      </c>
      <c r="B137" t="str">
        <f>'DSM (ilala)_r'!S138</f>
        <v>MAGEREZA UKONGA</v>
      </c>
      <c r="C137" t="str">
        <f>IF(LEFT('DSM (ilala)_r'!T138,3)="PRI","Private","Public")</f>
        <v>Private</v>
      </c>
      <c r="D137" t="str">
        <f>IF(LEFT('DSM (ilala)_r'!V138,3)="Hos","HOSP",IF(LEFT('DSM (ilala)_r'!V138,2)="He","HC","DISP"))</f>
        <v>DISP</v>
      </c>
      <c r="E137">
        <f>'DSM (ilala)_r'!U138*1</f>
        <v>1</v>
      </c>
    </row>
    <row r="138" spans="1:5" x14ac:dyDescent="0.35">
      <c r="A138" s="31" t="s">
        <v>702</v>
      </c>
      <c r="B138" t="str">
        <f>'DSM (ilala)_r'!S139</f>
        <v>SEGEREA MAGEREZA</v>
      </c>
      <c r="C138" t="str">
        <f>IF(LEFT('DSM (ilala)_r'!T139,3)="PRI","Private","Public")</f>
        <v>Private</v>
      </c>
      <c r="D138" t="str">
        <f>IF(LEFT('DSM (ilala)_r'!V139,3)="Hos","HOSP",IF(LEFT('DSM (ilala)_r'!V139,2)="He","HC","DISP"))</f>
        <v>DISP</v>
      </c>
      <c r="E138">
        <f>'DSM (ilala)_r'!U139*1</f>
        <v>0</v>
      </c>
    </row>
    <row r="139" spans="1:5" x14ac:dyDescent="0.35">
      <c r="A139" s="31" t="s">
        <v>702</v>
      </c>
      <c r="B139" t="str">
        <f>'DSM (ilala)_r'!S140</f>
        <v>AIRPOT POLICE</v>
      </c>
      <c r="C139" t="str">
        <f>IF(LEFT('DSM (ilala)_r'!T140,3)="PRI","Private","Public")</f>
        <v>Public</v>
      </c>
      <c r="D139" t="str">
        <f>IF(LEFT('DSM (ilala)_r'!V140,3)="Hos","HOSP",IF(LEFT('DSM (ilala)_r'!V140,2)="He","HC","DISP"))</f>
        <v>DISP</v>
      </c>
      <c r="E139">
        <f>'DSM (ilala)_r'!U140*1</f>
        <v>0</v>
      </c>
    </row>
    <row r="140" spans="1:5" x14ac:dyDescent="0.35">
      <c r="A140" s="31" t="s">
        <v>702</v>
      </c>
      <c r="B140" t="str">
        <f>'DSM (ilala)_r'!S141</f>
        <v>TRAFFIC POLICE</v>
      </c>
      <c r="C140" t="str">
        <f>IF(LEFT('DSM (ilala)_r'!T141,3)="PRI","Private","Public")</f>
        <v>Private</v>
      </c>
      <c r="D140" t="str">
        <f>IF(LEFT('DSM (ilala)_r'!V141,3)="Hos","HOSP",IF(LEFT('DSM (ilala)_r'!V141,2)="He","HC","DISP"))</f>
        <v>DISP</v>
      </c>
      <c r="E140">
        <f>'DSM (ilala)_r'!U141*1</f>
        <v>1</v>
      </c>
    </row>
    <row r="141" spans="1:5" x14ac:dyDescent="0.35">
      <c r="A141" s="31" t="s">
        <v>702</v>
      </c>
      <c r="B141" t="str">
        <f>'DSM (ilala)_r'!S142</f>
        <v>AIRWING 603 ATS</v>
      </c>
      <c r="C141" t="str">
        <f>IF(LEFT('DSM (ilala)_r'!T142,3)="PRI","Private","Public")</f>
        <v>Public</v>
      </c>
      <c r="D141" t="str">
        <f>IF(LEFT('DSM (ilala)_r'!V142,3)="Hos","HOSP",IF(LEFT('DSM (ilala)_r'!V142,2)="He","HC","DISP"))</f>
        <v>DISP</v>
      </c>
      <c r="E141">
        <f>'DSM (ilala)_r'!U142*1</f>
        <v>1</v>
      </c>
    </row>
    <row r="142" spans="1:5" x14ac:dyDescent="0.35">
      <c r="A142" s="31" t="s">
        <v>702</v>
      </c>
      <c r="B142" t="str">
        <f>'DSM (ilala)_r'!S143</f>
        <v>511KJ GONGO LA MBOTO</v>
      </c>
      <c r="C142" t="str">
        <f>IF(LEFT('DSM (ilala)_r'!T143,3)="PRI","Private","Public")</f>
        <v>Public</v>
      </c>
      <c r="D142" t="str">
        <f>IF(LEFT('DSM (ilala)_r'!V143,3)="Hos","HOSP",IF(LEFT('DSM (ilala)_r'!V143,2)="He","HC","DISP"))</f>
        <v>DISP</v>
      </c>
      <c r="E142">
        <f>'DSM (ilala)_r'!U143*1</f>
        <v>1</v>
      </c>
    </row>
    <row r="143" spans="1:5" x14ac:dyDescent="0.35">
      <c r="A143" s="31" t="s">
        <v>702</v>
      </c>
      <c r="B143" t="str">
        <f>'DSM (ilala)_r'!S144</f>
        <v>NGOME JESHI</v>
      </c>
      <c r="C143" t="str">
        <f>IF(LEFT('DSM (ilala)_r'!T144,3)="PRI","Private","Public")</f>
        <v>Public</v>
      </c>
      <c r="D143" t="str">
        <f>IF(LEFT('DSM (ilala)_r'!V144,3)="Hos","HOSP",IF(LEFT('DSM (ilala)_r'!V144,2)="He","HC","DISP"))</f>
        <v>DISP</v>
      </c>
      <c r="E143">
        <f>'DSM (ilala)_r'!U144*1</f>
        <v>1</v>
      </c>
    </row>
    <row r="144" spans="1:5" x14ac:dyDescent="0.35">
      <c r="A144" s="31" t="s">
        <v>702</v>
      </c>
      <c r="B144" t="str">
        <f>'DSM (ilala)_r'!S145</f>
        <v>TIBA 2</v>
      </c>
      <c r="C144" t="str">
        <f>IF(LEFT('DSM (ilala)_r'!T145,3)="PRI","Private","Public")</f>
        <v>Private</v>
      </c>
      <c r="D144" t="str">
        <f>IF(LEFT('DSM (ilala)_r'!V145,3)="Hos","HOSP",IF(LEFT('DSM (ilala)_r'!V145,2)="He","HC","DISP"))</f>
        <v>DISP</v>
      </c>
      <c r="E144">
        <f>'DSM (ilala)_r'!U145*1</f>
        <v>0</v>
      </c>
    </row>
    <row r="145" spans="1:1" x14ac:dyDescent="0.35">
      <c r="A145" s="31"/>
    </row>
    <row r="146" spans="1:1" x14ac:dyDescent="0.35">
      <c r="A146" s="31"/>
    </row>
    <row r="147" spans="1:1" x14ac:dyDescent="0.35">
      <c r="A147" s="31"/>
    </row>
    <row r="148" spans="1:1" x14ac:dyDescent="0.35">
      <c r="A148" s="31"/>
    </row>
    <row r="149" spans="1:1" x14ac:dyDescent="0.35">
      <c r="A149" s="31"/>
    </row>
    <row r="150" spans="1:1" x14ac:dyDescent="0.35">
      <c r="A150" s="31"/>
    </row>
    <row r="151" spans="1:1" x14ac:dyDescent="0.35">
      <c r="A151" s="31"/>
    </row>
    <row r="152" spans="1:1" x14ac:dyDescent="0.35">
      <c r="A152" s="31"/>
    </row>
    <row r="153" spans="1:1" x14ac:dyDescent="0.35">
      <c r="A153" s="31"/>
    </row>
    <row r="154" spans="1:1" x14ac:dyDescent="0.35">
      <c r="A154" s="31"/>
    </row>
    <row r="155" spans="1:1" x14ac:dyDescent="0.35">
      <c r="A155" s="31"/>
    </row>
    <row r="156" spans="1:1" x14ac:dyDescent="0.35">
      <c r="A156" s="31"/>
    </row>
  </sheetData>
  <pageMargins left="0.70866141732283472" right="0.70866141732283472" top="0.74803149606299213" bottom="0.74803149606299213" header="0.31496062992125984" footer="0.31496062992125984"/>
  <pageSetup scale="24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AE19-D44E-496B-9641-378D214B3321}">
  <sheetPr>
    <tabColor rgb="FF92D050"/>
    <pageSetUpPr fitToPage="1"/>
  </sheetPr>
  <dimension ref="A2:I37"/>
  <sheetViews>
    <sheetView topLeftCell="A5" workbookViewId="0">
      <selection activeCell="D21" sqref="D21"/>
    </sheetView>
  </sheetViews>
  <sheetFormatPr defaultRowHeight="14.5" x14ac:dyDescent="0.35"/>
  <cols>
    <col min="1" max="1" width="32.453125" bestFit="1" customWidth="1"/>
    <col min="2" max="2" width="18.7265625" customWidth="1"/>
    <col min="3" max="3" width="3.1796875" bestFit="1" customWidth="1"/>
    <col min="4" max="4" width="5.453125" bestFit="1" customWidth="1"/>
    <col min="5" max="5" width="10.7265625" bestFit="1" customWidth="1"/>
    <col min="6" max="6" width="14.81640625" customWidth="1"/>
    <col min="7" max="7" width="35.453125" customWidth="1"/>
  </cols>
  <sheetData>
    <row r="2" spans="1:7" x14ac:dyDescent="0.35">
      <c r="A2" t="str">
        <f>G7</f>
        <v>REG/YEAR/COU</v>
      </c>
    </row>
    <row r="3" spans="1:7" x14ac:dyDescent="0.35">
      <c r="A3" s="32" t="s">
        <v>846</v>
      </c>
      <c r="B3" t="s">
        <v>847</v>
      </c>
      <c r="F3" s="30" t="s">
        <v>53</v>
      </c>
    </row>
    <row r="4" spans="1:7" x14ac:dyDescent="0.35">
      <c r="A4" s="33" t="s">
        <v>848</v>
      </c>
      <c r="B4">
        <v>37</v>
      </c>
      <c r="F4" t="s">
        <v>849</v>
      </c>
      <c r="G4" s="33">
        <f>COUNTA(Mwanza_r!B4:B353)</f>
        <v>350</v>
      </c>
    </row>
    <row r="5" spans="1:7" x14ac:dyDescent="0.35">
      <c r="A5" s="33" t="s">
        <v>850</v>
      </c>
      <c r="B5">
        <v>54</v>
      </c>
      <c r="F5" s="31" t="s">
        <v>851</v>
      </c>
      <c r="G5" s="33">
        <v>6</v>
      </c>
    </row>
    <row r="6" spans="1:7" x14ac:dyDescent="0.35">
      <c r="A6" s="33" t="s">
        <v>852</v>
      </c>
      <c r="B6">
        <v>46</v>
      </c>
      <c r="E6" s="34"/>
    </row>
    <row r="7" spans="1:7" x14ac:dyDescent="0.35">
      <c r="A7" s="33" t="s">
        <v>853</v>
      </c>
      <c r="B7">
        <v>44</v>
      </c>
      <c r="E7">
        <v>1</v>
      </c>
      <c r="F7" s="31" t="s">
        <v>854</v>
      </c>
      <c r="G7" t="str">
        <f>Mwanza_r!B2</f>
        <v>REG/YEAR/COU</v>
      </c>
    </row>
    <row r="8" spans="1:7" x14ac:dyDescent="0.35">
      <c r="A8" s="33" t="s">
        <v>855</v>
      </c>
      <c r="B8">
        <v>57</v>
      </c>
      <c r="F8" s="31" t="s">
        <v>24</v>
      </c>
      <c r="G8" t="str">
        <f>Mwanza_r!B3</f>
        <v>SRA CODE</v>
      </c>
    </row>
    <row r="9" spans="1:7" x14ac:dyDescent="0.35">
      <c r="A9" s="33" t="s">
        <v>856</v>
      </c>
      <c r="B9">
        <v>75</v>
      </c>
      <c r="F9" s="31" t="s">
        <v>27</v>
      </c>
      <c r="G9" s="31" t="s">
        <v>35</v>
      </c>
    </row>
    <row r="10" spans="1:7" x14ac:dyDescent="0.35">
      <c r="A10" s="33" t="s">
        <v>857</v>
      </c>
      <c r="B10">
        <v>37</v>
      </c>
      <c r="F10" s="31" t="s">
        <v>29</v>
      </c>
      <c r="G10" s="31" t="s">
        <v>858</v>
      </c>
    </row>
    <row r="11" spans="1:7" x14ac:dyDescent="0.35">
      <c r="A11" s="33" t="s">
        <v>859</v>
      </c>
      <c r="B11">
        <v>350</v>
      </c>
      <c r="F11" s="31"/>
      <c r="G11" s="31" t="s">
        <v>860</v>
      </c>
    </row>
    <row r="12" spans="1:7" x14ac:dyDescent="0.35">
      <c r="A12" s="33"/>
      <c r="E12">
        <v>2</v>
      </c>
      <c r="F12" s="31" t="s">
        <v>854</v>
      </c>
      <c r="G12" t="str">
        <f>Mwanza_r!C2</f>
        <v>Hospital, Health Centre or Dispensary</v>
      </c>
    </row>
    <row r="13" spans="1:7" x14ac:dyDescent="0.35">
      <c r="A13" t="str">
        <f>G12</f>
        <v>Hospital, Health Centre or Dispensary</v>
      </c>
      <c r="F13" s="31" t="s">
        <v>24</v>
      </c>
      <c r="G13" t="str">
        <f>Mwanza_r!C3</f>
        <v>HF TYPE</v>
      </c>
    </row>
    <row r="14" spans="1:7" x14ac:dyDescent="0.35">
      <c r="A14" s="32" t="s">
        <v>846</v>
      </c>
      <c r="B14" t="s">
        <v>861</v>
      </c>
      <c r="F14" s="31" t="s">
        <v>27</v>
      </c>
      <c r="G14" s="31" t="s">
        <v>28</v>
      </c>
    </row>
    <row r="15" spans="1:7" x14ac:dyDescent="0.35">
      <c r="A15" s="33" t="s">
        <v>58</v>
      </c>
      <c r="B15">
        <v>287</v>
      </c>
      <c r="F15" s="31" t="s">
        <v>29</v>
      </c>
      <c r="G15" s="31" t="s">
        <v>862</v>
      </c>
    </row>
    <row r="16" spans="1:7" x14ac:dyDescent="0.35">
      <c r="A16" s="33" t="s">
        <v>56</v>
      </c>
      <c r="B16">
        <v>49</v>
      </c>
      <c r="F16" s="31"/>
      <c r="G16" s="31" t="s">
        <v>863</v>
      </c>
    </row>
    <row r="17" spans="1:9" x14ac:dyDescent="0.35">
      <c r="A17" s="33" t="s">
        <v>60</v>
      </c>
      <c r="B17">
        <v>14</v>
      </c>
      <c r="E17">
        <v>3</v>
      </c>
      <c r="F17" s="31" t="s">
        <v>854</v>
      </c>
      <c r="G17" t="s">
        <v>864</v>
      </c>
    </row>
    <row r="18" spans="1:9" x14ac:dyDescent="0.35">
      <c r="A18" s="33" t="s">
        <v>859</v>
      </c>
      <c r="B18">
        <v>350</v>
      </c>
      <c r="F18" s="31" t="s">
        <v>24</v>
      </c>
      <c r="G18" t="str">
        <f>Mwanza_r!D3</f>
        <v>OWNER</v>
      </c>
    </row>
    <row r="19" spans="1:9" x14ac:dyDescent="0.35">
      <c r="A19" s="33"/>
      <c r="F19" s="31" t="s">
        <v>27</v>
      </c>
      <c r="G19" s="31" t="s">
        <v>47</v>
      </c>
    </row>
    <row r="20" spans="1:9" x14ac:dyDescent="0.35">
      <c r="A20" t="str">
        <f>G17</f>
        <v>1=Public; 2=Private</v>
      </c>
      <c r="F20" s="31" t="s">
        <v>29</v>
      </c>
      <c r="G20" s="31" t="s">
        <v>865</v>
      </c>
    </row>
    <row r="21" spans="1:9" x14ac:dyDescent="0.35">
      <c r="A21" s="32" t="s">
        <v>846</v>
      </c>
      <c r="B21" t="s">
        <v>866</v>
      </c>
      <c r="G21" s="31" t="s">
        <v>867</v>
      </c>
      <c r="I21" s="35"/>
    </row>
    <row r="22" spans="1:9" x14ac:dyDescent="0.35">
      <c r="A22" s="33">
        <v>0</v>
      </c>
      <c r="B22">
        <v>6</v>
      </c>
      <c r="E22">
        <v>4</v>
      </c>
      <c r="F22" s="31" t="s">
        <v>854</v>
      </c>
      <c r="G22" t="str">
        <f>Mwanza_r!E2</f>
        <v>Health Facility Registry Code</v>
      </c>
      <c r="H22" s="35"/>
    </row>
    <row r="23" spans="1:9" x14ac:dyDescent="0.35">
      <c r="A23" s="33">
        <v>1</v>
      </c>
      <c r="B23">
        <v>262</v>
      </c>
      <c r="F23" s="31" t="s">
        <v>24</v>
      </c>
      <c r="G23" s="31" t="str">
        <f>Mwanza_r!E3</f>
        <v>HFR CODE</v>
      </c>
    </row>
    <row r="24" spans="1:9" x14ac:dyDescent="0.35">
      <c r="A24" s="33">
        <v>2</v>
      </c>
      <c r="B24">
        <v>81</v>
      </c>
      <c r="F24" s="31" t="s">
        <v>27</v>
      </c>
      <c r="G24" s="31" t="s">
        <v>94</v>
      </c>
    </row>
    <row r="25" spans="1:9" x14ac:dyDescent="0.35">
      <c r="A25" s="33" t="s">
        <v>868</v>
      </c>
      <c r="B25">
        <v>1</v>
      </c>
      <c r="F25" s="31" t="s">
        <v>29</v>
      </c>
      <c r="G25" s="31" t="s">
        <v>869</v>
      </c>
    </row>
    <row r="26" spans="1:9" x14ac:dyDescent="0.35">
      <c r="A26" s="33" t="s">
        <v>859</v>
      </c>
      <c r="B26">
        <v>350</v>
      </c>
      <c r="E26">
        <v>5</v>
      </c>
      <c r="F26" s="31" t="s">
        <v>854</v>
      </c>
      <c r="G26" s="36">
        <f>Mwanza_r!F2</f>
        <v>0</v>
      </c>
    </row>
    <row r="27" spans="1:9" x14ac:dyDescent="0.35">
      <c r="A27" s="33"/>
      <c r="F27" s="31" t="s">
        <v>24</v>
      </c>
      <c r="G27" s="36" t="str">
        <f>Mwanza_r!F3</f>
        <v xml:space="preserve">HF NAME </v>
      </c>
    </row>
    <row r="28" spans="1:9" x14ac:dyDescent="0.35">
      <c r="A28" t="str">
        <f>G27</f>
        <v xml:space="preserve">HF NAME </v>
      </c>
      <c r="F28" s="31" t="s">
        <v>27</v>
      </c>
      <c r="G28" s="31" t="s">
        <v>35</v>
      </c>
    </row>
    <row r="29" spans="1:9" x14ac:dyDescent="0.35">
      <c r="A29" t="s">
        <v>870</v>
      </c>
      <c r="F29" s="31" t="s">
        <v>29</v>
      </c>
      <c r="G29" s="31" t="s">
        <v>871</v>
      </c>
    </row>
    <row r="30" spans="1:9" x14ac:dyDescent="0.35">
      <c r="A30">
        <v>350</v>
      </c>
      <c r="E30">
        <v>6</v>
      </c>
      <c r="F30" s="31" t="s">
        <v>854</v>
      </c>
      <c r="G30" s="33">
        <f>Mwanza_r!G2</f>
        <v>0</v>
      </c>
    </row>
    <row r="31" spans="1:9" x14ac:dyDescent="0.35">
      <c r="F31" s="31" t="s">
        <v>24</v>
      </c>
      <c r="G31" s="31" t="str">
        <f>Mwanza_r!G3</f>
        <v>STAR RATING</v>
      </c>
    </row>
    <row r="32" spans="1:9" x14ac:dyDescent="0.35">
      <c r="A32" t="str">
        <f>G31</f>
        <v>STAR RATING</v>
      </c>
      <c r="F32" s="31" t="s">
        <v>27</v>
      </c>
      <c r="G32" s="31" t="s">
        <v>28</v>
      </c>
    </row>
    <row r="33" spans="1:7" x14ac:dyDescent="0.35">
      <c r="A33" s="32" t="s">
        <v>846</v>
      </c>
      <c r="B33" t="s">
        <v>872</v>
      </c>
      <c r="F33" s="31" t="s">
        <v>29</v>
      </c>
      <c r="G33" s="31" t="s">
        <v>873</v>
      </c>
    </row>
    <row r="34" spans="1:7" x14ac:dyDescent="0.35">
      <c r="A34" s="33" t="s">
        <v>874</v>
      </c>
      <c r="B34">
        <v>135</v>
      </c>
      <c r="F34" s="31"/>
    </row>
    <row r="35" spans="1:7" x14ac:dyDescent="0.35">
      <c r="A35" s="33" t="s">
        <v>875</v>
      </c>
      <c r="B35">
        <v>173</v>
      </c>
      <c r="F35" s="31"/>
      <c r="G35" s="31"/>
    </row>
    <row r="36" spans="1:7" x14ac:dyDescent="0.35">
      <c r="A36" s="33" t="s">
        <v>876</v>
      </c>
      <c r="B36">
        <v>42</v>
      </c>
      <c r="F36" s="31"/>
      <c r="G36" s="31"/>
    </row>
    <row r="37" spans="1:7" x14ac:dyDescent="0.35">
      <c r="A37" s="33" t="s">
        <v>859</v>
      </c>
      <c r="B37">
        <v>350</v>
      </c>
      <c r="F37" s="31"/>
      <c r="G37" s="31"/>
    </row>
  </sheetData>
  <pageMargins left="0.70866141732283472" right="0.70866141732283472" top="0.74803149606299213" bottom="0.74803149606299213" header="0.31496062992125984" footer="0.31496062992125984"/>
  <pageSetup scale="78" orientation="landscape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8BB5-337F-4488-8C1E-AB30F0ABABF5}">
  <sheetPr>
    <tabColor rgb="FF92D050"/>
    <pageSetUpPr fitToPage="1"/>
  </sheetPr>
  <dimension ref="A2:G8"/>
  <sheetViews>
    <sheetView workbookViewId="0">
      <selection activeCell="D21" sqref="D21"/>
    </sheetView>
  </sheetViews>
  <sheetFormatPr defaultRowHeight="14.5" x14ac:dyDescent="0.35"/>
  <cols>
    <col min="1" max="1" width="12.453125" bestFit="1" customWidth="1"/>
    <col min="2" max="2" width="24.26953125" bestFit="1" customWidth="1"/>
    <col min="6" max="6" width="18.54296875" bestFit="1" customWidth="1"/>
  </cols>
  <sheetData>
    <row r="2" spans="1:7" x14ac:dyDescent="0.35">
      <c r="E2" s="31" t="s">
        <v>877</v>
      </c>
    </row>
    <row r="3" spans="1:7" x14ac:dyDescent="0.35">
      <c r="A3" s="32" t="s">
        <v>846</v>
      </c>
      <c r="B3" t="s">
        <v>878</v>
      </c>
      <c r="E3" s="31" t="s">
        <v>879</v>
      </c>
      <c r="F3" s="31" t="s">
        <v>880</v>
      </c>
    </row>
    <row r="4" spans="1:7" x14ac:dyDescent="0.35">
      <c r="A4" s="33" t="s">
        <v>874</v>
      </c>
      <c r="B4">
        <v>160</v>
      </c>
      <c r="F4" s="31" t="s">
        <v>881</v>
      </c>
      <c r="G4" s="31" t="s">
        <v>882</v>
      </c>
    </row>
    <row r="5" spans="1:7" x14ac:dyDescent="0.35">
      <c r="A5" s="33" t="s">
        <v>875</v>
      </c>
      <c r="B5">
        <v>130</v>
      </c>
      <c r="F5" s="31" t="s">
        <v>883</v>
      </c>
      <c r="G5" s="31" t="s">
        <v>884</v>
      </c>
    </row>
    <row r="6" spans="1:7" x14ac:dyDescent="0.35">
      <c r="A6" s="33" t="s">
        <v>876</v>
      </c>
      <c r="B6">
        <v>10</v>
      </c>
      <c r="G6" s="31" t="s">
        <v>885</v>
      </c>
    </row>
    <row r="7" spans="1:7" x14ac:dyDescent="0.35">
      <c r="A7" s="33" t="s">
        <v>886</v>
      </c>
      <c r="B7">
        <v>1</v>
      </c>
      <c r="G7" s="31" t="s">
        <v>887</v>
      </c>
    </row>
    <row r="8" spans="1:7" x14ac:dyDescent="0.35">
      <c r="A8" s="33" t="s">
        <v>859</v>
      </c>
      <c r="B8">
        <v>301</v>
      </c>
    </row>
  </sheetData>
  <pageMargins left="0.70866141732283472" right="0.70866141732283472" top="0.74803149606299213" bottom="0.74803149606299213" header="0.31496062992125984" footer="0.31496062992125984"/>
  <pageSetup scale="8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9C1C-C0B8-4ACD-BEC9-1FC23071E76C}">
  <sheetPr>
    <tabColor rgb="FF92D050"/>
    <pageSetUpPr fitToPage="1"/>
  </sheetPr>
  <dimension ref="A1:J24"/>
  <sheetViews>
    <sheetView workbookViewId="0">
      <selection activeCell="D21" sqref="D21"/>
    </sheetView>
  </sheetViews>
  <sheetFormatPr defaultRowHeight="14.5" x14ac:dyDescent="0.35"/>
  <cols>
    <col min="1" max="1" width="22.453125" bestFit="1" customWidth="1"/>
    <col min="2" max="2" width="15.26953125" bestFit="1" customWidth="1"/>
    <col min="3" max="5" width="2.81640625" bestFit="1" customWidth="1"/>
    <col min="6" max="6" width="10.7265625" bestFit="1" customWidth="1"/>
    <col min="9" max="9" width="15.7265625" customWidth="1"/>
  </cols>
  <sheetData>
    <row r="1" spans="1:10" x14ac:dyDescent="0.35">
      <c r="A1" s="31" t="s">
        <v>888</v>
      </c>
    </row>
    <row r="2" spans="1:10" x14ac:dyDescent="0.35">
      <c r="A2" s="32" t="s">
        <v>889</v>
      </c>
      <c r="B2" s="32" t="s">
        <v>890</v>
      </c>
      <c r="I2" s="31" t="s">
        <v>891</v>
      </c>
    </row>
    <row r="3" spans="1:10" x14ac:dyDescent="0.35">
      <c r="A3" s="32" t="s">
        <v>846</v>
      </c>
      <c r="B3">
        <v>0</v>
      </c>
      <c r="C3">
        <v>1</v>
      </c>
      <c r="D3">
        <v>2</v>
      </c>
      <c r="E3">
        <v>3</v>
      </c>
      <c r="F3" t="s">
        <v>859</v>
      </c>
      <c r="G3" s="31" t="s">
        <v>892</v>
      </c>
      <c r="I3" s="31" t="s">
        <v>893</v>
      </c>
    </row>
    <row r="4" spans="1:10" x14ac:dyDescent="0.35">
      <c r="A4" s="33" t="s">
        <v>894</v>
      </c>
      <c r="B4">
        <v>1</v>
      </c>
      <c r="C4">
        <v>8</v>
      </c>
      <c r="D4">
        <v>3</v>
      </c>
      <c r="E4">
        <v>1</v>
      </c>
      <c r="F4">
        <v>13</v>
      </c>
      <c r="G4" s="31" t="s">
        <v>55</v>
      </c>
      <c r="I4" s="31" t="s">
        <v>895</v>
      </c>
    </row>
    <row r="5" spans="1:10" x14ac:dyDescent="0.35">
      <c r="A5" s="33" t="s">
        <v>896</v>
      </c>
      <c r="B5">
        <v>1</v>
      </c>
      <c r="C5">
        <v>4</v>
      </c>
      <c r="D5">
        <v>13</v>
      </c>
      <c r="E5">
        <v>9</v>
      </c>
      <c r="F5">
        <v>27</v>
      </c>
      <c r="G5" s="31" t="s">
        <v>55</v>
      </c>
      <c r="I5" s="31" t="s">
        <v>897</v>
      </c>
    </row>
    <row r="6" spans="1:10" x14ac:dyDescent="0.35">
      <c r="A6" s="33" t="s">
        <v>363</v>
      </c>
      <c r="C6">
        <v>4</v>
      </c>
      <c r="F6">
        <v>4</v>
      </c>
      <c r="G6" s="31" t="s">
        <v>55</v>
      </c>
      <c r="I6" s="31" t="s">
        <v>898</v>
      </c>
    </row>
    <row r="7" spans="1:10" x14ac:dyDescent="0.35">
      <c r="A7" s="33" t="s">
        <v>899</v>
      </c>
      <c r="C7">
        <v>2</v>
      </c>
      <c r="F7">
        <v>2</v>
      </c>
      <c r="G7" s="31" t="s">
        <v>55</v>
      </c>
      <c r="I7" s="31" t="s">
        <v>900</v>
      </c>
    </row>
    <row r="8" spans="1:10" x14ac:dyDescent="0.35">
      <c r="A8" s="33" t="s">
        <v>626</v>
      </c>
      <c r="B8">
        <v>1</v>
      </c>
      <c r="C8">
        <v>1</v>
      </c>
      <c r="F8">
        <v>2</v>
      </c>
      <c r="G8" s="31" t="s">
        <v>55</v>
      </c>
      <c r="I8" s="31" t="s">
        <v>901</v>
      </c>
    </row>
    <row r="9" spans="1:10" x14ac:dyDescent="0.35">
      <c r="A9" s="33" t="s">
        <v>902</v>
      </c>
      <c r="B9">
        <v>2</v>
      </c>
      <c r="C9">
        <v>1</v>
      </c>
      <c r="F9">
        <v>3</v>
      </c>
      <c r="G9" s="31" t="s">
        <v>55</v>
      </c>
    </row>
    <row r="10" spans="1:10" x14ac:dyDescent="0.35">
      <c r="A10" s="33" t="s">
        <v>903</v>
      </c>
      <c r="B10">
        <v>17</v>
      </c>
      <c r="C10">
        <v>57</v>
      </c>
      <c r="D10">
        <v>9</v>
      </c>
      <c r="E10">
        <v>1</v>
      </c>
      <c r="F10">
        <v>84</v>
      </c>
      <c r="G10" s="31" t="s">
        <v>705</v>
      </c>
      <c r="I10" s="31" t="s">
        <v>904</v>
      </c>
    </row>
    <row r="11" spans="1:10" x14ac:dyDescent="0.35">
      <c r="A11" s="33" t="s">
        <v>905</v>
      </c>
      <c r="B11">
        <v>1</v>
      </c>
      <c r="F11">
        <v>1</v>
      </c>
      <c r="G11" s="31" t="s">
        <v>705</v>
      </c>
      <c r="I11" s="31" t="s">
        <v>906</v>
      </c>
      <c r="J11" s="31" t="s">
        <v>907</v>
      </c>
    </row>
    <row r="12" spans="1:10" x14ac:dyDescent="0.35">
      <c r="A12" s="33" t="s">
        <v>908</v>
      </c>
      <c r="C12">
        <v>1</v>
      </c>
      <c r="D12">
        <v>2</v>
      </c>
      <c r="F12">
        <v>3</v>
      </c>
      <c r="G12" s="31" t="s">
        <v>705</v>
      </c>
      <c r="I12" s="31" t="s">
        <v>909</v>
      </c>
      <c r="J12" s="31" t="s">
        <v>35</v>
      </c>
    </row>
    <row r="13" spans="1:10" x14ac:dyDescent="0.35">
      <c r="A13" s="33" t="s">
        <v>910</v>
      </c>
      <c r="C13">
        <v>1</v>
      </c>
      <c r="F13">
        <v>1</v>
      </c>
      <c r="G13" s="31" t="s">
        <v>705</v>
      </c>
      <c r="I13" s="31" t="s">
        <v>38</v>
      </c>
      <c r="J13" s="31" t="s">
        <v>28</v>
      </c>
    </row>
    <row r="14" spans="1:10" x14ac:dyDescent="0.35">
      <c r="A14" s="33" t="s">
        <v>911</v>
      </c>
      <c r="D14">
        <v>1</v>
      </c>
      <c r="F14">
        <v>1</v>
      </c>
      <c r="G14" s="31" t="s">
        <v>705</v>
      </c>
      <c r="I14" s="31" t="s">
        <v>912</v>
      </c>
      <c r="J14" s="31" t="s">
        <v>47</v>
      </c>
    </row>
    <row r="15" spans="1:10" x14ac:dyDescent="0.35">
      <c r="A15" s="33" t="s">
        <v>913</v>
      </c>
      <c r="C15">
        <v>2</v>
      </c>
      <c r="F15">
        <v>2</v>
      </c>
      <c r="G15" s="31" t="s">
        <v>55</v>
      </c>
    </row>
    <row r="16" spans="1:10" x14ac:dyDescent="0.35">
      <c r="A16" s="33" t="s">
        <v>859</v>
      </c>
      <c r="B16">
        <v>23</v>
      </c>
      <c r="C16">
        <v>81</v>
      </c>
      <c r="D16">
        <v>28</v>
      </c>
      <c r="E16">
        <v>11</v>
      </c>
      <c r="F16">
        <v>143</v>
      </c>
    </row>
    <row r="17" spans="1:6" x14ac:dyDescent="0.35">
      <c r="A17" s="33"/>
    </row>
    <row r="18" spans="1:6" x14ac:dyDescent="0.35">
      <c r="A18" s="31" t="s">
        <v>914</v>
      </c>
    </row>
    <row r="19" spans="1:6" x14ac:dyDescent="0.35">
      <c r="A19" s="32" t="s">
        <v>889</v>
      </c>
      <c r="B19" s="32" t="s">
        <v>890</v>
      </c>
    </row>
    <row r="20" spans="1:6" x14ac:dyDescent="0.35">
      <c r="A20" s="32" t="s">
        <v>846</v>
      </c>
      <c r="B20">
        <v>0</v>
      </c>
      <c r="C20">
        <v>1</v>
      </c>
      <c r="D20">
        <v>2</v>
      </c>
      <c r="E20">
        <v>3</v>
      </c>
      <c r="F20" t="s">
        <v>859</v>
      </c>
    </row>
    <row r="21" spans="1:6" x14ac:dyDescent="0.35">
      <c r="A21" s="33" t="s">
        <v>915</v>
      </c>
      <c r="B21">
        <v>19</v>
      </c>
      <c r="C21">
        <v>67</v>
      </c>
      <c r="D21">
        <v>21</v>
      </c>
      <c r="E21">
        <v>9</v>
      </c>
      <c r="F21">
        <v>116</v>
      </c>
    </row>
    <row r="22" spans="1:6" x14ac:dyDescent="0.35">
      <c r="A22" s="33" t="s">
        <v>916</v>
      </c>
      <c r="B22">
        <v>3</v>
      </c>
      <c r="C22">
        <v>10</v>
      </c>
      <c r="D22">
        <v>6</v>
      </c>
      <c r="E22">
        <v>2</v>
      </c>
      <c r="F22">
        <v>21</v>
      </c>
    </row>
    <row r="23" spans="1:6" x14ac:dyDescent="0.35">
      <c r="A23" s="33" t="s">
        <v>917</v>
      </c>
      <c r="B23">
        <v>1</v>
      </c>
      <c r="C23">
        <v>4</v>
      </c>
      <c r="D23">
        <v>1</v>
      </c>
      <c r="F23">
        <v>6</v>
      </c>
    </row>
    <row r="24" spans="1:6" x14ac:dyDescent="0.35">
      <c r="A24" s="33" t="s">
        <v>859</v>
      </c>
      <c r="B24">
        <v>23</v>
      </c>
      <c r="C24">
        <v>81</v>
      </c>
      <c r="D24">
        <v>28</v>
      </c>
      <c r="E24">
        <v>11</v>
      </c>
      <c r="F24">
        <v>143</v>
      </c>
    </row>
  </sheetData>
  <pageMargins left="0.70866141732283472" right="0.70866141732283472" top="0.74803149606299213" bottom="0.74803149606299213" header="0.31496062992125984" footer="0.31496062992125984"/>
  <pageSetup scale="91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S s z U a 3 C T N C j A A A A 9 Q A A A B I A H A B D b 2 5 m a W c v U G F j a 2 F n Z S 5 4 b W w g o h g A K K A U A A A A A A A A A A A A A A A A A A A A A A A A A A A A h Y 9 B D o I w F E S v Q r q n r e i C k E + J c S u J i d G 4 b U q F R v g Y W i x 3 c + G R v I I Y R d 2 5 n H k z y c z 9 e o N s a O r g o j t r W k z J j H I S a F R t Y b B M S e + O Y U w y A R u p T r L U w R h G m w z W p K R y 7 p w w 5 r 2 n f k 7 b r m Q R 5 z N 2 y N d b V e l G h g a t k 6 g 0 + b S K / y 0 i Y P 8 a I y I a L 2 j M x 0 n A J g 9 y g 1 8 e j e x J f 0 x Y 9 b X r O y 0 0 h s s d s E k C e 1 8 Q D 1 B L A w Q U A A I A C A B Z K z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S s z U S i K R 7 g O A A A A E Q A A A B M A H A B G b 3 J t d W x h c y 9 T Z W N 0 a W 9 u M S 5 t I K I Y A C i g F A A A A A A A A A A A A A A A A A A A A A A A A A A A A C t O T S 7 J z M 9 T C I b Q h t Y A U E s B A i 0 A F A A C A A g A W S s z U a 3 C T N C j A A A A 9 Q A A A B I A A A A A A A A A A A A A A A A A A A A A A E N v b m Z p Z y 9 Q Y W N r Y W d l L n h t b F B L A Q I t A B Q A A g A I A F k r M 1 E P y u m r p A A A A O k A A A A T A A A A A A A A A A A A A A A A A O 8 A A A B b Q 2 9 u d G V u d F 9 U e X B l c 1 0 u e G 1 s U E s B A i 0 A F A A C A A g A W S s z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/ U p y e p 3 c 1 C o v 4 d j h p H T A 4 A A A A A A g A A A A A A E G Y A A A A B A A A g A A A A 2 d 9 f o Z o J U K q D 4 k 9 i a C J Q 9 K o A o j D H 0 h F J E z u e Z V e 5 J e M A A A A A D o A A A A A C A A A g A A A A I R A I b t r k B p K 7 y G n y q G l 2 K F i H w w n Z L u I z d w c E 4 H D c D l x Q A A A A b E e y l p e r 6 B K G K z h b 8 8 q T M G l Y g i s G g H 3 u Y N Y S G E q Q V 2 y m A K K 5 k W o 7 S M Y w N i 0 7 1 E u h O 9 g b n V f t s A 5 9 B N I h a G Q L 2 s c S 8 V W 8 a + N 5 z x a 5 a 4 J Z S h J A A A A A U s l y q W t T R V y U J c A x L u x S c T B c r r / W S 5 i l m Z K O Z y l 8 e D Z A l q B t n S B h J n i P w z m Y r S k l v O O G 6 J U h q p J b O W N C 7 r k T Y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9039996957B47A2820CA7E129C20F" ma:contentTypeVersion="10" ma:contentTypeDescription="Create a new document." ma:contentTypeScope="" ma:versionID="442efc32f2d7bba1152603d1d1b27311">
  <xsd:schema xmlns:xsd="http://www.w3.org/2001/XMLSchema" xmlns:xs="http://www.w3.org/2001/XMLSchema" xmlns:p="http://schemas.microsoft.com/office/2006/metadata/properties" xmlns:ns2="65f98c99-c090-489b-8346-b847c18a5011" xmlns:ns3="d03ffd70-462c-4172-9015-a0cdff42c83c" targetNamespace="http://schemas.microsoft.com/office/2006/metadata/properties" ma:root="true" ma:fieldsID="9be2015b04162e197e5a25e0f84f7ab9" ns2:_="" ns3:_="">
    <xsd:import namespace="65f98c99-c090-489b-8346-b847c18a5011"/>
    <xsd:import namespace="d03ffd70-462c-4172-9015-a0cdff42c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98c99-c090-489b-8346-b847c18a5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ffd70-462c-4172-9015-a0cdff42c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76C2A1-4BAD-4D43-B03C-BC33D9EB7B5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0B04400-25E5-4740-BDDE-E7576209E160}"/>
</file>

<file path=customXml/itemProps3.xml><?xml version="1.0" encoding="utf-8"?>
<ds:datastoreItem xmlns:ds="http://schemas.openxmlformats.org/officeDocument/2006/customXml" ds:itemID="{173439DF-6582-4583-8FB7-DC448A92F413}"/>
</file>

<file path=customXml/itemProps4.xml><?xml version="1.0" encoding="utf-8"?>
<ds:datastoreItem xmlns:ds="http://schemas.openxmlformats.org/officeDocument/2006/customXml" ds:itemID="{12130568-0B52-40DB-B785-8EDAD0101D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Workbook index</vt:lpstr>
      <vt:lpstr>Final Schema</vt:lpstr>
      <vt:lpstr>Cleaned Combined Data</vt:lpstr>
      <vt:lpstr>Mwanza_c</vt:lpstr>
      <vt:lpstr>Pwani_c</vt:lpstr>
      <vt:lpstr>ilala_c</vt:lpstr>
      <vt:lpstr>Mwanza_s</vt:lpstr>
      <vt:lpstr>Pwani_s</vt:lpstr>
      <vt:lpstr>ilala_s</vt:lpstr>
      <vt:lpstr>Mwanza_r</vt:lpstr>
      <vt:lpstr>Pwani_r</vt:lpstr>
      <vt:lpstr>DSM (ilala)_r</vt:lpstr>
      <vt:lpstr>ilala</vt:lpstr>
      <vt:lpstr>mwanza</vt:lpstr>
      <vt:lpstr>pwani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L5 Data Engineer 1.2 Practical</dc:title>
  <dc:subject/>
  <dc:creator>BPP;Dr Mike Hoffman</dc:creator>
  <cp:keywords/>
  <dc:description/>
  <cp:lastModifiedBy>Mike Hoffman</cp:lastModifiedBy>
  <cp:revision/>
  <dcterms:created xsi:type="dcterms:W3CDTF">2020-09-17T22:16:27Z</dcterms:created>
  <dcterms:modified xsi:type="dcterms:W3CDTF">2024-04-03T15:16:20Z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0x01010060D9039996957B47A2820CA7E129C20F</vt:lpwstr>
  </property>
</Properties>
</file>