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TJT Log" sheetId="1" state="visible" r:id="rId3"/>
    <sheet name="FAQs" sheetId="2" state="hidden" r:id="rId4"/>
    <sheet name="Calculation Rules" sheetId="3" state="hidden" r:id="rId5"/>
    <sheet name="Appendix" sheetId="4" state="visible" r:id="rId6"/>
    <sheet name="List - Hide" sheetId="5" state="hidden" r:id="rId7"/>
    <sheet name="Check - Hide" sheetId="6" state="hidden" r:id="rId8"/>
    <sheet name="Sheet2" sheetId="7" state="hidden"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<sst xmlns="http://schemas.openxmlformats.org/spreadsheetml/2006/main" count="333" uniqueCount="268">
  <si>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</si>
  <si>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</si>
  <si>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 xml:space="preserve">Conor Bell</t>
  </si>
  <si>
    <t xml:space="preserve">PQ Modules*</t>
  </si>
  <si>
    <t xml:space="preserve">Webinar and Exam/Assignment Completed</t>
  </si>
  <si>
    <t xml:space="preserve">Date Completed (must be after start date of Apprenticeship)</t>
  </si>
  <si>
    <t xml:space="preserve">Contact Hours</t>
  </si>
  <si>
    <t xml:space="preserve">Additional Time spent during contractual working hours (e-learning)</t>
  </si>
  <si>
    <t xml:space="preserve">TOTAL</t>
  </si>
  <si>
    <t xml:space="preserve">Induction Data Fundamentals</t>
  </si>
  <si>
    <t xml:space="preserve">Data Fundamentals</t>
  </si>
  <si>
    <t xml:space="preserve">Databases and Data Lakes</t>
  </si>
  <si>
    <t xml:space="preserve">Programming and Scripting Essentials</t>
  </si>
  <si>
    <t xml:space="preserve">Networks Essentials and Cyber Security</t>
  </si>
  <si>
    <t xml:space="preserve">Cloud Engineering</t>
  </si>
  <si>
    <t xml:space="preserve">Data Collection and Ingestion 1</t>
  </si>
  <si>
    <t xml:space="preserve">Data Collection and Ingestion 2</t>
  </si>
  <si>
    <t xml:space="preserve">Data Pipelines</t>
  </si>
  <si>
    <t xml:space="preserve">Data Responsibilities</t>
  </si>
  <si>
    <t xml:space="preserve">Production Environment</t>
  </si>
  <si>
    <t xml:space="preserve">Data Products</t>
  </si>
  <si>
    <t xml:space="preserve">Data Futures</t>
  </si>
  <si>
    <t xml:space="preserve">TOTAL HOURS FROM STUDIES</t>
  </si>
  <si>
    <t xml:space="preserve">Skills &amp; Behaviours</t>
  </si>
  <si>
    <t xml:space="preserve">Submitted</t>
  </si>
  <si>
    <t xml:space="preserve">Date Submitted</t>
  </si>
  <si>
    <t xml:space="preserve">Hours</t>
  </si>
  <si>
    <t xml:space="preserve">Additional Time spent during contractual working hours if applicable</t>
  </si>
  <si>
    <t xml:space="preserve">Portfolio Task 1 </t>
  </si>
  <si>
    <t xml:space="preserve">Portfolio Task 2</t>
  </si>
  <si>
    <t xml:space="preserve">Portfolio Task 3</t>
  </si>
  <si>
    <t xml:space="preserve">Portfolio Task 4</t>
  </si>
  <si>
    <t xml:space="preserve">Portfolio Task 5</t>
  </si>
  <si>
    <t xml:space="preserve">Continuing Professional Development Log - include below any additional training courses provided by your employer that fulfils the following criteria:</t>
  </si>
  <si>
    <t xml:space="preserve">1. The training completed has helped you to perform in your role more effectively</t>
  </si>
  <si>
    <t xml:space="preserve">2. The training aligns to the learning outcomes of your programme. (Note that courses made available to all new employees such as Health and Safety don’t count unless they specifically benefit your role)</t>
  </si>
  <si>
    <t xml:space="preserve">Please enter any additional Employer Provided Training (delivered internally or externally)
Do not include any activity which relates the Professional Qualification or S&amp;B assignments</t>
  </si>
  <si>
    <t xml:space="preserve">*Select which learning outcome the training related to</t>
  </si>
  <si>
    <t xml:space="preserve">Date Completed</t>
  </si>
  <si>
    <t xml:space="preserve">What did you learn from this?  How has the activity benefitted your understanding?</t>
  </si>
  <si>
    <t xml:space="preserve">*For each activity identified show how it maps to the Knowledge, Skills and Behaviours set out in the Standard in Column C. See Appendix for descriptions and learning outcome for the Skills and Behaviours</t>
  </si>
  <si>
    <t xml:space="preserve"> Lean and Six Sigma - Green Belt </t>
  </si>
  <si>
    <t xml:space="preserve">Week 2</t>
  </si>
  <si>
    <t xml:space="preserve">B3 - How to deliver sustainable improvements using the structure DMAIC (Define, Measure, Analyse, Improve and Control) framework and concentrating on the application of tools and techniques used within each phase. </t>
  </si>
  <si>
    <t xml:space="preserve">Fundamentals of Data Engineering – Book</t>
  </si>
  <si>
    <t xml:space="preserve">Ongoing</t>
  </si>
  <si>
    <t xml:space="preserve">K25: The lifecycle of implementing data solutions in a business, from scoping, though prototyping, development, production, and continuous improvement.</t>
  </si>
  <si>
    <t xml:space="preserve">Python for Non-Programmers – LinkedIn Learning</t>
  </si>
  <si>
    <t xml:space="preserve">Week 10</t>
  </si>
  <si>
    <t xml:space="preserve">S29: Implement personal strategies to keep up to date with new technology and ways of working.</t>
  </si>
  <si>
    <t xml:space="preserve">GRAND TOTAL</t>
  </si>
  <si>
    <t xml:space="preserve">Total required</t>
  </si>
  <si>
    <t xml:space="preserve">Completed to date</t>
  </si>
  <si>
    <t xml:space="preserve">Outstanding </t>
  </si>
  <si>
    <t xml:space="preserve">FAQs</t>
  </si>
  <si>
    <t xml:space="preserve">Question</t>
  </si>
  <si>
    <t xml:space="preserve">Answer</t>
  </si>
  <si>
    <t xml:space="preserve">Is time spent sitting the exam included within the BPP hours for that exam or can it be added?</t>
  </si>
  <si>
    <t xml:space="preserve">Can time spent on Research on a specific job be included on the OTJT?</t>
  </si>
  <si>
    <t xml:space="preserve">Can study leave other than attending BPP courses be included?</t>
  </si>
  <si>
    <t xml:space="preserve">Can training on compliance be included?</t>
  </si>
  <si>
    <t xml:space="preserve">You can only include compliance training if it relevant to your role and it is not generic training.</t>
  </si>
  <si>
    <t xml:space="preserve">When and where do I submit this?</t>
  </si>
  <si>
    <t xml:space="preserve">You can submit this informally for us to review and provide feedback on before any of your review calls. You will formally submit it before your gateway call. Please send it to performancesupport@bbp.com at least 48 hours before your review call.</t>
  </si>
  <si>
    <t xml:space="preserve">Should my Line manager sign my log?</t>
  </si>
  <si>
    <t xml:space="preserve">No</t>
  </si>
  <si>
    <t xml:space="preserve">Should study days for BPP exams be included?</t>
  </si>
  <si>
    <t xml:space="preserve">Only if they are during contracted hours</t>
  </si>
  <si>
    <t xml:space="preserve">Should time on retakes be included?</t>
  </si>
  <si>
    <t xml:space="preserve">Should the webinars within the course subjects (on exam technique) be incldued?</t>
  </si>
  <si>
    <t xml:space="preserve">Yes</t>
  </si>
  <si>
    <t xml:space="preserve">Can I add time that I spend on S&amp;B in addition to the 45 hours recorded?</t>
  </si>
  <si>
    <t xml:space="preserve">Yes, as long as it is in contractual hours</t>
  </si>
  <si>
    <t xml:space="preserve">What parts of the course (ALS, question bank) can be incldued?</t>
  </si>
  <si>
    <t xml:space="preserve">Knowledge</t>
  </si>
  <si>
    <t xml:space="preserve">Skills</t>
  </si>
  <si>
    <t xml:space="preserve">Behaviours</t>
  </si>
  <si>
    <t xml:space="preserve">K1: Processes to monitor and optimise the performance of the availability, management and performance of data product.</t>
  </si>
  <si>
    <t xml:space="preserve">S1: Collate, evaluate and refine user requirements to design the data product.</t>
  </si>
  <si>
    <t xml:space="preserve">B1: Acts proactively and takes accountability adapting positively to changing work priorities, ensuring deadlines are met.</t>
  </si>
  <si>
    <t xml:space="preserve">K2: Methodologies for moving data from one system to another for storage and further handling.</t>
  </si>
  <si>
    <t xml:space="preserve">S2: Collate, evaluate and refine business requirements including cost, resourcing, and accessibility to design the data product.</t>
  </si>
  <si>
    <t xml:space="preserve">B2: Works collaboratively with stakeholders and colleagues, developing strong working relationships to achieve common goals. Support an inclusive culture and treat technical and none technical colleagues and stakeholders with respect.</t>
  </si>
  <si>
    <t xml:space="preserve">K3: Data normalisation principles and the advantages they achieve in databases for data protection, redundancy, and inconsistent dependency.</t>
  </si>
  <si>
    <t xml:space="preserve">S3: Design a data product to serve multiple needs and with scalability, efficiency, and security in mind.</t>
  </si>
  <si>
    <t xml:space="preserve">B3: Quality focus that promotes continuous improvement utilising peer review techniques, innovation and creativity to the data system development process to improve processes and address business challenges.</t>
  </si>
  <si>
    <t xml:space="preserve">K4: Frameworks for data quality, covering dimensions such as accuracy, completeness, consistency, timeliness, and accessibility.</t>
  </si>
  <si>
    <t xml:space="preserve">S4: Automate data pipelines such as batch, real-time, on demand and other processes using either programming languages and data integration platforms with graphical user interfaces.</t>
  </si>
  <si>
    <t xml:space="preserve">B4: Takes personal responsibility towards net zero and prioritises environmental sustainability outcomes in how they carry out the duties of their role.</t>
  </si>
  <si>
    <t xml:space="preserve">K5: The inherent risks of data such as incomplete data, ethical data sources and how to ensure data quality.</t>
  </si>
  <si>
    <t xml:space="preserve">S5: Produce and maintain technical documentation explaining the data product, that meets organisational, technical and non-technical user requirements, retaining critical information.</t>
  </si>
  <si>
    <t xml:space="preserve">B5: Use initiative and innovation to problem solve and trouble shoot, providing creative solutions.</t>
  </si>
  <si>
    <t xml:space="preserve">K6: Software development principles for data products, including debugging, version control, and testing.</t>
  </si>
  <si>
    <t xml:space="preserve">S6: Systematically clean, validate, and describe data at all stages of extract, transform, load (ETL).</t>
  </si>
  <si>
    <t xml:space="preserve">B6: Keeps abreast of developments in emerging, contemporary and advanced technologies to optimise sustainable data products and services.</t>
  </si>
  <si>
    <t xml:space="preserve">K7: Principles of sustainable data products and organisational responsibilities for environmental social governance.</t>
  </si>
  <si>
    <t xml:space="preserve">S7: Work with different types of data stores, such as SQL, NoSQL, and distributed file system.</t>
  </si>
  <si>
    <t xml:space="preserve">K8: Deployment approaches for new data pipelines and automated processes.</t>
  </si>
  <si>
    <t xml:space="preserve">S8: Identify and troubleshoot issues with data processing pipelines.</t>
  </si>
  <si>
    <t xml:space="preserve">K9: How to build a data product that complies with regulatory requirements.</t>
  </si>
  <si>
    <t xml:space="preserve">S9: Query and manipulate data using tools and programming such as SQL and Python. Manage database access, and implement automated validation checks.</t>
  </si>
  <si>
    <t xml:space="preserve">K10: Concepts of data governance, including regulatory requirements, data privacy, security, and quality control. Legislation and its application to the safe use of data.</t>
  </si>
  <si>
    <t xml:space="preserve">S10: Communicate downtime and issues with database access to stakeholders to mitigate the operational impact of unforeseen issues.</t>
  </si>
  <si>
    <t xml:space="preserve">K11: Data and information security standards, ethical practices, policies and procedures relevant to data management activities such as data lineage and metadata management.</t>
  </si>
  <si>
    <t xml:space="preserve">S11: Evaluate opportunities to extract value from existing data products through further development, considering costs, environmental impact and potential operational benefits.</t>
  </si>
  <si>
    <t xml:space="preserve">K12: How to cost and build a system whilst ensuring that organisational strategies for sustainable, net zero technologies are considered.</t>
  </si>
  <si>
    <t xml:space="preserve">S12: Maintain a working knowledge of data use cases within organisations.</t>
  </si>
  <si>
    <t xml:space="preserve">K13: The implications of financial, strategic and compliance regarding to security, scalability, compliance and cost of local, remote or distributed solutions.</t>
  </si>
  <si>
    <t xml:space="preserve">S13: Use data systems securely to meet requirements and in line with organisational procedures and legislation.</t>
  </si>
  <si>
    <t xml:space="preserve">K14: The uses of on-demand Cloud computing platform(s) in a public or private environment such as Amazon AWS, Google Cloud, Hadoop, IBM Cloud, Salesforce and Microsoft Azure.</t>
  </si>
  <si>
    <t xml:space="preserve">S14: Identify new tools and technologies and recommend potential opportunities for use in own department or organisation.</t>
  </si>
  <si>
    <t xml:space="preserve">K15: Data warehousing principles, including techniques such as star schemas, data lakes, and data marts.</t>
  </si>
  <si>
    <t xml:space="preserve">S15: Optimise data ingestion processes by making use of appropriate data ingestion frameworks such as batch, streaming and on-demand.</t>
  </si>
  <si>
    <t xml:space="preserve">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</si>
  <si>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 xml:space="preserve">S16: Develop algorithms and processes to extract structured data from unstructured sources.</t>
  </si>
  <si>
    <t xml:space="preserve">K17: Approaches to data integration and how combining disparate data sources delivers value to an organisation.</t>
  </si>
  <si>
    <t xml:space="preserve">S17: Apply and advocate for software development best practice when working with other data professionals throughout the business. Contribute to standards and ways of working that support software development principles.</t>
  </si>
  <si>
    <t xml:space="preserve">K18: How to use streaming, batching and on-demand services to move data from one location to another.</t>
  </si>
  <si>
    <t xml:space="preserve">S18: Develop simple forecasts and monitoring tools to anticipate or respond immediately to outages and incidents.</t>
  </si>
  <si>
    <t xml:space="preserve">K19: Differences between structured, semi-structured, and unstructured data.</t>
  </si>
  <si>
    <t xml:space="preserve">S19: Identify and escalate risks with suggested mitigation/resolutions as appropriate.</t>
  </si>
  <si>
    <t xml:space="preserve">K20: Types and uses of data engineering tools and applications in own organisation.</t>
  </si>
  <si>
    <t xml:space="preserve">S20: Investigate and respond to incidents, identifying the root cause and resolution with internal and external stakeholders.</t>
  </si>
  <si>
    <t xml:space="preserve">K21: Policies and strategies to ensure business continuity for operations, particularly in relation to data provision.</t>
  </si>
  <si>
    <t xml:space="preserve">S21: Identify and remediate technical debt, assess for updates and obsolescence as part of continuous improvement.</t>
  </si>
  <si>
    <t xml:space="preserve">K22: Technology and service management best practice including configuration, change and incident management.</t>
  </si>
  <si>
    <t xml:space="preserve">S22: Develop, maintain collaborative relationships using adaptive business methodology with stakeholders such as, business users, data scientists, data analysts and business intelligence teams.</t>
  </si>
  <si>
    <t xml:space="preserve">K23: How to undertake analysis and root cause investigation.</t>
  </si>
  <si>
    <t xml:space="preserve">S23: Present, communicate, and disseminate messages about the data product, tailoring the message and medium to the needs of the audience.</t>
  </si>
  <si>
    <t xml:space="preserve">K24: Processes for evaluating prototypes and taking them to implementation within a production environment.</t>
  </si>
  <si>
    <t xml:space="preserve">S24: Evaluate the strengths and weaknesses of prototype data products and how these integrate within an organisation’s overarching data infrastructure.</t>
  </si>
  <si>
    <t xml:space="preserve">S25: Assess and identify gaps in existing tools and technologies in respect of implementing changes required.</t>
  </si>
  <si>
    <t xml:space="preserve">K26: Data development frameworks and approved organisational architectures.</t>
  </si>
  <si>
    <t xml:space="preserve">S26: Identify data quality metrics and track them to ensure the quality, accuracy and reliability of the data product.</t>
  </si>
  <si>
    <t xml:space="preserve">K27: The principles of descriptive, predictive and prescriptive analytics.</t>
  </si>
  <si>
    <t xml:space="preserve">S27: Selects and apply sustainable solutions to contribute to net zero and environmental strategies across the various stages of product and service delivery.</t>
  </si>
  <si>
    <t xml:space="preserve">K28: Continuous improvement including how to: capture good practice and lessons learned.</t>
  </si>
  <si>
    <t xml:space="preserve">S28: Horizon scanning to identify new technologies that offer increased performance of data products.</t>
  </si>
  <si>
    <t xml:space="preserve">K29: Strategies for keeping up to date with new ways of working and technological developments in data science, data engineering and AI.</t>
  </si>
  <si>
    <t xml:space="preserve">K30: The methods and techniques used to communicate messages to meet the needs of the audience.</t>
  </si>
  <si>
    <t xml:space="preserve">Assessments</t>
  </si>
  <si>
    <t xml:space="preserve">Induction </t>
  </si>
  <si>
    <t xml:space="preserve">Programming and Scrippting Essentials</t>
  </si>
  <si>
    <t xml:space="preserve">Coaching calls</t>
  </si>
  <si>
    <t xml:space="preserve">Portfolio Submissions</t>
  </si>
  <si>
    <t xml:space="preserve">EPA</t>
  </si>
  <si>
    <t xml:space="preserve">Live</t>
  </si>
  <si>
    <t xml:space="preserve">Portfolio</t>
  </si>
  <si>
    <t xml:space="preserve">Directed Learning </t>
  </si>
  <si>
    <t xml:space="preserve">Coaching </t>
  </si>
  <si>
    <t xml:space="preserve">Total </t>
  </si>
  <si>
    <t xml:space="preserve">Standard Delivery</t>
  </si>
  <si>
    <t xml:space="preserve">Week 1</t>
  </si>
  <si>
    <t xml:space="preserve">Week 3</t>
  </si>
  <si>
    <t xml:space="preserve">Week 4</t>
  </si>
  <si>
    <t xml:space="preserve">Week 5</t>
  </si>
  <si>
    <t xml:space="preserve">Week 6</t>
  </si>
  <si>
    <t xml:space="preserve">Week 7</t>
  </si>
  <si>
    <t xml:space="preserve">Week 8</t>
  </si>
  <si>
    <t xml:space="preserve">Induction</t>
  </si>
  <si>
    <t xml:space="preserve">Week 9</t>
  </si>
  <si>
    <t xml:space="preserve">% programme</t>
  </si>
  <si>
    <t xml:space="preserve">OLL &amp; coach</t>
  </si>
  <si>
    <t xml:space="preserve">Hours of programme</t>
  </si>
  <si>
    <t xml:space="preserve">Week 11</t>
  </si>
  <si>
    <t xml:space="preserve">Hrs</t>
  </si>
  <si>
    <t xml:space="preserve">%</t>
  </si>
  <si>
    <t xml:space="preserve">Cum %</t>
  </si>
  <si>
    <t xml:space="preserve">Coach Hrs</t>
  </si>
  <si>
    <t xml:space="preserve">Week 12</t>
  </si>
  <si>
    <t xml:space="preserve"> </t>
  </si>
  <si>
    <t xml:space="preserve">Week 13</t>
  </si>
  <si>
    <t xml:space="preserve">Week 14</t>
  </si>
  <si>
    <t xml:space="preserve">Week 15</t>
  </si>
  <si>
    <t xml:space="preserve">Week 16</t>
  </si>
  <si>
    <t xml:space="preserve">Week 17</t>
  </si>
  <si>
    <t xml:space="preserve">Week 18</t>
  </si>
  <si>
    <t xml:space="preserve">Week 19</t>
  </si>
  <si>
    <t xml:space="preserve">Week 20</t>
  </si>
  <si>
    <t xml:space="preserve">Week 21</t>
  </si>
  <si>
    <t xml:space="preserve">Week 22</t>
  </si>
  <si>
    <t xml:space="preserve">Week 23</t>
  </si>
  <si>
    <t xml:space="preserve">Week 24</t>
  </si>
  <si>
    <t xml:space="preserve">Week 25</t>
  </si>
  <si>
    <t xml:space="preserve">Week 26</t>
  </si>
  <si>
    <t xml:space="preserve">Milestones 1</t>
  </si>
  <si>
    <t xml:space="preserve">Week 27</t>
  </si>
  <si>
    <t xml:space="preserve">Milestones 2</t>
  </si>
  <si>
    <t xml:space="preserve">Week 28</t>
  </si>
  <si>
    <t xml:space="preserve">Group Project</t>
  </si>
  <si>
    <t xml:space="preserve">Milestones 3</t>
  </si>
  <si>
    <t xml:space="preserve">Week 29</t>
  </si>
  <si>
    <t xml:space="preserve">Milestones 4</t>
  </si>
  <si>
    <t xml:space="preserve">Week 30</t>
  </si>
  <si>
    <t xml:space="preserve">Milestones 5</t>
  </si>
  <si>
    <t xml:space="preserve">Week 31</t>
  </si>
  <si>
    <t xml:space="preserve">Week 32</t>
  </si>
  <si>
    <t xml:space="preserve">Week 33</t>
  </si>
  <si>
    <t xml:space="preserve">Week 34</t>
  </si>
  <si>
    <t xml:space="preserve">Week 35</t>
  </si>
  <si>
    <t xml:space="preserve">Week 36</t>
  </si>
  <si>
    <t xml:space="preserve">Week 37</t>
  </si>
  <si>
    <t xml:space="preserve">Week 38</t>
  </si>
  <si>
    <t xml:space="preserve">Week 39</t>
  </si>
  <si>
    <t xml:space="preserve">Week 40</t>
  </si>
  <si>
    <t xml:space="preserve">Week 41</t>
  </si>
  <si>
    <t xml:space="preserve">Week 42</t>
  </si>
  <si>
    <t xml:space="preserve">Week 43</t>
  </si>
  <si>
    <t xml:space="preserve">Week 44</t>
  </si>
  <si>
    <t xml:space="preserve">Week 45</t>
  </si>
  <si>
    <t xml:space="preserve">Week 46</t>
  </si>
  <si>
    <t xml:space="preserve">Week 47</t>
  </si>
  <si>
    <t xml:space="preserve">Week 48</t>
  </si>
  <si>
    <t xml:space="preserve">Week 49</t>
  </si>
  <si>
    <t xml:space="preserve">Week 50</t>
  </si>
  <si>
    <t xml:space="preserve">Week 51</t>
  </si>
  <si>
    <t xml:space="preserve">Week 52</t>
  </si>
  <si>
    <t xml:space="preserve">Week 53</t>
  </si>
  <si>
    <t xml:space="preserve">Week 54</t>
  </si>
  <si>
    <t xml:space="preserve">Week 55</t>
  </si>
  <si>
    <t xml:space="preserve">Week 56</t>
  </si>
  <si>
    <t xml:space="preserve">Week 57</t>
  </si>
  <si>
    <t xml:space="preserve">Week 58</t>
  </si>
  <si>
    <t xml:space="preserve">Week 59</t>
  </si>
  <si>
    <t xml:space="preserve">Week 60</t>
  </si>
  <si>
    <t xml:space="preserve">Week 61</t>
  </si>
  <si>
    <t xml:space="preserve">Week 62</t>
  </si>
  <si>
    <t xml:space="preserve">Week 63</t>
  </si>
  <si>
    <t xml:space="preserve">Week 64</t>
  </si>
  <si>
    <t xml:space="preserve">Week 65</t>
  </si>
  <si>
    <t xml:space="preserve">Week 66</t>
  </si>
  <si>
    <t xml:space="preserve">Week 67</t>
  </si>
  <si>
    <t xml:space="preserve">Week 68</t>
  </si>
  <si>
    <t xml:space="preserve">Week 69</t>
  </si>
  <si>
    <t xml:space="preserve">Week 70</t>
  </si>
  <si>
    <t xml:space="preserve">Week 71</t>
  </si>
  <si>
    <t xml:space="preserve">Week 72</t>
  </si>
  <si>
    <t xml:space="preserve">Week 73</t>
  </si>
  <si>
    <t xml:space="preserve">Week 74</t>
  </si>
  <si>
    <t xml:space="preserve">Week 75</t>
  </si>
  <si>
    <t xml:space="preserve">Week 76</t>
  </si>
  <si>
    <t xml:space="preserve">Programme Weeks</t>
  </si>
  <si>
    <t xml:space="preserve">OTJ Target</t>
  </si>
  <si>
    <t xml:space="preserve">Working days </t>
  </si>
  <si>
    <t xml:space="preserve">Days leave</t>
  </si>
  <si>
    <t xml:space="preserve">Working Days </t>
  </si>
  <si>
    <t xml:space="preserve">OTJ days</t>
  </si>
  <si>
    <t xml:space="preserve">OTJ Hours</t>
  </si>
  <si>
    <t xml:space="preserve">TRAINING REQUIREMENT CHECK</t>
  </si>
  <si>
    <t xml:space="preserve">Start date of apprenticeship</t>
  </si>
  <si>
    <t xml:space="preserve">enter value here</t>
  </si>
  <si>
    <t xml:space="preserve">date of GW call</t>
  </si>
  <si>
    <t xml:space="preserve">No. days in programme</t>
  </si>
  <si>
    <t xml:space="preserve">Don't amend</t>
  </si>
  <si>
    <t xml:space="preserve">No years in programme</t>
  </si>
  <si>
    <t xml:space="preserve">Contracted hours</t>
  </si>
  <si>
    <t xml:space="preserve">Total required hours</t>
  </si>
  <si>
    <t xml:space="preserve">HOW DOES THE ANNUAL LEAVE ALLOWANCE WORK?  DOES THIS NEED TO BE </t>
  </si>
  <si>
    <t xml:space="preserve">TAKEN INTO ACCOUNT HERE?</t>
  </si>
  <si>
    <t xml:space="preserve">Actual Hours from OTJT Log</t>
  </si>
  <si>
    <t xml:space="preserve">Excess / (Shortfall)</t>
  </si>
  <si>
    <t xml:space="preserve">We can password protect this sheet later</t>
  </si>
  <si>
    <t xml:space="preserve">OFF THE JOB TRAINING LOG</t>
  </si>
  <si>
    <t xml:space="preserve">In order to include internal training as part of the 20% Off-The-Job-Training requirement, it needs to fulfil the following criteria:</t>
  </si>
  <si>
    <r>
      <rPr>
        <b val="true"/>
        <sz val="10"/>
        <color theme="1" tint="0.2499"/>
        <rFont val="Calibri"/>
        <family val="2"/>
        <charset val="1"/>
      </rPr>
      <t xml:space="preserve">Be relevant to the role that the apprentice is undertaking</t>
    </r>
    <r>
      <rPr>
        <sz val="10"/>
        <color theme="1" tint="0.2499"/>
        <rFont val="Calibri"/>
        <family val="2"/>
        <charset val="1"/>
      </rPr>
      <t xml:space="preserve"> ie is the learner developing their ability to perform their role through attending this course?</t>
    </r>
  </si>
  <si>
    <r>
      <rPr>
        <b val="true"/>
        <sz val="10"/>
        <color theme="1" tint="0.2499"/>
        <rFont val="Calibri"/>
        <family val="2"/>
        <charset val="1"/>
      </rPr>
      <t xml:space="preserve">Be specific to the apprenticeship</t>
    </r>
    <r>
      <rPr>
        <sz val="10"/>
        <color theme="1" tint="0.2499"/>
        <rFont val="Calibri"/>
        <family val="2"/>
        <charset val="1"/>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</si>
  <si>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val="true"/>
        <sz val="10"/>
        <color theme="1" tint="0.2499"/>
        <rFont val="Calibri"/>
        <family val="2"/>
        <charset val="1"/>
      </rPr>
      <t xml:space="preserve">Cover one or more of the Knowledge, Skills and Behaviours</t>
    </r>
    <r>
      <rPr>
        <sz val="10"/>
        <color theme="1" tint="0.2499"/>
        <rFont val="Calibri"/>
        <family val="2"/>
        <charset val="1"/>
      </rPr>
      <t xml:space="preserve"> as set out in the Apprenticeship Standard – detailed learning outcomes are provided in the appendix.</t>
    </r>
  </si>
  <si>
    <t xml:space="preserve">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</si>
</sst>
</file>

<file path=xl/styles.xml><?xml version="1.0" encoding="utf-8"?>
<styleSheet xmlns="http://schemas.openxmlformats.org/spreadsheetml/2006/main">
  <numFmts count="5">
    <numFmt numFmtId="164" formatCode="General"/>
    <numFmt numFmtId="165" formatCode="dd/mm/yyyy"/>
    <numFmt numFmtId="166" formatCode="0.00"/>
    <numFmt numFmtId="167" formatCode="0%"/>
    <numFmt numFmtId="168" formatCode="0.0"/>
  </numFmts>
  <fonts count="30">
    <font>
      <sz val="11"/>
      <color theme="1"/>
      <name val="Calibri"/>
      <family val="2"/>
      <charset val="1"/>
    </font>
    <font>
      <sz val="10"/>
      <name val="Arial"/>
      <family val="0"/>
    </font>
    <font>
      <sz val="10"/>
      <name val="Arial"/>
      <family val="0"/>
    </font>
    <font>
      <sz val="10"/>
      <name val="Arial"/>
      <family val="0"/>
    </font>
    <font>
      <sz val="10"/>
      <color theme="1"/>
      <name val="Arial"/>
      <family val="2"/>
      <charset val="1"/>
    </font>
    <font>
      <sz val="20"/>
      <color theme="1"/>
      <name val="Calibri"/>
      <family val="2"/>
      <charset val="1"/>
    </font>
    <font>
      <sz val="12"/>
      <color theme="1"/>
      <name val="Calibri"/>
      <family val="2"/>
      <charset val="1"/>
    </font>
    <font>
      <u val="single"/>
      <sz val="12"/>
      <color theme="1"/>
      <name val="Calibri"/>
      <family val="2"/>
      <charset val="1"/>
    </font>
    <font>
      <b val="true"/>
      <sz val="11"/>
      <color theme="1"/>
      <name val="Calibri"/>
      <family val="2"/>
      <charset val="1"/>
    </font>
    <font>
      <sz val="11"/>
      <name val="Calibri"/>
      <family val="2"/>
      <charset val="1"/>
    </font>
    <font>
      <sz val="11"/>
      <color rgb="FF000000"/>
      <name val="Calibri"/>
      <family val="2"/>
      <charset val="1"/>
    </font>
    <font>
      <sz val="8"/>
      <color rgb="FF3C3C3B"/>
      <name val="Calibri"/>
      <family val="2"/>
      <charset val="1"/>
    </font>
    <font>
      <b val="true"/>
      <sz val="10"/>
      <color theme="1"/>
      <name val="Calibri"/>
      <family val="2"/>
      <charset val="1"/>
    </font>
    <font>
      <u val="single"/>
      <sz val="11"/>
      <color theme="1"/>
      <name val="Calibri"/>
      <family val="2"/>
      <charset val="1"/>
    </font>
    <font>
      <i val="true"/>
      <sz val="11"/>
      <color rgb="FF000000"/>
      <name val="Calibri"/>
      <family val="2"/>
      <charset val="1"/>
    </font>
    <font>
      <sz val="11"/>
      <color theme="1"/>
      <name val="Calibri"/>
      <family val="2"/>
    </font>
    <font>
      <b val="true"/>
      <i val="true"/>
      <sz val="11"/>
      <color theme="1"/>
      <name val="Calibri"/>
      <family val="2"/>
      <charset val="1"/>
    </font>
    <font>
      <b val="true"/>
      <sz val="14"/>
      <color theme="1"/>
      <name val="Calibri"/>
      <family val="2"/>
      <charset val="1"/>
    </font>
    <font>
      <b val="true"/>
      <sz val="11"/>
      <color rgb="FF000000"/>
      <name val="Calibri"/>
      <family val="2"/>
      <charset val="1"/>
    </font>
    <font>
      <sz val="10"/>
      <color rgb="FF334047"/>
      <name val="Arial"/>
      <family val="2"/>
      <charset val="1"/>
    </font>
    <font>
      <sz val="11"/>
      <color rgb="FFFF0000"/>
      <name val="Calibri"/>
      <family val="2"/>
      <charset val="1"/>
    </font>
    <font>
      <i val="true"/>
      <sz val="11"/>
      <color theme="1"/>
      <name val="Calibri"/>
      <family val="2"/>
      <charset val="1"/>
    </font>
    <font>
      <b val="true"/>
      <sz val="11"/>
      <color rgb="FFFF0000"/>
      <name val="Calibri"/>
      <family val="2"/>
      <charset val="1"/>
    </font>
    <font>
      <b val="true"/>
      <sz val="14"/>
      <color theme="0" tint="-0.5"/>
      <name val="Arial"/>
      <family val="2"/>
      <charset val="1"/>
    </font>
    <font>
      <sz val="14"/>
      <color theme="0" tint="-0.5"/>
      <name val="Arial"/>
      <family val="2"/>
      <charset val="1"/>
    </font>
    <font>
      <sz val="10"/>
      <color theme="0" tint="-0.5"/>
      <name val="Arial"/>
      <family val="2"/>
      <charset val="1"/>
    </font>
    <font>
      <u val="single"/>
      <sz val="10"/>
      <color theme="1" tint="0.2499"/>
      <name val="Calibri"/>
      <family val="2"/>
      <charset val="1"/>
    </font>
    <font>
      <sz val="11"/>
      <color theme="1" tint="0.2499"/>
      <name val="Calibri"/>
      <family val="2"/>
      <charset val="1"/>
    </font>
    <font>
      <b val="true"/>
      <sz val="10"/>
      <color theme="1" tint="0.2499"/>
      <name val="Calibri"/>
      <family val="2"/>
      <charset val="1"/>
    </font>
    <font>
      <sz val="10"/>
      <color theme="1" tint="0.2499"/>
      <name val="Calibri"/>
      <family val="2"/>
      <charset val="1"/>
    </font>
  </fonts>
  <fills count="6">
    <fill>
      <patternFill patternType="none"/>
    </fill>
    <fill>
      <patternFill patternType="gray125"/>
    </fill>
    <fill>
      <patternFill patternType="solid">
        <fgColor theme="0"/>
        <bgColor rgb="FFFFFFCC"/>
      </patternFill>
    </fill>
    <fill>
      <patternFill patternType="solid">
        <fgColor rgb="FF00B050"/>
        <bgColor rgb="FF008080"/>
      </patternFill>
    </fill>
    <fill>
      <patternFill patternType="solid">
        <fgColor rgb="FFFFFF00"/>
        <bgColor rgb="FFFFFF00"/>
      </patternFill>
    </fill>
    <fill>
      <patternFill patternType="solid">
        <fgColor theme="0" tint="-0.15"/>
        <bgColor rgb="FFBFBFBF"/>
      </patternFill>
    </fill>
  </fills>
  <borders count="47">
    <border diagonalUp="false" diagonalDown="false">
      <left/>
      <right/>
      <top/>
      <bottom/>
      <diagonal/>
    </border>
    <border diagonalUp="false" diagonalDown="false">
      <left/>
      <right style="thin">
        <color theme="0"/>
      </right>
      <top/>
      <bottom style="thin">
        <color theme="0"/>
      </bottom>
      <diagonal/>
    </border>
    <border diagonalUp="false" diagonalDown="false">
      <left/>
      <right style="thin">
        <color theme="0"/>
      </right>
      <top/>
      <bottom/>
      <diagonal/>
    </border>
    <border diagonalUp="false" diagonalDown="false">
      <left style="thin">
        <color theme="0"/>
      </left>
      <right style="thin">
        <color theme="0"/>
      </right>
      <top style="thin">
        <color theme="0"/>
      </top>
      <bottom style="thin">
        <color theme="0"/>
      </bottom>
      <diagonal/>
    </border>
    <border diagonalUp="false" diagonalDown="false">
      <left/>
      <right/>
      <top/>
      <bottom style="thin">
        <color theme="0"/>
      </bottom>
      <diagonal/>
    </border>
    <border diagonalUp="false" diagonalDown="false">
      <left style="thin">
        <color theme="0"/>
      </left>
      <right/>
      <top style="thin">
        <color theme="0"/>
      </top>
      <bottom style="thin">
        <color theme="0"/>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style="thin">
        <color theme="0"/>
      </right>
      <top style="thin">
        <color theme="0"/>
      </top>
      <bottom style="thin">
        <color theme="0"/>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color theme="0"/>
      </left>
      <right style="thin">
        <color theme="0"/>
      </right>
      <top style="thin"/>
      <bottom/>
      <diagonal/>
    </border>
    <border diagonalUp="false" diagonalDown="false">
      <left style="thin">
        <color theme="0"/>
      </left>
      <right style="thin">
        <color theme="0"/>
      </right>
      <top/>
      <bottom/>
      <diagonal/>
    </border>
    <border diagonalUp="false" diagonalDown="false">
      <left style="thin">
        <color theme="0"/>
      </left>
      <right/>
      <top/>
      <bottom/>
      <diagonal/>
    </border>
    <border diagonalUp="false" diagonalDown="false">
      <left/>
      <right style="thin"/>
      <top/>
      <bottom style="thin"/>
      <diagonal/>
    </border>
    <border diagonalUp="false" diagonalDown="false">
      <left style="thin">
        <color theme="0"/>
      </left>
      <right style="thin">
        <color theme="0"/>
      </right>
      <top style="thin">
        <color theme="0"/>
      </top>
      <bottom/>
      <diagonal/>
    </border>
    <border diagonalUp="false" diagonalDown="false">
      <left style="thin"/>
      <right style="thin"/>
      <top/>
      <bottom style="thin"/>
      <diagonal/>
    </border>
    <border diagonalUp="false" diagonalDown="false">
      <left style="thin"/>
      <right style="thin">
        <color theme="0"/>
      </right>
      <top style="thin"/>
      <bottom style="thin"/>
      <diagonal/>
    </border>
    <border diagonalUp="false" diagonalDown="false">
      <left/>
      <right style="thin"/>
      <top/>
      <bottom/>
      <diagonal/>
    </border>
    <border diagonalUp="false" diagonalDown="false">
      <left style="thin"/>
      <right style="thin"/>
      <top style="thin"/>
      <bottom style="medium"/>
      <diagonal/>
    </border>
    <border diagonalUp="false" diagonalDown="false">
      <left style="thin"/>
      <right style="thin">
        <color theme="0"/>
      </right>
      <top style="thin"/>
      <bottom style="medium"/>
      <diagonal/>
    </border>
    <border diagonalUp="false" diagonalDown="false">
      <left style="thin">
        <color theme="0"/>
      </left>
      <right style="thin">
        <color theme="0"/>
      </right>
      <top style="thin"/>
      <bottom style="medium"/>
      <diagonal/>
    </border>
    <border diagonalUp="false" diagonalDown="false">
      <left style="thin"/>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top style="medium"/>
      <bottom style="medium"/>
      <diagonal/>
    </border>
    <border diagonalUp="false" diagonalDown="false">
      <left/>
      <right/>
      <top style="thin"/>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thin"/>
      <right style="thin"/>
      <top style="thin"/>
      <bottom/>
      <diagonal/>
    </border>
    <border diagonalUp="false" diagonalDown="false">
      <left/>
      <right/>
      <top/>
      <bottom style="medium"/>
      <diagonal/>
    </border>
    <border diagonalUp="false" diagonalDown="false">
      <left style="medium"/>
      <right/>
      <top/>
      <bottom style="medium"/>
      <diagonal/>
    </border>
    <border diagonalUp="false" diagonalDown="false">
      <left/>
      <right style="medium"/>
      <top/>
      <bottom style="medium"/>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thin">
        <color theme="0"/>
      </left>
      <right/>
      <top style="thin">
        <color theme="0"/>
      </top>
      <bottom/>
      <diagonal/>
    </border>
    <border diagonalUp="false" diagonalDown="false">
      <left style="thin">
        <color theme="0" tint="-0.25"/>
      </left>
      <right/>
      <top style="thin">
        <color theme="0" tint="-0.25"/>
      </top>
      <bottom/>
      <diagonal/>
    </border>
    <border diagonalUp="false" diagonalDown="false">
      <left/>
      <right/>
      <top style="thin">
        <color theme="0" tint="-0.25"/>
      </top>
      <bottom/>
      <diagonal/>
    </border>
    <border diagonalUp="false" diagonalDown="false">
      <left/>
      <right/>
      <top style="thin">
        <color theme="0"/>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3" xfId="0" applyFont="false" applyBorder="true" applyAlignment="true" applyProtection="false">
      <alignment horizontal="center" vertical="bottom" textRotation="0" wrapText="tru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0" fillId="2" borderId="4" xfId="0" applyFont="false" applyBorder="true" applyAlignment="true" applyProtection="false">
      <alignment horizontal="center" vertical="bottom" textRotation="0" wrapText="true" indent="0" shrinkToFit="false"/>
      <protection locked="true" hidden="false"/>
    </xf>
    <xf numFmtId="164" fontId="0" fillId="2" borderId="5" xfId="0" applyFont="false" applyBorder="true" applyAlignment="true" applyProtection="false">
      <alignment horizontal="center" vertical="bottom" textRotation="0" wrapText="true" indent="0" shrinkToFit="false"/>
      <protection locked="true" hidden="false"/>
    </xf>
    <xf numFmtId="164" fontId="0" fillId="2" borderId="1" xfId="0" applyFont="false" applyBorder="true" applyAlignment="true" applyProtection="false">
      <alignment horizontal="center" vertical="bottom" textRotation="0" wrapText="true" indent="0" shrinkToFit="false"/>
      <protection locked="true" hidden="false"/>
    </xf>
    <xf numFmtId="164" fontId="7" fillId="0" borderId="6" xfId="0" applyFont="true" applyBorder="true" applyAlignment="true" applyProtection="false">
      <alignment horizontal="general" vertical="center"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0" fillId="0" borderId="3" xfId="0" applyFont="false" applyBorder="true" applyAlignment="true" applyProtection="false">
      <alignment horizontal="center" vertical="bottom" textRotation="0" wrapText="true" indent="0" shrinkToFit="false"/>
      <protection locked="true" hidden="false"/>
    </xf>
    <xf numFmtId="164" fontId="10" fillId="0" borderId="7" xfId="0" applyFont="true" applyBorder="true" applyAlignment="true" applyProtection="false">
      <alignment horizontal="left" vertical="center" textRotation="0" wrapText="tru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0" fillId="0" borderId="7"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general" vertical="center" textRotation="0" wrapText="true" indent="0" shrinkToFit="false"/>
      <protection locked="true" hidden="false"/>
    </xf>
    <xf numFmtId="166" fontId="0" fillId="0" borderId="7" xfId="0" applyFont="false" applyBorder="true" applyAlignment="true" applyProtection="false">
      <alignment horizontal="general" vertical="center" textRotation="0" wrapText="true" indent="0" shrinkToFit="false"/>
      <protection locked="true" hidden="false"/>
    </xf>
    <xf numFmtId="164" fontId="0" fillId="0" borderId="4" xfId="0" applyFont="fals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6" fontId="11" fillId="0" borderId="7" xfId="0" applyFont="tru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true" applyProtection="false">
      <alignment horizontal="general" vertical="bottom" textRotation="0" wrapText="true" indent="0" shrinkToFit="false"/>
      <protection locked="true" hidden="false"/>
    </xf>
    <xf numFmtId="164" fontId="12"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8" fillId="0" borderId="11" xfId="0" applyFont="tru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8" fillId="0" borderId="8"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12" fillId="0" borderId="7" xfId="0" applyFont="true" applyBorder="true" applyAlignment="true" applyProtection="false">
      <alignment horizontal="general" vertical="center"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13" fillId="0" borderId="12"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0" fillId="2" borderId="14" xfId="0" applyFont="false" applyBorder="true" applyAlignment="true" applyProtection="false">
      <alignment horizontal="general" vertical="center" textRotation="0" wrapText="tru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13" xfId="0" applyFont="false" applyBorder="true" applyAlignment="false" applyProtection="false">
      <alignment horizontal="general" vertical="bottom" textRotation="0" wrapText="false" indent="0" shrinkToFit="false"/>
      <protection locked="true" hidden="false"/>
    </xf>
    <xf numFmtId="164" fontId="12" fillId="0" borderId="7"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false" applyProtection="false">
      <alignment horizontal="general" vertical="bottom" textRotation="0" wrapText="false" indent="0" shrinkToFit="false"/>
      <protection locked="true" hidden="false"/>
    </xf>
    <xf numFmtId="165" fontId="14" fillId="0" borderId="8" xfId="0" applyFont="true" applyBorder="true" applyAlignment="false" applyProtection="false">
      <alignment horizontal="general" vertical="bottom" textRotation="0" wrapText="false" indent="0" shrinkToFit="false"/>
      <protection locked="true" hidden="false"/>
    </xf>
    <xf numFmtId="164" fontId="14" fillId="0" borderId="8" xfId="0" applyFont="true" applyBorder="true" applyAlignment="true" applyProtection="false">
      <alignment horizontal="general" vertical="bottom" textRotation="0" wrapText="true" indent="0" shrinkToFit="false"/>
      <protection locked="true" hidden="false"/>
    </xf>
    <xf numFmtId="164" fontId="10" fillId="0" borderId="8" xfId="0" applyFont="true" applyBorder="true" applyAlignment="false" applyProtection="false">
      <alignment horizontal="general" vertical="bottom" textRotation="0" wrapText="false" indent="0" shrinkToFit="false"/>
      <protection locked="true" hidden="false"/>
    </xf>
    <xf numFmtId="165" fontId="14" fillId="0" borderId="15"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true" applyProtection="false">
      <alignment horizontal="center" vertical="bottom" textRotation="0" wrapText="true" indent="0" shrinkToFit="false"/>
      <protection locked="true" hidden="false"/>
    </xf>
    <xf numFmtId="164" fontId="10" fillId="0" borderId="7" xfId="0" applyFont="true" applyBorder="true" applyAlignment="true" applyProtection="false">
      <alignment horizontal="left" vertical="bottom" textRotation="0" wrapText="true" indent="0" shrinkToFit="false"/>
      <protection locked="true" hidden="false"/>
    </xf>
    <xf numFmtId="164" fontId="15" fillId="0" borderId="7" xfId="0" applyFont="tru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14" fillId="0" borderId="8" xfId="0" applyFont="true" applyBorder="true" applyAlignment="false" applyProtection="false">
      <alignment horizontal="general" vertical="bottom" textRotation="0" wrapText="false" indent="0" shrinkToFit="false"/>
      <protection locked="true" hidden="false"/>
    </xf>
    <xf numFmtId="164" fontId="10" fillId="0" borderId="17" xfId="0" applyFont="true" applyBorder="true" applyAlignment="true" applyProtection="false">
      <alignment horizontal="left" vertical="center" textRotation="0" wrapText="tru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4" fontId="8" fillId="0" borderId="11"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true" applyProtection="false">
      <alignment horizontal="general" vertical="center" textRotation="0" wrapText="true" indent="0" shrinkToFit="false"/>
      <protection locked="true" hidden="false"/>
    </xf>
    <xf numFmtId="164" fontId="8" fillId="0" borderId="20" xfId="0" applyFont="true" applyBorder="true" applyAlignment="false" applyProtection="false">
      <alignment horizontal="general" vertical="bottom" textRotation="0" wrapText="false" indent="0" shrinkToFit="false"/>
      <protection locked="true" hidden="false"/>
    </xf>
    <xf numFmtId="164" fontId="8" fillId="0" borderId="21" xfId="0" applyFont="true" applyBorder="tru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16" fillId="0" borderId="22" xfId="0" applyFont="true" applyBorder="true" applyAlignment="false" applyProtection="false">
      <alignment horizontal="general" vertical="bottom" textRotation="0" wrapText="false" indent="0" shrinkToFit="false"/>
      <protection locked="true" hidden="false"/>
    </xf>
    <xf numFmtId="164" fontId="0" fillId="2" borderId="23" xfId="0" applyFont="false" applyBorder="true" applyAlignment="true" applyProtection="false">
      <alignment horizontal="general" vertical="center" textRotation="0" wrapText="tru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18" fillId="2" borderId="7" xfId="0" applyFont="true" applyBorder="true" applyAlignment="false" applyProtection="false">
      <alignment horizontal="general" vertical="bottom" textRotation="0" wrapText="false" indent="0" shrinkToFit="false"/>
      <protection locked="true" hidden="false"/>
    </xf>
    <xf numFmtId="164" fontId="18" fillId="2" borderId="8"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false">
      <alignment horizontal="general" vertical="center" textRotation="0" wrapText="tru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19" fillId="2" borderId="0" xfId="0" applyFont="true" applyBorder="false" applyAlignment="true" applyProtection="false">
      <alignment horizontal="general" vertical="bottom" textRotation="0" wrapText="true" indent="0" shrinkToFit="false"/>
      <protection locked="true" hidden="false"/>
    </xf>
    <xf numFmtId="164" fontId="0" fillId="2" borderId="3"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8" fillId="0" borderId="24" xfId="0" applyFont="true" applyBorder="true" applyAlignment="true" applyProtection="false">
      <alignment horizontal="center" vertical="center" textRotation="0" wrapText="true" indent="0" shrinkToFit="false"/>
      <protection locked="true" hidden="false"/>
    </xf>
    <xf numFmtId="164" fontId="18" fillId="0" borderId="25" xfId="0" applyFont="true" applyBorder="true" applyAlignment="true" applyProtection="false">
      <alignment horizontal="center" vertical="center" textRotation="0" wrapText="true" indent="0" shrinkToFit="false"/>
      <protection locked="true" hidden="false"/>
    </xf>
    <xf numFmtId="164" fontId="18" fillId="0" borderId="26" xfId="0" applyFont="true" applyBorder="true" applyAlignment="true" applyProtection="false">
      <alignment horizontal="center" vertical="center" textRotation="0" wrapText="true" indent="0" shrinkToFit="false"/>
      <protection locked="true" hidden="false"/>
    </xf>
    <xf numFmtId="164" fontId="18" fillId="0" borderId="27" xfId="0" applyFont="true" applyBorder="true" applyAlignment="true" applyProtection="false">
      <alignment horizontal="center" vertical="center" textRotation="90" wrapText="false" indent="0" shrinkToFit="false"/>
      <protection locked="true" hidden="false"/>
    </xf>
    <xf numFmtId="164" fontId="18" fillId="0" borderId="28" xfId="0" applyFont="true" applyBorder="true" applyAlignment="true" applyProtection="false">
      <alignment horizontal="center" vertical="center" textRotation="90" wrapText="true" indent="0" shrinkToFit="false"/>
      <protection locked="true" hidden="false"/>
    </xf>
    <xf numFmtId="164" fontId="18" fillId="0" borderId="29" xfId="0" applyFont="true" applyBorder="true" applyAlignment="false" applyProtection="false">
      <alignment horizontal="general" vertical="bottom" textRotation="0" wrapText="false" indent="0" shrinkToFit="false"/>
      <protection locked="true" hidden="false"/>
    </xf>
    <xf numFmtId="164" fontId="10" fillId="0" borderId="29" xfId="0" applyFont="true" applyBorder="true" applyAlignment="false" applyProtection="false">
      <alignment horizontal="general" vertical="bottom" textRotation="0" wrapText="false" indent="0" shrinkToFit="false"/>
      <protection locked="true" hidden="false"/>
    </xf>
    <xf numFmtId="164" fontId="10" fillId="0" borderId="30" xfId="0" applyFont="true" applyBorder="true" applyAlignment="false" applyProtection="false">
      <alignment horizontal="general" vertical="bottom" textRotation="0" wrapText="false" indent="0" shrinkToFit="false"/>
      <protection locked="true" hidden="false"/>
    </xf>
    <xf numFmtId="164" fontId="10" fillId="0" borderId="3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8" fillId="0" borderId="32" xfId="0" applyFont="true" applyBorder="true" applyAlignment="false" applyProtection="false">
      <alignment horizontal="general" vertical="bottom" textRotation="0" wrapText="false" indent="0" shrinkToFit="false"/>
      <protection locked="true" hidden="false"/>
    </xf>
    <xf numFmtId="164" fontId="10" fillId="0" borderId="32" xfId="0" applyFont="true" applyBorder="true" applyAlignment="false" applyProtection="false">
      <alignment horizontal="general" vertical="bottom" textRotation="0" wrapText="false" indent="0" shrinkToFit="false"/>
      <protection locked="true" hidden="false"/>
    </xf>
    <xf numFmtId="164" fontId="10" fillId="0" borderId="33"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90" wrapText="tru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0" fillId="0" borderId="7" xfId="0" applyFont="true" applyBorder="true" applyAlignment="true" applyProtection="false">
      <alignment horizontal="right" vertical="center" textRotation="0" wrapText="true" indent="0" shrinkToFit="false"/>
      <protection locked="true" hidden="false"/>
    </xf>
    <xf numFmtId="164" fontId="10" fillId="0" borderId="7" xfId="0" applyFont="true" applyBorder="true" applyAlignment="false" applyProtection="false">
      <alignment horizontal="general" vertical="bottom" textRotation="0" wrapText="false" indent="0" shrinkToFit="false"/>
      <protection locked="true" hidden="false"/>
    </xf>
    <xf numFmtId="167" fontId="10" fillId="0" borderId="7" xfId="0" applyFont="true" applyBorder="true" applyAlignment="false" applyProtection="false">
      <alignment horizontal="general" vertical="bottom" textRotation="0" wrapText="false" indent="0" shrinkToFit="false"/>
      <protection locked="true" hidden="false"/>
    </xf>
    <xf numFmtId="164" fontId="20" fillId="0" borderId="7" xfId="0" applyFont="true" applyBorder="true" applyAlignment="false" applyProtection="false">
      <alignment horizontal="general" vertical="bottom" textRotation="0" wrapText="false" indent="0" shrinkToFit="false"/>
      <protection locked="true" hidden="false"/>
    </xf>
    <xf numFmtId="164" fontId="10" fillId="0" borderId="34" xfId="0" applyFont="true" applyBorder="true" applyAlignment="false" applyProtection="false">
      <alignment horizontal="general" vertical="bottom" textRotation="0" wrapText="false" indent="0" shrinkToFit="false"/>
      <protection locked="true" hidden="false"/>
    </xf>
    <xf numFmtId="167" fontId="18" fillId="0" borderId="7" xfId="0" applyFont="true" applyBorder="true" applyAlignment="false" applyProtection="false">
      <alignment horizontal="general" vertical="bottom" textRotation="0" wrapText="false" indent="0" shrinkToFit="false"/>
      <protection locked="true" hidden="false"/>
    </xf>
    <xf numFmtId="164" fontId="18" fillId="0" borderId="7" xfId="0" applyFont="true" applyBorder="true" applyAlignment="false" applyProtection="false">
      <alignment horizontal="general" vertical="bottom" textRotation="0" wrapText="false" indent="0" shrinkToFit="false"/>
      <protection locked="true" hidden="false"/>
    </xf>
    <xf numFmtId="167" fontId="18" fillId="0" borderId="15" xfId="0" applyFont="true" applyBorder="true" applyAlignment="false" applyProtection="false">
      <alignment horizontal="general" vertical="bottom" textRotation="0" wrapText="false" indent="0" shrinkToFit="false"/>
      <protection locked="true" hidden="false"/>
    </xf>
    <xf numFmtId="164" fontId="10" fillId="0" borderId="10" xfId="0" applyFont="true" applyBorder="true" applyAlignment="true" applyProtection="false">
      <alignment horizontal="right" vertical="bottom" textRotation="0" wrapText="false" indent="0" shrinkToFit="false"/>
      <protection locked="true" hidden="false"/>
    </xf>
    <xf numFmtId="167" fontId="0" fillId="0" borderId="7" xfId="19" applyFont="true" applyBorder="true" applyAlignment="true" applyProtection="true">
      <alignment horizontal="general" vertical="bottom" textRotation="0" wrapText="false" indent="0" shrinkToFit="false"/>
      <protection locked="true" hidden="false"/>
    </xf>
    <xf numFmtId="167" fontId="0" fillId="0" borderId="34" xfId="19" applyFont="true" applyBorder="true" applyAlignment="true" applyProtection="true">
      <alignment horizontal="general" vertical="bottom" textRotation="0" wrapText="false" indent="0" shrinkToFit="false"/>
      <protection locked="true" hidden="false"/>
    </xf>
    <xf numFmtId="167" fontId="8" fillId="0" borderId="7" xfId="19" applyFont="true" applyBorder="true" applyAlignment="true" applyProtection="true">
      <alignment horizontal="general" vertical="bottom"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4" fontId="18" fillId="0" borderId="35" xfId="0" applyFont="true" applyBorder="true" applyAlignment="true" applyProtection="false">
      <alignment horizontal="center" vertical="center" textRotation="90" wrapText="true" indent="0" shrinkToFit="false"/>
      <protection locked="true" hidden="false"/>
    </xf>
    <xf numFmtId="164" fontId="18" fillId="0" borderId="36" xfId="0" applyFont="true" applyBorder="true" applyAlignment="false" applyProtection="false">
      <alignment horizontal="general" vertical="bottom" textRotation="0" wrapText="false" indent="0" shrinkToFit="false"/>
      <protection locked="true" hidden="false"/>
    </xf>
    <xf numFmtId="164" fontId="10" fillId="0" borderId="36" xfId="0" applyFont="true" applyBorder="true" applyAlignment="false" applyProtection="false">
      <alignment horizontal="general" vertical="bottom" textRotation="0" wrapText="false" indent="0" shrinkToFit="false"/>
      <protection locked="true" hidden="false"/>
    </xf>
    <xf numFmtId="164" fontId="10" fillId="0" borderId="35" xfId="0" applyFont="true" applyBorder="true" applyAlignment="false" applyProtection="false">
      <alignment horizontal="general" vertical="bottom" textRotation="0" wrapText="false" indent="0" shrinkToFit="false"/>
      <protection locked="true" hidden="false"/>
    </xf>
    <xf numFmtId="164" fontId="10" fillId="0" borderId="37" xfId="0" applyFont="true" applyBorder="true" applyAlignment="false" applyProtection="false">
      <alignment horizontal="general" vertical="bottom" textRotation="0" wrapText="false" indent="0" shrinkToFit="false"/>
      <protection locked="true" hidden="false"/>
    </xf>
    <xf numFmtId="164" fontId="18" fillId="0" borderId="30" xfId="0" applyFont="true" applyBorder="true" applyAlignment="true" applyProtection="false">
      <alignment horizontal="center" vertical="center" textRotation="90" wrapText="tru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8" fillId="0" borderId="27" xfId="0" applyFont="true" applyBorder="true" applyAlignment="false" applyProtection="false">
      <alignment horizontal="general" vertical="bottom" textRotation="0" wrapText="false" indent="0" shrinkToFit="false"/>
      <protection locked="true" hidden="false"/>
    </xf>
    <xf numFmtId="164" fontId="18" fillId="0" borderId="38" xfId="0" applyFont="true" applyBorder="true" applyAlignment="false" applyProtection="false">
      <alignment horizontal="general" vertical="bottom" textRotation="0" wrapText="false" indent="0" shrinkToFit="false"/>
      <protection locked="true" hidden="false"/>
    </xf>
    <xf numFmtId="164" fontId="18" fillId="0" borderId="31" xfId="0" applyFont="true" applyBorder="true" applyAlignment="false" applyProtection="false">
      <alignment horizontal="general" vertical="bottom" textRotation="0" wrapText="false" indent="0" shrinkToFit="false"/>
      <protection locked="true" hidden="false"/>
    </xf>
    <xf numFmtId="164" fontId="18" fillId="0" borderId="39" xfId="0" applyFont="true" applyBorder="true" applyAlignment="true" applyProtection="false">
      <alignment horizontal="center" vertical="bottom" textRotation="0" wrapText="false" indent="0" shrinkToFit="false"/>
      <protection locked="true" hidden="false"/>
    </xf>
    <xf numFmtId="164" fontId="18" fillId="0" borderId="40" xfId="0" applyFont="true" applyBorder="true" applyAlignment="false" applyProtection="false">
      <alignment horizontal="general" vertical="bottom" textRotation="0" wrapText="false" indent="0" shrinkToFit="false"/>
      <protection locked="true" hidden="false"/>
    </xf>
    <xf numFmtId="164" fontId="18" fillId="0" borderId="41" xfId="0" applyFont="true" applyBorder="true" applyAlignment="true" applyProtection="false">
      <alignment horizontal="center" vertical="bottom" textRotation="0" wrapText="false" indent="0" shrinkToFit="false"/>
      <protection locked="true" hidden="false"/>
    </xf>
    <xf numFmtId="164" fontId="18" fillId="0" borderId="42"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21" fillId="5" borderId="0" xfId="0" applyFont="true" applyBorder="false" applyAlignment="false" applyProtection="false">
      <alignment horizontal="general" vertical="bottom" textRotation="0" wrapText="false" indent="0" shrinkToFit="false"/>
      <protection locked="true" hidden="false"/>
    </xf>
    <xf numFmtId="166" fontId="21" fillId="5"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8" fontId="9" fillId="0" borderId="11"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8" fontId="0" fillId="5" borderId="0" xfId="0" applyFont="false" applyBorder="false" applyAlignment="false" applyProtection="false">
      <alignment horizontal="general" vertical="bottom" textRotation="0" wrapText="false" indent="0" shrinkToFit="false"/>
      <protection locked="true" hidden="false"/>
    </xf>
    <xf numFmtId="168" fontId="8" fillId="0" borderId="4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3" fillId="2" borderId="0" xfId="0" applyFont="true" applyBorder="false" applyAlignment="true" applyProtection="false">
      <alignment horizontal="left" vertical="center" textRotation="0" wrapText="false" indent="0" shrinkToFit="false"/>
      <protection locked="true" hidden="false"/>
    </xf>
    <xf numFmtId="164" fontId="24" fillId="2" borderId="0" xfId="0" applyFont="true" applyBorder="false" applyAlignment="true" applyProtection="false">
      <alignment horizontal="left" vertical="center" textRotation="0" wrapText="false" indent="0" shrinkToFit="false"/>
      <protection locked="true" hidden="false"/>
    </xf>
    <xf numFmtId="164" fontId="25" fillId="2" borderId="0" xfId="0" applyFont="true" applyBorder="false" applyAlignment="true" applyProtection="false">
      <alignment horizontal="left" vertical="center" textRotation="0" wrapText="false" indent="0" shrinkToFit="false"/>
      <protection locked="true" hidden="false"/>
    </xf>
    <xf numFmtId="164" fontId="26" fillId="0" borderId="1" xfId="0" applyFont="true" applyBorder="true" applyAlignment="false" applyProtection="false">
      <alignment horizontal="general" vertical="bottom" textRotation="0" wrapText="false" indent="0" shrinkToFit="false"/>
      <protection locked="true" hidden="false"/>
    </xf>
    <xf numFmtId="164" fontId="27" fillId="0" borderId="1" xfId="0" applyFont="true" applyBorder="true" applyAlignment="false" applyProtection="false">
      <alignment horizontal="general" vertical="bottom" textRotation="0" wrapText="false" indent="0" shrinkToFit="false"/>
      <protection locked="true" hidden="false"/>
    </xf>
    <xf numFmtId="164" fontId="28" fillId="0" borderId="1" xfId="0" applyFont="true" applyBorder="true" applyAlignment="false" applyProtection="false">
      <alignment horizontal="general" vertical="bottom" textRotation="0" wrapText="false" indent="0" shrinkToFit="false"/>
      <protection locked="true" hidden="false"/>
    </xf>
    <xf numFmtId="164" fontId="28" fillId="0" borderId="3" xfId="0" applyFont="true" applyBorder="true" applyAlignment="true" applyProtection="false">
      <alignment horizontal="left" vertical="center" textRotation="0" wrapText="true" indent="0" shrinkToFit="false"/>
      <protection locked="true" hidden="false"/>
    </xf>
    <xf numFmtId="164" fontId="28" fillId="0" borderId="5" xfId="0" applyFont="true" applyBorder="true" applyAlignment="false" applyProtection="false">
      <alignment horizontal="general" vertical="bottom" textRotation="0" wrapText="false" indent="0" shrinkToFit="false"/>
      <protection locked="true" hidden="false"/>
    </xf>
    <xf numFmtId="164" fontId="27" fillId="0" borderId="3" xfId="0" applyFont="true" applyBorder="true" applyAlignment="false" applyProtection="false">
      <alignment horizontal="general" vertical="bottom" textRotation="0" wrapText="false" indent="0" shrinkToFit="false"/>
      <protection locked="true" hidden="false"/>
    </xf>
    <xf numFmtId="164" fontId="27" fillId="0" borderId="43" xfId="0" applyFont="true" applyBorder="true" applyAlignment="false" applyProtection="false">
      <alignment horizontal="general" vertical="bottom" textRotation="0" wrapText="false" indent="0" shrinkToFit="false"/>
      <protection locked="true" hidden="false"/>
    </xf>
    <xf numFmtId="164" fontId="27" fillId="0" borderId="9" xfId="0" applyFont="true" applyBorder="true" applyAlignment="false" applyProtection="false">
      <alignment horizontal="general" vertical="bottom" textRotation="0" wrapText="false" indent="0" shrinkToFit="false"/>
      <protection locked="true" hidden="false"/>
    </xf>
    <xf numFmtId="164" fontId="8" fillId="0" borderId="44" xfId="0" applyFont="true" applyBorder="true" applyAlignment="true" applyProtection="false">
      <alignment horizontal="center" vertical="center" textRotation="0" wrapText="true" indent="0" shrinkToFit="false"/>
      <protection locked="true" hidden="false"/>
    </xf>
    <xf numFmtId="164" fontId="8" fillId="0" borderId="4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46"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404040"/>
      <rgbColor rgb="FF993300"/>
      <rgbColor rgb="FF993366"/>
      <rgbColor rgb="FF334047"/>
      <rgbColor rgb="FF3C3C3B"/>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247680</xdr:colOff>
      <xdr:row>1</xdr:row>
      <xdr:rowOff>0</xdr:rowOff>
    </xdr:from>
    <xdr:to>
      <xdr:col>17</xdr:col>
      <xdr:colOff>294840</xdr:colOff>
      <xdr:row>5</xdr:row>
      <xdr:rowOff>158040</xdr:rowOff>
    </xdr:to>
    <xdr:pic>
      <xdr:nvPicPr>
        <xdr:cNvPr id="0" name="Picture 1" descr=""/>
        <xdr:cNvPicPr/>
      </xdr:nvPicPr>
      <xdr:blipFill>
        <a:blip r:embed="rId1"/>
        <a:stretch/>
      </xdr:blipFill>
      <xdr:spPr>
        <a:xfrm>
          <a:off x="12156480" y="181080"/>
          <a:ext cx="1270080" cy="1235520"/>
        </a:xfrm>
        <a:prstGeom prst="rect">
          <a:avLst/>
        </a:prstGeom>
        <a:noFill/>
        <a:ln w="0">
          <a:noFill/>
        </a:ln>
      </xdr:spPr>
    </xdr:pic>
    <xdr:clientData/>
  </xdr:twoCellAnchor>
  <xdr:twoCellAnchor editAs="oneCell">
    <xdr:from>
      <xdr:col>1</xdr:col>
      <xdr:colOff>419040</xdr:colOff>
      <xdr:row>24</xdr:row>
      <xdr:rowOff>46440</xdr:rowOff>
    </xdr:from>
    <xdr:to>
      <xdr:col>17</xdr:col>
      <xdr:colOff>55440</xdr:colOff>
      <xdr:row>32</xdr:row>
      <xdr:rowOff>131760</xdr:rowOff>
    </xdr:to>
    <xdr:pic>
      <xdr:nvPicPr>
        <xdr:cNvPr id="1" name="Picture 2" descr=""/>
        <xdr:cNvPicPr/>
      </xdr:nvPicPr>
      <xdr:blipFill>
        <a:blip r:embed="rId2"/>
        <a:stretch/>
      </xdr:blipFill>
      <xdr:spPr>
        <a:xfrm>
          <a:off x="1030680" y="4743360"/>
          <a:ext cx="12156480" cy="153324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312"/>
  <sheetViews>
    <sheetView showFormulas="false" showGridLines="false" showRowColHeaders="true" showZeros="true" rightToLeft="false" tabSelected="true" showOutlineSymbols="true" defaultGridColor="true" view="normal" topLeftCell="A37" colorId="64" zoomScale="115" zoomScaleNormal="115" zoomScalePageLayoutView="100" workbookViewId="0">
      <selection pane="topLeft" activeCell="D44" activeCellId="0" sqref="D44"/>
    </sheetView>
  </sheetViews>
  <sheetFormatPr defaultColWidth="8.6796875" defaultRowHeight="14.25" zeroHeight="false" outlineLevelRow="0" outlineLevelCol="0"/>
  <cols>
    <col collapsed="false" customWidth="true" hidden="false" outlineLevel="0" max="1" min="1" style="0" width="11.82"/>
    <col collapsed="false" customWidth="true" hidden="false" outlineLevel="0" max="2" min="2" style="0" width="54.82"/>
    <col collapsed="false" customWidth="true" hidden="false" outlineLevel="0" max="3" min="3" style="0" width="37.18"/>
    <col collapsed="false" customWidth="true" hidden="false" outlineLevel="0" max="4" min="4" style="0" width="15"/>
    <col collapsed="false" customWidth="true" hidden="false" outlineLevel="0" max="5" min="5" style="0" width="10"/>
    <col collapsed="false" customWidth="true" hidden="false" outlineLevel="0" max="6" min="6" style="0" width="20"/>
    <col collapsed="false" customWidth="true" hidden="false" outlineLevel="0" max="7" min="7" style="0" width="11.18"/>
    <col collapsed="false" customWidth="true" hidden="false" outlineLevel="0" max="8" min="8" style="0" width="22"/>
    <col collapsed="false" customWidth="true" hidden="false" outlineLevel="0" max="14" min="14" style="0" width="4.27"/>
  </cols>
  <sheetData>
    <row r="1" customFormat="false" ht="7.5" hidden="false" customHeight="true" outlineLevel="0" collapsed="false">
      <c r="A1" s="1"/>
      <c r="F1" s="2"/>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customFormat="false" ht="60" hidden="false" customHeight="true" outlineLevel="0" collapsed="false">
      <c r="A2" s="3"/>
      <c r="B2" s="4" t="s">
        <v>0</v>
      </c>
      <c r="F2" s="2"/>
      <c r="G2" s="1"/>
      <c r="H2" s="1"/>
      <c r="I2" s="1"/>
      <c r="J2" s="5"/>
      <c r="K2" s="5"/>
      <c r="L2" s="5"/>
      <c r="M2" s="5"/>
      <c r="N2" s="5"/>
      <c r="O2" s="5"/>
      <c r="P2" s="6"/>
      <c r="Q2" s="6"/>
      <c r="R2" s="1"/>
      <c r="S2" s="1"/>
      <c r="T2" s="1"/>
      <c r="U2" s="1"/>
      <c r="V2" s="1"/>
      <c r="W2" s="1"/>
      <c r="X2" s="1"/>
      <c r="Y2" s="1"/>
      <c r="Z2" s="1"/>
      <c r="AA2" s="1"/>
      <c r="AB2" s="1"/>
      <c r="AC2" s="1"/>
      <c r="AD2" s="1"/>
      <c r="AE2" s="1"/>
      <c r="AF2" s="1"/>
      <c r="AG2" s="1"/>
      <c r="AH2" s="1"/>
      <c r="AI2" s="1"/>
      <c r="AJ2" s="1"/>
      <c r="AK2" s="1"/>
      <c r="AL2" s="1"/>
      <c r="AM2" s="1"/>
      <c r="AN2" s="1"/>
      <c r="AO2" s="1"/>
      <c r="AP2" s="1"/>
    </row>
    <row r="3" customFormat="false" ht="220.5" hidden="false" customHeight="true" outlineLevel="0" collapsed="false">
      <c r="A3" s="3"/>
      <c r="B3" s="7" t="s">
        <v>1</v>
      </c>
      <c r="C3" s="7"/>
      <c r="D3" s="7"/>
      <c r="E3" s="7"/>
      <c r="F3" s="7"/>
      <c r="G3" s="7"/>
      <c r="H3" s="2"/>
      <c r="I3" s="1"/>
      <c r="J3" s="8"/>
      <c r="K3" s="8"/>
      <c r="L3" s="9"/>
      <c r="M3" s="8"/>
      <c r="N3" s="8"/>
      <c r="O3" s="10"/>
      <c r="P3" s="6"/>
      <c r="Q3" s="6"/>
      <c r="R3" s="1"/>
      <c r="S3" s="1"/>
      <c r="T3" s="1"/>
      <c r="U3" s="1"/>
      <c r="V3" s="1"/>
      <c r="W3" s="1"/>
      <c r="X3" s="1"/>
      <c r="Y3" s="1"/>
      <c r="Z3" s="1"/>
      <c r="AA3" s="1"/>
      <c r="AB3" s="1"/>
      <c r="AC3" s="1"/>
      <c r="AD3" s="1"/>
      <c r="AE3" s="1"/>
      <c r="AF3" s="1"/>
      <c r="AG3" s="1"/>
      <c r="AH3" s="1"/>
      <c r="AI3" s="1"/>
      <c r="AJ3" s="1"/>
      <c r="AK3" s="1"/>
      <c r="AL3" s="1"/>
      <c r="AM3" s="1"/>
      <c r="AN3" s="1"/>
      <c r="AO3" s="1"/>
      <c r="AP3" s="1"/>
    </row>
    <row r="4" customFormat="false" ht="60" hidden="false" customHeight="true" outlineLevel="0" collapsed="false">
      <c r="A4" s="3"/>
      <c r="B4" s="11" t="s">
        <v>2</v>
      </c>
      <c r="C4" s="12"/>
      <c r="I4" s="1"/>
      <c r="J4" s="8"/>
      <c r="K4" s="8"/>
      <c r="L4" s="8"/>
      <c r="M4" s="8"/>
      <c r="N4" s="8"/>
      <c r="O4" s="10"/>
      <c r="P4" s="6"/>
      <c r="Q4" s="6"/>
      <c r="R4" s="1"/>
      <c r="S4" s="1"/>
      <c r="T4" s="1"/>
      <c r="U4" s="1"/>
      <c r="V4" s="1"/>
      <c r="W4" s="1"/>
      <c r="X4" s="1"/>
      <c r="Y4" s="1"/>
      <c r="Z4" s="1"/>
      <c r="AA4" s="1"/>
      <c r="AB4" s="1"/>
      <c r="AC4" s="1"/>
      <c r="AD4" s="1"/>
      <c r="AE4" s="1"/>
      <c r="AF4" s="1"/>
      <c r="AG4" s="1"/>
      <c r="AH4" s="1"/>
      <c r="AI4" s="1"/>
      <c r="AJ4" s="1"/>
      <c r="AK4" s="1"/>
      <c r="AL4" s="1"/>
      <c r="AM4" s="1"/>
      <c r="AN4" s="1"/>
      <c r="AO4" s="1"/>
      <c r="AP4" s="1"/>
    </row>
    <row r="5" customFormat="false" ht="124.5" hidden="false" customHeight="true" outlineLevel="0" collapsed="false">
      <c r="A5" s="13"/>
      <c r="B5" s="14" t="s">
        <v>3</v>
      </c>
      <c r="C5" s="14" t="s">
        <v>4</v>
      </c>
      <c r="D5" s="14" t="s">
        <v>5</v>
      </c>
      <c r="E5" s="14" t="s">
        <v>6</v>
      </c>
      <c r="F5" s="14" t="s">
        <v>7</v>
      </c>
      <c r="G5" s="14" t="s">
        <v>8</v>
      </c>
      <c r="H5" s="15"/>
      <c r="I5" s="1"/>
      <c r="J5" s="16"/>
      <c r="K5" s="16"/>
      <c r="L5" s="16"/>
      <c r="M5" s="16"/>
      <c r="N5" s="16"/>
      <c r="O5" s="16"/>
      <c r="P5" s="1"/>
      <c r="Q5" s="1"/>
      <c r="R5" s="1"/>
      <c r="S5" s="1"/>
      <c r="T5" s="1"/>
      <c r="U5" s="1"/>
      <c r="V5" s="1"/>
      <c r="W5" s="1"/>
      <c r="X5" s="1"/>
      <c r="Y5" s="1"/>
      <c r="Z5" s="1"/>
      <c r="AA5" s="1"/>
      <c r="AB5" s="1"/>
      <c r="AC5" s="1"/>
      <c r="AD5" s="1"/>
      <c r="AE5" s="1"/>
      <c r="AF5" s="1"/>
      <c r="AG5" s="1"/>
      <c r="AH5" s="1"/>
      <c r="AI5" s="1"/>
      <c r="AJ5" s="1"/>
      <c r="AK5" s="1"/>
      <c r="AL5" s="1"/>
      <c r="AM5" s="1"/>
      <c r="AN5" s="1"/>
      <c r="AO5" s="1"/>
      <c r="AP5" s="1"/>
    </row>
    <row r="6" customFormat="false" ht="15" hidden="false" customHeight="true" outlineLevel="0" collapsed="false">
      <c r="A6" s="13"/>
      <c r="B6" s="17" t="s">
        <v>9</v>
      </c>
      <c r="C6" s="18" t="s">
        <v>4</v>
      </c>
      <c r="D6" s="19" t="n">
        <v>45677</v>
      </c>
      <c r="E6" s="20" t="n">
        <v>4</v>
      </c>
      <c r="F6" s="0" t="n">
        <v>0</v>
      </c>
      <c r="G6" s="21" t="n">
        <f aca="false">IF(NOT(ISBLANK(D6)), SUM(E6:F6), 0)</f>
        <v>4</v>
      </c>
      <c r="H6" s="15"/>
      <c r="I6" s="1"/>
      <c r="J6" s="22"/>
      <c r="K6" s="22"/>
      <c r="L6" s="22"/>
      <c r="M6" s="22"/>
      <c r="N6" s="22"/>
      <c r="O6" s="23"/>
      <c r="P6" s="1"/>
      <c r="Q6" s="1"/>
      <c r="R6" s="1"/>
      <c r="S6" s="1"/>
      <c r="T6" s="1"/>
      <c r="U6" s="1"/>
      <c r="V6" s="1"/>
      <c r="W6" s="1"/>
      <c r="X6" s="1"/>
      <c r="Y6" s="1"/>
      <c r="Z6" s="1"/>
      <c r="AA6" s="1"/>
      <c r="AB6" s="1"/>
      <c r="AC6" s="1"/>
      <c r="AD6" s="1"/>
      <c r="AE6" s="1"/>
      <c r="AF6" s="1"/>
      <c r="AG6" s="1"/>
      <c r="AH6" s="1"/>
      <c r="AI6" s="1"/>
      <c r="AJ6" s="1"/>
      <c r="AK6" s="1"/>
      <c r="AL6" s="1"/>
      <c r="AM6" s="1"/>
      <c r="AN6" s="1"/>
      <c r="AO6" s="1"/>
      <c r="AP6" s="1"/>
    </row>
    <row r="7" customFormat="false" ht="14.25" hidden="false" customHeight="false" outlineLevel="0" collapsed="false">
      <c r="A7" s="13"/>
      <c r="B7" s="17" t="s">
        <v>10</v>
      </c>
      <c r="C7" s="18" t="s">
        <v>4</v>
      </c>
      <c r="D7" s="19" t="n">
        <v>45719</v>
      </c>
      <c r="E7" s="24" t="n">
        <v>12</v>
      </c>
      <c r="F7" s="25" t="n">
        <v>12</v>
      </c>
      <c r="G7" s="21" t="n">
        <f aca="false">IF(NOT(ISBLANK(D7)), SUM(E7:F7), 0)</f>
        <v>24</v>
      </c>
      <c r="H7" s="15"/>
      <c r="I7" s="26"/>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row>
    <row r="8" customFormat="false" ht="14.25" hidden="false" customHeight="false" outlineLevel="0" collapsed="false">
      <c r="A8" s="13"/>
      <c r="B8" s="17" t="s">
        <v>11</v>
      </c>
      <c r="C8" s="18" t="s">
        <v>4</v>
      </c>
      <c r="D8" s="19" t="n">
        <v>45756</v>
      </c>
      <c r="E8" s="24" t="n">
        <v>15</v>
      </c>
      <c r="F8" s="25" t="n">
        <v>17</v>
      </c>
      <c r="G8" s="21" t="n">
        <f aca="false">IF(NOT(ISBLANK(D8)), SUM(E8:F8), 0)</f>
        <v>32</v>
      </c>
      <c r="H8" s="15"/>
      <c r="I8" s="26"/>
      <c r="J8" s="13"/>
      <c r="K8" s="13"/>
      <c r="L8" s="13"/>
      <c r="M8" s="13"/>
      <c r="N8" s="13"/>
      <c r="O8" s="1"/>
      <c r="P8" s="1"/>
      <c r="Q8" s="1"/>
      <c r="R8" s="1"/>
      <c r="S8" s="1"/>
      <c r="T8" s="1"/>
      <c r="U8" s="1"/>
      <c r="V8" s="1"/>
      <c r="W8" s="1"/>
      <c r="X8" s="1"/>
      <c r="Y8" s="1"/>
      <c r="Z8" s="1"/>
      <c r="AA8" s="1"/>
      <c r="AB8" s="1"/>
      <c r="AC8" s="1"/>
      <c r="AD8" s="1"/>
      <c r="AE8" s="1"/>
      <c r="AF8" s="1"/>
      <c r="AG8" s="1"/>
      <c r="AH8" s="1"/>
      <c r="AI8" s="1"/>
      <c r="AJ8" s="1"/>
      <c r="AK8" s="1"/>
      <c r="AL8" s="1"/>
      <c r="AM8" s="1"/>
      <c r="AN8" s="1"/>
      <c r="AO8" s="1"/>
      <c r="AP8" s="1"/>
    </row>
    <row r="9" customFormat="false" ht="14.25" hidden="false" customHeight="false" outlineLevel="0" collapsed="false">
      <c r="A9" s="13"/>
      <c r="B9" s="17" t="s">
        <v>12</v>
      </c>
      <c r="C9" s="24"/>
      <c r="D9" s="24"/>
      <c r="E9" s="24" t="n">
        <v>27</v>
      </c>
      <c r="F9" s="25" t="n">
        <v>27</v>
      </c>
      <c r="G9" s="21" t="n">
        <f aca="false">IF(NOT(ISBLANK(D9)), SUM(E9:F9), 0)</f>
        <v>0</v>
      </c>
      <c r="H9" s="15"/>
      <c r="I9" s="26"/>
      <c r="J9" s="13"/>
      <c r="K9" s="13"/>
      <c r="L9" s="13"/>
      <c r="M9" s="13"/>
      <c r="N9" s="13"/>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customFormat="false" ht="14.25" hidden="false" customHeight="false" outlineLevel="0" collapsed="false">
      <c r="A10" s="13"/>
      <c r="B10" s="17" t="s">
        <v>13</v>
      </c>
      <c r="C10" s="24"/>
      <c r="D10" s="24"/>
      <c r="E10" s="24" t="n">
        <v>12</v>
      </c>
      <c r="F10" s="25" t="n">
        <v>12</v>
      </c>
      <c r="G10" s="21" t="n">
        <f aca="false">IF(NOT(ISBLANK(D10)), SUM(E10:F10), 0)</f>
        <v>0</v>
      </c>
      <c r="H10" s="15"/>
      <c r="I10" s="26"/>
      <c r="J10" s="13"/>
      <c r="K10" s="13"/>
      <c r="L10" s="13"/>
      <c r="M10" s="13"/>
      <c r="N10" s="13"/>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row>
    <row r="11" customFormat="false" ht="14.25" hidden="false" customHeight="false" outlineLevel="0" collapsed="false">
      <c r="A11" s="13"/>
      <c r="B11" s="17" t="s">
        <v>14</v>
      </c>
      <c r="C11" s="24"/>
      <c r="D11" s="24"/>
      <c r="E11" s="24" t="n">
        <v>24</v>
      </c>
      <c r="F11" s="25" t="n">
        <v>22</v>
      </c>
      <c r="G11" s="21" t="n">
        <f aca="false">IF(NOT(ISBLANK(D11)), SUM(E11:F11), 0)</f>
        <v>0</v>
      </c>
      <c r="H11" s="15"/>
      <c r="I11" s="26"/>
      <c r="J11" s="13"/>
      <c r="K11" s="13"/>
      <c r="L11" s="13"/>
      <c r="M11" s="13"/>
      <c r="N11" s="13"/>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row>
    <row r="12" customFormat="false" ht="14.25" hidden="false" customHeight="false" outlineLevel="0" collapsed="false">
      <c r="A12" s="13"/>
      <c r="B12" s="17" t="s">
        <v>15</v>
      </c>
      <c r="C12" s="24"/>
      <c r="D12" s="24"/>
      <c r="E12" s="24" t="n">
        <v>9</v>
      </c>
      <c r="F12" s="25" t="n">
        <v>12</v>
      </c>
      <c r="G12" s="21" t="n">
        <f aca="false">IF(NOT(ISBLANK(D12)), SUM(E12:F12), 0)</f>
        <v>0</v>
      </c>
      <c r="H12" s="15"/>
      <c r="I12" s="26"/>
      <c r="J12" s="13"/>
      <c r="K12" s="13"/>
      <c r="L12" s="13"/>
      <c r="M12" s="13"/>
      <c r="N12" s="13"/>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row>
    <row r="13" customFormat="false" ht="14.25" hidden="false" customHeight="false" outlineLevel="0" collapsed="false">
      <c r="A13" s="13"/>
      <c r="B13" s="17" t="s">
        <v>16</v>
      </c>
      <c r="C13" s="24"/>
      <c r="D13" s="24"/>
      <c r="E13" s="24" t="n">
        <v>12</v>
      </c>
      <c r="F13" s="25" t="n">
        <v>12</v>
      </c>
      <c r="G13" s="21" t="n">
        <f aca="false">IF(NOT(ISBLANK(D13)), SUM(E13:F13), 0)</f>
        <v>0</v>
      </c>
      <c r="H13" s="15"/>
      <c r="I13" s="26"/>
      <c r="J13" s="13"/>
      <c r="K13" s="13"/>
      <c r="L13" s="13"/>
      <c r="M13" s="13"/>
      <c r="N13" s="13"/>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row>
    <row r="14" customFormat="false" ht="14.25" hidden="false" customHeight="false" outlineLevel="0" collapsed="false">
      <c r="A14" s="13"/>
      <c r="B14" s="17" t="s">
        <v>17</v>
      </c>
      <c r="C14" s="24"/>
      <c r="D14" s="24"/>
      <c r="E14" s="24" t="n">
        <v>21</v>
      </c>
      <c r="F14" s="25" t="n">
        <v>22</v>
      </c>
      <c r="G14" s="21" t="n">
        <f aca="false">IF(NOT(ISBLANK(D14)), SUM(E14:F14), 0)</f>
        <v>0</v>
      </c>
      <c r="H14" s="15"/>
      <c r="I14" s="26"/>
      <c r="J14" s="13"/>
      <c r="K14" s="13"/>
      <c r="L14" s="13"/>
      <c r="M14" s="13"/>
      <c r="N14" s="13"/>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row>
    <row r="15" customFormat="false" ht="14.25" hidden="false" customHeight="false" outlineLevel="0" collapsed="false">
      <c r="A15" s="13"/>
      <c r="B15" s="17" t="s">
        <v>18</v>
      </c>
      <c r="C15" s="24"/>
      <c r="D15" s="24"/>
      <c r="E15" s="24" t="n">
        <v>18</v>
      </c>
      <c r="F15" s="25" t="n">
        <v>12</v>
      </c>
      <c r="G15" s="21" t="n">
        <f aca="false">IF(NOT(ISBLANK(D15)), SUM(E15:F15), 0)</f>
        <v>0</v>
      </c>
      <c r="H15" s="15"/>
      <c r="I15" s="26"/>
      <c r="J15" s="13"/>
      <c r="K15" s="13"/>
      <c r="L15" s="13"/>
      <c r="M15" s="13"/>
      <c r="N15" s="13"/>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customFormat="false" ht="14.25" hidden="false" customHeight="false" outlineLevel="0" collapsed="false">
      <c r="A16" s="13"/>
      <c r="B16" s="17" t="s">
        <v>19</v>
      </c>
      <c r="C16" s="24"/>
      <c r="D16" s="24"/>
      <c r="E16" s="24" t="n">
        <v>15</v>
      </c>
      <c r="F16" s="25" t="n">
        <v>12</v>
      </c>
      <c r="G16" s="21" t="n">
        <f aca="false">IF(NOT(ISBLANK(D16)), SUM(E16:F16), 0)</f>
        <v>0</v>
      </c>
      <c r="H16" s="15"/>
      <c r="I16" s="26"/>
      <c r="J16" s="13"/>
      <c r="K16" s="13"/>
      <c r="L16" s="13"/>
      <c r="M16" s="13"/>
      <c r="N16" s="13"/>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customFormat="false" ht="14.25" hidden="false" customHeight="false" outlineLevel="0" collapsed="false">
      <c r="A17" s="13"/>
      <c r="B17" s="17" t="s">
        <v>20</v>
      </c>
      <c r="C17" s="24"/>
      <c r="D17" s="24"/>
      <c r="E17" s="24" t="n">
        <v>15</v>
      </c>
      <c r="F17" s="25" t="n">
        <v>12</v>
      </c>
      <c r="G17" s="21" t="n">
        <f aca="false">IF(NOT(ISBLANK(D17)), SUM(E17:F17), 0)</f>
        <v>0</v>
      </c>
      <c r="H17" s="15"/>
      <c r="I17" s="26"/>
      <c r="J17" s="16"/>
      <c r="K17" s="16"/>
      <c r="L17" s="16"/>
      <c r="M17" s="16"/>
      <c r="N17" s="16"/>
      <c r="O17" s="16"/>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row>
    <row r="18" customFormat="false" ht="14.25" hidden="false" customHeight="false" outlineLevel="0" collapsed="false">
      <c r="A18" s="13"/>
      <c r="B18" s="17" t="s">
        <v>21</v>
      </c>
      <c r="C18" s="24"/>
      <c r="D18" s="24"/>
      <c r="E18" s="24" t="n">
        <v>11</v>
      </c>
      <c r="F18" s="27" t="n">
        <v>0</v>
      </c>
      <c r="G18" s="21" t="n">
        <f aca="false">IF(NOT(ISBLANK(D18)), SUM(E18:F18), 0)</f>
        <v>0</v>
      </c>
      <c r="H18" s="15"/>
      <c r="I18" s="26"/>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row>
    <row r="19" customFormat="false" ht="16.5" hidden="false" customHeight="true" outlineLevel="0" collapsed="false">
      <c r="A19" s="13"/>
      <c r="B19" s="28" t="s">
        <v>22</v>
      </c>
      <c r="C19" s="29"/>
      <c r="D19" s="29"/>
      <c r="E19" s="30" t="n">
        <f aca="false">SUM(E6:E18)</f>
        <v>195</v>
      </c>
      <c r="F19" s="31" t="n">
        <f aca="false">SUM(F7:F18)</f>
        <v>172</v>
      </c>
      <c r="G19" s="32" t="n">
        <f aca="false">SUM(G6:G18)</f>
        <v>60</v>
      </c>
      <c r="H19" s="15"/>
      <c r="I19" s="26"/>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row>
    <row r="20" customFormat="false" ht="16.5" hidden="false" customHeight="true" outlineLevel="0" collapsed="false">
      <c r="A20" s="13"/>
      <c r="B20" s="1"/>
      <c r="C20" s="1"/>
      <c r="D20" s="1"/>
      <c r="E20" s="1"/>
      <c r="F20" s="1"/>
      <c r="G20" s="13"/>
      <c r="H20" s="33"/>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customFormat="false" ht="65.25" hidden="false" customHeight="true" outlineLevel="0" collapsed="false">
      <c r="A21" s="13"/>
      <c r="B21" s="14" t="s">
        <v>23</v>
      </c>
      <c r="C21" s="14" t="s">
        <v>24</v>
      </c>
      <c r="D21" s="14" t="s">
        <v>25</v>
      </c>
      <c r="E21" s="14" t="s">
        <v>26</v>
      </c>
      <c r="F21" s="14" t="s">
        <v>27</v>
      </c>
      <c r="G21" s="14" t="s">
        <v>8</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customFormat="false" ht="84" hidden="false" customHeight="true" outlineLevel="0" collapsed="false">
      <c r="A22" s="13"/>
      <c r="B22" s="24" t="s">
        <v>28</v>
      </c>
      <c r="C22" s="24"/>
      <c r="D22" s="24"/>
      <c r="E22" s="24" t="n">
        <v>24</v>
      </c>
      <c r="F22" s="24"/>
      <c r="G22" s="24" t="n">
        <f aca="false">IF(NOT(ISBLANK(D22)), SUM(E22:F22), 0)</f>
        <v>0</v>
      </c>
      <c r="H22" s="34"/>
      <c r="I22" s="1"/>
      <c r="J22" s="16"/>
      <c r="K22" s="16"/>
      <c r="L22" s="16"/>
      <c r="M22" s="16"/>
      <c r="N22" s="16"/>
      <c r="O22" s="16"/>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row>
    <row r="23" customFormat="false" ht="16.5" hidden="false" customHeight="true" outlineLevel="0" collapsed="false">
      <c r="A23" s="13"/>
      <c r="B23" s="24" t="s">
        <v>29</v>
      </c>
      <c r="C23" s="24"/>
      <c r="D23" s="24"/>
      <c r="E23" s="24" t="n">
        <v>24</v>
      </c>
      <c r="F23" s="24"/>
      <c r="G23" s="24" t="n">
        <f aca="false">IF(NOT(ISBLANK(D23)), SUM(E23:F23), 0)</f>
        <v>0</v>
      </c>
      <c r="H23" s="34"/>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row>
    <row r="24" customFormat="false" ht="16.5" hidden="false" customHeight="true" outlineLevel="0" collapsed="false">
      <c r="A24" s="13"/>
      <c r="B24" s="24" t="s">
        <v>30</v>
      </c>
      <c r="C24" s="24"/>
      <c r="D24" s="24"/>
      <c r="E24" s="24" t="n">
        <v>24</v>
      </c>
      <c r="F24" s="24"/>
      <c r="G24" s="24" t="n">
        <f aca="false">IF(NOT(ISBLANK(D24)), SUM(E24:F24), 0)</f>
        <v>0</v>
      </c>
      <c r="H24" s="34"/>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row>
    <row r="25" customFormat="false" ht="16.5" hidden="false" customHeight="true" outlineLevel="0" collapsed="false">
      <c r="A25" s="13"/>
      <c r="B25" s="24" t="s">
        <v>31</v>
      </c>
      <c r="C25" s="24"/>
      <c r="D25" s="24"/>
      <c r="E25" s="24" t="n">
        <v>24</v>
      </c>
      <c r="F25" s="24"/>
      <c r="G25" s="24" t="n">
        <f aca="false">IF(NOT(ISBLANK(D25)), SUM(E25:F25), 0)</f>
        <v>0</v>
      </c>
      <c r="H25" s="34"/>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row>
    <row r="26" customFormat="false" ht="16.5" hidden="false" customHeight="true" outlineLevel="0" collapsed="false">
      <c r="A26" s="13"/>
      <c r="B26" s="24" t="s">
        <v>32</v>
      </c>
      <c r="C26" s="24"/>
      <c r="D26" s="24"/>
      <c r="E26" s="24" t="n">
        <v>24</v>
      </c>
      <c r="F26" s="24"/>
      <c r="G26" s="24" t="n">
        <f aca="false">IF(NOT(ISBLANK(D26)), SUM(E26:F26), 0)</f>
        <v>0</v>
      </c>
      <c r="H26" s="34"/>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row>
    <row r="27" customFormat="false" ht="16.5" hidden="false" customHeight="true" outlineLevel="0" collapsed="false">
      <c r="A27" s="13"/>
      <c r="B27" s="24"/>
      <c r="C27" s="24"/>
      <c r="D27" s="24"/>
      <c r="E27" s="24"/>
      <c r="F27" s="24"/>
      <c r="G27" s="24"/>
      <c r="H27" s="34"/>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customFormat="false" ht="16.5" hidden="false" customHeight="true" outlineLevel="0" collapsed="false">
      <c r="A28" s="13"/>
      <c r="B28" s="35" t="s">
        <v>8</v>
      </c>
      <c r="C28" s="24"/>
      <c r="D28" s="24"/>
      <c r="E28" s="36" t="n">
        <f aca="false">SUM(E22:E27)</f>
        <v>120</v>
      </c>
      <c r="F28" s="36" t="n">
        <f aca="false">SUM(F22:F26)</f>
        <v>0</v>
      </c>
      <c r="G28" s="36" t="n">
        <f aca="false">SUM(G22:H27)</f>
        <v>0</v>
      </c>
      <c r="H28" s="34"/>
      <c r="I28" s="26"/>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row>
    <row r="29" customFormat="false" ht="25.5" hidden="false" customHeight="true" outlineLevel="0" collapsed="false">
      <c r="A29" s="1"/>
      <c r="B29" s="37"/>
      <c r="C29" s="37"/>
      <c r="D29" s="37"/>
      <c r="E29" s="37"/>
      <c r="F29" s="37"/>
      <c r="G29" s="37"/>
      <c r="H29" s="37"/>
      <c r="I29" s="1"/>
      <c r="J29" s="16"/>
      <c r="K29" s="16"/>
      <c r="L29" s="16"/>
      <c r="M29" s="16"/>
      <c r="N29" s="16"/>
      <c r="O29" s="16"/>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row>
    <row r="30" customFormat="false" ht="33.75" hidden="false" customHeight="true" outlineLevel="0" collapsed="false">
      <c r="A30" s="1"/>
      <c r="B30" s="38" t="s">
        <v>33</v>
      </c>
      <c r="F30" s="2"/>
      <c r="G30" s="1"/>
      <c r="H30" s="1"/>
      <c r="I30" s="1"/>
      <c r="J30" s="39"/>
      <c r="K30" s="39"/>
      <c r="L30" s="39"/>
      <c r="M30" s="39"/>
      <c r="N30" s="39"/>
      <c r="O30" s="39"/>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row>
    <row r="31" customFormat="false" ht="28.5" hidden="false" customHeight="true" outlineLevel="0" collapsed="false">
      <c r="A31" s="1"/>
      <c r="B31" s="40" t="s">
        <v>34</v>
      </c>
      <c r="C31" s="40"/>
      <c r="D31" s="40"/>
      <c r="E31" s="40"/>
      <c r="F31" s="40"/>
      <c r="G31" s="1"/>
      <c r="H31" s="1"/>
      <c r="I31" s="1"/>
      <c r="J31" s="41"/>
      <c r="K31" s="41"/>
      <c r="L31" s="41"/>
      <c r="M31" s="41"/>
      <c r="N31" s="41"/>
      <c r="O31" s="42"/>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row>
    <row r="32" customFormat="false" ht="28.5" hidden="false" customHeight="true" outlineLevel="0" collapsed="false">
      <c r="A32" s="1"/>
      <c r="B32" s="0" t="s">
        <v>35</v>
      </c>
      <c r="F32" s="2"/>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row>
    <row r="33" customFormat="false" ht="16.5" hidden="false" customHeight="true" outlineLevel="0" collapsed="false">
      <c r="A33" s="13"/>
      <c r="B33" s="43"/>
      <c r="C33" s="44"/>
      <c r="D33" s="44"/>
      <c r="E33" s="45"/>
      <c r="F33" s="45"/>
      <c r="G33" s="45"/>
      <c r="H33" s="46"/>
      <c r="I33" s="26"/>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row>
    <row r="34" customFormat="false" ht="16.5" hidden="false" customHeight="true" outlineLevel="0" collapsed="false">
      <c r="A34" s="13"/>
      <c r="B34" s="47"/>
      <c r="C34" s="48"/>
      <c r="D34" s="48"/>
      <c r="E34" s="48"/>
      <c r="F34" s="47"/>
      <c r="G34" s="44"/>
      <c r="H34" s="46"/>
      <c r="I34" s="26"/>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row>
    <row r="35" customFormat="false" ht="60" hidden="false" customHeight="true" outlineLevel="0" collapsed="false">
      <c r="A35" s="13"/>
      <c r="B35" s="14" t="s">
        <v>36</v>
      </c>
      <c r="C35" s="14" t="s">
        <v>37</v>
      </c>
      <c r="D35" s="49" t="s">
        <v>38</v>
      </c>
      <c r="E35" s="49" t="s">
        <v>39</v>
      </c>
      <c r="F35" s="49"/>
      <c r="G35" s="49" t="s">
        <v>26</v>
      </c>
      <c r="H35" s="50" t="s">
        <v>40</v>
      </c>
      <c r="I35" s="26"/>
      <c r="J35" s="16"/>
      <c r="K35" s="16"/>
      <c r="L35" s="16"/>
      <c r="M35" s="16"/>
      <c r="N35" s="16"/>
      <c r="O35" s="16"/>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row>
    <row r="36" customFormat="false" ht="17.25" hidden="false" customHeight="true" outlineLevel="0" collapsed="false">
      <c r="A36" s="51"/>
      <c r="B36" s="17" t="s">
        <v>41</v>
      </c>
      <c r="C36" s="18" t="s">
        <v>42</v>
      </c>
      <c r="D36" s="52" t="n">
        <v>45709</v>
      </c>
      <c r="E36" s="53" t="s">
        <v>43</v>
      </c>
      <c r="F36" s="53"/>
      <c r="G36" s="54" t="n">
        <v>32</v>
      </c>
      <c r="H36" s="50"/>
      <c r="I36" s="2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row>
    <row r="37" customFormat="false" ht="17.25" hidden="false" customHeight="true" outlineLevel="0" collapsed="false">
      <c r="A37" s="51"/>
      <c r="B37" s="17" t="s">
        <v>44</v>
      </c>
      <c r="C37" s="18" t="s">
        <v>42</v>
      </c>
      <c r="D37" s="55" t="s">
        <v>45</v>
      </c>
      <c r="E37" s="53" t="s">
        <v>46</v>
      </c>
      <c r="F37" s="53"/>
      <c r="G37" s="54" t="n">
        <v>17</v>
      </c>
      <c r="H37" s="50"/>
      <c r="I37" s="56"/>
      <c r="J37" s="57"/>
      <c r="K37" s="57"/>
      <c r="L37" s="57"/>
      <c r="M37" s="57"/>
      <c r="N37" s="57"/>
      <c r="O37" s="57"/>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38" customFormat="false" ht="17.25" hidden="false" customHeight="true" outlineLevel="0" collapsed="false">
      <c r="A38" s="13"/>
      <c r="B38" s="58" t="s">
        <v>47</v>
      </c>
      <c r="C38" s="18" t="s">
        <v>48</v>
      </c>
      <c r="D38" s="19" t="n">
        <v>45789</v>
      </c>
      <c r="E38" s="59" t="s">
        <v>49</v>
      </c>
      <c r="F38" s="59"/>
      <c r="G38" s="54" t="n">
        <v>2</v>
      </c>
      <c r="H38" s="50"/>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row>
    <row r="39" customFormat="false" ht="17.25" hidden="false" customHeight="true" outlineLevel="0" collapsed="false">
      <c r="A39" s="13"/>
      <c r="B39" s="17"/>
      <c r="C39" s="18"/>
      <c r="D39" s="19"/>
      <c r="E39" s="60"/>
      <c r="F39" s="60"/>
      <c r="G39" s="54"/>
      <c r="H39" s="50"/>
      <c r="I39" s="1"/>
      <c r="J39" s="16"/>
      <c r="K39" s="16"/>
      <c r="L39" s="16"/>
      <c r="M39" s="16"/>
      <c r="N39" s="16"/>
      <c r="O39" s="16"/>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row>
    <row r="40" customFormat="false" ht="17.25" hidden="false" customHeight="true" outlineLevel="0" collapsed="false">
      <c r="A40" s="13"/>
      <c r="B40" s="17"/>
      <c r="C40" s="18"/>
      <c r="D40" s="19"/>
      <c r="E40" s="60"/>
      <c r="F40" s="60"/>
      <c r="G40" s="54"/>
      <c r="H40" s="50"/>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customFormat="false" ht="17.25" hidden="false" customHeight="true" outlineLevel="0" collapsed="false">
      <c r="A41" s="13"/>
      <c r="B41" s="17"/>
      <c r="C41" s="18"/>
      <c r="D41" s="19"/>
      <c r="E41" s="60"/>
      <c r="F41" s="60"/>
      <c r="G41" s="54"/>
      <c r="H41" s="50"/>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customFormat="false" ht="17.25" hidden="false" customHeight="true" outlineLevel="0" collapsed="false">
      <c r="A42" s="13"/>
      <c r="B42" s="17"/>
      <c r="C42" s="18"/>
      <c r="D42" s="19"/>
      <c r="E42" s="60"/>
      <c r="F42" s="60"/>
      <c r="G42" s="54"/>
      <c r="H42" s="50"/>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customFormat="false" ht="17.25" hidden="false" customHeight="true" outlineLevel="0" collapsed="false">
      <c r="A43" s="13"/>
      <c r="B43" s="17"/>
      <c r="C43" s="18"/>
      <c r="D43" s="19"/>
      <c r="E43" s="60"/>
      <c r="F43" s="60"/>
      <c r="G43" s="54"/>
      <c r="H43" s="50"/>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row>
    <row r="44" customFormat="false" ht="17.25" hidden="false" customHeight="true" outlineLevel="0" collapsed="false">
      <c r="A44" s="13"/>
      <c r="B44" s="17"/>
      <c r="C44" s="18"/>
      <c r="D44" s="19"/>
      <c r="E44" s="60"/>
      <c r="F44" s="60"/>
      <c r="H44" s="50"/>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customFormat="false" ht="17.25" hidden="false" customHeight="true" outlineLevel="0" collapsed="false">
      <c r="A45" s="13"/>
      <c r="B45" s="17"/>
      <c r="C45" s="18"/>
      <c r="D45" s="19"/>
      <c r="E45" s="60"/>
      <c r="F45" s="60"/>
      <c r="G45" s="54"/>
      <c r="H45" s="50"/>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row>
    <row r="46" customFormat="false" ht="17.25" hidden="false" customHeight="true" outlineLevel="0" collapsed="false">
      <c r="A46" s="13"/>
      <c r="B46" s="17"/>
      <c r="C46" s="18"/>
      <c r="D46" s="19"/>
      <c r="E46" s="60"/>
      <c r="F46" s="60"/>
      <c r="G46" s="54"/>
      <c r="H46" s="50"/>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customFormat="false" ht="17.25" hidden="false" customHeight="true" outlineLevel="0" collapsed="false">
      <c r="A47" s="13"/>
      <c r="B47" s="17"/>
      <c r="C47" s="18"/>
      <c r="D47" s="19"/>
      <c r="E47" s="60"/>
      <c r="F47" s="60"/>
      <c r="G47" s="54"/>
      <c r="H47" s="50"/>
      <c r="I47" s="61"/>
      <c r="J47" s="6"/>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customFormat="false" ht="17.25" hidden="false" customHeight="true" outlineLevel="0" collapsed="false">
      <c r="A48" s="13"/>
      <c r="B48" s="17"/>
      <c r="C48" s="18"/>
      <c r="D48" s="19"/>
      <c r="E48" s="60"/>
      <c r="F48" s="60"/>
      <c r="G48" s="62"/>
      <c r="H48" s="50"/>
      <c r="I48" s="61"/>
      <c r="J48" s="6"/>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customFormat="false" ht="17.25" hidden="false" customHeight="true" outlineLevel="0" collapsed="false">
      <c r="A49" s="13"/>
      <c r="B49" s="63"/>
      <c r="C49" s="18"/>
      <c r="D49" s="24"/>
      <c r="E49" s="60"/>
      <c r="F49" s="60"/>
      <c r="G49" s="62"/>
      <c r="H49" s="50"/>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customFormat="false" ht="17.25" hidden="false" customHeight="true" outlineLevel="0" collapsed="false">
      <c r="A50" s="64"/>
      <c r="B50" s="17"/>
      <c r="C50" s="18"/>
      <c r="D50" s="24"/>
      <c r="E50" s="60"/>
      <c r="F50" s="60"/>
      <c r="G50" s="62"/>
      <c r="H50" s="50"/>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customFormat="false" ht="17.25" hidden="false" customHeight="true" outlineLevel="0" collapsed="false">
      <c r="A51" s="13"/>
      <c r="B51" s="17"/>
      <c r="C51" s="18"/>
      <c r="D51" s="24"/>
      <c r="E51" s="60"/>
      <c r="F51" s="60"/>
      <c r="G51" s="62"/>
      <c r="H51" s="50"/>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customFormat="false" ht="17.25" hidden="false" customHeight="true" outlineLevel="0" collapsed="false">
      <c r="A52" s="13"/>
      <c r="B52" s="17"/>
      <c r="C52" s="18"/>
      <c r="D52" s="24"/>
      <c r="E52" s="60"/>
      <c r="F52" s="60"/>
      <c r="G52" s="62"/>
      <c r="H52" s="50"/>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customFormat="false" ht="17.25" hidden="false" customHeight="true" outlineLevel="0" collapsed="false">
      <c r="A53" s="13"/>
      <c r="B53" s="17"/>
      <c r="C53" s="18"/>
      <c r="D53" s="24"/>
      <c r="E53" s="60"/>
      <c r="F53" s="60"/>
      <c r="G53" s="62"/>
      <c r="H53" s="50"/>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customFormat="false" ht="17.25" hidden="false" customHeight="true" outlineLevel="0" collapsed="false">
      <c r="A54" s="13"/>
      <c r="B54" s="17"/>
      <c r="C54" s="18"/>
      <c r="D54" s="24"/>
      <c r="E54" s="60"/>
      <c r="F54" s="60"/>
      <c r="G54" s="62"/>
      <c r="H54" s="50"/>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customFormat="false" ht="17.25" hidden="false" customHeight="true" outlineLevel="0" collapsed="false">
      <c r="A55" s="13"/>
      <c r="B55" s="24"/>
      <c r="C55" s="18"/>
      <c r="D55" s="24"/>
      <c r="E55" s="60"/>
      <c r="F55" s="60"/>
      <c r="G55" s="62"/>
      <c r="H55" s="50"/>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customFormat="false" ht="17.25" hidden="false" customHeight="true" outlineLevel="0" collapsed="false">
      <c r="A56" s="13"/>
      <c r="B56" s="24"/>
      <c r="C56" s="18"/>
      <c r="D56" s="24"/>
      <c r="E56" s="60"/>
      <c r="F56" s="60"/>
      <c r="G56" s="62"/>
      <c r="H56" s="50"/>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customFormat="false" ht="17.25" hidden="false" customHeight="true" outlineLevel="0" collapsed="false">
      <c r="A57" s="13"/>
      <c r="B57" s="24"/>
      <c r="C57" s="18"/>
      <c r="D57" s="24"/>
      <c r="E57" s="60"/>
      <c r="F57" s="60"/>
      <c r="G57" s="62"/>
      <c r="H57" s="50"/>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customFormat="false" ht="17.25" hidden="false" customHeight="true" outlineLevel="0" collapsed="false">
      <c r="A58" s="13"/>
      <c r="B58" s="24"/>
      <c r="C58" s="18"/>
      <c r="D58" s="24"/>
      <c r="E58" s="60"/>
      <c r="F58" s="60"/>
      <c r="G58" s="62"/>
      <c r="H58" s="50"/>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customFormat="false" ht="17.25" hidden="false" customHeight="true" outlineLevel="0" collapsed="false">
      <c r="A59" s="13"/>
      <c r="B59" s="24"/>
      <c r="C59" s="18"/>
      <c r="D59" s="24"/>
      <c r="E59" s="60"/>
      <c r="F59" s="60"/>
      <c r="G59" s="62"/>
      <c r="H59" s="50"/>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customFormat="false" ht="17.25" hidden="false" customHeight="true" outlineLevel="0" collapsed="false">
      <c r="A60" s="13"/>
      <c r="B60" s="24"/>
      <c r="C60" s="18"/>
      <c r="D60" s="24"/>
      <c r="E60" s="60"/>
      <c r="F60" s="60"/>
      <c r="G60" s="62"/>
      <c r="H60" s="50"/>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customFormat="false" ht="14.25" hidden="false" customHeight="false" outlineLevel="0" collapsed="false">
      <c r="A61" s="13"/>
      <c r="B61" s="36" t="s">
        <v>8</v>
      </c>
      <c r="C61" s="36"/>
      <c r="D61" s="65"/>
      <c r="E61" s="66"/>
      <c r="F61" s="66"/>
      <c r="G61" s="32" t="n">
        <f aca="false">SUM(G36:G60)</f>
        <v>51</v>
      </c>
      <c r="H61" s="50"/>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customFormat="false" ht="14.25" hidden="false" customHeight="false" outlineLevel="0" collapsed="false">
      <c r="A62" s="13"/>
      <c r="B62" s="24"/>
      <c r="C62" s="24"/>
      <c r="D62" s="67"/>
      <c r="E62" s="2"/>
      <c r="F62" s="2"/>
      <c r="G62" s="68"/>
      <c r="H62" s="69"/>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customFormat="false" ht="14.25" hidden="false" customHeight="false" outlineLevel="0" collapsed="false">
      <c r="A63" s="13"/>
      <c r="B63" s="70" t="s">
        <v>50</v>
      </c>
      <c r="C63" s="70"/>
      <c r="D63" s="71"/>
      <c r="E63" s="72"/>
      <c r="F63" s="72"/>
      <c r="G63" s="73" t="n">
        <f aca="false">G61+G19+G28+G62</f>
        <v>111</v>
      </c>
      <c r="H63" s="74"/>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customFormat="false" ht="14.25" hidden="false" customHeight="false" outlineLevel="0" collapsed="false">
      <c r="A64" s="13"/>
      <c r="B64" s="1"/>
      <c r="C64" s="1"/>
      <c r="D64" s="1"/>
      <c r="E64" s="1"/>
      <c r="F64" s="1"/>
      <c r="G64" s="1"/>
      <c r="H64" s="6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row>
    <row r="65" customFormat="false" ht="14.25" hidden="false" customHeight="false" outlineLevel="0" collapsed="false">
      <c r="A65" s="13"/>
      <c r="B65" s="2"/>
      <c r="D65" s="1"/>
      <c r="F65" s="1"/>
      <c r="G65" s="1"/>
      <c r="H65" s="6"/>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row>
    <row r="66" customFormat="false" ht="14.25" hidden="false" customHeight="false" outlineLevel="0" collapsed="false">
      <c r="A66" s="13"/>
      <c r="B66" s="24" t="s">
        <v>51</v>
      </c>
      <c r="C66" s="24" t="n">
        <f aca="false">'List - Hide'!AC11</f>
        <v>487</v>
      </c>
      <c r="D66" s="1"/>
      <c r="F66" s="1"/>
      <c r="G66" s="1"/>
      <c r="H66" s="6"/>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row>
    <row r="67" customFormat="false" ht="14.25" hidden="false" customHeight="false" outlineLevel="0" collapsed="false">
      <c r="A67" s="13"/>
      <c r="B67" s="24" t="s">
        <v>52</v>
      </c>
      <c r="C67" s="24" t="n">
        <f aca="false">G63</f>
        <v>111</v>
      </c>
      <c r="D67" s="1"/>
      <c r="F67" s="1"/>
      <c r="G67" s="1"/>
      <c r="H67" s="6"/>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row>
    <row r="68" customFormat="false" ht="14.25" hidden="false" customHeight="false" outlineLevel="0" collapsed="false">
      <c r="A68" s="13"/>
      <c r="B68" s="24" t="s">
        <v>53</v>
      </c>
      <c r="C68" s="36" t="n">
        <f aca="false">C66-C67</f>
        <v>376</v>
      </c>
      <c r="D68" s="1"/>
      <c r="F68" s="1"/>
      <c r="G68" s="1"/>
      <c r="H68" s="6"/>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row>
    <row r="69" customFormat="false" ht="14.25" hidden="false" customHeight="false" outlineLevel="0" collapsed="false">
      <c r="A69" s="13"/>
      <c r="B69" s="1"/>
      <c r="D69" s="1"/>
      <c r="F69" s="1"/>
      <c r="G69" s="1"/>
      <c r="H69" s="6"/>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row>
    <row r="70" customFormat="false" ht="14.25" hidden="false" customHeight="false" outlineLevel="0" collapsed="false">
      <c r="A70" s="13"/>
      <c r="B70" s="1"/>
      <c r="D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row>
    <row r="71" customFormat="false" ht="14.25" hidden="false" customHeight="false" outlineLevel="0" collapsed="false">
      <c r="A71" s="13"/>
      <c r="B71" s="1"/>
      <c r="D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row>
    <row r="72" customFormat="false" ht="14.25" hidden="false" customHeight="false" outlineLevel="0" collapsed="false">
      <c r="A72" s="13"/>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row>
    <row r="73" customFormat="false" ht="14.25" hidden="false" customHeight="false" outlineLevel="0" collapsed="false">
      <c r="A73" s="13"/>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row>
    <row r="74" customFormat="false" ht="14.25" hidden="false" customHeight="false" outlineLevel="0" collapsed="false">
      <c r="A74" s="13"/>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row>
    <row r="75" customFormat="false" ht="14.25" hidden="false" customHeight="false" outlineLevel="0" collapsed="false">
      <c r="A75" s="13"/>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customFormat="false" ht="14.25" hidden="false" customHeight="false" outlineLevel="0" collapsed="false">
      <c r="A76" s="13"/>
      <c r="B76" s="1"/>
      <c r="C76" s="1"/>
      <c r="D76" s="1"/>
      <c r="E76" s="1"/>
      <c r="F76" s="1"/>
      <c r="G76" s="1"/>
      <c r="H76" s="1"/>
      <c r="I76" s="26"/>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row>
    <row r="77" customFormat="false" ht="14.25" hidden="false" customHeight="false" outlineLevel="0" collapsed="false">
      <c r="A77" s="13"/>
      <c r="B77" s="1"/>
      <c r="C77" s="1"/>
      <c r="D77" s="1"/>
      <c r="E77" s="1"/>
      <c r="F77" s="1"/>
      <c r="G77" s="1"/>
      <c r="H77" s="1"/>
      <c r="I77" s="56"/>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row>
    <row r="78" customFormat="false" ht="14.25" hidden="false" customHeight="false" outlineLevel="0" collapsed="false">
      <c r="A78" s="1"/>
      <c r="B78" s="1"/>
      <c r="C78" s="1"/>
      <c r="D78" s="1"/>
      <c r="E78" s="1"/>
      <c r="F78" s="1"/>
      <c r="G78" s="1"/>
      <c r="H78" s="1"/>
      <c r="I78" s="56"/>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customFormat="false" ht="14.25"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customFormat="false" ht="14.25"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customFormat="false" ht="14.25"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customFormat="false" ht="14.25"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customFormat="false" ht="14.25"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customFormat="false" ht="14.25"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customFormat="false" ht="14.25"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customFormat="false" ht="14.25"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customFormat="false" ht="14.25"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customFormat="false" ht="14.25"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customFormat="false" ht="14.25"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customFormat="false" ht="14.25"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customFormat="false" ht="14.25"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customFormat="false" ht="14.25"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customFormat="false" ht="14.25"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customFormat="false" ht="14.25"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customFormat="false" ht="14.25"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customFormat="false" ht="14.25"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customFormat="false" ht="14.25"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customFormat="false" ht="14.25"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customFormat="false" ht="14.25"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customFormat="false" ht="14.25"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customFormat="false" ht="14.25"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customFormat="false" ht="14.25"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customFormat="false" ht="14.25" hidden="false" customHeight="false" outlineLevel="0" collapsed="false">
      <c r="A103" s="13"/>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customFormat="false" ht="14.25" hidden="false" customHeight="false" outlineLevel="0" collapsed="false">
      <c r="A104" s="13"/>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customFormat="false" ht="14.25" hidden="false" customHeight="false" outlineLevel="0" collapsed="false">
      <c r="A105" s="13"/>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customFormat="false" ht="14.25" hidden="false" customHeight="false" outlineLevel="0" collapsed="false">
      <c r="A106" s="13"/>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customFormat="false" ht="14.25" hidden="false" customHeight="false" outlineLevel="0" collapsed="false">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customFormat="false" ht="14.25" hidden="false" customHeight="false" outlineLevel="0" collapsed="false">
      <c r="A108" s="26"/>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customFormat="false" ht="14.25"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customFormat="false" ht="14.25"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customFormat="false" ht="14.25"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customFormat="false" ht="14.25"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customFormat="false" ht="14.25"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customFormat="false" ht="14.25"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customFormat="false" ht="14.25"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customFormat="false" ht="14.25"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customFormat="false" ht="14.25"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customFormat="false" ht="14.25"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customFormat="false" ht="14.25"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customFormat="false" ht="14.25"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customFormat="false" ht="14.25"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customFormat="false" ht="14.25"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customFormat="false" ht="14.25"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customFormat="false" ht="14.25"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customFormat="false" ht="14.25"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customFormat="false" ht="14.25"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customFormat="false" ht="14.25"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customFormat="false" ht="14.25"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customFormat="false" ht="14.25"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customFormat="false" ht="14.25"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customFormat="false" ht="14.25"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customFormat="false" ht="14.25"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customFormat="false" ht="14.25"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customFormat="false" ht="14.25"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customFormat="false" ht="14.25"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customFormat="false" ht="14.25"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customFormat="false" ht="14.25"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customFormat="false" ht="14.25"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customFormat="false" ht="14.25"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customFormat="false" ht="14.25"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customFormat="false" ht="14.25"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customFormat="false" ht="14.25"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customFormat="false" ht="14.25" hidden="false" customHeight="false" outlineLevel="0" collapsed="false">
      <c r="A143" s="1"/>
      <c r="B143" s="1"/>
      <c r="C143" s="1"/>
      <c r="D143" s="1"/>
      <c r="E143" s="1"/>
      <c r="F143" s="1"/>
      <c r="G143" s="1"/>
      <c r="H143" s="1"/>
      <c r="I143" s="1"/>
      <c r="J143" s="1"/>
      <c r="K143" s="1"/>
      <c r="L143" s="1"/>
      <c r="M143" s="1"/>
      <c r="N143" s="1"/>
      <c r="O143" s="1"/>
      <c r="P143" s="1"/>
      <c r="Q143" s="1"/>
      <c r="R143" s="1"/>
    </row>
    <row r="144" customFormat="false" ht="14.25" hidden="false" customHeight="false" outlineLevel="0" collapsed="false">
      <c r="A144" s="1"/>
      <c r="B144" s="1"/>
      <c r="C144" s="1"/>
      <c r="D144" s="1"/>
      <c r="E144" s="1"/>
      <c r="F144" s="1"/>
      <c r="G144" s="1"/>
      <c r="H144" s="1"/>
      <c r="I144" s="1"/>
      <c r="J144" s="1"/>
      <c r="K144" s="1"/>
      <c r="L144" s="1"/>
      <c r="M144" s="1"/>
      <c r="N144" s="1"/>
      <c r="O144" s="1"/>
      <c r="P144" s="1"/>
      <c r="Q144" s="1"/>
      <c r="R144" s="1"/>
    </row>
    <row r="145" customFormat="false" ht="14.25" hidden="false" customHeight="false" outlineLevel="0" collapsed="false">
      <c r="A145" s="1"/>
      <c r="B145" s="1"/>
      <c r="C145" s="1"/>
      <c r="D145" s="1"/>
      <c r="E145" s="1"/>
      <c r="F145" s="1"/>
      <c r="G145" s="1"/>
      <c r="H145" s="1"/>
      <c r="I145" s="1"/>
      <c r="J145" s="1"/>
      <c r="K145" s="1"/>
      <c r="L145" s="1"/>
      <c r="M145" s="1"/>
      <c r="N145" s="1"/>
      <c r="O145" s="1"/>
      <c r="P145" s="1"/>
      <c r="Q145" s="1"/>
      <c r="R145" s="1"/>
    </row>
    <row r="146" customFormat="false" ht="14.25" hidden="false" customHeight="false" outlineLevel="0" collapsed="false">
      <c r="A146" s="1"/>
      <c r="B146" s="1"/>
      <c r="C146" s="1"/>
      <c r="D146" s="1"/>
      <c r="E146" s="1"/>
      <c r="F146" s="1"/>
      <c r="G146" s="1"/>
      <c r="H146" s="1"/>
      <c r="I146" s="1"/>
      <c r="J146" s="1"/>
      <c r="K146" s="1"/>
      <c r="L146" s="1"/>
      <c r="M146" s="1"/>
      <c r="N146" s="1"/>
      <c r="O146" s="1"/>
      <c r="P146" s="1"/>
      <c r="Q146" s="1"/>
      <c r="R146" s="1"/>
    </row>
    <row r="147" customFormat="false" ht="14.25" hidden="false" customHeight="false" outlineLevel="0" collapsed="false">
      <c r="A147" s="1"/>
      <c r="B147" s="1"/>
      <c r="C147" s="1"/>
      <c r="D147" s="1"/>
      <c r="E147" s="1"/>
      <c r="F147" s="1"/>
      <c r="G147" s="1"/>
      <c r="H147" s="1"/>
      <c r="I147" s="1"/>
      <c r="J147" s="1"/>
      <c r="K147" s="1"/>
      <c r="L147" s="1"/>
      <c r="M147" s="1"/>
      <c r="N147" s="1"/>
      <c r="O147" s="1"/>
      <c r="P147" s="1"/>
      <c r="Q147" s="1"/>
      <c r="R147" s="1"/>
    </row>
    <row r="148" customFormat="false" ht="14.25" hidden="false" customHeight="false" outlineLevel="0" collapsed="false">
      <c r="A148" s="1"/>
      <c r="B148" s="1"/>
      <c r="C148" s="1"/>
      <c r="D148" s="1"/>
      <c r="E148" s="1"/>
      <c r="F148" s="1"/>
      <c r="G148" s="1"/>
      <c r="H148" s="1"/>
      <c r="I148" s="1"/>
      <c r="J148" s="1"/>
      <c r="K148" s="1"/>
      <c r="L148" s="1"/>
      <c r="M148" s="1"/>
      <c r="N148" s="1"/>
      <c r="O148" s="1"/>
      <c r="P148" s="1"/>
      <c r="Q148" s="1"/>
      <c r="R148" s="1"/>
    </row>
    <row r="149" customFormat="false" ht="14.25" hidden="false" customHeight="false" outlineLevel="0" collapsed="false">
      <c r="A149" s="1"/>
      <c r="B149" s="1"/>
      <c r="C149" s="1"/>
      <c r="D149" s="1"/>
      <c r="E149" s="1"/>
      <c r="F149" s="1"/>
      <c r="G149" s="1"/>
      <c r="H149" s="1"/>
      <c r="I149" s="1"/>
      <c r="J149" s="1"/>
      <c r="K149" s="1"/>
      <c r="L149" s="1"/>
      <c r="M149" s="1"/>
      <c r="N149" s="1"/>
      <c r="O149" s="1"/>
      <c r="P149" s="1"/>
      <c r="Q149" s="1"/>
      <c r="R149" s="1"/>
    </row>
    <row r="150" customFormat="false" ht="14.25" hidden="false" customHeight="false" outlineLevel="0" collapsed="false">
      <c r="A150" s="1"/>
      <c r="B150" s="1"/>
      <c r="C150" s="1"/>
      <c r="D150" s="1"/>
      <c r="E150" s="1"/>
      <c r="F150" s="1"/>
      <c r="G150" s="1"/>
      <c r="H150" s="1"/>
      <c r="I150" s="1"/>
      <c r="J150" s="1"/>
      <c r="K150" s="1"/>
      <c r="L150" s="1"/>
      <c r="M150" s="1"/>
      <c r="N150" s="1"/>
      <c r="O150" s="1"/>
      <c r="P150" s="1"/>
      <c r="Q150" s="1"/>
      <c r="R150" s="1"/>
    </row>
    <row r="151" customFormat="false" ht="14.25" hidden="false" customHeight="false" outlineLevel="0" collapsed="false">
      <c r="A151" s="1"/>
      <c r="B151" s="1"/>
      <c r="C151" s="1"/>
      <c r="D151" s="1"/>
      <c r="E151" s="1"/>
      <c r="F151" s="1"/>
      <c r="G151" s="1"/>
      <c r="H151" s="1"/>
      <c r="I151" s="1"/>
      <c r="J151" s="1"/>
      <c r="K151" s="1"/>
      <c r="L151" s="1"/>
      <c r="M151" s="1"/>
      <c r="N151" s="1"/>
      <c r="O151" s="1"/>
      <c r="P151" s="1"/>
      <c r="Q151" s="1"/>
      <c r="R151" s="1"/>
    </row>
    <row r="152" customFormat="false" ht="14.25" hidden="false" customHeight="false" outlineLevel="0" collapsed="false">
      <c r="A152" s="1"/>
      <c r="B152" s="1"/>
      <c r="C152" s="1"/>
      <c r="D152" s="1"/>
      <c r="E152" s="1"/>
      <c r="F152" s="1"/>
      <c r="G152" s="1"/>
      <c r="H152" s="1"/>
      <c r="I152" s="1"/>
      <c r="J152" s="1"/>
      <c r="K152" s="1"/>
      <c r="L152" s="1"/>
      <c r="M152" s="1"/>
      <c r="N152" s="1"/>
      <c r="O152" s="1"/>
      <c r="P152" s="1"/>
      <c r="Q152" s="1"/>
      <c r="R152" s="1"/>
    </row>
    <row r="153" customFormat="false" ht="14.25" hidden="false" customHeight="false" outlineLevel="0" collapsed="false">
      <c r="A153" s="1"/>
      <c r="B153" s="1"/>
      <c r="C153" s="1"/>
      <c r="D153" s="1"/>
      <c r="E153" s="1"/>
      <c r="F153" s="1"/>
      <c r="G153" s="1"/>
      <c r="H153" s="1"/>
      <c r="I153" s="1"/>
      <c r="J153" s="1"/>
      <c r="K153" s="1"/>
      <c r="L153" s="1"/>
      <c r="M153" s="1"/>
      <c r="N153" s="1"/>
      <c r="O153" s="1"/>
      <c r="P153" s="1"/>
      <c r="Q153" s="1"/>
      <c r="R153" s="1"/>
    </row>
    <row r="154" customFormat="false" ht="14.25" hidden="false" customHeight="false" outlineLevel="0" collapsed="false">
      <c r="A154" s="1"/>
      <c r="B154" s="1"/>
      <c r="C154" s="1"/>
      <c r="D154" s="1"/>
      <c r="E154" s="1"/>
      <c r="F154" s="1"/>
      <c r="G154" s="1"/>
      <c r="H154" s="1"/>
      <c r="I154" s="1"/>
      <c r="J154" s="1"/>
      <c r="K154" s="1"/>
      <c r="L154" s="1"/>
      <c r="M154" s="1"/>
      <c r="N154" s="1"/>
      <c r="O154" s="1"/>
      <c r="P154" s="1"/>
      <c r="Q154" s="1"/>
      <c r="R154" s="1"/>
    </row>
    <row r="155" customFormat="false" ht="14.25" hidden="false" customHeight="false" outlineLevel="0" collapsed="false">
      <c r="A155" s="1"/>
      <c r="B155" s="1"/>
      <c r="C155" s="1"/>
      <c r="D155" s="1"/>
      <c r="E155" s="1"/>
      <c r="F155" s="1"/>
      <c r="G155" s="1"/>
      <c r="H155" s="1"/>
      <c r="I155" s="1"/>
      <c r="J155" s="1"/>
      <c r="K155" s="1"/>
      <c r="L155" s="1"/>
      <c r="M155" s="1"/>
      <c r="N155" s="1"/>
      <c r="O155" s="1"/>
      <c r="P155" s="1"/>
      <c r="Q155" s="1"/>
      <c r="R155" s="1"/>
    </row>
    <row r="156" customFormat="false" ht="14.25" hidden="false" customHeight="false" outlineLevel="0" collapsed="false">
      <c r="A156" s="1"/>
      <c r="B156" s="1"/>
      <c r="C156" s="1"/>
      <c r="D156" s="1"/>
      <c r="E156" s="1"/>
      <c r="F156" s="1"/>
      <c r="G156" s="1"/>
      <c r="H156" s="1"/>
      <c r="I156" s="1"/>
      <c r="J156" s="1"/>
      <c r="K156" s="1"/>
      <c r="L156" s="1"/>
      <c r="M156" s="1"/>
      <c r="N156" s="1"/>
      <c r="O156" s="1"/>
      <c r="P156" s="1"/>
      <c r="Q156" s="1"/>
      <c r="R156" s="1"/>
    </row>
    <row r="157" customFormat="false" ht="14.25" hidden="false" customHeight="false" outlineLevel="0" collapsed="false">
      <c r="A157" s="1"/>
      <c r="B157" s="1"/>
      <c r="C157" s="1"/>
      <c r="D157" s="1"/>
      <c r="E157" s="1"/>
      <c r="F157" s="1"/>
      <c r="G157" s="1"/>
      <c r="H157" s="1"/>
      <c r="I157" s="1"/>
      <c r="J157" s="1"/>
      <c r="K157" s="1"/>
      <c r="L157" s="1"/>
      <c r="M157" s="1"/>
      <c r="N157" s="1"/>
      <c r="O157" s="1"/>
      <c r="P157" s="1"/>
      <c r="Q157" s="1"/>
      <c r="R157" s="1"/>
    </row>
    <row r="158" customFormat="false" ht="14.25" hidden="false" customHeight="false" outlineLevel="0" collapsed="false">
      <c r="A158" s="1"/>
      <c r="B158" s="1"/>
      <c r="C158" s="1"/>
      <c r="D158" s="1"/>
      <c r="E158" s="1"/>
      <c r="F158" s="1"/>
      <c r="G158" s="1"/>
      <c r="H158" s="1"/>
      <c r="I158" s="1"/>
      <c r="J158" s="1"/>
      <c r="K158" s="1"/>
      <c r="L158" s="1"/>
      <c r="M158" s="1"/>
      <c r="N158" s="1"/>
      <c r="O158" s="1"/>
      <c r="P158" s="1"/>
      <c r="Q158" s="1"/>
      <c r="R158" s="1"/>
    </row>
    <row r="159" customFormat="false" ht="14.25" hidden="false" customHeight="false" outlineLevel="0" collapsed="false">
      <c r="A159" s="1"/>
      <c r="B159" s="1"/>
      <c r="C159" s="1"/>
      <c r="D159" s="1"/>
      <c r="E159" s="1"/>
      <c r="F159" s="1"/>
      <c r="G159" s="1"/>
      <c r="H159" s="1"/>
      <c r="I159" s="1"/>
      <c r="J159" s="1"/>
      <c r="K159" s="1"/>
      <c r="L159" s="1"/>
      <c r="M159" s="1"/>
      <c r="N159" s="1"/>
      <c r="O159" s="1"/>
      <c r="P159" s="1"/>
      <c r="Q159" s="1"/>
      <c r="R159" s="1"/>
    </row>
    <row r="160" customFormat="false" ht="14.25" hidden="false" customHeight="false" outlineLevel="0" collapsed="false">
      <c r="A160" s="1"/>
      <c r="B160" s="1"/>
      <c r="C160" s="1"/>
      <c r="D160" s="1"/>
      <c r="E160" s="1"/>
      <c r="F160" s="1"/>
      <c r="G160" s="1"/>
      <c r="H160" s="1"/>
      <c r="I160" s="1"/>
      <c r="J160" s="1"/>
      <c r="K160" s="1"/>
      <c r="L160" s="1"/>
      <c r="M160" s="1"/>
      <c r="N160" s="1"/>
      <c r="O160" s="1"/>
      <c r="P160" s="1"/>
      <c r="Q160" s="1"/>
      <c r="R160" s="1"/>
    </row>
    <row r="161" customFormat="false" ht="14.25" hidden="false" customHeight="false" outlineLevel="0" collapsed="false">
      <c r="A161" s="1"/>
      <c r="B161" s="1"/>
      <c r="C161" s="1"/>
      <c r="D161" s="1"/>
      <c r="E161" s="1"/>
      <c r="F161" s="1"/>
      <c r="G161" s="1"/>
      <c r="H161" s="1"/>
      <c r="I161" s="1"/>
      <c r="J161" s="1"/>
      <c r="K161" s="1"/>
      <c r="L161" s="1"/>
      <c r="M161" s="1"/>
      <c r="N161" s="1"/>
      <c r="O161" s="1"/>
      <c r="P161" s="1"/>
      <c r="Q161" s="1"/>
      <c r="R161" s="1"/>
    </row>
    <row r="162" customFormat="false" ht="14.25" hidden="false" customHeight="false" outlineLevel="0" collapsed="false">
      <c r="A162" s="1"/>
      <c r="B162" s="1"/>
      <c r="C162" s="1"/>
      <c r="D162" s="1"/>
      <c r="E162" s="1"/>
      <c r="F162" s="1"/>
      <c r="G162" s="1"/>
      <c r="H162" s="1"/>
      <c r="I162" s="1"/>
      <c r="J162" s="1"/>
      <c r="K162" s="1"/>
      <c r="L162" s="1"/>
      <c r="M162" s="1"/>
      <c r="N162" s="1"/>
      <c r="O162" s="1"/>
      <c r="P162" s="1"/>
      <c r="Q162" s="1"/>
      <c r="R162" s="1"/>
    </row>
    <row r="163" customFormat="false" ht="14.25" hidden="false" customHeight="false" outlineLevel="0" collapsed="false">
      <c r="A163" s="1"/>
      <c r="B163" s="1"/>
      <c r="C163" s="1"/>
      <c r="D163" s="1"/>
      <c r="E163" s="1"/>
      <c r="F163" s="1"/>
      <c r="G163" s="1"/>
      <c r="H163" s="1"/>
      <c r="I163" s="1"/>
      <c r="J163" s="1"/>
      <c r="K163" s="1"/>
      <c r="L163" s="1"/>
      <c r="M163" s="1"/>
      <c r="N163" s="1"/>
      <c r="O163" s="1"/>
      <c r="P163" s="1"/>
      <c r="Q163" s="1"/>
      <c r="R163" s="1"/>
    </row>
    <row r="164" customFormat="false" ht="14.25" hidden="false" customHeight="false" outlineLevel="0" collapsed="false">
      <c r="A164" s="1"/>
      <c r="B164" s="1"/>
      <c r="C164" s="1"/>
      <c r="D164" s="1"/>
      <c r="E164" s="1"/>
      <c r="F164" s="1"/>
      <c r="G164" s="1"/>
      <c r="H164" s="1"/>
      <c r="I164" s="1"/>
      <c r="J164" s="1"/>
      <c r="K164" s="1"/>
      <c r="L164" s="1"/>
      <c r="M164" s="1"/>
      <c r="N164" s="1"/>
      <c r="O164" s="1"/>
      <c r="P164" s="1"/>
      <c r="Q164" s="1"/>
      <c r="R164" s="1"/>
    </row>
    <row r="165" customFormat="false" ht="14.25" hidden="false" customHeight="false" outlineLevel="0" collapsed="false">
      <c r="A165" s="1"/>
      <c r="B165" s="1"/>
      <c r="C165" s="1"/>
      <c r="D165" s="1"/>
      <c r="E165" s="1"/>
      <c r="F165" s="1"/>
      <c r="G165" s="1"/>
      <c r="H165" s="1"/>
      <c r="I165" s="1"/>
      <c r="J165" s="1"/>
      <c r="K165" s="1"/>
      <c r="L165" s="1"/>
      <c r="M165" s="1"/>
      <c r="N165" s="1"/>
      <c r="O165" s="1"/>
      <c r="P165" s="1"/>
      <c r="Q165" s="1"/>
      <c r="R165" s="1"/>
    </row>
    <row r="166" customFormat="false" ht="14.25" hidden="false" customHeight="false" outlineLevel="0" collapsed="false">
      <c r="A166" s="1"/>
      <c r="B166" s="1"/>
      <c r="C166" s="1"/>
      <c r="D166" s="1"/>
      <c r="E166" s="1"/>
      <c r="F166" s="1"/>
      <c r="G166" s="1"/>
      <c r="H166" s="1"/>
      <c r="I166" s="1"/>
      <c r="J166" s="1"/>
      <c r="K166" s="1"/>
      <c r="L166" s="1"/>
      <c r="M166" s="1"/>
      <c r="N166" s="1"/>
      <c r="O166" s="1"/>
      <c r="P166" s="1"/>
      <c r="Q166" s="1"/>
      <c r="R166" s="1"/>
    </row>
    <row r="167" customFormat="false" ht="14.25" hidden="false" customHeight="false" outlineLevel="0" collapsed="false">
      <c r="A167" s="1"/>
      <c r="B167" s="1"/>
      <c r="C167" s="1"/>
      <c r="D167" s="1"/>
      <c r="E167" s="1"/>
      <c r="F167" s="1"/>
      <c r="G167" s="1"/>
      <c r="H167" s="1"/>
      <c r="I167" s="1"/>
      <c r="J167" s="1"/>
      <c r="K167" s="1"/>
      <c r="L167" s="1"/>
      <c r="M167" s="1"/>
      <c r="N167" s="1"/>
      <c r="O167" s="1"/>
      <c r="P167" s="1"/>
      <c r="Q167" s="1"/>
      <c r="R167" s="1"/>
    </row>
    <row r="168" customFormat="false" ht="14.25" hidden="false" customHeight="false" outlineLevel="0" collapsed="false">
      <c r="A168" s="1"/>
      <c r="B168" s="1"/>
      <c r="C168" s="1"/>
      <c r="D168" s="1"/>
      <c r="E168" s="1"/>
      <c r="F168" s="1"/>
      <c r="G168" s="1"/>
      <c r="H168" s="1"/>
      <c r="I168" s="1"/>
      <c r="J168" s="1"/>
      <c r="K168" s="1"/>
      <c r="L168" s="1"/>
      <c r="M168" s="1"/>
      <c r="N168" s="1"/>
      <c r="O168" s="1"/>
      <c r="P168" s="1"/>
      <c r="Q168" s="1"/>
      <c r="R168" s="1"/>
    </row>
    <row r="169" customFormat="false" ht="14.25" hidden="false" customHeight="false" outlineLevel="0" collapsed="false">
      <c r="A169" s="1"/>
      <c r="B169" s="1"/>
      <c r="C169" s="1"/>
      <c r="D169" s="1"/>
      <c r="E169" s="1"/>
      <c r="F169" s="1"/>
      <c r="G169" s="1"/>
      <c r="H169" s="1"/>
      <c r="I169" s="1"/>
      <c r="J169" s="1"/>
      <c r="K169" s="1"/>
      <c r="L169" s="1"/>
      <c r="M169" s="1"/>
      <c r="N169" s="1"/>
      <c r="O169" s="1"/>
      <c r="P169" s="1"/>
      <c r="Q169" s="1"/>
      <c r="R169" s="1"/>
    </row>
    <row r="170" customFormat="false" ht="14.25" hidden="false" customHeight="false" outlineLevel="0" collapsed="false">
      <c r="A170" s="1"/>
      <c r="B170" s="1"/>
      <c r="C170" s="1"/>
      <c r="D170" s="1"/>
      <c r="E170" s="1"/>
      <c r="F170" s="1"/>
      <c r="G170" s="1"/>
      <c r="H170" s="1"/>
      <c r="I170" s="1"/>
      <c r="J170" s="1"/>
      <c r="K170" s="1"/>
      <c r="L170" s="1"/>
      <c r="M170" s="1"/>
      <c r="N170" s="1"/>
      <c r="O170" s="1"/>
      <c r="P170" s="1"/>
      <c r="Q170" s="1"/>
      <c r="R170" s="1"/>
    </row>
    <row r="171" customFormat="false" ht="14.25" hidden="false" customHeight="false" outlineLevel="0" collapsed="false">
      <c r="A171" s="1"/>
      <c r="B171" s="1"/>
      <c r="C171" s="1"/>
      <c r="D171" s="1"/>
      <c r="E171" s="1"/>
      <c r="F171" s="1"/>
      <c r="G171" s="1"/>
      <c r="H171" s="1"/>
      <c r="I171" s="1"/>
      <c r="J171" s="1"/>
      <c r="K171" s="1"/>
      <c r="L171" s="1"/>
      <c r="M171" s="1"/>
      <c r="N171" s="1"/>
      <c r="O171" s="1"/>
      <c r="P171" s="1"/>
      <c r="Q171" s="1"/>
      <c r="R171" s="1"/>
    </row>
    <row r="172" customFormat="false" ht="14.25" hidden="false" customHeight="false" outlineLevel="0" collapsed="false">
      <c r="A172" s="1"/>
      <c r="B172" s="1"/>
      <c r="C172" s="1"/>
      <c r="D172" s="1"/>
      <c r="E172" s="1"/>
      <c r="F172" s="1"/>
      <c r="G172" s="1"/>
      <c r="H172" s="1"/>
      <c r="I172" s="1"/>
      <c r="J172" s="1"/>
      <c r="K172" s="1"/>
      <c r="L172" s="1"/>
      <c r="M172" s="1"/>
      <c r="N172" s="1"/>
      <c r="O172" s="1"/>
      <c r="P172" s="1"/>
      <c r="Q172" s="1"/>
      <c r="R172" s="1"/>
    </row>
    <row r="173" customFormat="false" ht="14.25" hidden="false" customHeight="false" outlineLevel="0" collapsed="false">
      <c r="A173" s="1"/>
      <c r="B173" s="1"/>
      <c r="C173" s="1"/>
      <c r="D173" s="1"/>
      <c r="E173" s="1"/>
      <c r="F173" s="1"/>
      <c r="G173" s="1"/>
      <c r="H173" s="1"/>
      <c r="I173" s="1"/>
      <c r="J173" s="1"/>
      <c r="K173" s="1"/>
      <c r="L173" s="1"/>
      <c r="M173" s="1"/>
      <c r="N173" s="1"/>
      <c r="O173" s="1"/>
      <c r="P173" s="1"/>
      <c r="Q173" s="1"/>
      <c r="R173" s="1"/>
    </row>
    <row r="174" customFormat="false" ht="14.25" hidden="false" customHeight="false" outlineLevel="0" collapsed="false">
      <c r="A174" s="1"/>
      <c r="B174" s="1"/>
      <c r="C174" s="1"/>
      <c r="D174" s="1"/>
      <c r="E174" s="1"/>
      <c r="F174" s="1"/>
      <c r="G174" s="1"/>
      <c r="H174" s="1"/>
      <c r="I174" s="1"/>
      <c r="J174" s="1"/>
      <c r="K174" s="1"/>
      <c r="L174" s="1"/>
      <c r="M174" s="1"/>
      <c r="N174" s="1"/>
      <c r="O174" s="1"/>
      <c r="P174" s="1"/>
      <c r="Q174" s="1"/>
      <c r="R174" s="1"/>
    </row>
    <row r="175" customFormat="false" ht="14.25" hidden="false" customHeight="false" outlineLevel="0" collapsed="false">
      <c r="A175" s="1"/>
      <c r="B175" s="1"/>
      <c r="C175" s="1"/>
      <c r="D175" s="1"/>
      <c r="E175" s="1"/>
      <c r="F175" s="1"/>
      <c r="G175" s="1"/>
      <c r="H175" s="1"/>
      <c r="I175" s="1"/>
      <c r="J175" s="1"/>
      <c r="K175" s="1"/>
      <c r="L175" s="1"/>
      <c r="M175" s="1"/>
      <c r="N175" s="1"/>
      <c r="O175" s="1"/>
      <c r="P175" s="1"/>
      <c r="Q175" s="1"/>
      <c r="R175" s="1"/>
    </row>
    <row r="176" customFormat="false" ht="14.25" hidden="false" customHeight="false" outlineLevel="0" collapsed="false">
      <c r="A176" s="1"/>
      <c r="B176" s="1"/>
      <c r="C176" s="1"/>
      <c r="D176" s="1"/>
      <c r="E176" s="1"/>
      <c r="F176" s="1"/>
      <c r="G176" s="1"/>
      <c r="H176" s="1"/>
      <c r="I176" s="1"/>
      <c r="J176" s="1"/>
      <c r="K176" s="1"/>
      <c r="L176" s="1"/>
      <c r="M176" s="1"/>
      <c r="N176" s="1"/>
      <c r="O176" s="1"/>
      <c r="P176" s="1"/>
      <c r="Q176" s="1"/>
      <c r="R176" s="1"/>
    </row>
    <row r="177" customFormat="false" ht="14.25" hidden="false" customHeight="false" outlineLevel="0" collapsed="false">
      <c r="A177" s="1"/>
      <c r="B177" s="1"/>
      <c r="C177" s="1"/>
      <c r="D177" s="1"/>
      <c r="E177" s="1"/>
      <c r="F177" s="1"/>
      <c r="G177" s="1"/>
      <c r="H177" s="1"/>
      <c r="I177" s="1"/>
      <c r="J177" s="1"/>
      <c r="K177" s="1"/>
      <c r="L177" s="1"/>
      <c r="M177" s="1"/>
      <c r="N177" s="1"/>
      <c r="O177" s="1"/>
      <c r="P177" s="1"/>
      <c r="Q177" s="1"/>
      <c r="R177" s="1"/>
    </row>
    <row r="178" customFormat="false" ht="14.25" hidden="false" customHeight="false" outlineLevel="0" collapsed="false">
      <c r="A178" s="1"/>
      <c r="B178" s="1"/>
      <c r="C178" s="1"/>
      <c r="D178" s="1"/>
      <c r="E178" s="1"/>
      <c r="F178" s="1"/>
      <c r="G178" s="1"/>
      <c r="H178" s="1"/>
      <c r="I178" s="1"/>
      <c r="J178" s="1"/>
      <c r="K178" s="1"/>
      <c r="L178" s="1"/>
      <c r="M178" s="1"/>
      <c r="N178" s="1"/>
      <c r="O178" s="1"/>
      <c r="P178" s="1"/>
      <c r="Q178" s="1"/>
      <c r="R178" s="1"/>
    </row>
    <row r="179" customFormat="false" ht="14.25" hidden="false" customHeight="false" outlineLevel="0" collapsed="false">
      <c r="A179" s="1"/>
      <c r="B179" s="1"/>
      <c r="C179" s="1"/>
      <c r="D179" s="1"/>
      <c r="E179" s="1"/>
      <c r="F179" s="1"/>
      <c r="G179" s="1"/>
      <c r="H179" s="1"/>
      <c r="I179" s="1"/>
      <c r="J179" s="1"/>
      <c r="K179" s="1"/>
      <c r="L179" s="1"/>
      <c r="M179" s="1"/>
      <c r="N179" s="1"/>
      <c r="O179" s="1"/>
      <c r="P179" s="1"/>
      <c r="Q179" s="1"/>
      <c r="R179" s="1"/>
    </row>
    <row r="180" customFormat="false" ht="14.25" hidden="false" customHeight="false" outlineLevel="0" collapsed="false">
      <c r="A180" s="1"/>
      <c r="B180" s="1"/>
      <c r="C180" s="1"/>
      <c r="D180" s="1"/>
      <c r="E180" s="1"/>
      <c r="F180" s="1"/>
      <c r="G180" s="1"/>
      <c r="H180" s="1"/>
      <c r="I180" s="1"/>
      <c r="J180" s="1"/>
      <c r="K180" s="1"/>
      <c r="L180" s="1"/>
      <c r="M180" s="1"/>
      <c r="N180" s="1"/>
      <c r="O180" s="1"/>
      <c r="P180" s="1"/>
      <c r="Q180" s="1"/>
      <c r="R180" s="1"/>
    </row>
    <row r="181" customFormat="false" ht="14.25" hidden="false" customHeight="false" outlineLevel="0" collapsed="false">
      <c r="A181" s="1"/>
      <c r="B181" s="1"/>
      <c r="C181" s="1"/>
      <c r="D181" s="1"/>
      <c r="E181" s="1"/>
      <c r="F181" s="1"/>
      <c r="G181" s="1"/>
      <c r="H181" s="1"/>
      <c r="I181" s="1"/>
      <c r="J181" s="1"/>
      <c r="K181" s="1"/>
      <c r="L181" s="1"/>
      <c r="M181" s="1"/>
      <c r="N181" s="1"/>
      <c r="O181" s="1"/>
      <c r="P181" s="1"/>
      <c r="Q181" s="1"/>
      <c r="R181" s="1"/>
    </row>
    <row r="182" customFormat="false" ht="14.25" hidden="false" customHeight="false" outlineLevel="0" collapsed="false">
      <c r="A182" s="1"/>
      <c r="B182" s="1"/>
      <c r="C182" s="1"/>
      <c r="D182" s="1"/>
      <c r="E182" s="1"/>
      <c r="F182" s="1"/>
      <c r="G182" s="1"/>
      <c r="H182" s="1"/>
      <c r="I182" s="1"/>
      <c r="J182" s="1"/>
      <c r="K182" s="1"/>
      <c r="L182" s="1"/>
      <c r="M182" s="1"/>
      <c r="N182" s="1"/>
      <c r="O182" s="1"/>
      <c r="P182" s="1"/>
      <c r="Q182" s="1"/>
      <c r="R182" s="1"/>
    </row>
    <row r="183" customFormat="false" ht="14.25" hidden="false" customHeight="false" outlineLevel="0" collapsed="false">
      <c r="A183" s="1"/>
      <c r="B183" s="1"/>
      <c r="C183" s="1"/>
      <c r="D183" s="1"/>
      <c r="E183" s="1"/>
      <c r="F183" s="1"/>
      <c r="G183" s="1"/>
      <c r="H183" s="1"/>
      <c r="I183" s="1"/>
      <c r="J183" s="1"/>
      <c r="K183" s="1"/>
      <c r="L183" s="1"/>
      <c r="M183" s="1"/>
      <c r="N183" s="1"/>
      <c r="O183" s="1"/>
      <c r="P183" s="1"/>
      <c r="Q183" s="1"/>
      <c r="R183" s="1"/>
    </row>
    <row r="184" customFormat="false" ht="14.25" hidden="false" customHeight="false" outlineLevel="0" collapsed="false">
      <c r="A184" s="1"/>
      <c r="B184" s="1"/>
      <c r="C184" s="1"/>
      <c r="D184" s="1"/>
      <c r="E184" s="1"/>
      <c r="F184" s="1"/>
      <c r="G184" s="1"/>
      <c r="H184" s="1"/>
      <c r="I184" s="1"/>
      <c r="J184" s="1"/>
      <c r="K184" s="1"/>
      <c r="L184" s="1"/>
      <c r="M184" s="1"/>
      <c r="N184" s="1"/>
      <c r="O184" s="1"/>
      <c r="P184" s="1"/>
      <c r="Q184" s="1"/>
      <c r="R184" s="1"/>
    </row>
    <row r="185" customFormat="false" ht="14.25" hidden="false" customHeight="false" outlineLevel="0" collapsed="false">
      <c r="A185" s="1"/>
      <c r="B185" s="1"/>
      <c r="C185" s="1"/>
      <c r="D185" s="1"/>
      <c r="E185" s="1"/>
      <c r="F185" s="1"/>
      <c r="G185" s="1"/>
      <c r="H185" s="1"/>
      <c r="I185" s="1"/>
      <c r="J185" s="1"/>
      <c r="K185" s="1"/>
      <c r="L185" s="1"/>
      <c r="M185" s="1"/>
      <c r="N185" s="1"/>
      <c r="O185" s="1"/>
      <c r="P185" s="1"/>
      <c r="Q185" s="1"/>
      <c r="R185" s="1"/>
    </row>
    <row r="186" customFormat="false" ht="14.25" hidden="false" customHeight="false" outlineLevel="0" collapsed="false">
      <c r="A186" s="1"/>
      <c r="B186" s="1"/>
      <c r="C186" s="1"/>
      <c r="D186" s="1"/>
      <c r="E186" s="1"/>
      <c r="F186" s="1"/>
      <c r="G186" s="1"/>
      <c r="H186" s="1"/>
      <c r="I186" s="1"/>
      <c r="J186" s="1"/>
      <c r="K186" s="1"/>
      <c r="L186" s="1"/>
      <c r="M186" s="1"/>
      <c r="N186" s="1"/>
      <c r="O186" s="1"/>
      <c r="P186" s="1"/>
      <c r="Q186" s="1"/>
      <c r="R186" s="1"/>
    </row>
    <row r="187" customFormat="false" ht="14.25" hidden="false" customHeight="false" outlineLevel="0" collapsed="false">
      <c r="A187" s="1"/>
      <c r="B187" s="1"/>
      <c r="C187" s="1"/>
      <c r="D187" s="1"/>
      <c r="E187" s="1"/>
      <c r="F187" s="1"/>
      <c r="G187" s="1"/>
      <c r="H187" s="1"/>
      <c r="I187" s="1"/>
      <c r="J187" s="1"/>
      <c r="K187" s="1"/>
      <c r="L187" s="1"/>
      <c r="M187" s="1"/>
      <c r="N187" s="1"/>
      <c r="O187" s="1"/>
      <c r="P187" s="1"/>
      <c r="Q187" s="1"/>
      <c r="R187" s="1"/>
    </row>
    <row r="188" customFormat="false" ht="14.25" hidden="false" customHeight="false" outlineLevel="0" collapsed="false">
      <c r="A188" s="1"/>
      <c r="B188" s="1"/>
      <c r="C188" s="1"/>
      <c r="D188" s="1"/>
      <c r="E188" s="1"/>
      <c r="F188" s="1"/>
      <c r="G188" s="1"/>
      <c r="H188" s="1"/>
      <c r="I188" s="1"/>
      <c r="J188" s="1"/>
      <c r="K188" s="1"/>
      <c r="L188" s="1"/>
      <c r="M188" s="1"/>
      <c r="N188" s="1"/>
      <c r="O188" s="1"/>
      <c r="P188" s="1"/>
      <c r="Q188" s="1"/>
      <c r="R188" s="1"/>
    </row>
    <row r="189" customFormat="false" ht="14.25" hidden="false" customHeight="false" outlineLevel="0" collapsed="false">
      <c r="A189" s="1"/>
      <c r="B189" s="1"/>
      <c r="C189" s="1"/>
      <c r="D189" s="1"/>
      <c r="E189" s="1"/>
      <c r="F189" s="1"/>
      <c r="G189" s="1"/>
      <c r="H189" s="1"/>
      <c r="I189" s="1"/>
      <c r="J189" s="1"/>
      <c r="K189" s="1"/>
      <c r="L189" s="1"/>
      <c r="M189" s="1"/>
      <c r="N189" s="1"/>
      <c r="O189" s="1"/>
      <c r="P189" s="1"/>
      <c r="Q189" s="1"/>
      <c r="R189" s="1"/>
    </row>
    <row r="190" customFormat="false" ht="14.25" hidden="false" customHeight="false" outlineLevel="0" collapsed="false">
      <c r="A190" s="1"/>
      <c r="B190" s="1"/>
      <c r="C190" s="1"/>
      <c r="D190" s="1"/>
      <c r="E190" s="1"/>
      <c r="F190" s="1"/>
      <c r="G190" s="1"/>
      <c r="H190" s="1"/>
      <c r="I190" s="1"/>
      <c r="J190" s="1"/>
      <c r="K190" s="1"/>
      <c r="L190" s="1"/>
      <c r="M190" s="1"/>
      <c r="N190" s="1"/>
      <c r="O190" s="1"/>
      <c r="P190" s="1"/>
      <c r="Q190" s="1"/>
      <c r="R190" s="1"/>
    </row>
    <row r="191" customFormat="false" ht="14.25" hidden="false" customHeight="false" outlineLevel="0" collapsed="false">
      <c r="A191" s="1"/>
      <c r="B191" s="1"/>
      <c r="C191" s="1"/>
      <c r="D191" s="1"/>
      <c r="E191" s="1"/>
      <c r="F191" s="1"/>
      <c r="G191" s="1"/>
      <c r="H191" s="1"/>
      <c r="I191" s="1"/>
      <c r="J191" s="1"/>
      <c r="K191" s="1"/>
      <c r="L191" s="1"/>
      <c r="M191" s="1"/>
      <c r="N191" s="1"/>
      <c r="O191" s="1"/>
      <c r="P191" s="1"/>
      <c r="Q191" s="1"/>
      <c r="R191" s="1"/>
    </row>
    <row r="192" customFormat="false" ht="14.25" hidden="false" customHeight="false" outlineLevel="0" collapsed="false">
      <c r="A192" s="1"/>
      <c r="B192" s="1"/>
      <c r="C192" s="1"/>
      <c r="D192" s="1"/>
      <c r="E192" s="1"/>
      <c r="F192" s="1"/>
      <c r="G192" s="1"/>
      <c r="H192" s="1"/>
      <c r="I192" s="1"/>
      <c r="J192" s="1"/>
      <c r="K192" s="1"/>
      <c r="L192" s="1"/>
      <c r="M192" s="1"/>
      <c r="N192" s="1"/>
      <c r="O192" s="1"/>
      <c r="P192" s="1"/>
      <c r="Q192" s="1"/>
      <c r="R192" s="1"/>
    </row>
    <row r="193" customFormat="false" ht="14.25" hidden="false" customHeight="false" outlineLevel="0" collapsed="false">
      <c r="A193" s="1"/>
      <c r="B193" s="1"/>
      <c r="C193" s="1"/>
      <c r="D193" s="1"/>
      <c r="E193" s="1"/>
      <c r="F193" s="1"/>
      <c r="G193" s="1"/>
      <c r="H193" s="1"/>
      <c r="I193" s="1"/>
      <c r="J193" s="1"/>
      <c r="K193" s="1"/>
      <c r="L193" s="1"/>
      <c r="M193" s="1"/>
      <c r="N193" s="1"/>
      <c r="O193" s="1"/>
      <c r="P193" s="1"/>
      <c r="Q193" s="1"/>
      <c r="R193" s="1"/>
    </row>
    <row r="194" customFormat="false" ht="14.25" hidden="false" customHeight="false" outlineLevel="0" collapsed="false">
      <c r="A194" s="1"/>
      <c r="B194" s="1"/>
      <c r="C194" s="1"/>
      <c r="D194" s="1"/>
      <c r="E194" s="1"/>
      <c r="F194" s="1"/>
      <c r="G194" s="1"/>
      <c r="H194" s="1"/>
      <c r="I194" s="1"/>
      <c r="J194" s="1"/>
      <c r="K194" s="1"/>
      <c r="L194" s="1"/>
      <c r="M194" s="1"/>
      <c r="N194" s="1"/>
      <c r="O194" s="1"/>
      <c r="P194" s="1"/>
      <c r="Q194" s="1"/>
      <c r="R194" s="1"/>
    </row>
    <row r="195" customFormat="false" ht="14.25" hidden="false" customHeight="false" outlineLevel="0" collapsed="false">
      <c r="A195" s="1"/>
      <c r="B195" s="1"/>
      <c r="C195" s="1"/>
      <c r="D195" s="1"/>
      <c r="E195" s="1"/>
      <c r="F195" s="1"/>
      <c r="G195" s="1"/>
      <c r="H195" s="1"/>
      <c r="I195" s="1"/>
      <c r="J195" s="1"/>
      <c r="K195" s="1"/>
      <c r="L195" s="1"/>
      <c r="M195" s="1"/>
      <c r="N195" s="1"/>
      <c r="O195" s="1"/>
      <c r="P195" s="1"/>
      <c r="Q195" s="1"/>
      <c r="R195" s="1"/>
    </row>
    <row r="196" customFormat="false" ht="14.25" hidden="false" customHeight="false" outlineLevel="0" collapsed="false">
      <c r="A196" s="1"/>
      <c r="B196" s="1"/>
      <c r="C196" s="1"/>
      <c r="D196" s="1"/>
      <c r="E196" s="1"/>
      <c r="F196" s="1"/>
      <c r="G196" s="1"/>
      <c r="H196" s="1"/>
      <c r="I196" s="1"/>
      <c r="J196" s="1"/>
      <c r="K196" s="1"/>
      <c r="L196" s="1"/>
      <c r="M196" s="1"/>
      <c r="N196" s="1"/>
      <c r="O196" s="1"/>
      <c r="P196" s="1"/>
      <c r="Q196" s="1"/>
      <c r="R196" s="1"/>
    </row>
    <row r="197" customFormat="false" ht="14.25" hidden="false" customHeight="false" outlineLevel="0" collapsed="false">
      <c r="A197" s="1"/>
      <c r="B197" s="1"/>
      <c r="C197" s="1"/>
      <c r="D197" s="1"/>
      <c r="E197" s="1"/>
      <c r="F197" s="1"/>
      <c r="G197" s="1"/>
      <c r="H197" s="1"/>
      <c r="I197" s="1"/>
      <c r="J197" s="1"/>
      <c r="K197" s="1"/>
      <c r="L197" s="1"/>
      <c r="M197" s="1"/>
      <c r="N197" s="1"/>
      <c r="O197" s="1"/>
      <c r="P197" s="1"/>
      <c r="Q197" s="1"/>
      <c r="R197" s="1"/>
    </row>
    <row r="198" customFormat="false" ht="14.25" hidden="false" customHeight="false" outlineLevel="0" collapsed="false">
      <c r="A198" s="1"/>
      <c r="B198" s="1"/>
      <c r="C198" s="1"/>
      <c r="D198" s="1"/>
      <c r="E198" s="1"/>
      <c r="F198" s="1"/>
      <c r="G198" s="1"/>
      <c r="H198" s="1"/>
      <c r="I198" s="1"/>
      <c r="J198" s="1"/>
      <c r="K198" s="1"/>
      <c r="L198" s="1"/>
      <c r="M198" s="1"/>
      <c r="N198" s="1"/>
      <c r="O198" s="1"/>
      <c r="P198" s="1"/>
      <c r="Q198" s="1"/>
      <c r="R198" s="1"/>
    </row>
    <row r="199" customFormat="false" ht="14.25" hidden="false" customHeight="false" outlineLevel="0" collapsed="false">
      <c r="A199" s="1"/>
      <c r="B199" s="1"/>
      <c r="C199" s="1"/>
      <c r="D199" s="1"/>
      <c r="E199" s="1"/>
      <c r="F199" s="1"/>
      <c r="G199" s="1"/>
      <c r="H199" s="1"/>
      <c r="I199" s="1"/>
      <c r="J199" s="1"/>
      <c r="K199" s="1"/>
      <c r="L199" s="1"/>
      <c r="M199" s="1"/>
      <c r="N199" s="1"/>
      <c r="O199" s="1"/>
      <c r="P199" s="1"/>
      <c r="Q199" s="1"/>
      <c r="R199" s="1"/>
    </row>
    <row r="200" customFormat="false" ht="14.25" hidden="false" customHeight="false" outlineLevel="0" collapsed="false">
      <c r="A200" s="1"/>
      <c r="B200" s="1"/>
      <c r="C200" s="1"/>
      <c r="D200" s="1"/>
      <c r="E200" s="1"/>
      <c r="F200" s="1"/>
      <c r="G200" s="1"/>
      <c r="H200" s="1"/>
      <c r="I200" s="1"/>
      <c r="J200" s="1"/>
      <c r="K200" s="1"/>
      <c r="L200" s="1"/>
      <c r="M200" s="1"/>
      <c r="N200" s="1"/>
      <c r="O200" s="1"/>
      <c r="P200" s="1"/>
      <c r="Q200" s="1"/>
      <c r="R200" s="1"/>
    </row>
    <row r="201" customFormat="false" ht="14.25" hidden="false" customHeight="false" outlineLevel="0" collapsed="false">
      <c r="A201" s="1"/>
      <c r="B201" s="1"/>
      <c r="C201" s="1"/>
      <c r="D201" s="1"/>
      <c r="E201" s="1"/>
      <c r="F201" s="1"/>
      <c r="G201" s="1"/>
      <c r="H201" s="1"/>
      <c r="I201" s="1"/>
      <c r="J201" s="1"/>
      <c r="K201" s="1"/>
      <c r="L201" s="1"/>
      <c r="M201" s="1"/>
      <c r="N201" s="1"/>
      <c r="O201" s="1"/>
      <c r="P201" s="1"/>
      <c r="Q201" s="1"/>
      <c r="R201" s="1"/>
    </row>
    <row r="202" customFormat="false" ht="14.25" hidden="false" customHeight="false" outlineLevel="0" collapsed="false">
      <c r="A202" s="1"/>
      <c r="B202" s="1"/>
      <c r="C202" s="1"/>
      <c r="D202" s="1"/>
      <c r="E202" s="1"/>
      <c r="F202" s="1"/>
      <c r="G202" s="1"/>
      <c r="H202" s="1"/>
      <c r="I202" s="1"/>
      <c r="J202" s="1"/>
      <c r="K202" s="1"/>
      <c r="L202" s="1"/>
      <c r="M202" s="1"/>
      <c r="N202" s="1"/>
      <c r="O202" s="1"/>
      <c r="P202" s="1"/>
      <c r="Q202" s="1"/>
      <c r="R202" s="1"/>
    </row>
    <row r="203" customFormat="false" ht="14.25" hidden="false" customHeight="false" outlineLevel="0" collapsed="false">
      <c r="A203" s="1"/>
      <c r="B203" s="1"/>
      <c r="C203" s="1"/>
      <c r="D203" s="1"/>
      <c r="E203" s="1"/>
      <c r="F203" s="1"/>
      <c r="G203" s="1"/>
      <c r="H203" s="1"/>
      <c r="I203" s="1"/>
      <c r="J203" s="1"/>
      <c r="K203" s="1"/>
      <c r="L203" s="1"/>
      <c r="M203" s="1"/>
      <c r="N203" s="1"/>
      <c r="O203" s="1"/>
      <c r="P203" s="1"/>
      <c r="Q203" s="1"/>
      <c r="R203" s="1"/>
    </row>
    <row r="204" customFormat="false" ht="14.25" hidden="false" customHeight="false" outlineLevel="0" collapsed="false">
      <c r="A204" s="1"/>
      <c r="B204" s="1"/>
      <c r="C204" s="1"/>
      <c r="D204" s="1"/>
      <c r="E204" s="1"/>
      <c r="F204" s="1"/>
      <c r="G204" s="1"/>
      <c r="H204" s="1"/>
      <c r="I204" s="1"/>
      <c r="J204" s="1"/>
      <c r="K204" s="1"/>
      <c r="L204" s="1"/>
      <c r="M204" s="1"/>
      <c r="N204" s="1"/>
      <c r="O204" s="1"/>
      <c r="P204" s="1"/>
      <c r="Q204" s="1"/>
      <c r="R204" s="1"/>
    </row>
    <row r="205" customFormat="false" ht="14.25" hidden="false" customHeight="false" outlineLevel="0" collapsed="false">
      <c r="A205" s="1"/>
      <c r="B205" s="1"/>
      <c r="C205" s="1"/>
      <c r="D205" s="1"/>
      <c r="E205" s="1"/>
      <c r="F205" s="1"/>
      <c r="G205" s="1"/>
      <c r="H205" s="1"/>
      <c r="I205" s="1"/>
      <c r="J205" s="1"/>
      <c r="K205" s="1"/>
      <c r="L205" s="1"/>
      <c r="M205" s="1"/>
      <c r="N205" s="1"/>
      <c r="O205" s="1"/>
      <c r="P205" s="1"/>
      <c r="Q205" s="1"/>
      <c r="R205" s="1"/>
    </row>
    <row r="206" customFormat="false" ht="14.25" hidden="false" customHeight="false" outlineLevel="0" collapsed="false">
      <c r="A206" s="1"/>
      <c r="B206" s="1"/>
      <c r="C206" s="1"/>
      <c r="D206" s="1"/>
      <c r="E206" s="1"/>
      <c r="F206" s="1"/>
      <c r="G206" s="1"/>
      <c r="H206" s="1"/>
      <c r="I206" s="1"/>
      <c r="J206" s="1"/>
      <c r="K206" s="1"/>
      <c r="L206" s="1"/>
      <c r="M206" s="1"/>
      <c r="N206" s="1"/>
      <c r="O206" s="1"/>
      <c r="P206" s="1"/>
      <c r="Q206" s="1"/>
      <c r="R206" s="1"/>
    </row>
    <row r="207" customFormat="false" ht="14.25" hidden="false" customHeight="false" outlineLevel="0" collapsed="false">
      <c r="A207" s="1"/>
      <c r="B207" s="1"/>
      <c r="C207" s="1"/>
      <c r="D207" s="1"/>
      <c r="E207" s="1"/>
      <c r="F207" s="1"/>
      <c r="G207" s="1"/>
      <c r="H207" s="1"/>
      <c r="I207" s="1"/>
      <c r="J207" s="1"/>
      <c r="K207" s="1"/>
      <c r="L207" s="1"/>
      <c r="M207" s="1"/>
      <c r="N207" s="1"/>
      <c r="O207" s="1"/>
      <c r="P207" s="1"/>
      <c r="Q207" s="1"/>
      <c r="R207" s="1"/>
    </row>
    <row r="208" customFormat="false" ht="14.25" hidden="false" customHeight="false" outlineLevel="0" collapsed="false">
      <c r="A208" s="1"/>
      <c r="B208" s="1"/>
      <c r="C208" s="1"/>
      <c r="D208" s="1"/>
      <c r="E208" s="1"/>
      <c r="F208" s="1"/>
      <c r="G208" s="1"/>
      <c r="H208" s="1"/>
      <c r="I208" s="1"/>
      <c r="J208" s="1"/>
      <c r="K208" s="1"/>
      <c r="L208" s="1"/>
      <c r="M208" s="1"/>
      <c r="N208" s="1"/>
      <c r="O208" s="1"/>
      <c r="P208" s="1"/>
      <c r="Q208" s="1"/>
      <c r="R208" s="1"/>
    </row>
    <row r="209" customFormat="false" ht="14.25" hidden="false" customHeight="false" outlineLevel="0" collapsed="false">
      <c r="A209" s="1"/>
      <c r="B209" s="1"/>
      <c r="C209" s="1"/>
      <c r="D209" s="1"/>
      <c r="E209" s="1"/>
      <c r="F209" s="1"/>
      <c r="G209" s="1"/>
      <c r="H209" s="1"/>
      <c r="I209" s="1"/>
      <c r="J209" s="1"/>
      <c r="K209" s="1"/>
      <c r="L209" s="1"/>
      <c r="M209" s="1"/>
      <c r="N209" s="1"/>
      <c r="O209" s="1"/>
      <c r="P209" s="1"/>
      <c r="Q209" s="1"/>
      <c r="R209" s="1"/>
    </row>
    <row r="210" customFormat="false" ht="14.25" hidden="false" customHeight="false" outlineLevel="0" collapsed="false">
      <c r="A210" s="1"/>
      <c r="B210" s="1"/>
      <c r="C210" s="1"/>
      <c r="D210" s="1"/>
      <c r="E210" s="1"/>
      <c r="F210" s="1"/>
      <c r="G210" s="1"/>
      <c r="H210" s="1"/>
      <c r="I210" s="1"/>
      <c r="J210" s="1"/>
      <c r="K210" s="1"/>
      <c r="L210" s="1"/>
      <c r="M210" s="1"/>
      <c r="N210" s="1"/>
      <c r="O210" s="1"/>
      <c r="P210" s="1"/>
      <c r="Q210" s="1"/>
      <c r="R210" s="1"/>
    </row>
    <row r="211" customFormat="false" ht="14.25" hidden="false" customHeight="false" outlineLevel="0" collapsed="false">
      <c r="A211" s="1"/>
      <c r="B211" s="1"/>
      <c r="C211" s="1"/>
      <c r="D211" s="1"/>
      <c r="E211" s="1"/>
      <c r="F211" s="1"/>
      <c r="G211" s="1"/>
      <c r="H211" s="1"/>
      <c r="I211" s="1"/>
      <c r="J211" s="1"/>
      <c r="K211" s="1"/>
      <c r="L211" s="1"/>
      <c r="M211" s="1"/>
      <c r="N211" s="1"/>
      <c r="O211" s="1"/>
      <c r="P211" s="1"/>
      <c r="Q211" s="1"/>
      <c r="R211" s="1"/>
    </row>
    <row r="212" customFormat="false" ht="14.25" hidden="false" customHeight="false" outlineLevel="0" collapsed="false">
      <c r="A212" s="1"/>
      <c r="B212" s="1"/>
      <c r="C212" s="1"/>
      <c r="D212" s="1"/>
      <c r="E212" s="1"/>
      <c r="F212" s="1"/>
      <c r="G212" s="1"/>
      <c r="H212" s="1"/>
      <c r="I212" s="1"/>
      <c r="J212" s="1"/>
      <c r="K212" s="1"/>
      <c r="L212" s="1"/>
      <c r="M212" s="1"/>
      <c r="N212" s="1"/>
      <c r="O212" s="1"/>
      <c r="P212" s="1"/>
      <c r="Q212" s="1"/>
      <c r="R212" s="1"/>
    </row>
    <row r="213" customFormat="false" ht="14.25" hidden="false" customHeight="false" outlineLevel="0" collapsed="false">
      <c r="A213" s="1"/>
      <c r="B213" s="1"/>
      <c r="C213" s="1"/>
      <c r="D213" s="1"/>
      <c r="E213" s="1"/>
      <c r="F213" s="1"/>
      <c r="G213" s="1"/>
      <c r="H213" s="1"/>
      <c r="I213" s="1"/>
      <c r="J213" s="1"/>
      <c r="K213" s="1"/>
      <c r="L213" s="1"/>
      <c r="M213" s="1"/>
      <c r="N213" s="1"/>
      <c r="O213" s="1"/>
      <c r="P213" s="1"/>
      <c r="Q213" s="1"/>
      <c r="R213" s="1"/>
    </row>
    <row r="214" customFormat="false" ht="14.25" hidden="false" customHeight="false" outlineLevel="0" collapsed="false">
      <c r="A214" s="1"/>
      <c r="B214" s="1"/>
      <c r="C214" s="1"/>
      <c r="D214" s="1"/>
      <c r="E214" s="1"/>
      <c r="F214" s="1"/>
      <c r="G214" s="1"/>
      <c r="H214" s="1"/>
      <c r="I214" s="1"/>
      <c r="J214" s="1"/>
      <c r="K214" s="1"/>
      <c r="L214" s="1"/>
      <c r="M214" s="1"/>
      <c r="N214" s="1"/>
      <c r="O214" s="1"/>
      <c r="P214" s="1"/>
      <c r="Q214" s="1"/>
      <c r="R214" s="1"/>
    </row>
    <row r="215" customFormat="false" ht="14.25" hidden="false" customHeight="false" outlineLevel="0" collapsed="false">
      <c r="A215" s="1"/>
      <c r="B215" s="1"/>
      <c r="C215" s="1"/>
      <c r="D215" s="1"/>
      <c r="E215" s="1"/>
      <c r="F215" s="1"/>
      <c r="G215" s="1"/>
      <c r="H215" s="1"/>
      <c r="I215" s="1"/>
      <c r="J215" s="1"/>
      <c r="K215" s="1"/>
      <c r="L215" s="1"/>
      <c r="M215" s="1"/>
      <c r="N215" s="1"/>
      <c r="O215" s="1"/>
      <c r="P215" s="1"/>
      <c r="Q215" s="1"/>
      <c r="R215" s="1"/>
    </row>
    <row r="216" customFormat="false" ht="14.25" hidden="false" customHeight="false" outlineLevel="0" collapsed="false">
      <c r="A216" s="1"/>
      <c r="B216" s="1"/>
      <c r="C216" s="1"/>
      <c r="D216" s="1"/>
      <c r="E216" s="1"/>
      <c r="F216" s="1"/>
      <c r="G216" s="1"/>
      <c r="H216" s="1"/>
      <c r="I216" s="1"/>
      <c r="J216" s="1"/>
      <c r="K216" s="1"/>
      <c r="L216" s="1"/>
      <c r="M216" s="1"/>
      <c r="N216" s="1"/>
      <c r="O216" s="1"/>
      <c r="P216" s="1"/>
      <c r="Q216" s="1"/>
      <c r="R216" s="1"/>
    </row>
    <row r="217" customFormat="false" ht="14.25" hidden="false" customHeight="false" outlineLevel="0" collapsed="false">
      <c r="A217" s="1"/>
      <c r="B217" s="1"/>
      <c r="C217" s="1"/>
      <c r="D217" s="1"/>
      <c r="E217" s="1"/>
      <c r="F217" s="1"/>
      <c r="G217" s="1"/>
      <c r="H217" s="1"/>
      <c r="I217" s="1"/>
      <c r="J217" s="1"/>
      <c r="K217" s="1"/>
      <c r="L217" s="1"/>
      <c r="M217" s="1"/>
      <c r="N217" s="1"/>
      <c r="O217" s="1"/>
      <c r="P217" s="1"/>
      <c r="Q217" s="1"/>
      <c r="R217" s="1"/>
    </row>
    <row r="218" customFormat="false" ht="14.25" hidden="false" customHeight="false" outlineLevel="0" collapsed="false">
      <c r="A218" s="1"/>
      <c r="B218" s="1"/>
      <c r="C218" s="1"/>
      <c r="D218" s="1"/>
      <c r="E218" s="1"/>
      <c r="F218" s="1"/>
      <c r="G218" s="1"/>
      <c r="H218" s="1"/>
      <c r="I218" s="1"/>
      <c r="J218" s="1"/>
      <c r="K218" s="1"/>
      <c r="L218" s="1"/>
      <c r="M218" s="1"/>
      <c r="N218" s="1"/>
      <c r="O218" s="1"/>
      <c r="P218" s="1"/>
      <c r="Q218" s="1"/>
      <c r="R218" s="1"/>
    </row>
    <row r="219" customFormat="false" ht="14.25" hidden="false" customHeight="false" outlineLevel="0" collapsed="false">
      <c r="A219" s="1"/>
      <c r="B219" s="1"/>
      <c r="C219" s="1"/>
      <c r="D219" s="1"/>
      <c r="E219" s="1"/>
      <c r="F219" s="1"/>
      <c r="G219" s="1"/>
      <c r="H219" s="1"/>
      <c r="I219" s="1"/>
      <c r="J219" s="1"/>
      <c r="K219" s="1"/>
      <c r="L219" s="1"/>
      <c r="M219" s="1"/>
      <c r="N219" s="1"/>
      <c r="O219" s="1"/>
      <c r="P219" s="1"/>
      <c r="Q219" s="1"/>
      <c r="R219" s="1"/>
    </row>
    <row r="220" customFormat="false" ht="14.25" hidden="false" customHeight="false" outlineLevel="0" collapsed="false">
      <c r="A220" s="1"/>
      <c r="B220" s="1"/>
      <c r="C220" s="1"/>
      <c r="D220" s="1"/>
      <c r="E220" s="1"/>
      <c r="F220" s="1"/>
      <c r="G220" s="1"/>
      <c r="H220" s="1"/>
      <c r="I220" s="1"/>
      <c r="J220" s="1"/>
      <c r="K220" s="1"/>
      <c r="L220" s="1"/>
      <c r="M220" s="1"/>
      <c r="N220" s="1"/>
      <c r="O220" s="1"/>
      <c r="P220" s="1"/>
      <c r="Q220" s="1"/>
      <c r="R220" s="1"/>
    </row>
    <row r="221" customFormat="false" ht="14.25" hidden="false" customHeight="false" outlineLevel="0" collapsed="false">
      <c r="A221" s="1"/>
      <c r="B221" s="1"/>
      <c r="C221" s="1"/>
      <c r="D221" s="1"/>
      <c r="E221" s="1"/>
      <c r="F221" s="1"/>
      <c r="G221" s="1"/>
      <c r="H221" s="1"/>
      <c r="I221" s="1"/>
      <c r="J221" s="1"/>
      <c r="K221" s="1"/>
      <c r="L221" s="1"/>
      <c r="M221" s="1"/>
      <c r="N221" s="1"/>
      <c r="O221" s="1"/>
      <c r="P221" s="1"/>
      <c r="Q221" s="1"/>
      <c r="R221" s="1"/>
    </row>
    <row r="222" customFormat="false" ht="14.25" hidden="false" customHeight="false" outlineLevel="0" collapsed="false">
      <c r="A222" s="1"/>
      <c r="B222" s="1"/>
      <c r="C222" s="1"/>
      <c r="D222" s="1"/>
      <c r="E222" s="1"/>
      <c r="F222" s="1"/>
      <c r="G222" s="1"/>
      <c r="H222" s="1"/>
      <c r="I222" s="1"/>
      <c r="J222" s="1"/>
      <c r="K222" s="1"/>
      <c r="L222" s="1"/>
      <c r="M222" s="1"/>
      <c r="N222" s="1"/>
      <c r="O222" s="1"/>
      <c r="P222" s="1"/>
      <c r="Q222" s="1"/>
      <c r="R222" s="1"/>
    </row>
    <row r="223" customFormat="false" ht="14.25" hidden="false" customHeight="false" outlineLevel="0" collapsed="false">
      <c r="A223" s="1"/>
      <c r="B223" s="1"/>
      <c r="C223" s="1"/>
      <c r="D223" s="1"/>
      <c r="E223" s="1"/>
      <c r="F223" s="1"/>
      <c r="G223" s="1"/>
      <c r="H223" s="1"/>
      <c r="I223" s="1"/>
      <c r="J223" s="1"/>
      <c r="K223" s="1"/>
      <c r="L223" s="1"/>
      <c r="M223" s="1"/>
      <c r="N223" s="1"/>
      <c r="O223" s="1"/>
      <c r="P223" s="1"/>
      <c r="Q223" s="1"/>
      <c r="R223" s="1"/>
    </row>
    <row r="224" customFormat="false" ht="14.25" hidden="false" customHeight="false" outlineLevel="0" collapsed="false">
      <c r="A224" s="1"/>
      <c r="B224" s="1"/>
      <c r="C224" s="1"/>
      <c r="D224" s="1"/>
      <c r="E224" s="1"/>
      <c r="F224" s="1"/>
      <c r="G224" s="1"/>
      <c r="H224" s="1"/>
      <c r="I224" s="1"/>
      <c r="J224" s="1"/>
      <c r="K224" s="1"/>
      <c r="L224" s="1"/>
      <c r="M224" s="1"/>
      <c r="N224" s="1"/>
      <c r="O224" s="1"/>
      <c r="P224" s="1"/>
      <c r="Q224" s="1"/>
      <c r="R224" s="1"/>
    </row>
    <row r="225" customFormat="false" ht="14.25" hidden="false" customHeight="false" outlineLevel="0" collapsed="false">
      <c r="A225" s="1"/>
      <c r="B225" s="1"/>
      <c r="C225" s="1"/>
      <c r="D225" s="1"/>
      <c r="E225" s="1"/>
      <c r="F225" s="1"/>
      <c r="G225" s="1"/>
      <c r="H225" s="1"/>
      <c r="I225" s="1"/>
      <c r="J225" s="1"/>
      <c r="K225" s="1"/>
      <c r="L225" s="1"/>
      <c r="M225" s="1"/>
      <c r="N225" s="1"/>
      <c r="O225" s="1"/>
      <c r="P225" s="1"/>
      <c r="Q225" s="1"/>
      <c r="R225" s="1"/>
    </row>
    <row r="226" customFormat="false" ht="14.25" hidden="false" customHeight="false" outlineLevel="0" collapsed="false">
      <c r="A226" s="1"/>
      <c r="B226" s="1"/>
      <c r="C226" s="1"/>
      <c r="D226" s="1"/>
      <c r="E226" s="1"/>
      <c r="F226" s="1"/>
      <c r="G226" s="1"/>
      <c r="H226" s="1"/>
      <c r="I226" s="1"/>
      <c r="J226" s="1"/>
      <c r="K226" s="1"/>
      <c r="L226" s="1"/>
      <c r="M226" s="1"/>
      <c r="N226" s="1"/>
      <c r="O226" s="1"/>
      <c r="P226" s="1"/>
      <c r="Q226" s="1"/>
      <c r="R226" s="1"/>
    </row>
    <row r="227" customFormat="false" ht="14.25" hidden="false" customHeight="false" outlineLevel="0" collapsed="false">
      <c r="A227" s="1"/>
      <c r="B227" s="1"/>
      <c r="C227" s="1"/>
      <c r="D227" s="1"/>
      <c r="E227" s="1"/>
      <c r="F227" s="1"/>
      <c r="G227" s="1"/>
      <c r="H227" s="1"/>
      <c r="I227" s="1"/>
      <c r="J227" s="1"/>
      <c r="K227" s="1"/>
      <c r="L227" s="1"/>
      <c r="M227" s="1"/>
      <c r="N227" s="1"/>
      <c r="O227" s="1"/>
      <c r="P227" s="1"/>
      <c r="Q227" s="1"/>
      <c r="R227" s="1"/>
    </row>
    <row r="228" customFormat="false" ht="14.25" hidden="false" customHeight="false" outlineLevel="0" collapsed="false">
      <c r="A228" s="1"/>
      <c r="B228" s="1"/>
      <c r="C228" s="1"/>
      <c r="D228" s="1"/>
      <c r="E228" s="1"/>
      <c r="F228" s="1"/>
      <c r="G228" s="1"/>
      <c r="H228" s="1"/>
      <c r="I228" s="1"/>
      <c r="J228" s="1"/>
      <c r="K228" s="1"/>
      <c r="L228" s="1"/>
      <c r="M228" s="1"/>
      <c r="N228" s="1"/>
      <c r="O228" s="1"/>
      <c r="P228" s="1"/>
      <c r="Q228" s="1"/>
      <c r="R228" s="1"/>
    </row>
    <row r="229" customFormat="false" ht="14.25" hidden="false" customHeight="false" outlineLevel="0" collapsed="false">
      <c r="A229" s="1"/>
      <c r="B229" s="1"/>
      <c r="C229" s="1"/>
      <c r="D229" s="1"/>
      <c r="E229" s="1"/>
      <c r="F229" s="1"/>
      <c r="G229" s="1"/>
      <c r="H229" s="1"/>
      <c r="I229" s="1"/>
      <c r="J229" s="1"/>
      <c r="K229" s="1"/>
      <c r="L229" s="1"/>
      <c r="M229" s="1"/>
      <c r="N229" s="1"/>
      <c r="O229" s="1"/>
      <c r="P229" s="1"/>
      <c r="Q229" s="1"/>
      <c r="R229" s="1"/>
    </row>
    <row r="230" customFormat="false" ht="14.25" hidden="false" customHeight="false" outlineLevel="0" collapsed="false">
      <c r="A230" s="1"/>
      <c r="B230" s="1"/>
      <c r="C230" s="1"/>
      <c r="D230" s="1"/>
      <c r="E230" s="1"/>
      <c r="F230" s="1"/>
      <c r="G230" s="1"/>
      <c r="H230" s="1"/>
      <c r="I230" s="1"/>
      <c r="J230" s="1"/>
      <c r="K230" s="1"/>
      <c r="L230" s="1"/>
      <c r="M230" s="1"/>
      <c r="N230" s="1"/>
      <c r="O230" s="1"/>
      <c r="P230" s="1"/>
      <c r="Q230" s="1"/>
      <c r="R230" s="1"/>
    </row>
    <row r="231" customFormat="false" ht="14.25" hidden="false" customHeight="false" outlineLevel="0" collapsed="false">
      <c r="A231" s="1"/>
      <c r="B231" s="1"/>
      <c r="C231" s="1"/>
      <c r="D231" s="1"/>
      <c r="E231" s="1"/>
      <c r="F231" s="1"/>
      <c r="G231" s="1"/>
      <c r="H231" s="1"/>
      <c r="I231" s="1"/>
      <c r="J231" s="1"/>
      <c r="K231" s="1"/>
      <c r="L231" s="1"/>
      <c r="M231" s="1"/>
      <c r="N231" s="1"/>
      <c r="O231" s="1"/>
      <c r="P231" s="1"/>
      <c r="Q231" s="1"/>
      <c r="R231" s="1"/>
    </row>
    <row r="232" customFormat="false" ht="14.25" hidden="false" customHeight="false" outlineLevel="0" collapsed="false">
      <c r="A232" s="1"/>
      <c r="B232" s="1"/>
      <c r="C232" s="1"/>
      <c r="D232" s="1"/>
      <c r="E232" s="1"/>
      <c r="F232" s="1"/>
      <c r="G232" s="1"/>
      <c r="H232" s="1"/>
      <c r="I232" s="1"/>
      <c r="J232" s="1"/>
      <c r="K232" s="1"/>
      <c r="L232" s="1"/>
      <c r="M232" s="1"/>
      <c r="N232" s="1"/>
      <c r="O232" s="1"/>
      <c r="P232" s="1"/>
      <c r="Q232" s="1"/>
      <c r="R232" s="1"/>
    </row>
    <row r="233" customFormat="false" ht="14.25" hidden="false" customHeight="false" outlineLevel="0" collapsed="false">
      <c r="A233" s="1"/>
      <c r="B233" s="1"/>
      <c r="C233" s="1"/>
      <c r="D233" s="1"/>
      <c r="E233" s="1"/>
      <c r="F233" s="1"/>
      <c r="G233" s="1"/>
      <c r="H233" s="1"/>
      <c r="I233" s="1"/>
      <c r="J233" s="1"/>
      <c r="K233" s="1"/>
      <c r="L233" s="1"/>
      <c r="M233" s="1"/>
      <c r="N233" s="1"/>
      <c r="O233" s="1"/>
      <c r="P233" s="1"/>
      <c r="Q233" s="1"/>
      <c r="R233" s="1"/>
    </row>
    <row r="234" customFormat="false" ht="14.25" hidden="false" customHeight="false" outlineLevel="0" collapsed="false">
      <c r="A234" s="1"/>
      <c r="B234" s="1"/>
      <c r="C234" s="1"/>
      <c r="D234" s="1"/>
      <c r="E234" s="1"/>
      <c r="F234" s="1"/>
      <c r="G234" s="1"/>
      <c r="H234" s="1"/>
      <c r="I234" s="1"/>
      <c r="J234" s="1"/>
      <c r="K234" s="1"/>
      <c r="L234" s="1"/>
      <c r="M234" s="1"/>
      <c r="N234" s="1"/>
      <c r="O234" s="1"/>
      <c r="P234" s="1"/>
      <c r="Q234" s="1"/>
      <c r="R234" s="1"/>
    </row>
    <row r="235" customFormat="false" ht="14.25" hidden="false" customHeight="false" outlineLevel="0" collapsed="false">
      <c r="A235" s="1"/>
      <c r="B235" s="1"/>
      <c r="C235" s="1"/>
      <c r="D235" s="1"/>
      <c r="E235" s="1"/>
      <c r="F235" s="1"/>
      <c r="G235" s="1"/>
      <c r="H235" s="1"/>
      <c r="I235" s="1"/>
      <c r="J235" s="1"/>
      <c r="K235" s="1"/>
      <c r="L235" s="1"/>
      <c r="M235" s="1"/>
      <c r="N235" s="1"/>
      <c r="O235" s="1"/>
      <c r="P235" s="1"/>
      <c r="Q235" s="1"/>
      <c r="R235" s="1"/>
    </row>
    <row r="236" customFormat="false" ht="14.25" hidden="false" customHeight="false" outlineLevel="0" collapsed="false">
      <c r="A236" s="1"/>
      <c r="B236" s="1"/>
      <c r="C236" s="1"/>
      <c r="D236" s="1"/>
      <c r="E236" s="1"/>
      <c r="F236" s="1"/>
      <c r="G236" s="1"/>
      <c r="H236" s="1"/>
      <c r="I236" s="1"/>
      <c r="J236" s="1"/>
      <c r="K236" s="1"/>
      <c r="L236" s="1"/>
      <c r="M236" s="1"/>
      <c r="N236" s="1"/>
      <c r="O236" s="1"/>
      <c r="P236" s="1"/>
      <c r="Q236" s="1"/>
      <c r="R236" s="1"/>
    </row>
    <row r="237" customFormat="false" ht="14.25" hidden="false" customHeight="false" outlineLevel="0" collapsed="false">
      <c r="A237" s="1"/>
      <c r="B237" s="1"/>
      <c r="C237" s="1"/>
      <c r="D237" s="1"/>
      <c r="E237" s="1"/>
      <c r="F237" s="1"/>
      <c r="G237" s="1"/>
      <c r="H237" s="1"/>
      <c r="I237" s="1"/>
      <c r="J237" s="1"/>
      <c r="K237" s="1"/>
      <c r="L237" s="1"/>
      <c r="M237" s="1"/>
      <c r="N237" s="1"/>
      <c r="O237" s="1"/>
      <c r="P237" s="1"/>
      <c r="Q237" s="1"/>
      <c r="R237" s="1"/>
    </row>
    <row r="238" customFormat="false" ht="14.25" hidden="false" customHeight="false" outlineLevel="0" collapsed="false">
      <c r="A238" s="1"/>
      <c r="B238" s="1"/>
      <c r="C238" s="1"/>
      <c r="D238" s="1"/>
      <c r="E238" s="1"/>
      <c r="F238" s="1"/>
      <c r="G238" s="1"/>
      <c r="H238" s="1"/>
      <c r="I238" s="1"/>
      <c r="J238" s="1"/>
      <c r="K238" s="1"/>
      <c r="L238" s="1"/>
      <c r="M238" s="1"/>
      <c r="N238" s="1"/>
      <c r="O238" s="1"/>
      <c r="P238" s="1"/>
      <c r="Q238" s="1"/>
      <c r="R238" s="1"/>
    </row>
    <row r="239" customFormat="false" ht="14.25" hidden="false" customHeight="false" outlineLevel="0" collapsed="false">
      <c r="A239" s="1"/>
      <c r="B239" s="1"/>
      <c r="C239" s="1"/>
      <c r="D239" s="1"/>
      <c r="E239" s="1"/>
      <c r="F239" s="1"/>
      <c r="G239" s="1"/>
      <c r="H239" s="1"/>
      <c r="I239" s="1"/>
      <c r="J239" s="1"/>
      <c r="K239" s="1"/>
      <c r="L239" s="1"/>
      <c r="M239" s="1"/>
      <c r="N239" s="1"/>
      <c r="O239" s="1"/>
      <c r="P239" s="1"/>
      <c r="Q239" s="1"/>
      <c r="R239" s="1"/>
    </row>
    <row r="240" customFormat="false" ht="14.25" hidden="false" customHeight="false" outlineLevel="0" collapsed="false">
      <c r="A240" s="1"/>
      <c r="B240" s="1"/>
      <c r="C240" s="1"/>
      <c r="D240" s="1"/>
      <c r="E240" s="1"/>
      <c r="F240" s="1"/>
      <c r="G240" s="1"/>
      <c r="H240" s="1"/>
      <c r="I240" s="1"/>
      <c r="J240" s="1"/>
      <c r="K240" s="1"/>
      <c r="L240" s="1"/>
      <c r="M240" s="1"/>
      <c r="N240" s="1"/>
      <c r="O240" s="1"/>
      <c r="P240" s="1"/>
      <c r="Q240" s="1"/>
      <c r="R240" s="1"/>
    </row>
    <row r="241" customFormat="false" ht="14.25" hidden="false" customHeight="false" outlineLevel="0" collapsed="false">
      <c r="A241" s="1"/>
      <c r="B241" s="1"/>
      <c r="C241" s="1"/>
      <c r="D241" s="1"/>
      <c r="E241" s="1"/>
      <c r="F241" s="1"/>
      <c r="G241" s="1"/>
      <c r="H241" s="1"/>
      <c r="I241" s="1"/>
      <c r="J241" s="1"/>
      <c r="K241" s="1"/>
      <c r="L241" s="1"/>
      <c r="M241" s="1"/>
      <c r="N241" s="1"/>
      <c r="O241" s="1"/>
      <c r="P241" s="1"/>
      <c r="Q241" s="1"/>
      <c r="R241" s="1"/>
    </row>
    <row r="242" customFormat="false" ht="14.25" hidden="false" customHeight="false" outlineLevel="0" collapsed="false">
      <c r="A242" s="1"/>
      <c r="B242" s="1"/>
      <c r="C242" s="1"/>
      <c r="D242" s="1"/>
      <c r="E242" s="1"/>
      <c r="F242" s="1"/>
      <c r="G242" s="1"/>
      <c r="H242" s="1"/>
      <c r="I242" s="1"/>
      <c r="J242" s="1"/>
      <c r="K242" s="1"/>
      <c r="L242" s="1"/>
      <c r="M242" s="1"/>
      <c r="N242" s="1"/>
      <c r="O242" s="1"/>
      <c r="P242" s="1"/>
      <c r="Q242" s="1"/>
      <c r="R242" s="1"/>
    </row>
    <row r="243" customFormat="false" ht="14.25" hidden="false" customHeight="false" outlineLevel="0" collapsed="false">
      <c r="A243" s="1"/>
      <c r="B243" s="1"/>
      <c r="C243" s="1"/>
      <c r="D243" s="1"/>
      <c r="E243" s="1"/>
      <c r="F243" s="1"/>
      <c r="G243" s="1"/>
      <c r="H243" s="1"/>
      <c r="I243" s="1"/>
      <c r="J243" s="1"/>
      <c r="K243" s="1"/>
      <c r="L243" s="1"/>
      <c r="M243" s="1"/>
      <c r="N243" s="1"/>
      <c r="O243" s="1"/>
      <c r="P243" s="1"/>
      <c r="Q243" s="1"/>
      <c r="R243" s="1"/>
    </row>
    <row r="244" customFormat="false" ht="14.25" hidden="false" customHeight="false" outlineLevel="0" collapsed="false">
      <c r="A244" s="1"/>
      <c r="B244" s="1"/>
      <c r="C244" s="1"/>
      <c r="D244" s="1"/>
      <c r="E244" s="1"/>
      <c r="F244" s="1"/>
      <c r="G244" s="1"/>
      <c r="H244" s="1"/>
      <c r="I244" s="1"/>
      <c r="J244" s="1"/>
      <c r="K244" s="1"/>
      <c r="L244" s="1"/>
      <c r="M244" s="1"/>
      <c r="N244" s="1"/>
      <c r="O244" s="1"/>
      <c r="P244" s="1"/>
      <c r="Q244" s="1"/>
      <c r="R244" s="1"/>
    </row>
    <row r="245" customFormat="false" ht="14.25" hidden="false" customHeight="false" outlineLevel="0" collapsed="false">
      <c r="A245" s="1"/>
      <c r="B245" s="1"/>
      <c r="C245" s="1"/>
      <c r="D245" s="1"/>
      <c r="E245" s="1"/>
      <c r="F245" s="1"/>
      <c r="G245" s="1"/>
      <c r="H245" s="1"/>
      <c r="I245" s="1"/>
      <c r="J245" s="1"/>
      <c r="K245" s="1"/>
      <c r="L245" s="1"/>
      <c r="M245" s="1"/>
      <c r="N245" s="1"/>
      <c r="O245" s="1"/>
      <c r="P245" s="1"/>
      <c r="Q245" s="1"/>
      <c r="R245" s="1"/>
    </row>
    <row r="246" customFormat="false" ht="14.25" hidden="false" customHeight="false" outlineLevel="0" collapsed="false">
      <c r="A246" s="1"/>
      <c r="B246" s="1"/>
      <c r="C246" s="1"/>
      <c r="D246" s="1"/>
      <c r="E246" s="1"/>
      <c r="F246" s="1"/>
      <c r="G246" s="1"/>
      <c r="H246" s="1"/>
      <c r="I246" s="1"/>
      <c r="J246" s="1"/>
      <c r="K246" s="1"/>
      <c r="L246" s="1"/>
      <c r="M246" s="1"/>
      <c r="N246" s="1"/>
      <c r="O246" s="1"/>
      <c r="P246" s="1"/>
      <c r="Q246" s="1"/>
      <c r="R246" s="1"/>
    </row>
    <row r="247" customFormat="false" ht="14.25" hidden="false" customHeight="false" outlineLevel="0" collapsed="false">
      <c r="A247" s="1"/>
      <c r="B247" s="1"/>
      <c r="C247" s="1"/>
      <c r="D247" s="1"/>
      <c r="E247" s="1"/>
      <c r="F247" s="1"/>
      <c r="G247" s="1"/>
      <c r="H247" s="1"/>
      <c r="I247" s="1"/>
      <c r="J247" s="1"/>
      <c r="K247" s="1"/>
      <c r="L247" s="1"/>
      <c r="M247" s="1"/>
      <c r="N247" s="1"/>
      <c r="O247" s="1"/>
      <c r="P247" s="1"/>
      <c r="Q247" s="1"/>
      <c r="R247" s="1"/>
    </row>
    <row r="248" customFormat="false" ht="14.25" hidden="false" customHeight="false" outlineLevel="0" collapsed="false">
      <c r="A248" s="1"/>
      <c r="B248" s="1"/>
      <c r="C248" s="1"/>
      <c r="D248" s="1"/>
      <c r="E248" s="1"/>
      <c r="F248" s="1"/>
      <c r="G248" s="1"/>
      <c r="H248" s="1"/>
      <c r="I248" s="1"/>
      <c r="J248" s="1"/>
      <c r="K248" s="1"/>
      <c r="L248" s="1"/>
      <c r="M248" s="1"/>
      <c r="N248" s="1"/>
      <c r="O248" s="1"/>
      <c r="P248" s="1"/>
      <c r="Q248" s="1"/>
      <c r="R248" s="1"/>
    </row>
    <row r="249" customFormat="false" ht="14.25" hidden="false" customHeight="false" outlineLevel="0" collapsed="false">
      <c r="A249" s="1"/>
      <c r="B249" s="1"/>
      <c r="C249" s="1"/>
      <c r="D249" s="1"/>
      <c r="E249" s="1"/>
      <c r="F249" s="1"/>
      <c r="G249" s="1"/>
      <c r="H249" s="1"/>
      <c r="I249" s="1"/>
      <c r="J249" s="1"/>
      <c r="K249" s="1"/>
      <c r="L249" s="1"/>
      <c r="M249" s="1"/>
      <c r="N249" s="1"/>
      <c r="O249" s="1"/>
      <c r="P249" s="1"/>
      <c r="Q249" s="1"/>
      <c r="R249" s="1"/>
    </row>
    <row r="250" customFormat="false" ht="14.25" hidden="false" customHeight="false" outlineLevel="0" collapsed="false">
      <c r="A250" s="1"/>
      <c r="B250" s="1"/>
      <c r="C250" s="1"/>
      <c r="D250" s="1"/>
      <c r="E250" s="1"/>
      <c r="F250" s="1"/>
      <c r="G250" s="1"/>
      <c r="H250" s="1"/>
      <c r="I250" s="1"/>
      <c r="J250" s="1"/>
      <c r="K250" s="1"/>
      <c r="L250" s="1"/>
      <c r="M250" s="1"/>
      <c r="N250" s="1"/>
      <c r="O250" s="1"/>
      <c r="P250" s="1"/>
      <c r="Q250" s="1"/>
      <c r="R250" s="1"/>
    </row>
    <row r="251" customFormat="false" ht="14.25" hidden="false" customHeight="false" outlineLevel="0" collapsed="false">
      <c r="A251" s="1"/>
      <c r="B251" s="1"/>
      <c r="C251" s="1"/>
      <c r="D251" s="1"/>
      <c r="E251" s="1"/>
      <c r="F251" s="1"/>
      <c r="G251" s="1"/>
      <c r="H251" s="1"/>
      <c r="I251" s="1"/>
      <c r="J251" s="1"/>
      <c r="K251" s="1"/>
      <c r="L251" s="1"/>
      <c r="M251" s="1"/>
      <c r="N251" s="1"/>
      <c r="O251" s="1"/>
      <c r="P251" s="1"/>
      <c r="Q251" s="1"/>
      <c r="R251" s="1"/>
    </row>
    <row r="252" customFormat="false" ht="14.25" hidden="false" customHeight="false" outlineLevel="0" collapsed="false">
      <c r="A252" s="1"/>
      <c r="B252" s="1"/>
      <c r="C252" s="1"/>
      <c r="D252" s="1"/>
      <c r="E252" s="1"/>
      <c r="F252" s="1"/>
      <c r="G252" s="1"/>
      <c r="H252" s="1"/>
      <c r="I252" s="1"/>
      <c r="J252" s="1"/>
      <c r="K252" s="1"/>
      <c r="L252" s="1"/>
      <c r="M252" s="1"/>
      <c r="N252" s="1"/>
      <c r="O252" s="1"/>
      <c r="P252" s="1"/>
      <c r="Q252" s="1"/>
      <c r="R252" s="1"/>
    </row>
    <row r="253" customFormat="false" ht="14.25" hidden="false" customHeight="false" outlineLevel="0" collapsed="false">
      <c r="A253" s="1"/>
      <c r="B253" s="1"/>
      <c r="C253" s="1"/>
      <c r="D253" s="1"/>
      <c r="E253" s="1"/>
      <c r="F253" s="1"/>
      <c r="G253" s="1"/>
      <c r="H253" s="1"/>
      <c r="I253" s="1"/>
      <c r="J253" s="1"/>
      <c r="K253" s="1"/>
      <c r="L253" s="1"/>
      <c r="M253" s="1"/>
      <c r="N253" s="1"/>
      <c r="O253" s="1"/>
      <c r="P253" s="1"/>
      <c r="Q253" s="1"/>
      <c r="R253" s="1"/>
    </row>
    <row r="254" customFormat="false" ht="14.25" hidden="false" customHeight="false" outlineLevel="0" collapsed="false">
      <c r="A254" s="1"/>
      <c r="B254" s="1"/>
      <c r="C254" s="1"/>
      <c r="D254" s="1"/>
      <c r="E254" s="1"/>
      <c r="F254" s="1"/>
      <c r="G254" s="1"/>
      <c r="H254" s="1"/>
      <c r="I254" s="1"/>
      <c r="J254" s="1"/>
      <c r="K254" s="1"/>
      <c r="L254" s="1"/>
      <c r="M254" s="1"/>
      <c r="N254" s="1"/>
      <c r="O254" s="1"/>
      <c r="P254" s="1"/>
      <c r="Q254" s="1"/>
      <c r="R254" s="1"/>
    </row>
    <row r="255" customFormat="false" ht="14.25" hidden="false" customHeight="false" outlineLevel="0" collapsed="false">
      <c r="A255" s="1"/>
      <c r="B255" s="1"/>
      <c r="C255" s="1"/>
      <c r="D255" s="1"/>
      <c r="E255" s="1"/>
      <c r="F255" s="1"/>
      <c r="G255" s="1"/>
      <c r="H255" s="1"/>
      <c r="I255" s="1"/>
      <c r="J255" s="1"/>
      <c r="K255" s="1"/>
      <c r="L255" s="1"/>
      <c r="M255" s="1"/>
      <c r="N255" s="1"/>
      <c r="O255" s="1"/>
      <c r="P255" s="1"/>
      <c r="Q255" s="1"/>
      <c r="R255" s="1"/>
    </row>
    <row r="256" customFormat="false" ht="14.25" hidden="false" customHeight="false" outlineLevel="0" collapsed="false">
      <c r="A256" s="1"/>
      <c r="B256" s="1"/>
      <c r="C256" s="1"/>
      <c r="D256" s="1"/>
      <c r="E256" s="1"/>
      <c r="F256" s="1"/>
      <c r="G256" s="1"/>
      <c r="H256" s="1"/>
      <c r="I256" s="1"/>
      <c r="J256" s="1"/>
      <c r="K256" s="1"/>
      <c r="L256" s="1"/>
      <c r="M256" s="1"/>
      <c r="N256" s="1"/>
      <c r="O256" s="1"/>
      <c r="P256" s="1"/>
      <c r="Q256" s="1"/>
      <c r="R256" s="1"/>
    </row>
    <row r="257" customFormat="false" ht="14.25" hidden="false" customHeight="false" outlineLevel="0" collapsed="false">
      <c r="A257" s="1"/>
      <c r="B257" s="1"/>
      <c r="C257" s="1"/>
      <c r="D257" s="1"/>
      <c r="E257" s="1"/>
      <c r="F257" s="1"/>
      <c r="G257" s="1"/>
      <c r="H257" s="1"/>
      <c r="I257" s="1"/>
      <c r="J257" s="1"/>
      <c r="K257" s="1"/>
      <c r="L257" s="1"/>
      <c r="M257" s="1"/>
      <c r="N257" s="1"/>
      <c r="O257" s="1"/>
      <c r="P257" s="1"/>
      <c r="Q257" s="1"/>
      <c r="R257" s="1"/>
    </row>
    <row r="258" customFormat="false" ht="14.25" hidden="false" customHeight="false" outlineLevel="0" collapsed="false">
      <c r="A258" s="1"/>
      <c r="B258" s="1"/>
      <c r="C258" s="1"/>
      <c r="D258" s="1"/>
      <c r="E258" s="1"/>
      <c r="F258" s="1"/>
      <c r="G258" s="1"/>
      <c r="H258" s="1"/>
      <c r="I258" s="1"/>
      <c r="J258" s="1"/>
      <c r="K258" s="1"/>
      <c r="L258" s="1"/>
      <c r="M258" s="1"/>
      <c r="N258" s="1"/>
      <c r="O258" s="1"/>
      <c r="P258" s="1"/>
      <c r="Q258" s="1"/>
      <c r="R258" s="1"/>
    </row>
    <row r="259" customFormat="false" ht="14.25" hidden="false" customHeight="false" outlineLevel="0" collapsed="false">
      <c r="A259" s="1"/>
      <c r="B259" s="1"/>
      <c r="C259" s="1"/>
      <c r="D259" s="1"/>
      <c r="E259" s="1"/>
      <c r="F259" s="1"/>
      <c r="G259" s="1"/>
      <c r="H259" s="1"/>
      <c r="I259" s="1"/>
      <c r="J259" s="1"/>
      <c r="K259" s="1"/>
      <c r="L259" s="1"/>
      <c r="M259" s="1"/>
      <c r="N259" s="1"/>
      <c r="O259" s="1"/>
      <c r="P259" s="1"/>
      <c r="Q259" s="1"/>
      <c r="R259" s="1"/>
    </row>
    <row r="260" customFormat="false" ht="14.25" hidden="false" customHeight="false" outlineLevel="0" collapsed="false">
      <c r="A260" s="1"/>
      <c r="B260" s="1"/>
      <c r="C260" s="1"/>
      <c r="D260" s="1"/>
      <c r="E260" s="1"/>
      <c r="F260" s="1"/>
      <c r="G260" s="1"/>
      <c r="H260" s="1"/>
      <c r="I260" s="1"/>
      <c r="J260" s="1"/>
      <c r="K260" s="1"/>
      <c r="L260" s="1"/>
      <c r="M260" s="1"/>
      <c r="N260" s="1"/>
      <c r="O260" s="1"/>
      <c r="P260" s="1"/>
      <c r="Q260" s="1"/>
      <c r="R260" s="1"/>
    </row>
    <row r="261" customFormat="false" ht="14.25" hidden="false" customHeight="false" outlineLevel="0" collapsed="false">
      <c r="A261" s="1"/>
      <c r="B261" s="1"/>
      <c r="C261" s="1"/>
      <c r="D261" s="1"/>
      <c r="E261" s="1"/>
      <c r="F261" s="1"/>
      <c r="G261" s="1"/>
      <c r="H261" s="1"/>
      <c r="I261" s="1"/>
      <c r="J261" s="1"/>
      <c r="K261" s="1"/>
      <c r="L261" s="1"/>
      <c r="M261" s="1"/>
      <c r="N261" s="1"/>
      <c r="O261" s="1"/>
      <c r="P261" s="1"/>
      <c r="Q261" s="1"/>
      <c r="R261" s="1"/>
    </row>
    <row r="262" customFormat="false" ht="14.25" hidden="false" customHeight="false" outlineLevel="0" collapsed="false">
      <c r="A262" s="1"/>
      <c r="B262" s="1"/>
      <c r="C262" s="1"/>
      <c r="D262" s="1"/>
      <c r="E262" s="1"/>
      <c r="F262" s="1"/>
      <c r="G262" s="1"/>
      <c r="H262" s="1"/>
      <c r="I262" s="1"/>
      <c r="J262" s="1"/>
      <c r="K262" s="1"/>
      <c r="L262" s="1"/>
      <c r="M262" s="1"/>
      <c r="N262" s="1"/>
      <c r="O262" s="1"/>
      <c r="P262" s="1"/>
      <c r="Q262" s="1"/>
      <c r="R262" s="1"/>
    </row>
    <row r="263" customFormat="false" ht="14.25" hidden="false" customHeight="false" outlineLevel="0" collapsed="false">
      <c r="A263" s="1"/>
      <c r="B263" s="1"/>
      <c r="C263" s="1"/>
      <c r="D263" s="1"/>
      <c r="E263" s="1"/>
      <c r="F263" s="1"/>
      <c r="G263" s="1"/>
      <c r="H263" s="1"/>
      <c r="I263" s="1"/>
      <c r="J263" s="1"/>
      <c r="K263" s="1"/>
      <c r="L263" s="1"/>
      <c r="M263" s="1"/>
      <c r="N263" s="1"/>
      <c r="O263" s="1"/>
      <c r="P263" s="1"/>
      <c r="Q263" s="1"/>
      <c r="R263" s="1"/>
    </row>
    <row r="264" customFormat="false" ht="14.25" hidden="false" customHeight="false" outlineLevel="0" collapsed="false">
      <c r="A264" s="1"/>
      <c r="B264" s="1"/>
      <c r="C264" s="1"/>
      <c r="D264" s="1"/>
      <c r="E264" s="1"/>
      <c r="F264" s="1"/>
      <c r="G264" s="1"/>
      <c r="H264" s="1"/>
      <c r="I264" s="1"/>
      <c r="J264" s="1"/>
      <c r="K264" s="1"/>
      <c r="L264" s="1"/>
      <c r="M264" s="1"/>
      <c r="N264" s="1"/>
      <c r="O264" s="1"/>
      <c r="P264" s="1"/>
      <c r="Q264" s="1"/>
      <c r="R264" s="1"/>
    </row>
    <row r="265" customFormat="false" ht="14.25" hidden="false" customHeight="false" outlineLevel="0" collapsed="false">
      <c r="A265" s="1"/>
      <c r="B265" s="1"/>
      <c r="C265" s="1"/>
      <c r="D265" s="1"/>
      <c r="E265" s="1"/>
      <c r="F265" s="1"/>
      <c r="G265" s="1"/>
      <c r="H265" s="1"/>
      <c r="I265" s="1"/>
      <c r="J265" s="1"/>
      <c r="K265" s="1"/>
      <c r="L265" s="1"/>
      <c r="M265" s="1"/>
      <c r="N265" s="1"/>
      <c r="O265" s="1"/>
      <c r="P265" s="1"/>
      <c r="Q265" s="1"/>
      <c r="R265" s="1"/>
    </row>
    <row r="266" customFormat="false" ht="14.25" hidden="false" customHeight="false" outlineLevel="0" collapsed="false">
      <c r="A266" s="1"/>
      <c r="B266" s="1"/>
      <c r="C266" s="1"/>
      <c r="D266" s="1"/>
      <c r="E266" s="1"/>
      <c r="F266" s="1"/>
      <c r="G266" s="1"/>
      <c r="H266" s="1"/>
      <c r="I266" s="1"/>
      <c r="J266" s="1"/>
      <c r="K266" s="1"/>
      <c r="L266" s="1"/>
      <c r="M266" s="1"/>
      <c r="N266" s="1"/>
      <c r="O266" s="1"/>
      <c r="P266" s="1"/>
      <c r="Q266" s="1"/>
      <c r="R266" s="1"/>
    </row>
    <row r="267" customFormat="false" ht="14.25" hidden="false" customHeight="false" outlineLevel="0" collapsed="false">
      <c r="A267" s="1"/>
      <c r="B267" s="1"/>
      <c r="C267" s="1"/>
      <c r="D267" s="1"/>
      <c r="E267" s="1"/>
      <c r="F267" s="1"/>
      <c r="G267" s="1"/>
      <c r="H267" s="1"/>
      <c r="I267" s="1"/>
      <c r="J267" s="1"/>
      <c r="K267" s="1"/>
      <c r="L267" s="1"/>
      <c r="M267" s="1"/>
      <c r="N267" s="1"/>
      <c r="O267" s="1"/>
      <c r="P267" s="1"/>
      <c r="Q267" s="1"/>
      <c r="R267" s="1"/>
    </row>
    <row r="268" customFormat="false" ht="14.25" hidden="false" customHeight="false" outlineLevel="0" collapsed="false">
      <c r="A268" s="1"/>
      <c r="B268" s="1"/>
      <c r="C268" s="1"/>
      <c r="D268" s="1"/>
      <c r="E268" s="1"/>
      <c r="F268" s="1"/>
      <c r="G268" s="1"/>
      <c r="H268" s="1"/>
      <c r="I268" s="1"/>
      <c r="J268" s="1"/>
      <c r="K268" s="1"/>
      <c r="L268" s="1"/>
      <c r="M268" s="1"/>
      <c r="N268" s="1"/>
      <c r="O268" s="1"/>
      <c r="P268" s="1"/>
      <c r="Q268" s="1"/>
      <c r="R268" s="1"/>
    </row>
    <row r="269" customFormat="false" ht="14.25" hidden="false" customHeight="false" outlineLevel="0" collapsed="false">
      <c r="A269" s="1"/>
      <c r="B269" s="1"/>
      <c r="C269" s="1"/>
      <c r="D269" s="1"/>
      <c r="E269" s="1"/>
      <c r="F269" s="1"/>
      <c r="G269" s="1"/>
      <c r="H269" s="1"/>
      <c r="I269" s="1"/>
      <c r="J269" s="1"/>
      <c r="K269" s="1"/>
      <c r="L269" s="1"/>
      <c r="M269" s="1"/>
      <c r="N269" s="1"/>
      <c r="O269" s="1"/>
      <c r="P269" s="1"/>
      <c r="Q269" s="1"/>
      <c r="R269" s="1"/>
    </row>
    <row r="270" customFormat="false" ht="14.25" hidden="false" customHeight="false" outlineLevel="0" collapsed="false">
      <c r="A270" s="1"/>
      <c r="B270" s="1"/>
      <c r="C270" s="1"/>
      <c r="D270" s="1"/>
      <c r="E270" s="1"/>
      <c r="F270" s="1"/>
      <c r="G270" s="1"/>
      <c r="H270" s="1"/>
      <c r="I270" s="1"/>
      <c r="J270" s="1"/>
      <c r="K270" s="1"/>
    </row>
    <row r="271" customFormat="false" ht="14.25" hidden="false" customHeight="false" outlineLevel="0" collapsed="false">
      <c r="A271" s="1"/>
      <c r="B271" s="1"/>
      <c r="C271" s="1"/>
      <c r="D271" s="1"/>
      <c r="E271" s="1"/>
      <c r="F271" s="1"/>
      <c r="G271" s="1"/>
      <c r="H271" s="1"/>
      <c r="I271" s="1"/>
      <c r="J271" s="1"/>
      <c r="K271" s="1"/>
    </row>
    <row r="272" customFormat="false" ht="14.25" hidden="false" customHeight="false" outlineLevel="0" collapsed="false">
      <c r="A272" s="1"/>
      <c r="B272" s="1"/>
      <c r="C272" s="1"/>
      <c r="D272" s="1"/>
      <c r="E272" s="1"/>
      <c r="F272" s="1"/>
      <c r="G272" s="1"/>
      <c r="H272" s="1"/>
      <c r="I272" s="1"/>
      <c r="J272" s="1"/>
      <c r="K272" s="1"/>
    </row>
    <row r="273" customFormat="false" ht="14.25" hidden="false" customHeight="false" outlineLevel="0" collapsed="false">
      <c r="A273" s="1"/>
      <c r="B273" s="1"/>
      <c r="C273" s="1"/>
      <c r="D273" s="1"/>
      <c r="E273" s="1"/>
      <c r="F273" s="1"/>
      <c r="G273" s="1"/>
      <c r="H273" s="1"/>
      <c r="I273" s="1"/>
      <c r="J273" s="1"/>
      <c r="K273" s="1"/>
    </row>
    <row r="274" customFormat="false" ht="14.25" hidden="false" customHeight="false" outlineLevel="0" collapsed="false">
      <c r="A274" s="1"/>
      <c r="B274" s="1"/>
      <c r="C274" s="1"/>
      <c r="D274" s="1"/>
      <c r="E274" s="1"/>
      <c r="F274" s="1"/>
      <c r="G274" s="1"/>
      <c r="H274" s="1"/>
      <c r="I274" s="1"/>
      <c r="J274" s="1"/>
      <c r="K274" s="1"/>
    </row>
    <row r="275" customFormat="false" ht="14.25" hidden="false" customHeight="false" outlineLevel="0" collapsed="false">
      <c r="A275" s="1"/>
      <c r="B275" s="1"/>
      <c r="C275" s="1"/>
      <c r="D275" s="1"/>
      <c r="E275" s="1"/>
      <c r="F275" s="1"/>
      <c r="G275" s="1"/>
      <c r="H275" s="1"/>
      <c r="I275" s="1"/>
      <c r="J275" s="1"/>
      <c r="K275" s="1"/>
    </row>
    <row r="276" customFormat="false" ht="14.25" hidden="false" customHeight="false" outlineLevel="0" collapsed="false">
      <c r="A276" s="1"/>
      <c r="B276" s="1"/>
      <c r="C276" s="1"/>
      <c r="D276" s="1"/>
      <c r="E276" s="1"/>
      <c r="F276" s="1"/>
      <c r="G276" s="1"/>
      <c r="H276" s="1"/>
      <c r="I276" s="1"/>
      <c r="J276" s="1"/>
      <c r="K276" s="1"/>
    </row>
    <row r="277" customFormat="false" ht="14.25" hidden="false" customHeight="false" outlineLevel="0" collapsed="false">
      <c r="A277" s="1"/>
      <c r="B277" s="1"/>
      <c r="C277" s="1"/>
      <c r="D277" s="1"/>
      <c r="E277" s="1"/>
      <c r="F277" s="1"/>
      <c r="G277" s="1"/>
      <c r="H277" s="1"/>
      <c r="I277" s="1"/>
      <c r="J277" s="1"/>
      <c r="K277" s="1"/>
    </row>
    <row r="278" customFormat="false" ht="14.25" hidden="false" customHeight="false" outlineLevel="0" collapsed="false">
      <c r="A278" s="1"/>
      <c r="B278" s="1"/>
      <c r="C278" s="1"/>
      <c r="D278" s="1"/>
      <c r="E278" s="1"/>
      <c r="F278" s="1"/>
      <c r="G278" s="1"/>
      <c r="H278" s="1"/>
      <c r="I278" s="1"/>
      <c r="J278" s="1"/>
      <c r="K278" s="1"/>
    </row>
    <row r="279" customFormat="false" ht="14.25" hidden="false" customHeight="false" outlineLevel="0" collapsed="false">
      <c r="A279" s="1"/>
      <c r="B279" s="1"/>
      <c r="C279" s="1"/>
      <c r="D279" s="1"/>
      <c r="E279" s="1"/>
      <c r="F279" s="1"/>
      <c r="G279" s="1"/>
      <c r="H279" s="1"/>
      <c r="I279" s="1"/>
      <c r="J279" s="1"/>
      <c r="K279" s="1"/>
    </row>
    <row r="280" customFormat="false" ht="14.25" hidden="false" customHeight="false" outlineLevel="0" collapsed="false">
      <c r="A280" s="1"/>
      <c r="B280" s="1"/>
      <c r="C280" s="1"/>
      <c r="D280" s="1"/>
      <c r="E280" s="1"/>
      <c r="F280" s="1"/>
      <c r="G280" s="1"/>
      <c r="H280" s="1"/>
      <c r="I280" s="1"/>
      <c r="J280" s="1"/>
      <c r="K280" s="1"/>
    </row>
    <row r="281" customFormat="false" ht="14.25" hidden="false" customHeight="false" outlineLevel="0" collapsed="false">
      <c r="A281" s="1"/>
      <c r="B281" s="1"/>
      <c r="C281" s="1"/>
      <c r="D281" s="1"/>
      <c r="E281" s="1"/>
      <c r="F281" s="1"/>
      <c r="G281" s="1"/>
      <c r="H281" s="1"/>
      <c r="I281" s="1"/>
      <c r="J281" s="1"/>
      <c r="K281" s="1"/>
    </row>
    <row r="282" customFormat="false" ht="14.25" hidden="false" customHeight="false" outlineLevel="0" collapsed="false">
      <c r="A282" s="1"/>
      <c r="B282" s="1"/>
      <c r="C282" s="1"/>
      <c r="D282" s="1"/>
      <c r="E282" s="1"/>
      <c r="F282" s="1"/>
      <c r="G282" s="1"/>
      <c r="H282" s="1"/>
      <c r="I282" s="1"/>
      <c r="J282" s="1"/>
      <c r="K282" s="1"/>
    </row>
    <row r="283" customFormat="false" ht="14.25" hidden="false" customHeight="false" outlineLevel="0" collapsed="false">
      <c r="A283" s="1"/>
      <c r="B283" s="1"/>
      <c r="C283" s="1"/>
      <c r="D283" s="1"/>
      <c r="E283" s="1"/>
      <c r="F283" s="1"/>
      <c r="G283" s="1"/>
      <c r="H283" s="1"/>
      <c r="I283" s="1"/>
      <c r="J283" s="1"/>
      <c r="K283" s="1"/>
    </row>
    <row r="284" customFormat="false" ht="14.25" hidden="false" customHeight="false" outlineLevel="0" collapsed="false">
      <c r="A284" s="1"/>
      <c r="B284" s="1"/>
      <c r="C284" s="1"/>
      <c r="D284" s="1"/>
      <c r="E284" s="1"/>
      <c r="F284" s="1"/>
      <c r="G284" s="1"/>
      <c r="H284" s="1"/>
      <c r="I284" s="1"/>
      <c r="J284" s="1"/>
      <c r="K284" s="1"/>
    </row>
    <row r="285" customFormat="false" ht="14.25" hidden="false" customHeight="false" outlineLevel="0" collapsed="false">
      <c r="A285" s="1"/>
      <c r="B285" s="1"/>
      <c r="C285" s="1"/>
      <c r="D285" s="1"/>
      <c r="E285" s="1"/>
      <c r="F285" s="1"/>
      <c r="G285" s="1"/>
      <c r="H285" s="1"/>
      <c r="I285" s="1"/>
      <c r="J285" s="1"/>
      <c r="K285" s="1"/>
    </row>
    <row r="286" customFormat="false" ht="14.25" hidden="false" customHeight="false" outlineLevel="0" collapsed="false">
      <c r="A286" s="1"/>
      <c r="B286" s="1"/>
      <c r="C286" s="1"/>
      <c r="D286" s="1"/>
      <c r="E286" s="1"/>
      <c r="F286" s="1"/>
      <c r="G286" s="1"/>
      <c r="H286" s="1"/>
      <c r="I286" s="1"/>
      <c r="J286" s="1"/>
      <c r="K286" s="1"/>
    </row>
    <row r="287" customFormat="false" ht="14.25" hidden="false" customHeight="false" outlineLevel="0" collapsed="false">
      <c r="A287" s="1"/>
      <c r="B287" s="1"/>
      <c r="C287" s="1"/>
      <c r="D287" s="1"/>
      <c r="E287" s="1"/>
      <c r="F287" s="1"/>
      <c r="G287" s="1"/>
      <c r="H287" s="1"/>
      <c r="I287" s="1"/>
      <c r="J287" s="1"/>
      <c r="K287" s="1"/>
    </row>
    <row r="288" customFormat="false" ht="14.25" hidden="false" customHeight="false" outlineLevel="0" collapsed="false">
      <c r="A288" s="1"/>
      <c r="B288" s="1"/>
      <c r="C288" s="1"/>
      <c r="D288" s="1"/>
      <c r="E288" s="1"/>
      <c r="F288" s="1"/>
      <c r="G288" s="1"/>
      <c r="H288" s="1"/>
      <c r="I288" s="1"/>
      <c r="J288" s="1"/>
      <c r="K288" s="1"/>
    </row>
    <row r="289" customFormat="false" ht="14.25" hidden="false" customHeight="false" outlineLevel="0" collapsed="false">
      <c r="A289" s="1"/>
      <c r="B289" s="1"/>
      <c r="C289" s="1"/>
      <c r="D289" s="1"/>
      <c r="E289" s="1"/>
      <c r="F289" s="1"/>
      <c r="G289" s="1"/>
      <c r="H289" s="1"/>
      <c r="I289" s="1"/>
      <c r="J289" s="1"/>
      <c r="K289" s="1"/>
    </row>
    <row r="290" customFormat="false" ht="14.25" hidden="false" customHeight="false" outlineLevel="0" collapsed="false">
      <c r="A290" s="1"/>
      <c r="B290" s="1"/>
      <c r="C290" s="1"/>
      <c r="D290" s="1"/>
      <c r="E290" s="1"/>
      <c r="F290" s="1"/>
      <c r="G290" s="1"/>
      <c r="H290" s="1"/>
      <c r="I290" s="1"/>
      <c r="J290" s="1"/>
      <c r="K290" s="1"/>
    </row>
    <row r="291" customFormat="false" ht="14.25" hidden="false" customHeight="false" outlineLevel="0" collapsed="false">
      <c r="A291" s="1"/>
      <c r="B291" s="1"/>
      <c r="C291" s="1"/>
      <c r="D291" s="1"/>
      <c r="E291" s="1"/>
      <c r="F291" s="1"/>
      <c r="G291" s="1"/>
      <c r="H291" s="1"/>
      <c r="I291" s="1"/>
      <c r="J291" s="1"/>
      <c r="K291" s="1"/>
    </row>
    <row r="292" customFormat="false" ht="14.25" hidden="false" customHeight="false" outlineLevel="0" collapsed="false">
      <c r="A292" s="1"/>
      <c r="B292" s="1"/>
      <c r="C292" s="1"/>
      <c r="D292" s="1"/>
      <c r="E292" s="1"/>
      <c r="F292" s="1"/>
      <c r="G292" s="1"/>
      <c r="H292" s="1"/>
      <c r="I292" s="1"/>
      <c r="J292" s="1"/>
      <c r="K292" s="1"/>
    </row>
    <row r="293" customFormat="false" ht="14.25" hidden="false" customHeight="false" outlineLevel="0" collapsed="false">
      <c r="A293" s="1"/>
      <c r="B293" s="1"/>
      <c r="C293" s="1"/>
      <c r="D293" s="1"/>
      <c r="E293" s="1"/>
      <c r="F293" s="1"/>
      <c r="G293" s="1"/>
      <c r="H293" s="1"/>
      <c r="I293" s="1"/>
      <c r="J293" s="1"/>
      <c r="K293" s="1"/>
    </row>
    <row r="294" customFormat="false" ht="14.25" hidden="false" customHeight="false" outlineLevel="0" collapsed="false">
      <c r="A294" s="1"/>
      <c r="B294" s="1"/>
      <c r="C294" s="1"/>
      <c r="D294" s="1"/>
      <c r="E294" s="1"/>
      <c r="F294" s="1"/>
      <c r="G294" s="1"/>
      <c r="H294" s="1"/>
      <c r="I294" s="1"/>
      <c r="J294" s="1"/>
      <c r="K294" s="1"/>
    </row>
    <row r="295" customFormat="false" ht="14.25" hidden="false" customHeight="false" outlineLevel="0" collapsed="false">
      <c r="A295" s="1"/>
      <c r="B295" s="1"/>
      <c r="C295" s="1"/>
      <c r="D295" s="1"/>
      <c r="E295" s="1"/>
      <c r="F295" s="1"/>
      <c r="G295" s="1"/>
      <c r="H295" s="1"/>
      <c r="I295" s="1"/>
      <c r="J295" s="1"/>
      <c r="K295" s="1"/>
    </row>
    <row r="296" customFormat="false" ht="14.25" hidden="false" customHeight="false" outlineLevel="0" collapsed="false">
      <c r="A296" s="1"/>
      <c r="H296" s="1"/>
      <c r="I296" s="1"/>
      <c r="J296" s="1"/>
      <c r="K296" s="1"/>
    </row>
    <row r="297" customFormat="false" ht="14.25" hidden="false" customHeight="false" outlineLevel="0" collapsed="false">
      <c r="A297" s="1"/>
      <c r="H297" s="1"/>
      <c r="I297" s="1"/>
      <c r="J297" s="1"/>
      <c r="K297" s="1"/>
    </row>
    <row r="298" customFormat="false" ht="14.25" hidden="false" customHeight="false" outlineLevel="0" collapsed="false">
      <c r="A298" s="1"/>
      <c r="H298" s="1"/>
      <c r="I298" s="1"/>
      <c r="J298" s="1"/>
      <c r="K298" s="1"/>
    </row>
    <row r="299" customFormat="false" ht="14.25" hidden="false" customHeight="false" outlineLevel="0" collapsed="false">
      <c r="A299" s="1"/>
      <c r="I299" s="1"/>
      <c r="J299" s="1"/>
      <c r="K299" s="1"/>
    </row>
    <row r="300" customFormat="false" ht="14.25" hidden="false" customHeight="false" outlineLevel="0" collapsed="false">
      <c r="A300" s="1"/>
      <c r="I300" s="1"/>
      <c r="J300" s="1"/>
      <c r="K300" s="1"/>
    </row>
    <row r="301" customFormat="false" ht="14.25" hidden="false" customHeight="false" outlineLevel="0" collapsed="false">
      <c r="A301" s="1"/>
      <c r="I301" s="1"/>
      <c r="J301" s="1"/>
      <c r="K301" s="1"/>
    </row>
    <row r="302" customFormat="false" ht="14.25" hidden="false" customHeight="false" outlineLevel="0" collapsed="false">
      <c r="A302" s="1"/>
      <c r="I302" s="1"/>
      <c r="J302" s="1"/>
      <c r="K302" s="1"/>
    </row>
    <row r="303" customFormat="false" ht="14.25" hidden="false" customHeight="false" outlineLevel="0" collapsed="false">
      <c r="A303" s="1"/>
      <c r="I303" s="1"/>
      <c r="J303" s="1"/>
      <c r="K303" s="1"/>
    </row>
    <row r="304" customFormat="false" ht="14.25" hidden="false" customHeight="false" outlineLevel="0" collapsed="false">
      <c r="A304" s="1"/>
      <c r="I304" s="1"/>
      <c r="J304" s="1"/>
      <c r="K304" s="1"/>
    </row>
    <row r="305" customFormat="false" ht="14.25" hidden="false" customHeight="false" outlineLevel="0" collapsed="false">
      <c r="A305" s="1"/>
      <c r="I305" s="1"/>
      <c r="J305" s="1"/>
      <c r="K305" s="1"/>
    </row>
    <row r="306" customFormat="false" ht="14.25" hidden="false" customHeight="false" outlineLevel="0" collapsed="false">
      <c r="A306" s="1"/>
      <c r="I306" s="1"/>
      <c r="J306" s="1"/>
      <c r="K306" s="1"/>
    </row>
    <row r="307" customFormat="false" ht="14.25" hidden="false" customHeight="false" outlineLevel="0" collapsed="false">
      <c r="A307" s="1"/>
      <c r="I307" s="1"/>
      <c r="J307" s="1"/>
      <c r="K307" s="1"/>
    </row>
    <row r="308" customFormat="false" ht="14.25" hidden="false" customHeight="false" outlineLevel="0" collapsed="false">
      <c r="A308" s="1"/>
      <c r="I308" s="1"/>
      <c r="J308" s="1"/>
      <c r="K308" s="1"/>
    </row>
    <row r="309" customFormat="false" ht="14.25" hidden="false" customHeight="false" outlineLevel="0" collapsed="false">
      <c r="A309" s="1"/>
      <c r="I309" s="1"/>
      <c r="J309" s="1"/>
      <c r="K309" s="1"/>
    </row>
    <row r="310" customFormat="false" ht="14.25" hidden="false" customHeight="false" outlineLevel="0" collapsed="false">
      <c r="A310" s="1"/>
      <c r="I310" s="1"/>
      <c r="J310" s="1"/>
      <c r="K310" s="1"/>
    </row>
    <row r="311" customFormat="false" ht="14.25" hidden="false" customHeight="false" outlineLevel="0" collapsed="false">
      <c r="A311" s="1"/>
      <c r="I311" s="1"/>
      <c r="J311" s="1"/>
      <c r="K311" s="1"/>
    </row>
    <row r="312" customFormat="false" ht="14.25" hidden="false" customHeight="false" outlineLevel="0" collapsed="false">
      <c r="A312" s="1"/>
      <c r="I312" s="1"/>
      <c r="J312" s="1"/>
      <c r="K312" s="1"/>
    </row>
  </sheetData>
  <mergeCells count="42">
    <mergeCell ref="J2:O2"/>
    <mergeCell ref="B3:G3"/>
    <mergeCell ref="H5:H19"/>
    <mergeCell ref="J5:O5"/>
    <mergeCell ref="J17:O17"/>
    <mergeCell ref="H22:H28"/>
    <mergeCell ref="J22:O22"/>
    <mergeCell ref="B29:H29"/>
    <mergeCell ref="J29:O29"/>
    <mergeCell ref="J30:O30"/>
    <mergeCell ref="B31:F31"/>
    <mergeCell ref="E35:F35"/>
    <mergeCell ref="H35:H61"/>
    <mergeCell ref="J35:O35"/>
    <mergeCell ref="E36:F36"/>
    <mergeCell ref="E37:F37"/>
    <mergeCell ref="J37:O37"/>
    <mergeCell ref="E38:F38"/>
    <mergeCell ref="E39:F39"/>
    <mergeCell ref="J39:O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s>
  <dataValidations count="9">
    <dataValidation allowBlank="true" errorStyle="stop" operator="between" prompt="Date when the exam was completed" showDropDown="false" showErrorMessage="true" showInputMessage="true" sqref="D5:D6" type="none">
      <formula1>0</formula1>
      <formula2>0</formula2>
    </dataValidation>
    <dataValidation allowBlank="true" error="Please select from the list" errorStyle="stop" errorTitle="Invalid Entry!" operator="between" prompt="Please select from the list" promptTitle="Courses" showDropDown="false" showErrorMessage="false" showInputMessage="false" sqref="C34" type="none">
      <formula1>0</formula1>
      <formula2>0</formula2>
    </dataValidation>
    <dataValidation allowBlank="true" error="Please select from the list" errorStyle="stop" errorTitle="Invalid Entry!" operator="between" showDropDown="false" showErrorMessage="false" showInputMessage="true" sqref="C21" type="none">
      <formula1>0</formula1>
      <formula2>0</formula2>
    </dataValidation>
    <dataValidation allowBlank="true" errorStyle="stop" operator="between" prompt="Please note any extra study leave you received during work hours." showDropDown="false" showErrorMessage="true" showInputMessage="true" sqref="F7:F18 F20" type="none">
      <formula1>0</formula1>
      <formula2>0</formula2>
    </dataValidation>
    <dataValidation allowBlank="true" errorStyle="stop" operator="between" showDropDown="false" showErrorMessage="true" showInputMessage="true" sqref="B31:F31" type="none">
      <formula1>0</formula1>
      <formula2>0</formula2>
    </dataValidation>
    <dataValidation allowBlank="true" error="Please select from the list" errorStyle="stop" errorTitle="Invalid Entry!" operator="between" prompt="Please select from the list" showDropDown="false" showErrorMessage="true" showInputMessage="true" sqref="C30 C32" type="none">
      <formula1>0</formula1>
      <formula2>0</formula2>
    </dataValidation>
    <dataValidation allowBlank="true" error="Please select from the list" errorStyle="stop" errorTitle="Invalid Entry!" operator="between" prompt="Please select from the list" showDropDown="false" showErrorMessage="true" showInputMessage="true" sqref="C7:C20 C33" type="list">
      <formula1>'List - Hide'!$D$2:$D$3</formula1>
      <formula2>0</formula2>
    </dataValidation>
    <dataValidation allowBlank="true" error="Please pick from the list!" errorStyle="stop" errorTitle="Invalid Entry!" operator="between" prompt="Please select from the list" showDropDown="false" showErrorMessage="true" showInputMessage="true" sqref="C36:C60" type="list">
      <formula1>'List - Hide'!$C$2:$C$19</formula1>
      <formula2>0</formula2>
    </dataValidation>
    <dataValidation allowBlank="true" error="Please pick from the list!" errorStyle="stop" errorTitle="Invalid Entry!" operator="between" prompt="Please select from the list" showDropDown="false" showErrorMessage="true" showInputMessage="true" sqref="C61:C62 C64 C72:C90" type="list">
      <formula1>'List - Hide'!$A$2:$A$17</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C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8359375" defaultRowHeight="14.25" zeroHeight="false" outlineLevelRow="0" outlineLevelCol="0"/>
  <cols>
    <col collapsed="false" customWidth="false" hidden="false" outlineLevel="0" max="1" min="1" style="44" width="9.18"/>
    <col collapsed="false" customWidth="true" hidden="false" outlineLevel="0" max="2" min="2" style="44" width="86.18"/>
    <col collapsed="false" customWidth="true" hidden="false" outlineLevel="0" max="3" min="3" style="44" width="83.82"/>
    <col collapsed="false" customWidth="false" hidden="false" outlineLevel="0" max="16384" min="4" style="44" width="9.18"/>
  </cols>
  <sheetData>
    <row r="2" customFormat="false" ht="17.35" hidden="false" customHeight="false" outlineLevel="0" collapsed="false">
      <c r="B2" s="75" t="s">
        <v>54</v>
      </c>
    </row>
    <row r="4" customFormat="false" ht="14.25" hidden="false" customHeight="false" outlineLevel="0" collapsed="false">
      <c r="B4" s="76" t="s">
        <v>55</v>
      </c>
      <c r="C4" s="77" t="s">
        <v>56</v>
      </c>
    </row>
    <row r="5" customFormat="false" ht="19.5" hidden="false" customHeight="true" outlineLevel="0" collapsed="false">
      <c r="B5" s="78" t="s">
        <v>57</v>
      </c>
      <c r="C5" s="78"/>
    </row>
    <row r="6" customFormat="false" ht="27" hidden="false" customHeight="true" outlineLevel="0" collapsed="false">
      <c r="B6" s="78" t="s">
        <v>58</v>
      </c>
      <c r="C6" s="78"/>
    </row>
    <row r="7" customFormat="false" ht="29.25" hidden="false" customHeight="true" outlineLevel="0" collapsed="false">
      <c r="B7" s="78" t="s">
        <v>59</v>
      </c>
      <c r="C7" s="78"/>
    </row>
    <row r="8" customFormat="false" ht="20.25" hidden="false" customHeight="true" outlineLevel="0" collapsed="false">
      <c r="B8" s="78" t="s">
        <v>60</v>
      </c>
      <c r="C8" s="78" t="s">
        <v>61</v>
      </c>
    </row>
    <row r="9" customFormat="false" ht="51.75" hidden="false" customHeight="true" outlineLevel="0" collapsed="false">
      <c r="B9" s="78" t="s">
        <v>62</v>
      </c>
      <c r="C9" s="79" t="s">
        <v>63</v>
      </c>
    </row>
    <row r="10" customFormat="false" ht="30" hidden="false" customHeight="true" outlineLevel="0" collapsed="false">
      <c r="B10" s="78" t="s">
        <v>64</v>
      </c>
      <c r="C10" s="78" t="s">
        <v>65</v>
      </c>
    </row>
    <row r="11" customFormat="false" ht="30.75" hidden="false" customHeight="true" outlineLevel="0" collapsed="false">
      <c r="B11" s="78" t="s">
        <v>66</v>
      </c>
      <c r="C11" s="78" t="s">
        <v>67</v>
      </c>
    </row>
    <row r="12" customFormat="false" ht="27.75" hidden="false" customHeight="true" outlineLevel="0" collapsed="false">
      <c r="B12" s="78" t="s">
        <v>68</v>
      </c>
      <c r="C12" s="78" t="s">
        <v>65</v>
      </c>
    </row>
    <row r="13" customFormat="false" ht="33" hidden="false" customHeight="true" outlineLevel="0" collapsed="false">
      <c r="B13" s="78" t="s">
        <v>69</v>
      </c>
      <c r="C13" s="78" t="s">
        <v>70</v>
      </c>
    </row>
    <row r="14" customFormat="false" ht="30.75" hidden="false" customHeight="true" outlineLevel="0" collapsed="false">
      <c r="B14" s="78" t="s">
        <v>71</v>
      </c>
      <c r="C14" s="78" t="s">
        <v>72</v>
      </c>
    </row>
    <row r="15" customFormat="false" ht="19.5" hidden="false" customHeight="true" outlineLevel="0" collapsed="false">
      <c r="B15" s="78" t="s">
        <v>73</v>
      </c>
      <c r="C15" s="78"/>
    </row>
    <row r="16" customFormat="false" ht="14.25" hidden="false" customHeight="false" outlineLevel="0" collapsed="false">
      <c r="B16" s="80"/>
      <c r="C16" s="80"/>
    </row>
    <row r="17" customFormat="false" ht="14.25" hidden="false" customHeight="false" outlineLevel="0" collapsed="false">
      <c r="B17" s="80"/>
      <c r="C17" s="80"/>
    </row>
    <row r="18" customFormat="false" ht="14.25" hidden="false" customHeight="false" outlineLevel="0" collapsed="false">
      <c r="B18" s="80"/>
      <c r="C18" s="80"/>
    </row>
    <row r="19" customFormat="false" ht="14.25" hidden="false" customHeight="false" outlineLevel="0" collapsed="false">
      <c r="B19" s="80"/>
      <c r="C19" s="80"/>
    </row>
    <row r="20" customFormat="false" ht="14.25" hidden="false" customHeight="false" outlineLevel="0" collapsed="false">
      <c r="B20" s="80"/>
      <c r="C20" s="80"/>
    </row>
    <row r="21" customFormat="false" ht="14.25" hidden="false" customHeight="false" outlineLevel="0" collapsed="false">
      <c r="B21" s="80"/>
      <c r="C21" s="80"/>
    </row>
    <row r="22" customFormat="false" ht="14.25" hidden="false" customHeight="false" outlineLevel="0" collapsed="false">
      <c r="B22" s="80"/>
      <c r="C22" s="80"/>
    </row>
    <row r="23" customFormat="false" ht="14.25" hidden="false" customHeight="false" outlineLevel="0" collapsed="false">
      <c r="B23" s="80"/>
      <c r="C23" s="80"/>
    </row>
    <row r="24" customFormat="false" ht="14.25" hidden="false" customHeight="false" outlineLevel="0" collapsed="false">
      <c r="B24" s="80"/>
      <c r="C24" s="80"/>
    </row>
    <row r="25" customFormat="false" ht="14.25" hidden="false" customHeight="false" outlineLevel="0" collapsed="false">
      <c r="B25" s="80"/>
      <c r="C25" s="80"/>
    </row>
    <row r="26" customFormat="false" ht="14.25" hidden="false" customHeight="false" outlineLevel="0" collapsed="false">
      <c r="B26" s="80"/>
      <c r="C26" s="80"/>
    </row>
    <row r="27" customFormat="false" ht="14.25" hidden="false" customHeight="false" outlineLevel="0" collapsed="false">
      <c r="B27" s="80"/>
      <c r="C27" s="80"/>
    </row>
    <row r="28" customFormat="false" ht="14.25" hidden="false" customHeight="false" outlineLevel="0" collapsed="false">
      <c r="B28" s="80"/>
      <c r="C28" s="8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8.679687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M31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30" activeCellId="0" sqref="B30"/>
    </sheetView>
  </sheetViews>
  <sheetFormatPr defaultColWidth="9.18359375" defaultRowHeight="14.25" zeroHeight="false" outlineLevelRow="0" outlineLevelCol="0"/>
  <cols>
    <col collapsed="false" customWidth="true" hidden="false" outlineLevel="0" max="1" min="1" style="44" width="84.27"/>
    <col collapsed="false" customWidth="true" hidden="false" outlineLevel="0" max="2" min="2" style="44" width="94.27"/>
    <col collapsed="false" customWidth="true" hidden="false" outlineLevel="0" max="3" min="3" style="44" width="71"/>
    <col collapsed="false" customWidth="false" hidden="false" outlineLevel="0" max="16384" min="4" style="44" width="9.18"/>
  </cols>
  <sheetData>
    <row r="1" customFormat="false" ht="14.25" hidden="false" customHeight="false" outlineLevel="0" collapsed="false">
      <c r="A1" s="81" t="s">
        <v>74</v>
      </c>
      <c r="B1" s="45" t="s">
        <v>75</v>
      </c>
      <c r="C1" s="45" t="s">
        <v>76</v>
      </c>
    </row>
    <row r="2" customFormat="false" ht="30" hidden="false" customHeight="true" outlineLevel="0" collapsed="false">
      <c r="A2" s="82" t="s">
        <v>77</v>
      </c>
      <c r="B2" s="83" t="s">
        <v>78</v>
      </c>
      <c r="C2" s="84" t="s">
        <v>79</v>
      </c>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row>
    <row r="3" customFormat="false" ht="35.05" hidden="false" customHeight="false" outlineLevel="0" collapsed="false">
      <c r="A3" s="82" t="s">
        <v>80</v>
      </c>
      <c r="B3" s="84" t="s">
        <v>81</v>
      </c>
      <c r="C3" s="84" t="s">
        <v>82</v>
      </c>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row>
    <row r="4" customFormat="false" ht="35.05" hidden="false" customHeight="false" outlineLevel="0" collapsed="false">
      <c r="A4" s="82" t="s">
        <v>83</v>
      </c>
      <c r="B4" s="84" t="s">
        <v>84</v>
      </c>
      <c r="C4" s="84" t="s">
        <v>85</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row>
    <row r="5" customFormat="false" ht="23.85" hidden="false" customHeight="false" outlineLevel="0" collapsed="false">
      <c r="A5" s="82" t="s">
        <v>86</v>
      </c>
      <c r="B5" s="84" t="s">
        <v>87</v>
      </c>
      <c r="C5" s="84" t="s">
        <v>88</v>
      </c>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row>
    <row r="6" customFormat="false" ht="23.85" hidden="false" customHeight="false" outlineLevel="0" collapsed="false">
      <c r="A6" s="82" t="s">
        <v>89</v>
      </c>
      <c r="B6" s="84" t="s">
        <v>90</v>
      </c>
      <c r="C6" s="84" t="s">
        <v>91</v>
      </c>
      <c r="D6" s="61"/>
      <c r="E6" s="61"/>
      <c r="F6" s="61"/>
      <c r="G6" s="61"/>
      <c r="H6" s="61"/>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1"/>
      <c r="AX6" s="61"/>
      <c r="AY6" s="61"/>
      <c r="AZ6" s="61"/>
      <c r="BA6" s="61"/>
    </row>
    <row r="7" customFormat="false" ht="23.85" hidden="false" customHeight="false" outlineLevel="0" collapsed="false">
      <c r="A7" s="82" t="s">
        <v>92</v>
      </c>
      <c r="B7" s="84" t="s">
        <v>93</v>
      </c>
      <c r="C7" s="84" t="s">
        <v>94</v>
      </c>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c r="BA7" s="61"/>
    </row>
    <row r="8" customFormat="false" ht="23.85" hidden="false" customHeight="false" outlineLevel="0" collapsed="false">
      <c r="A8" s="82" t="s">
        <v>95</v>
      </c>
      <c r="B8" s="84" t="s">
        <v>96</v>
      </c>
      <c r="C8" s="61"/>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row>
    <row r="9" customFormat="false" ht="14.25" hidden="false" customHeight="false" outlineLevel="0" collapsed="false">
      <c r="A9" s="82" t="s">
        <v>97</v>
      </c>
      <c r="B9" s="84" t="s">
        <v>98</v>
      </c>
      <c r="C9" s="61"/>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row>
    <row r="10" customFormat="false" ht="23.85" hidden="false" customHeight="false" outlineLevel="0" collapsed="false">
      <c r="A10" s="82" t="s">
        <v>99</v>
      </c>
      <c r="B10" s="84" t="s">
        <v>100</v>
      </c>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row>
    <row r="11" customFormat="false" ht="23.85" hidden="false" customHeight="false" outlineLevel="0" collapsed="false">
      <c r="A11" s="82" t="s">
        <v>101</v>
      </c>
      <c r="B11" s="84" t="s">
        <v>102</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row>
    <row r="12" customFormat="false" ht="23.85" hidden="false" customHeight="false" outlineLevel="0" collapsed="false">
      <c r="A12" s="82" t="s">
        <v>103</v>
      </c>
      <c r="B12" s="61" t="s">
        <v>104</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row>
    <row r="13" customFormat="false" ht="23.85" hidden="false" customHeight="false" outlineLevel="0" collapsed="false">
      <c r="A13" s="82" t="s">
        <v>105</v>
      </c>
      <c r="B13" s="61" t="s">
        <v>106</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row>
    <row r="14" customFormat="false" ht="23.85" hidden="false" customHeight="false" outlineLevel="0" collapsed="false">
      <c r="A14" s="82" t="s">
        <v>107</v>
      </c>
      <c r="B14" s="61" t="s">
        <v>108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row>
    <row r="15" customFormat="false" ht="23.85" hidden="false" customHeight="false" outlineLevel="0" collapsed="false">
      <c r="A15" s="82" t="s">
        <v>109</v>
      </c>
      <c r="B15" s="61" t="s">
        <v>110</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row>
    <row r="16" customFormat="false" ht="23.85" hidden="false" customHeight="false" outlineLevel="0" collapsed="false">
      <c r="A16" s="82" t="s">
        <v>111</v>
      </c>
      <c r="B16" s="61" t="s">
        <v>112</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row>
    <row r="17" customFormat="false" ht="35.05" hidden="false" customHeight="false" outlineLevel="0" collapsed="false">
      <c r="A17" s="82" t="s">
        <v>113</v>
      </c>
      <c r="B17" s="61" t="s">
        <v>114</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row>
    <row r="18" customFormat="false" ht="23.85" hidden="false" customHeight="false" outlineLevel="0" collapsed="false">
      <c r="A18" s="82" t="s">
        <v>115</v>
      </c>
      <c r="B18" s="61" t="s">
        <v>116</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row>
    <row r="19" customFormat="false" ht="23.85" hidden="false" customHeight="false" outlineLevel="0" collapsed="false">
      <c r="A19" s="82" t="s">
        <v>117</v>
      </c>
      <c r="B19" s="61" t="s">
        <v>118</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row>
    <row r="20" customFormat="false" ht="14.25" hidden="false" customHeight="false" outlineLevel="0" collapsed="false">
      <c r="A20" s="82" t="s">
        <v>119</v>
      </c>
      <c r="B20" s="61" t="s">
        <v>120</v>
      </c>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row>
    <row r="21" customFormat="false" ht="14.25" hidden="false" customHeight="false" outlineLevel="0" collapsed="false">
      <c r="A21" s="82" t="s">
        <v>121</v>
      </c>
      <c r="B21" s="61" t="s">
        <v>122</v>
      </c>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row>
    <row r="22" customFormat="false" ht="23.85" hidden="false" customHeight="false" outlineLevel="0" collapsed="false">
      <c r="A22" s="82" t="s">
        <v>123</v>
      </c>
      <c r="B22" s="61" t="s">
        <v>124</v>
      </c>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row>
    <row r="23" customFormat="false" ht="23.85" hidden="false" customHeight="false" outlineLevel="0" collapsed="false">
      <c r="A23" s="82" t="s">
        <v>125</v>
      </c>
      <c r="B23" s="61" t="s">
        <v>126</v>
      </c>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row>
    <row r="24" customFormat="false" ht="14.25" hidden="false" customHeight="false" outlineLevel="0" collapsed="false">
      <c r="A24" s="82" t="s">
        <v>127</v>
      </c>
      <c r="B24" s="61" t="s">
        <v>128</v>
      </c>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row>
    <row r="25" customFormat="false" ht="23.85" hidden="false" customHeight="false" outlineLevel="0" collapsed="false">
      <c r="A25" s="82" t="s">
        <v>129</v>
      </c>
      <c r="B25" s="61" t="s">
        <v>130</v>
      </c>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row>
    <row r="26" customFormat="false" ht="23.85" hidden="false" customHeight="false" outlineLevel="0" collapsed="false">
      <c r="A26" s="82" t="s">
        <v>46</v>
      </c>
      <c r="B26" s="61" t="s">
        <v>131</v>
      </c>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row>
    <row r="27" customFormat="false" ht="14.25" hidden="false" customHeight="false" outlineLevel="0" collapsed="false">
      <c r="A27" s="82" t="s">
        <v>132</v>
      </c>
      <c r="B27" s="61" t="s">
        <v>133</v>
      </c>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row>
    <row r="28" customFormat="false" ht="14.25" hidden="false" customHeight="false" outlineLevel="0" collapsed="false">
      <c r="A28" s="82" t="s">
        <v>134</v>
      </c>
      <c r="B28" s="61" t="s">
        <v>135</v>
      </c>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row>
    <row r="29" customFormat="false" ht="14.25" hidden="false" customHeight="false" outlineLevel="0" collapsed="false">
      <c r="A29" s="82" t="s">
        <v>136</v>
      </c>
      <c r="B29" s="61" t="s">
        <v>137</v>
      </c>
      <c r="C29" s="61"/>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row>
    <row r="30" s="82" customFormat="true" ht="23.85" hidden="false" customHeight="false" outlineLevel="0" collapsed="false">
      <c r="A30" s="82" t="s">
        <v>138</v>
      </c>
      <c r="B30" s="84" t="s">
        <v>49</v>
      </c>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s="84"/>
      <c r="AZ30" s="84"/>
      <c r="BA30" s="84"/>
    </row>
    <row r="31" customFormat="false" ht="23.85" hidden="false" customHeight="false" outlineLevel="0" collapsed="false">
      <c r="A31" s="82" t="s">
        <v>139</v>
      </c>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row>
    <row r="32" customFormat="false" ht="14.25" hidden="false" customHeight="false" outlineLevel="0" collapsed="false">
      <c r="B32" s="61"/>
      <c r="C32" s="61"/>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row>
    <row r="33" customFormat="false" ht="14.25" hidden="false" customHeight="false" outlineLevel="0" collapsed="false">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row>
    <row r="34" customFormat="false" ht="14.25" hidden="false" customHeight="false" outlineLevel="0" collapsed="false">
      <c r="B34" s="61"/>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row>
    <row r="35" customFormat="false" ht="14.25" hidden="false" customHeight="false" outlineLevel="0" collapsed="false">
      <c r="B35" s="61"/>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row>
    <row r="36" customFormat="false" ht="14.25" hidden="false" customHeight="false" outlineLevel="0" collapsed="false">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row>
    <row r="37" customFormat="false" ht="14.25" hidden="false" customHeight="false" outlineLevel="0" collapsed="false">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row>
    <row r="38" customFormat="false" ht="14.25" hidden="false" customHeight="false" outlineLevel="0" collapsed="false">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row>
    <row r="39" customFormat="false" ht="14.25" hidden="false" customHeight="false" outlineLevel="0" collapsed="false">
      <c r="B39" s="61"/>
      <c r="C39" s="61"/>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row>
    <row r="40" customFormat="false" ht="14.25" hidden="false" customHeight="false" outlineLevel="0" collapsed="false">
      <c r="B40" s="61"/>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row>
    <row r="41" customFormat="false" ht="14.25" hidden="false" customHeight="false" outlineLevel="0" collapsed="false">
      <c r="B41" s="61"/>
      <c r="C41" s="61"/>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row>
    <row r="42" customFormat="false" ht="14.25" hidden="false" customHeight="false" outlineLevel="0" collapsed="false">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row>
    <row r="43" customFormat="false" ht="14.25" hidden="false" customHeight="false" outlineLevel="0" collapsed="false">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row>
    <row r="44" customFormat="false" ht="14.25" hidden="false" customHeight="false" outlineLevel="0" collapsed="false">
      <c r="B44" s="61"/>
      <c r="C44" s="61"/>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row>
    <row r="45" customFormat="false" ht="14.25" hidden="false" customHeight="false" outlineLevel="0" collapsed="false">
      <c r="B45" s="61"/>
      <c r="C45" s="61"/>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row>
    <row r="46" customFormat="false" ht="14.25" hidden="false" customHeight="false" outlineLevel="0" collapsed="false">
      <c r="B46" s="61"/>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row>
    <row r="47" customFormat="false" ht="14.25" hidden="false" customHeight="false" outlineLevel="0" collapsed="false">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row>
    <row r="48" customFormat="false" ht="14.25" hidden="false" customHeight="false" outlineLevel="0" collapsed="false">
      <c r="B48" s="61"/>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row>
    <row r="49" customFormat="false" ht="14.25" hidden="false" customHeight="false" outlineLevel="0" collapsed="false">
      <c r="B49" s="61"/>
      <c r="C49" s="61"/>
      <c r="D49" s="61"/>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row>
    <row r="50" customFormat="false" ht="14.25" hidden="false" customHeight="false" outlineLevel="0" collapsed="false">
      <c r="B50" s="61"/>
      <c r="C50" s="61"/>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row>
    <row r="51" customFormat="false" ht="14.25" hidden="false" customHeight="false" outlineLevel="0" collapsed="false">
      <c r="B51" s="61"/>
      <c r="C51" s="61"/>
      <c r="D51" s="61"/>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row>
    <row r="52" customFormat="false" ht="14.25" hidden="false" customHeight="false" outlineLevel="0" collapsed="false">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row>
    <row r="53" customFormat="false" ht="14.25" hidden="false" customHeight="false" outlineLevel="0" collapsed="false">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row>
    <row r="54" customFormat="false" ht="14.25" hidden="false" customHeight="false" outlineLevel="0" collapsed="false">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c r="AY54" s="61"/>
      <c r="AZ54" s="61"/>
      <c r="BA54" s="61"/>
    </row>
    <row r="55" customFormat="false" ht="14.25" hidden="false" customHeight="false" outlineLevel="0" collapsed="false">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c r="AV55" s="61"/>
      <c r="AW55" s="61"/>
      <c r="AX55" s="61"/>
      <c r="AY55" s="61"/>
      <c r="AZ55" s="61"/>
      <c r="BA55" s="61"/>
    </row>
    <row r="56" customFormat="false" ht="14.25" hidden="false" customHeight="false" outlineLevel="0" collapsed="false">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row>
    <row r="57" customFormat="false" ht="14.25" hidden="false" customHeight="false" outlineLevel="0" collapsed="false">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row>
    <row r="58" customFormat="false" ht="14.25" hidden="false" customHeight="false" outlineLevel="0" collapsed="false">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row>
    <row r="59" customFormat="false" ht="14.25" hidden="false" customHeight="false" outlineLevel="0" collapsed="false">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row>
    <row r="60" customFormat="false" ht="14.25" hidden="false" customHeight="false" outlineLevel="0" collapsed="false">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row>
    <row r="61" customFormat="false" ht="14.25" hidden="false" customHeight="false" outlineLevel="0" collapsed="false">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c r="AV61" s="61"/>
      <c r="AW61" s="61"/>
      <c r="AX61" s="61"/>
      <c r="AY61" s="61"/>
      <c r="AZ61" s="61"/>
      <c r="BA61" s="61"/>
    </row>
    <row r="62" customFormat="false" ht="14.25" hidden="false" customHeight="false" outlineLevel="0" collapsed="false">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61"/>
      <c r="AS62" s="61"/>
      <c r="AT62" s="61"/>
      <c r="AU62" s="61"/>
      <c r="AV62" s="61"/>
      <c r="AW62" s="61"/>
      <c r="AX62" s="61"/>
      <c r="AY62" s="61"/>
      <c r="AZ62" s="61"/>
      <c r="BA62" s="61"/>
    </row>
    <row r="63" customFormat="false" ht="14.25" hidden="false" customHeight="false" outlineLevel="0" collapsed="false">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61"/>
      <c r="AW63" s="61"/>
      <c r="AX63" s="61"/>
      <c r="AY63" s="61"/>
      <c r="AZ63" s="61"/>
      <c r="BA63" s="61"/>
    </row>
    <row r="64" customFormat="false" ht="14.25" hidden="false" customHeight="false" outlineLevel="0" collapsed="false">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c r="AR64" s="61"/>
      <c r="AS64" s="61"/>
      <c r="AT64" s="61"/>
      <c r="AU64" s="61"/>
      <c r="AV64" s="61"/>
      <c r="AW64" s="61"/>
      <c r="AX64" s="61"/>
      <c r="AY64" s="61"/>
      <c r="AZ64" s="61"/>
      <c r="BA64" s="61"/>
    </row>
    <row r="65" customFormat="false" ht="14.25" hidden="false" customHeight="false" outlineLevel="0" collapsed="false">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row>
    <row r="66" customFormat="false" ht="14.25" hidden="false" customHeight="false" outlineLevel="0" collapsed="false">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row>
    <row r="67" customFormat="false" ht="14.25" hidden="false" customHeight="false" outlineLevel="0" collapsed="false">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c r="AL67" s="61"/>
      <c r="AM67" s="61"/>
      <c r="AN67" s="61"/>
      <c r="AO67" s="61"/>
      <c r="AP67" s="61"/>
      <c r="AQ67" s="61"/>
      <c r="AR67" s="61"/>
      <c r="AS67" s="61"/>
      <c r="AT67" s="61"/>
      <c r="AU67" s="61"/>
      <c r="AV67" s="61"/>
      <c r="AW67" s="61"/>
      <c r="AX67" s="61"/>
      <c r="AY67" s="61"/>
      <c r="AZ67" s="61"/>
      <c r="BA67" s="61"/>
    </row>
    <row r="68" customFormat="false" ht="14.25" hidden="false" customHeight="false" outlineLevel="0" collapsed="false">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row>
    <row r="69" customFormat="false" ht="14.25" hidden="false" customHeight="false" outlineLevel="0" collapsed="false">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c r="AL69" s="61"/>
      <c r="AM69" s="61"/>
      <c r="AN69" s="61"/>
      <c r="AO69" s="61"/>
      <c r="AP69" s="61"/>
      <c r="AQ69" s="61"/>
      <c r="AR69" s="61"/>
      <c r="AS69" s="61"/>
      <c r="AT69" s="61"/>
      <c r="AU69" s="61"/>
      <c r="AV69" s="61"/>
      <c r="AW69" s="61"/>
      <c r="AX69" s="61"/>
      <c r="AY69" s="61"/>
      <c r="AZ69" s="61"/>
      <c r="BA69" s="61"/>
    </row>
    <row r="70" customFormat="false" ht="14.25" hidden="false" customHeight="false" outlineLevel="0" collapsed="false">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P70" s="61"/>
      <c r="AQ70" s="61"/>
      <c r="AR70" s="61"/>
      <c r="AS70" s="61"/>
      <c r="AT70" s="61"/>
      <c r="AU70" s="61"/>
      <c r="AV70" s="61"/>
      <c r="AW70" s="61"/>
      <c r="AX70" s="61"/>
      <c r="AY70" s="61"/>
      <c r="AZ70" s="61"/>
      <c r="BA70" s="61"/>
    </row>
    <row r="71" customFormat="false" ht="14.25" hidden="false" customHeight="false" outlineLevel="0" collapsed="false">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1"/>
      <c r="AO71" s="61"/>
      <c r="AP71" s="61"/>
      <c r="AQ71" s="61"/>
      <c r="AR71" s="61"/>
      <c r="AS71" s="61"/>
      <c r="AT71" s="61"/>
      <c r="AU71" s="61"/>
      <c r="AV71" s="61"/>
      <c r="AW71" s="61"/>
      <c r="AX71" s="61"/>
      <c r="AY71" s="61"/>
      <c r="AZ71" s="61"/>
      <c r="BA71" s="61"/>
    </row>
    <row r="72" customFormat="false" ht="14.25" hidden="false" customHeight="false" outlineLevel="0" collapsed="false">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c r="AL72" s="61"/>
      <c r="AM72" s="61"/>
      <c r="AN72" s="61"/>
      <c r="AO72" s="61"/>
      <c r="AP72" s="61"/>
      <c r="AQ72" s="61"/>
      <c r="AR72" s="61"/>
      <c r="AS72" s="61"/>
      <c r="AT72" s="61"/>
      <c r="AU72" s="61"/>
      <c r="AV72" s="61"/>
      <c r="AW72" s="61"/>
      <c r="AX72" s="61"/>
      <c r="AY72" s="61"/>
      <c r="AZ72" s="61"/>
      <c r="BA72" s="61"/>
    </row>
    <row r="73" customFormat="false" ht="14.25" hidden="false" customHeight="false" outlineLevel="0" collapsed="false">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c r="AL73" s="61"/>
      <c r="AM73" s="61"/>
      <c r="AN73" s="61"/>
      <c r="AO73" s="61"/>
      <c r="AP73" s="61"/>
      <c r="AQ73" s="61"/>
      <c r="AR73" s="61"/>
      <c r="AS73" s="61"/>
      <c r="AT73" s="61"/>
      <c r="AU73" s="61"/>
      <c r="AV73" s="61"/>
      <c r="AW73" s="61"/>
      <c r="AX73" s="61"/>
      <c r="AY73" s="61"/>
      <c r="AZ73" s="61"/>
      <c r="BA73" s="61"/>
    </row>
    <row r="74" customFormat="false" ht="14.25" hidden="false" customHeight="false" outlineLevel="0" collapsed="false">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row>
    <row r="75" customFormat="false" ht="14.25" hidden="false" customHeight="false" outlineLevel="0" collapsed="false">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row>
    <row r="76" customFormat="false" ht="14.25" hidden="false" customHeight="false" outlineLevel="0" collapsed="false">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c r="AT76" s="61"/>
      <c r="AU76" s="61"/>
      <c r="AV76" s="61"/>
      <c r="AW76" s="61"/>
      <c r="AX76" s="61"/>
      <c r="AY76" s="61"/>
      <c r="AZ76" s="61"/>
      <c r="BA76" s="61"/>
    </row>
    <row r="77" customFormat="false" ht="14.25" hidden="false" customHeight="false" outlineLevel="0" collapsed="false">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c r="AP77" s="61"/>
      <c r="AQ77" s="61"/>
      <c r="AR77" s="61"/>
      <c r="AS77" s="61"/>
      <c r="AT77" s="61"/>
      <c r="AU77" s="61"/>
      <c r="AV77" s="61"/>
      <c r="AW77" s="61"/>
      <c r="AX77" s="61"/>
      <c r="AY77" s="61"/>
      <c r="AZ77" s="61"/>
      <c r="BA77" s="61"/>
    </row>
    <row r="78" customFormat="false" ht="14.25" hidden="false" customHeight="false" outlineLevel="0" collapsed="false">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c r="AL78" s="61"/>
      <c r="AM78" s="61"/>
      <c r="AN78" s="61"/>
      <c r="AO78" s="61"/>
      <c r="AP78" s="61"/>
      <c r="AQ78" s="61"/>
      <c r="AR78" s="61"/>
      <c r="AS78" s="61"/>
      <c r="AT78" s="61"/>
      <c r="AU78" s="61"/>
      <c r="AV78" s="61"/>
      <c r="AW78" s="61"/>
      <c r="AX78" s="61"/>
      <c r="AY78" s="61"/>
      <c r="AZ78" s="61"/>
      <c r="BA78" s="61"/>
    </row>
    <row r="79" customFormat="false" ht="14.25" hidden="false" customHeight="false" outlineLevel="0" collapsed="false">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row>
    <row r="80" customFormat="false" ht="14.25" hidden="false" customHeight="false" outlineLevel="0" collapsed="false">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c r="AP80" s="61"/>
      <c r="AQ80" s="61"/>
      <c r="AR80" s="61"/>
      <c r="AS80" s="61"/>
      <c r="AT80" s="61"/>
      <c r="AU80" s="61"/>
      <c r="AV80" s="61"/>
      <c r="AW80" s="61"/>
      <c r="AX80" s="61"/>
      <c r="AY80" s="61"/>
      <c r="AZ80" s="61"/>
      <c r="BA80" s="61"/>
    </row>
    <row r="81" customFormat="false" ht="14.25" hidden="false" customHeight="false" outlineLevel="0" collapsed="false">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A81" s="61"/>
    </row>
    <row r="82" customFormat="false" ht="14.25" hidden="false" customHeight="false" outlineLevel="0" collapsed="false">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c r="AP82" s="61"/>
      <c r="AQ82" s="61"/>
      <c r="AR82" s="61"/>
      <c r="AS82" s="61"/>
      <c r="AT82" s="61"/>
      <c r="AU82" s="61"/>
      <c r="AV82" s="61"/>
      <c r="AW82" s="61"/>
      <c r="AX82" s="61"/>
      <c r="AY82" s="61"/>
      <c r="AZ82" s="61"/>
      <c r="BA82" s="61"/>
    </row>
    <row r="83" customFormat="false" ht="14.25" hidden="false" customHeight="false" outlineLevel="0" collapsed="false">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c r="AL83" s="61"/>
      <c r="AM83" s="61"/>
      <c r="AN83" s="61"/>
      <c r="AO83" s="61"/>
      <c r="AP83" s="61"/>
      <c r="AQ83" s="61"/>
      <c r="AR83" s="61"/>
      <c r="AS83" s="61"/>
      <c r="AT83" s="61"/>
      <c r="AU83" s="61"/>
      <c r="AV83" s="61"/>
      <c r="AW83" s="61"/>
      <c r="AX83" s="61"/>
      <c r="AY83" s="61"/>
      <c r="AZ83" s="61"/>
      <c r="BA83" s="61"/>
    </row>
    <row r="84" customFormat="false" ht="14.25" hidden="false" customHeight="false" outlineLevel="0" collapsed="false">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A84" s="61"/>
    </row>
    <row r="85" customFormat="false" ht="14.25" hidden="false" customHeight="false" outlineLevel="0" collapsed="false">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1"/>
      <c r="AP85" s="61"/>
      <c r="AQ85" s="61"/>
      <c r="AR85" s="61"/>
      <c r="AS85" s="61"/>
      <c r="AT85" s="61"/>
      <c r="AU85" s="61"/>
      <c r="AV85" s="61"/>
      <c r="AW85" s="61"/>
      <c r="AX85" s="61"/>
      <c r="AY85" s="61"/>
      <c r="AZ85" s="61"/>
      <c r="BA85" s="61"/>
    </row>
    <row r="86" customFormat="false" ht="14.25" hidden="false" customHeight="false" outlineLevel="0" collapsed="false">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row>
    <row r="87" customFormat="false" ht="14.25" hidden="false" customHeight="false" outlineLevel="0" collapsed="false">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row>
    <row r="88" customFormat="false" ht="14.25" hidden="false" customHeight="false" outlineLevel="0" collapsed="false">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row>
    <row r="89" customFormat="false" ht="14.25" hidden="false" customHeight="false" outlineLevel="0" collapsed="false">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row>
    <row r="90" customFormat="false" ht="14.25" hidden="false" customHeight="false" outlineLevel="0" collapsed="false">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row>
    <row r="91" customFormat="false" ht="14.25" hidden="false" customHeight="false" outlineLevel="0" collapsed="false">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row>
    <row r="92" customFormat="false" ht="14.25" hidden="false" customHeight="false" outlineLevel="0" collapsed="false">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row>
    <row r="93" customFormat="false" ht="14.25" hidden="false" customHeight="false" outlineLevel="0" collapsed="false">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row>
    <row r="94" customFormat="false" ht="14.25" hidden="false" customHeight="false" outlineLevel="0" collapsed="false">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row>
    <row r="95" customFormat="false" ht="14.25" hidden="false" customHeight="false" outlineLevel="0" collapsed="false">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row>
    <row r="96" customFormat="false" ht="14.25" hidden="false" customHeight="false" outlineLevel="0" collapsed="false">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row>
    <row r="97" customFormat="false" ht="14.25" hidden="false" customHeight="false" outlineLevel="0" collapsed="false">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row>
    <row r="98" customFormat="false" ht="14.25" hidden="false" customHeight="false" outlineLevel="0" collapsed="false">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row>
    <row r="99" customFormat="false" ht="14.25" hidden="false" customHeight="false" outlineLevel="0" collapsed="false">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row>
    <row r="100" customFormat="false" ht="14.25" hidden="false" customHeight="false" outlineLevel="0" collapsed="false">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row>
    <row r="101" customFormat="false" ht="14.25" hidden="false" customHeight="false" outlineLevel="0" collapsed="false">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row>
    <row r="102" customFormat="false" ht="14.25" hidden="false" customHeight="false" outlineLevel="0" collapsed="false">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row>
    <row r="103" customFormat="false" ht="14.25" hidden="false" customHeight="false" outlineLevel="0" collapsed="false">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row>
    <row r="104" customFormat="false" ht="14.25" hidden="false" customHeight="false" outlineLevel="0" collapsed="false">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row>
    <row r="105" customFormat="false" ht="14.25" hidden="false" customHeight="false" outlineLevel="0" collapsed="false">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row>
    <row r="106" customFormat="false" ht="14.25" hidden="false" customHeight="false" outlineLevel="0" collapsed="false">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row>
    <row r="107" customFormat="false" ht="14.25" hidden="false" customHeight="false" outlineLevel="0" collapsed="false">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row>
    <row r="108" customFormat="false" ht="14.25" hidden="false" customHeight="false" outlineLevel="0" collapsed="false">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row>
    <row r="109" customFormat="false" ht="14.25" hidden="false" customHeight="false" outlineLevel="0" collapsed="false">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row>
    <row r="110" customFormat="false" ht="14.25" hidden="false" customHeight="false" outlineLevel="0" collapsed="false">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row>
    <row r="111" customFormat="false" ht="14.25" hidden="false" customHeight="false" outlineLevel="0" collapsed="false">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row>
    <row r="112" customFormat="false" ht="14.25" hidden="false" customHeight="false" outlineLevel="0" collapsed="false">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row>
    <row r="113" customFormat="false" ht="14.25" hidden="false" customHeight="false" outlineLevel="0" collapsed="false">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row>
    <row r="114" customFormat="false" ht="14.25" hidden="false" customHeight="false" outlineLevel="0" collapsed="false">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row>
    <row r="115" customFormat="false" ht="14.25" hidden="false" customHeight="false" outlineLevel="0" collapsed="false">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row>
    <row r="116" customFormat="false" ht="14.25" hidden="false" customHeight="false" outlineLevel="0" collapsed="false">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row>
    <row r="117" customFormat="false" ht="14.25" hidden="false" customHeight="false" outlineLevel="0" collapsed="false">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row>
    <row r="118" customFormat="false" ht="14.25" hidden="false" customHeight="false" outlineLevel="0" collapsed="false">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row>
    <row r="119" customFormat="false" ht="14.25" hidden="false" customHeight="false" outlineLevel="0" collapsed="false">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row>
    <row r="120" customFormat="false" ht="14.25" hidden="false" customHeight="false" outlineLevel="0" collapsed="false">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row>
    <row r="121" customFormat="false" ht="14.25" hidden="false" customHeight="false" outlineLevel="0" collapsed="false">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row>
    <row r="122" customFormat="false" ht="14.25" hidden="false" customHeight="false" outlineLevel="0" collapsed="false">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row>
    <row r="123" customFormat="false" ht="14.25" hidden="false" customHeight="false" outlineLevel="0" collapsed="false">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row>
    <row r="124" customFormat="false" ht="14.25" hidden="false" customHeight="false" outlineLevel="0" collapsed="false">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row>
    <row r="125" customFormat="false" ht="14.25" hidden="false" customHeight="false" outlineLevel="0" collapsed="false">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row>
    <row r="126" customFormat="false" ht="14.25" hidden="false" customHeight="false" outlineLevel="0" collapsed="false">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row>
    <row r="127" customFormat="false" ht="14.25" hidden="false" customHeight="false" outlineLevel="0" collapsed="false">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row>
    <row r="128" customFormat="false" ht="14.25" hidden="false" customHeight="false" outlineLevel="0" collapsed="false">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row>
    <row r="129" customFormat="false" ht="14.25" hidden="false" customHeight="false" outlineLevel="0" collapsed="false">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row>
    <row r="130" customFormat="false" ht="14.25" hidden="false" customHeight="false" outlineLevel="0" collapsed="false">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row>
    <row r="131" customFormat="false" ht="14.25" hidden="false" customHeight="false" outlineLevel="0" collapsed="false">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row>
    <row r="132" customFormat="false" ht="14.25" hidden="false" customHeight="false" outlineLevel="0" collapsed="false">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row>
    <row r="133" customFormat="false" ht="14.25" hidden="false" customHeight="false" outlineLevel="0" collapsed="false">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row>
    <row r="134" customFormat="false" ht="14.25" hidden="false" customHeight="false" outlineLevel="0" collapsed="false">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row>
    <row r="135" customFormat="false" ht="14.25" hidden="false" customHeight="false" outlineLevel="0" collapsed="false">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row>
    <row r="136" customFormat="false" ht="14.25" hidden="false" customHeight="false" outlineLevel="0" collapsed="false">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row>
    <row r="137" customFormat="false" ht="14.25" hidden="false" customHeight="false" outlineLevel="0" collapsed="false">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row>
    <row r="138" customFormat="false" ht="14.25" hidden="false" customHeight="false" outlineLevel="0" collapsed="false">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row>
    <row r="139" customFormat="false" ht="14.25" hidden="false" customHeight="false" outlineLevel="0" collapsed="false">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row>
    <row r="140" customFormat="false" ht="14.25" hidden="false" customHeight="false" outlineLevel="0" collapsed="false">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row>
    <row r="141" customFormat="false" ht="14.25" hidden="false" customHeight="false" outlineLevel="0" collapsed="false">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row>
    <row r="142" customFormat="false" ht="14.25" hidden="false" customHeight="false" outlineLevel="0" collapsed="false">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row>
    <row r="143" customFormat="false" ht="14.25" hidden="false" customHeight="false" outlineLevel="0" collapsed="false">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row>
    <row r="144" customFormat="false" ht="14.25" hidden="false" customHeight="false" outlineLevel="0" collapsed="false">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row>
    <row r="145" customFormat="false" ht="14.25" hidden="false" customHeight="false" outlineLevel="0" collapsed="false">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row>
    <row r="146" customFormat="false" ht="14.25" hidden="false" customHeight="false" outlineLevel="0" collapsed="false">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row>
    <row r="147" customFormat="false" ht="14.25" hidden="false" customHeight="false" outlineLevel="0" collapsed="false">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row>
    <row r="148" customFormat="false" ht="14.25" hidden="false" customHeight="false" outlineLevel="0" collapsed="false">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row>
    <row r="149" customFormat="false" ht="14.25" hidden="false" customHeight="false" outlineLevel="0" collapsed="false">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row>
    <row r="150" customFormat="false" ht="14.25" hidden="false" customHeight="false" outlineLevel="0" collapsed="false">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row>
    <row r="151" customFormat="false" ht="14.25" hidden="false" customHeight="false" outlineLevel="0" collapsed="false">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row>
    <row r="152" customFormat="false" ht="14.25" hidden="false" customHeight="false" outlineLevel="0" collapsed="false">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row>
    <row r="153" customFormat="false" ht="14.25" hidden="false" customHeight="false" outlineLevel="0" collapsed="false">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row>
    <row r="154" customFormat="false" ht="14.25" hidden="false" customHeight="false" outlineLevel="0" collapsed="false">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row>
    <row r="155" customFormat="false" ht="14.25" hidden="false" customHeight="false" outlineLevel="0" collapsed="false">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row>
    <row r="156" customFormat="false" ht="14.25" hidden="false" customHeight="false" outlineLevel="0" collapsed="false">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row>
    <row r="157" customFormat="false" ht="14.25" hidden="false" customHeight="false" outlineLevel="0" collapsed="false">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row>
    <row r="158" customFormat="false" ht="14.25" hidden="false" customHeight="false" outlineLevel="0" collapsed="false">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row>
    <row r="159" customFormat="false" ht="14.25" hidden="false" customHeight="false" outlineLevel="0" collapsed="false">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row>
    <row r="160" customFormat="false" ht="14.25" hidden="false" customHeight="false" outlineLevel="0" collapsed="false">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row>
    <row r="161" customFormat="false" ht="14.25" hidden="false" customHeight="false" outlineLevel="0" collapsed="false">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row>
    <row r="162" customFormat="false" ht="14.25" hidden="false" customHeight="false" outlineLevel="0" collapsed="false">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row>
    <row r="163" customFormat="false" ht="14.25" hidden="false" customHeight="false" outlineLevel="0" collapsed="false">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row>
    <row r="164" customFormat="false" ht="14.25" hidden="false" customHeight="false" outlineLevel="0" collapsed="false">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row>
    <row r="165" customFormat="false" ht="14.25" hidden="false" customHeight="false" outlineLevel="0" collapsed="false">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row>
    <row r="166" customFormat="false" ht="14.25" hidden="false" customHeight="false" outlineLevel="0" collapsed="false">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row>
    <row r="167" customFormat="false" ht="14.25" hidden="false" customHeight="false" outlineLevel="0" collapsed="false">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row>
    <row r="168" customFormat="false" ht="14.25" hidden="false" customHeight="false" outlineLevel="0" collapsed="false">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row>
    <row r="169" customFormat="false" ht="14.25" hidden="false" customHeight="false" outlineLevel="0" collapsed="false">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row>
    <row r="170" customFormat="false" ht="14.25" hidden="false" customHeight="false" outlineLevel="0" collapsed="false">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row>
    <row r="171" customFormat="false" ht="14.25" hidden="false" customHeight="false" outlineLevel="0" collapsed="false">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row>
    <row r="172" customFormat="false" ht="14.25" hidden="false" customHeight="false" outlineLevel="0" collapsed="false">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row>
    <row r="173" customFormat="false" ht="14.25" hidden="false" customHeight="false" outlineLevel="0" collapsed="false">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row>
    <row r="174" customFormat="false" ht="14.25" hidden="false" customHeight="false" outlineLevel="0" collapsed="false">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row>
    <row r="175" customFormat="false" ht="14.25" hidden="false" customHeight="false" outlineLevel="0" collapsed="false">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row>
    <row r="176" customFormat="false" ht="14.25" hidden="false" customHeight="false" outlineLevel="0" collapsed="false">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row>
    <row r="177" customFormat="false" ht="14.25" hidden="false" customHeight="false" outlineLevel="0" collapsed="false">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row>
    <row r="178" customFormat="false" ht="14.25" hidden="false" customHeight="false" outlineLevel="0" collapsed="false">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row>
    <row r="179" customFormat="false" ht="14.25" hidden="false" customHeight="false" outlineLevel="0" collapsed="false">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row>
    <row r="180" customFormat="false" ht="14.25" hidden="false" customHeight="false" outlineLevel="0" collapsed="false">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row>
    <row r="181" customFormat="false" ht="14.25" hidden="false" customHeight="false" outlineLevel="0" collapsed="false">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row>
    <row r="182" customFormat="false" ht="14.25" hidden="false" customHeight="false" outlineLevel="0" collapsed="false">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row>
    <row r="183" customFormat="false" ht="14.25" hidden="false" customHeight="false" outlineLevel="0" collapsed="false">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row>
    <row r="184" customFormat="false" ht="14.25" hidden="false" customHeight="false" outlineLevel="0" collapsed="false">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row>
    <row r="185" customFormat="false" ht="14.25" hidden="false" customHeight="false" outlineLevel="0" collapsed="false">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row>
    <row r="186" customFormat="false" ht="14.25" hidden="false" customHeight="false" outlineLevel="0" collapsed="false">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row>
    <row r="187" customFormat="false" ht="14.25" hidden="false" customHeight="false" outlineLevel="0" collapsed="false">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row>
    <row r="188" customFormat="false" ht="14.25" hidden="false" customHeight="false" outlineLevel="0" collapsed="false">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row>
    <row r="189" customFormat="false" ht="14.25" hidden="false" customHeight="false" outlineLevel="0" collapsed="false">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row>
    <row r="190" customFormat="false" ht="14.25" hidden="false" customHeight="false" outlineLevel="0" collapsed="false">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row>
    <row r="191" customFormat="false" ht="14.25" hidden="false" customHeight="false" outlineLevel="0" collapsed="false">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row>
    <row r="192" customFormat="false" ht="14.25" hidden="false" customHeight="false" outlineLevel="0" collapsed="false">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row>
    <row r="193" customFormat="false" ht="14.25" hidden="false" customHeight="false" outlineLevel="0" collapsed="false">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row>
    <row r="194" customFormat="false" ht="14.25" hidden="false" customHeight="false" outlineLevel="0" collapsed="false">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row>
    <row r="195" customFormat="false" ht="14.25" hidden="false" customHeight="false" outlineLevel="0" collapsed="false">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row>
    <row r="196" customFormat="false" ht="14.25" hidden="false" customHeight="false" outlineLevel="0" collapsed="false">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row>
    <row r="197" customFormat="false" ht="14.25" hidden="false" customHeight="false" outlineLevel="0" collapsed="false">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row>
    <row r="198" customFormat="false" ht="14.25" hidden="false" customHeight="false" outlineLevel="0" collapsed="false">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row>
    <row r="199" customFormat="false" ht="14.25" hidden="false" customHeight="false" outlineLevel="0" collapsed="false">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row>
    <row r="200" customFormat="false" ht="14.25" hidden="false" customHeight="false" outlineLevel="0" collapsed="false">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row>
    <row r="201" customFormat="false" ht="14.25" hidden="false" customHeight="false" outlineLevel="0" collapsed="false">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row>
    <row r="202" customFormat="false" ht="14.25" hidden="false" customHeight="false" outlineLevel="0" collapsed="false">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row>
    <row r="203" customFormat="false" ht="14.25" hidden="false" customHeight="false" outlineLevel="0" collapsed="false">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row>
    <row r="204" customFormat="false" ht="14.25" hidden="false" customHeight="false" outlineLevel="0" collapsed="false">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row>
    <row r="205" customFormat="false" ht="14.25" hidden="false" customHeight="false" outlineLevel="0" collapsed="false">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row>
    <row r="206" customFormat="false" ht="14.25" hidden="false" customHeight="false" outlineLevel="0" collapsed="false">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row>
    <row r="207" customFormat="false" ht="14.25" hidden="false" customHeight="false" outlineLevel="0" collapsed="false">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row>
    <row r="208" customFormat="false" ht="14.25" hidden="false" customHeight="false" outlineLevel="0" collapsed="false">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row>
    <row r="209" customFormat="false" ht="14.25" hidden="false" customHeight="false" outlineLevel="0" collapsed="false">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row>
    <row r="210" customFormat="false" ht="14.25" hidden="false" customHeight="false" outlineLevel="0" collapsed="false">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row>
    <row r="211" customFormat="false" ht="14.25" hidden="false" customHeight="false" outlineLevel="0" collapsed="false">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row>
    <row r="212" customFormat="false" ht="14.25" hidden="false" customHeight="false" outlineLevel="0" collapsed="false">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row>
    <row r="213" customFormat="false" ht="14.25" hidden="false" customHeight="false" outlineLevel="0" collapsed="false">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row>
    <row r="214" customFormat="false" ht="14.25" hidden="false" customHeight="false" outlineLevel="0" collapsed="false">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row>
    <row r="215" customFormat="false" ht="14.25" hidden="false" customHeight="false" outlineLevel="0" collapsed="false">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row>
    <row r="216" customFormat="false" ht="14.25" hidden="false" customHeight="false" outlineLevel="0" collapsed="false">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row>
    <row r="217" customFormat="false" ht="14.25" hidden="false" customHeight="false" outlineLevel="0" collapsed="false">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row>
    <row r="218" customFormat="false" ht="14.25" hidden="false" customHeight="false" outlineLevel="0" collapsed="false">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row>
    <row r="219" customFormat="false" ht="14.25" hidden="false" customHeight="false" outlineLevel="0" collapsed="false">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row>
    <row r="220" customFormat="false" ht="14.25" hidden="false" customHeight="false" outlineLevel="0" collapsed="false">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row>
    <row r="221" customFormat="false" ht="14.25" hidden="false" customHeight="false" outlineLevel="0" collapsed="false">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row>
    <row r="222" customFormat="false" ht="14.25" hidden="false" customHeight="false" outlineLevel="0" collapsed="false">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row>
    <row r="223" customFormat="false" ht="14.25" hidden="false" customHeight="false" outlineLevel="0" collapsed="false">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row>
    <row r="224" customFormat="false" ht="14.25" hidden="false" customHeight="false" outlineLevel="0" collapsed="false">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row>
    <row r="225" customFormat="false" ht="14.25" hidden="false" customHeight="false" outlineLevel="0" collapsed="false">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row>
    <row r="226" customFormat="false" ht="14.25" hidden="false" customHeight="false" outlineLevel="0" collapsed="false">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row>
    <row r="227" customFormat="false" ht="14.25" hidden="false" customHeight="false" outlineLevel="0" collapsed="false">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row>
    <row r="228" customFormat="false" ht="14.25" hidden="false" customHeight="false" outlineLevel="0" collapsed="false">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row>
    <row r="229" customFormat="false" ht="14.25" hidden="false" customHeight="false" outlineLevel="0" collapsed="false">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row>
    <row r="230" customFormat="false" ht="14.25" hidden="false" customHeight="false" outlineLevel="0" collapsed="false">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row>
    <row r="231" customFormat="false" ht="14.25" hidden="false" customHeight="false" outlineLevel="0" collapsed="false">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row>
    <row r="232" customFormat="false" ht="14.25" hidden="false" customHeight="false" outlineLevel="0" collapsed="false">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row>
    <row r="233" customFormat="false" ht="14.25" hidden="false" customHeight="false" outlineLevel="0" collapsed="false">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row>
    <row r="234" customFormat="false" ht="14.25" hidden="false" customHeight="false" outlineLevel="0" collapsed="false">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row>
    <row r="235" customFormat="false" ht="14.25" hidden="false" customHeight="false" outlineLevel="0" collapsed="false">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row>
    <row r="236" customFormat="false" ht="14.25" hidden="false" customHeight="false" outlineLevel="0" collapsed="false">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row>
    <row r="237" customFormat="false" ht="14.25" hidden="false" customHeight="false" outlineLevel="0" collapsed="false">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row>
    <row r="238" customFormat="false" ht="14.25" hidden="false" customHeight="false" outlineLevel="0" collapsed="false">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row>
    <row r="239" customFormat="false" ht="14.25" hidden="false" customHeight="false" outlineLevel="0" collapsed="false">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row>
    <row r="240" customFormat="false" ht="14.25" hidden="false" customHeight="false" outlineLevel="0" collapsed="false">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row>
    <row r="241" customFormat="false" ht="14.25" hidden="false" customHeight="false" outlineLevel="0" collapsed="false">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row>
    <row r="242" customFormat="false" ht="14.25" hidden="false" customHeight="false" outlineLevel="0" collapsed="false">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row>
    <row r="243" customFormat="false" ht="14.25" hidden="false" customHeight="false" outlineLevel="0" collapsed="false">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row>
    <row r="244" customFormat="false" ht="14.25" hidden="false" customHeight="false" outlineLevel="0" collapsed="false">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row>
    <row r="245" customFormat="false" ht="14.25" hidden="false" customHeight="false" outlineLevel="0" collapsed="false">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row>
    <row r="246" customFormat="false" ht="14.25" hidden="false" customHeight="false" outlineLevel="0" collapsed="false">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row>
    <row r="247" customFormat="false" ht="14.25" hidden="false" customHeight="false" outlineLevel="0" collapsed="false">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row>
    <row r="248" customFormat="false" ht="14.25" hidden="false" customHeight="false" outlineLevel="0" collapsed="false">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row>
    <row r="249" customFormat="false" ht="14.25" hidden="false" customHeight="false" outlineLevel="0" collapsed="false">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row>
    <row r="250" customFormat="false" ht="14.25" hidden="false" customHeight="false" outlineLevel="0" collapsed="false">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row>
    <row r="251" customFormat="false" ht="14.25" hidden="false" customHeight="false" outlineLevel="0" collapsed="false">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row>
    <row r="252" customFormat="false" ht="14.25" hidden="false" customHeight="false" outlineLevel="0" collapsed="false">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row>
    <row r="253" customFormat="false" ht="14.25" hidden="false" customHeight="false" outlineLevel="0" collapsed="false">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row>
    <row r="254" customFormat="false" ht="14.25" hidden="false" customHeight="false" outlineLevel="0" collapsed="false">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row>
    <row r="255" customFormat="false" ht="14.25" hidden="false" customHeight="false" outlineLevel="0" collapsed="false">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row>
    <row r="256" customFormat="false" ht="14.25" hidden="false" customHeight="false" outlineLevel="0" collapsed="false">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row>
    <row r="257" customFormat="false" ht="14.25" hidden="false" customHeight="false" outlineLevel="0" collapsed="false">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row>
    <row r="258" customFormat="false" ht="14.25" hidden="false" customHeight="false" outlineLevel="0" collapsed="false">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row>
    <row r="259" customFormat="false" ht="14.25" hidden="false" customHeight="false" outlineLevel="0" collapsed="false">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row>
    <row r="260" customFormat="false" ht="14.25" hidden="false" customHeight="false" outlineLevel="0" collapsed="false">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row>
    <row r="261" customFormat="false" ht="14.25" hidden="false" customHeight="false" outlineLevel="0" collapsed="false">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row>
    <row r="262" customFormat="false" ht="14.25" hidden="false" customHeight="false" outlineLevel="0" collapsed="false">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row>
    <row r="263" customFormat="false" ht="14.25" hidden="false" customHeight="false" outlineLevel="0" collapsed="false">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row>
    <row r="264" customFormat="false" ht="14.25" hidden="false" customHeight="false" outlineLevel="0" collapsed="false">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row>
    <row r="265" customFormat="false" ht="14.25" hidden="false" customHeight="false" outlineLevel="0" collapsed="false">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row>
    <row r="266" customFormat="false" ht="14.25" hidden="false" customHeight="false" outlineLevel="0" collapsed="false">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row>
    <row r="267" customFormat="false" ht="14.25" hidden="false" customHeight="false" outlineLevel="0" collapsed="false">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row>
    <row r="268" customFormat="false" ht="14.25" hidden="false" customHeight="false" outlineLevel="0" collapsed="false">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row>
    <row r="269" customFormat="false" ht="14.25" hidden="false" customHeight="false" outlineLevel="0" collapsed="false">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row>
    <row r="270" customFormat="false" ht="14.25" hidden="false" customHeight="false" outlineLevel="0" collapsed="false">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row>
    <row r="271" customFormat="false" ht="14.25" hidden="false" customHeight="false" outlineLevel="0" collapsed="false">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row>
    <row r="272" customFormat="false" ht="14.25" hidden="false" customHeight="false" outlineLevel="0" collapsed="false">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row>
    <row r="273" customFormat="false" ht="14.25" hidden="false" customHeight="false" outlineLevel="0" collapsed="false">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row>
    <row r="274" customFormat="false" ht="14.25" hidden="false" customHeight="false" outlineLevel="0" collapsed="false">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row>
    <row r="275" customFormat="false" ht="14.25" hidden="false" customHeight="false" outlineLevel="0" collapsed="false">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row>
    <row r="276" customFormat="false" ht="14.25" hidden="false" customHeight="false" outlineLevel="0" collapsed="false">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row>
    <row r="277" customFormat="false" ht="14.25" hidden="false" customHeight="false" outlineLevel="0" collapsed="false">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row>
    <row r="278" customFormat="false" ht="14.25" hidden="false" customHeight="false" outlineLevel="0" collapsed="false">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row>
    <row r="279" customFormat="false" ht="14.25" hidden="false" customHeight="false" outlineLevel="0" collapsed="false">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row>
    <row r="280" customFormat="false" ht="14.25" hidden="false" customHeight="false" outlineLevel="0" collapsed="false">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row>
    <row r="281" customFormat="false" ht="14.25" hidden="false" customHeight="false" outlineLevel="0" collapsed="false">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row>
    <row r="282" customFormat="false" ht="14.25" hidden="false" customHeight="false" outlineLevel="0" collapsed="false">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row>
    <row r="283" customFormat="false" ht="14.25" hidden="false" customHeight="false" outlineLevel="0" collapsed="false">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row>
    <row r="284" customFormat="false" ht="14.25" hidden="false" customHeight="false" outlineLevel="0" collapsed="false">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row>
    <row r="285" customFormat="false" ht="14.25" hidden="false" customHeight="false" outlineLevel="0" collapsed="false">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row>
    <row r="286" customFormat="false" ht="14.25" hidden="false" customHeight="false" outlineLevel="0" collapsed="false">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row>
    <row r="287" customFormat="false" ht="14.25" hidden="false" customHeight="false" outlineLevel="0" collapsed="false">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row>
    <row r="288" customFormat="false" ht="14.25" hidden="false" customHeight="false" outlineLevel="0" collapsed="false">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row>
    <row r="289" customFormat="false" ht="14.25" hidden="false" customHeight="false" outlineLevel="0" collapsed="false">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row>
    <row r="290" customFormat="false" ht="14.25" hidden="false" customHeight="false" outlineLevel="0" collapsed="false">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row>
    <row r="291" customFormat="false" ht="14.25" hidden="false" customHeight="false" outlineLevel="0" collapsed="false">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row>
    <row r="292" customFormat="false" ht="14.25" hidden="false" customHeight="false" outlineLevel="0" collapsed="false">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row>
    <row r="293" customFormat="false" ht="14.25" hidden="false" customHeight="false" outlineLevel="0" collapsed="false">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row>
    <row r="294" customFormat="false" ht="14.25" hidden="false" customHeight="false" outlineLevel="0" collapsed="false">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row>
    <row r="295" customFormat="false" ht="14.25" hidden="false" customHeight="false" outlineLevel="0" collapsed="false">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row>
    <row r="296" customFormat="false" ht="14.25" hidden="false" customHeight="false" outlineLevel="0" collapsed="false">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row>
    <row r="297" customFormat="false" ht="14.25" hidden="false" customHeight="false" outlineLevel="0" collapsed="false">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row>
    <row r="298" customFormat="false" ht="14.25" hidden="false" customHeight="false" outlineLevel="0" collapsed="false">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row>
    <row r="299" customFormat="false" ht="14.25" hidden="false" customHeight="false" outlineLevel="0" collapsed="false">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row>
    <row r="300" customFormat="false" ht="14.25" hidden="false" customHeight="false" outlineLevel="0" collapsed="false">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row>
    <row r="301" customFormat="false" ht="14.25" hidden="false" customHeight="false" outlineLevel="0" collapsed="false">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row>
    <row r="302" customFormat="false" ht="14.25" hidden="false" customHeight="false" outlineLevel="0" collapsed="false">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row>
    <row r="303" customFormat="false" ht="14.25" hidden="false" customHeight="false" outlineLevel="0" collapsed="false">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row>
    <row r="304" customFormat="false" ht="14.25" hidden="false" customHeight="false" outlineLevel="0" collapsed="false">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row>
    <row r="305" customFormat="false" ht="14.25" hidden="false" customHeight="false" outlineLevel="0" collapsed="false">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row>
    <row r="306" customFormat="false" ht="14.25" hidden="false" customHeight="false" outlineLevel="0" collapsed="false">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row>
    <row r="307" customFormat="false" ht="14.25" hidden="false" customHeight="false" outlineLevel="0" collapsed="false">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row>
    <row r="308" customFormat="false" ht="14.25" hidden="false" customHeight="false" outlineLevel="0" collapsed="false">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row>
    <row r="309" customFormat="false" ht="14.25" hidden="false" customHeight="false" outlineLevel="0" collapsed="false">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row>
    <row r="310" customFormat="false" ht="14.25" hidden="false" customHeight="false" outlineLevel="0" collapsed="false">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row>
    <row r="311" customFormat="false" ht="14.25" hidden="false" customHeight="false" outlineLevel="0" collapsed="false">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row>
    <row r="312" customFormat="false" ht="14.25" hidden="false" customHeight="false" outlineLevel="0" collapsed="false">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row>
    <row r="313" customFormat="false" ht="14.25" hidden="false" customHeight="false" outlineLevel="0" collapsed="false">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row>
    <row r="314" customFormat="false" ht="14.25" hidden="false" customHeight="false" outlineLevel="0" collapsed="false">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row>
    <row r="315" customFormat="false" ht="14.25" hidden="false" customHeight="false" outlineLevel="0" collapsed="false">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row>
    <row r="316" customFormat="false" ht="14.25" hidden="false" customHeight="false" outlineLevel="0" collapsed="false">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row>
    <row r="317" customFormat="false" ht="14.25" hidden="false" customHeight="false" outlineLevel="0" collapsed="false">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row>
    <row r="318" customFormat="false" ht="14.25" hidden="false" customHeight="false" outlineLevel="0" collapsed="false">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row>
    <row r="319" customFormat="false" ht="14.25" hidden="false" customHeight="false" outlineLevel="0" collapsed="false">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86"/>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2" ySplit="0" topLeftCell="C1" activePane="topRight" state="frozen"/>
      <selection pane="topLeft" activeCell="A1" activeCellId="0" sqref="A1"/>
      <selection pane="topRight" activeCell="AC52" activeCellId="0" sqref="AC52"/>
    </sheetView>
  </sheetViews>
  <sheetFormatPr defaultColWidth="8.6796875" defaultRowHeight="15" zeroHeight="false" outlineLevelRow="0" outlineLevelCol="0"/>
  <cols>
    <col collapsed="false" customWidth="true" hidden="false" outlineLevel="0" max="1" min="1" style="0" width="3"/>
    <col collapsed="false" customWidth="true" hidden="true" outlineLevel="0" max="2" min="2" style="0" width="6.18"/>
    <col collapsed="false" customWidth="true" hidden="false" outlineLevel="0" max="3" min="3" style="0" width="10.82"/>
    <col collapsed="false" customWidth="true" hidden="false" outlineLevel="0" max="4" min="4" style="0" width="12.45"/>
    <col collapsed="false" customWidth="true" hidden="false" outlineLevel="0" max="17" min="6" style="0" width="16.27"/>
    <col collapsed="false" customWidth="true" hidden="false" outlineLevel="0" max="18" min="18" style="0" width="9.18"/>
    <col collapsed="false" customWidth="true" hidden="false" outlineLevel="0" max="19" min="19" style="0" width="11.82"/>
    <col collapsed="false" customWidth="true" hidden="false" outlineLevel="0" max="22" min="20" style="0" width="9.18"/>
    <col collapsed="false" customWidth="true" hidden="false" outlineLevel="0" max="25" min="25" style="0" width="10.54"/>
    <col collapsed="false" customWidth="true" hidden="false" outlineLevel="0" max="28" min="28" style="0" width="37.82"/>
    <col collapsed="false" customWidth="true" hidden="false" outlineLevel="0" max="31" min="31" style="0" width="7.45"/>
    <col collapsed="false" customWidth="true" hidden="false" outlineLevel="0" max="32" min="32" style="0" width="11.82"/>
  </cols>
  <sheetData>
    <row r="1" customFormat="false" ht="35.05" hidden="false" customHeight="false" outlineLevel="0" collapsed="false">
      <c r="A1" s="85"/>
      <c r="B1" s="85"/>
      <c r="C1" s="85"/>
      <c r="D1" s="86" t="s">
        <v>140</v>
      </c>
      <c r="E1" s="87" t="s">
        <v>141</v>
      </c>
      <c r="F1" s="87" t="s">
        <v>10</v>
      </c>
      <c r="G1" s="87" t="s">
        <v>11</v>
      </c>
      <c r="H1" s="87" t="s">
        <v>142</v>
      </c>
      <c r="I1" s="87" t="s">
        <v>13</v>
      </c>
      <c r="J1" s="87" t="s">
        <v>14</v>
      </c>
      <c r="K1" s="87" t="s">
        <v>15</v>
      </c>
      <c r="L1" s="87" t="s">
        <v>16</v>
      </c>
      <c r="M1" s="87" t="s">
        <v>17</v>
      </c>
      <c r="N1" s="87" t="s">
        <v>18</v>
      </c>
      <c r="O1" s="87" t="s">
        <v>19</v>
      </c>
      <c r="P1" s="87" t="s">
        <v>20</v>
      </c>
      <c r="Q1" s="87" t="s">
        <v>21</v>
      </c>
      <c r="R1" s="87" t="s">
        <v>143</v>
      </c>
      <c r="S1" s="87" t="s">
        <v>144</v>
      </c>
      <c r="T1" s="87" t="s">
        <v>145</v>
      </c>
      <c r="U1" s="87" t="s">
        <v>146</v>
      </c>
      <c r="V1" s="87" t="s">
        <v>147</v>
      </c>
      <c r="W1" s="87" t="s">
        <v>148</v>
      </c>
      <c r="X1" s="87" t="s">
        <v>149</v>
      </c>
      <c r="Y1" s="88" t="s">
        <v>150</v>
      </c>
      <c r="Z1" s="85"/>
      <c r="AA1" s="85"/>
      <c r="AB1" s="85"/>
      <c r="AC1" s="85"/>
      <c r="AD1" s="85"/>
      <c r="AE1" s="85"/>
      <c r="AF1" s="85"/>
      <c r="AG1" s="85"/>
      <c r="AH1" s="85"/>
    </row>
    <row r="2" customFormat="false" ht="15" hidden="false" customHeight="true" outlineLevel="0" collapsed="false">
      <c r="A2" s="89" t="s">
        <v>151</v>
      </c>
      <c r="B2" s="90" t="n">
        <v>1</v>
      </c>
      <c r="C2" s="91" t="s">
        <v>152</v>
      </c>
      <c r="D2" s="92"/>
      <c r="E2" s="93" t="n">
        <v>4</v>
      </c>
      <c r="F2" s="93" t="n">
        <v>3</v>
      </c>
      <c r="G2" s="93"/>
      <c r="H2" s="93"/>
      <c r="I2" s="93"/>
      <c r="J2" s="93"/>
      <c r="K2" s="93"/>
      <c r="L2" s="93"/>
      <c r="M2" s="93"/>
      <c r="N2" s="93"/>
      <c r="O2" s="93"/>
      <c r="P2" s="93"/>
      <c r="Q2" s="94"/>
      <c r="R2" s="93" t="n">
        <v>2</v>
      </c>
      <c r="S2" s="93"/>
      <c r="T2" s="93"/>
      <c r="U2" s="92" t="n">
        <v>3</v>
      </c>
      <c r="V2" s="93" t="n">
        <v>2</v>
      </c>
      <c r="W2" s="93" t="n">
        <v>2.5</v>
      </c>
      <c r="X2" s="93" t="n">
        <v>0</v>
      </c>
      <c r="Y2" s="94" t="n">
        <f aca="false">SUM(U2:X2)</f>
        <v>7.5</v>
      </c>
      <c r="Z2" s="95"/>
      <c r="AA2" s="95"/>
      <c r="AB2" s="95"/>
      <c r="AC2" s="95"/>
      <c r="AD2" s="95"/>
      <c r="AE2" s="95"/>
      <c r="AF2" s="95"/>
      <c r="AG2" s="95"/>
      <c r="AH2" s="95"/>
    </row>
    <row r="3" customFormat="false" ht="15" hidden="false" customHeight="false" outlineLevel="0" collapsed="false">
      <c r="A3" s="89"/>
      <c r="B3" s="90"/>
      <c r="C3" s="96" t="s">
        <v>42</v>
      </c>
      <c r="D3" s="97"/>
      <c r="E3" s="95"/>
      <c r="F3" s="95" t="n">
        <v>3</v>
      </c>
      <c r="G3" s="95"/>
      <c r="H3" s="95"/>
      <c r="I3" s="95"/>
      <c r="J3" s="95"/>
      <c r="K3" s="95"/>
      <c r="L3" s="95"/>
      <c r="M3" s="95"/>
      <c r="N3" s="95"/>
      <c r="O3" s="95"/>
      <c r="P3" s="95"/>
      <c r="Q3" s="98"/>
      <c r="R3" s="95"/>
      <c r="S3" s="95"/>
      <c r="T3" s="95"/>
      <c r="U3" s="97" t="n">
        <f aca="false">SUM(C3:Q3)</f>
        <v>3</v>
      </c>
      <c r="V3" s="95" t="n">
        <v>2</v>
      </c>
      <c r="W3" s="95" t="n">
        <v>2.5</v>
      </c>
      <c r="X3" s="95" t="n">
        <v>0</v>
      </c>
      <c r="Y3" s="98" t="n">
        <f aca="false">SUM(U3:X3)</f>
        <v>7.5</v>
      </c>
      <c r="Z3" s="95"/>
      <c r="AA3" s="95"/>
      <c r="AB3" s="95"/>
      <c r="AC3" s="95"/>
      <c r="AD3" s="95"/>
      <c r="AE3" s="95"/>
      <c r="AF3" s="95"/>
      <c r="AG3" s="95"/>
      <c r="AH3" s="95"/>
    </row>
    <row r="4" customFormat="false" ht="15" hidden="false" customHeight="false" outlineLevel="0" collapsed="false">
      <c r="A4" s="89"/>
      <c r="B4" s="90"/>
      <c r="C4" s="96" t="s">
        <v>153</v>
      </c>
      <c r="D4" s="97"/>
      <c r="E4" s="95"/>
      <c r="F4" s="95" t="n">
        <v>3</v>
      </c>
      <c r="G4" s="95"/>
      <c r="H4" s="95"/>
      <c r="I4" s="95"/>
      <c r="J4" s="95"/>
      <c r="K4" s="95"/>
      <c r="L4" s="95"/>
      <c r="M4" s="95"/>
      <c r="N4" s="95"/>
      <c r="O4" s="95"/>
      <c r="P4" s="95"/>
      <c r="Q4" s="98"/>
      <c r="R4" s="95"/>
      <c r="S4" s="95"/>
      <c r="T4" s="95"/>
      <c r="U4" s="97" t="n">
        <f aca="false">SUM(C4:Q4)</f>
        <v>3</v>
      </c>
      <c r="V4" s="95" t="n">
        <v>2</v>
      </c>
      <c r="W4" s="95" t="n">
        <v>2.5</v>
      </c>
      <c r="X4" s="95" t="n">
        <v>0</v>
      </c>
      <c r="Y4" s="98" t="n">
        <f aca="false">SUM(U4:X4)</f>
        <v>7.5</v>
      </c>
      <c r="Z4" s="95"/>
      <c r="AA4" s="95"/>
      <c r="AB4" s="95"/>
      <c r="AC4" s="95"/>
      <c r="AD4" s="95"/>
      <c r="AE4" s="95"/>
      <c r="AF4" s="95"/>
      <c r="AG4" s="95"/>
      <c r="AH4" s="95"/>
    </row>
    <row r="5" customFormat="false" ht="15" hidden="false" customHeight="true" outlineLevel="0" collapsed="false">
      <c r="A5" s="89"/>
      <c r="B5" s="90"/>
      <c r="C5" s="96" t="s">
        <v>154</v>
      </c>
      <c r="D5" s="97"/>
      <c r="E5" s="95"/>
      <c r="F5" s="95" t="n">
        <v>3</v>
      </c>
      <c r="G5" s="95"/>
      <c r="H5" s="95"/>
      <c r="I5" s="95"/>
      <c r="J5" s="95"/>
      <c r="K5" s="95"/>
      <c r="L5" s="95"/>
      <c r="M5" s="95"/>
      <c r="N5" s="95"/>
      <c r="O5" s="95"/>
      <c r="P5" s="95"/>
      <c r="Q5" s="98"/>
      <c r="R5" s="95"/>
      <c r="S5" s="95"/>
      <c r="T5" s="95"/>
      <c r="U5" s="97" t="n">
        <f aca="false">SUM(C5:Q5)</f>
        <v>3</v>
      </c>
      <c r="V5" s="95" t="n">
        <v>2</v>
      </c>
      <c r="W5" s="95" t="n">
        <v>2.5</v>
      </c>
      <c r="X5" s="95" t="n">
        <v>2</v>
      </c>
      <c r="Y5" s="98" t="n">
        <f aca="false">SUM(U5:X5)</f>
        <v>9.5</v>
      </c>
      <c r="Z5" s="95"/>
      <c r="AA5" s="95"/>
      <c r="AB5" s="95"/>
      <c r="AC5" s="95"/>
      <c r="AD5" s="95"/>
      <c r="AE5" s="95"/>
      <c r="AF5" s="95"/>
      <c r="AG5" s="95"/>
      <c r="AH5" s="95"/>
    </row>
    <row r="6" customFormat="false" ht="15" hidden="false" customHeight="false" outlineLevel="0" collapsed="false">
      <c r="A6" s="89"/>
      <c r="B6" s="99" t="n">
        <v>2</v>
      </c>
      <c r="C6" s="96" t="s">
        <v>155</v>
      </c>
      <c r="D6" s="97"/>
      <c r="E6" s="95"/>
      <c r="F6" s="95"/>
      <c r="G6" s="95" t="n">
        <v>3</v>
      </c>
      <c r="H6" s="95"/>
      <c r="I6" s="95"/>
      <c r="J6" s="95"/>
      <c r="K6" s="95"/>
      <c r="L6" s="95"/>
      <c r="M6" s="95"/>
      <c r="N6" s="95"/>
      <c r="O6" s="95"/>
      <c r="P6" s="95"/>
      <c r="Q6" s="98"/>
      <c r="R6" s="95" t="n">
        <v>2</v>
      </c>
      <c r="S6" s="95"/>
      <c r="T6" s="95"/>
      <c r="U6" s="97" t="n">
        <f aca="false">SUM(C6:Q6)</f>
        <v>3</v>
      </c>
      <c r="V6" s="95" t="n">
        <v>2</v>
      </c>
      <c r="W6" s="95" t="n">
        <v>2.5</v>
      </c>
      <c r="X6" s="95" t="n">
        <v>0</v>
      </c>
      <c r="Y6" s="98" t="n">
        <f aca="false">SUM(U6:X6)</f>
        <v>7.5</v>
      </c>
      <c r="Z6" s="95"/>
      <c r="AA6" s="95"/>
      <c r="AB6" s="95"/>
      <c r="AC6" s="95"/>
      <c r="AD6" s="95"/>
      <c r="AE6" s="95"/>
      <c r="AF6" s="95"/>
      <c r="AG6" s="95"/>
      <c r="AH6" s="95"/>
    </row>
    <row r="7" customFormat="false" ht="15" hidden="false" customHeight="false" outlineLevel="0" collapsed="false">
      <c r="A7" s="89"/>
      <c r="B7" s="99"/>
      <c r="C7" s="96" t="s">
        <v>156</v>
      </c>
      <c r="D7" s="97"/>
      <c r="E7" s="95"/>
      <c r="F7" s="95"/>
      <c r="G7" s="95" t="n">
        <v>3</v>
      </c>
      <c r="H7" s="95"/>
      <c r="I7" s="95"/>
      <c r="J7" s="95"/>
      <c r="K7" s="95"/>
      <c r="L7" s="95"/>
      <c r="M7" s="95"/>
      <c r="N7" s="95"/>
      <c r="O7" s="95"/>
      <c r="P7" s="95"/>
      <c r="Q7" s="98"/>
      <c r="R7" s="95"/>
      <c r="S7" s="95"/>
      <c r="T7" s="95"/>
      <c r="U7" s="97" t="n">
        <f aca="false">SUM(C7:Q7)</f>
        <v>3</v>
      </c>
      <c r="V7" s="95" t="n">
        <v>2</v>
      </c>
      <c r="W7" s="95" t="n">
        <v>2.5</v>
      </c>
      <c r="X7" s="95" t="n">
        <v>0</v>
      </c>
      <c r="Y7" s="98" t="n">
        <f aca="false">SUM(U7:X7)</f>
        <v>7.5</v>
      </c>
      <c r="Z7" s="95"/>
      <c r="AA7" s="95"/>
      <c r="AB7" s="95"/>
      <c r="AC7" s="95"/>
      <c r="AD7" s="95"/>
      <c r="AE7" s="95"/>
      <c r="AF7" s="95"/>
      <c r="AG7" s="95"/>
      <c r="AH7" s="95"/>
    </row>
    <row r="8" customFormat="false" ht="15" hidden="false" customHeight="true" outlineLevel="0" collapsed="false">
      <c r="A8" s="89"/>
      <c r="B8" s="99"/>
      <c r="C8" s="96" t="s">
        <v>157</v>
      </c>
      <c r="D8" s="97"/>
      <c r="E8" s="95"/>
      <c r="G8" s="95" t="n">
        <v>3</v>
      </c>
      <c r="H8" s="95"/>
      <c r="I8" s="95"/>
      <c r="J8" s="95"/>
      <c r="K8" s="95"/>
      <c r="L8" s="95"/>
      <c r="M8" s="95"/>
      <c r="N8" s="95"/>
      <c r="O8" s="95"/>
      <c r="P8" s="95"/>
      <c r="Q8" s="98"/>
      <c r="R8" s="95"/>
      <c r="S8" s="95"/>
      <c r="T8" s="95"/>
      <c r="U8" s="97" t="n">
        <f aca="false">SUM(C8:Q8)</f>
        <v>3</v>
      </c>
      <c r="V8" s="95" t="n">
        <v>2</v>
      </c>
      <c r="W8" s="95" t="n">
        <v>2.5</v>
      </c>
      <c r="X8" s="95" t="n">
        <v>0</v>
      </c>
      <c r="Y8" s="98" t="n">
        <f aca="false">SUM(U8:X8)</f>
        <v>7.5</v>
      </c>
      <c r="Z8" s="95"/>
      <c r="AA8" s="95"/>
      <c r="AB8" s="95"/>
      <c r="AC8" s="95"/>
      <c r="AD8" s="95"/>
      <c r="AE8" s="95"/>
      <c r="AF8" s="95"/>
      <c r="AG8" s="95"/>
      <c r="AH8" s="95"/>
    </row>
    <row r="9" customFormat="false" ht="15" hidden="false" customHeight="false" outlineLevel="0" collapsed="false">
      <c r="A9" s="89"/>
      <c r="B9" s="99"/>
      <c r="C9" s="96" t="s">
        <v>158</v>
      </c>
      <c r="D9" s="97"/>
      <c r="E9" s="95"/>
      <c r="G9" s="95" t="n">
        <v>3</v>
      </c>
      <c r="H9" s="95"/>
      <c r="I9" s="95"/>
      <c r="J9" s="95"/>
      <c r="K9" s="95"/>
      <c r="L9" s="95"/>
      <c r="M9" s="95"/>
      <c r="N9" s="95"/>
      <c r="O9" s="95"/>
      <c r="P9" s="95"/>
      <c r="Q9" s="98"/>
      <c r="R9" s="95"/>
      <c r="S9" s="95"/>
      <c r="T9" s="95"/>
      <c r="U9" s="97" t="n">
        <f aca="false">SUM(C9:Q9)</f>
        <v>3</v>
      </c>
      <c r="V9" s="95" t="n">
        <v>2</v>
      </c>
      <c r="W9" s="95" t="n">
        <v>2.5</v>
      </c>
      <c r="X9" s="95" t="n">
        <v>0</v>
      </c>
      <c r="Y9" s="98" t="n">
        <f aca="false">SUM(U9:X9)</f>
        <v>7.5</v>
      </c>
      <c r="Z9" s="95"/>
      <c r="AA9" s="95"/>
      <c r="AB9" s="95" t="s">
        <v>159</v>
      </c>
      <c r="AC9" s="95" t="n">
        <f aca="false">E2</f>
        <v>4</v>
      </c>
      <c r="AD9" s="95"/>
      <c r="AE9" s="95"/>
      <c r="AF9" s="95"/>
      <c r="AG9" s="95"/>
      <c r="AH9" s="95"/>
    </row>
    <row r="10" customFormat="false" ht="15" hidden="false" customHeight="false" outlineLevel="0" collapsed="false">
      <c r="A10" s="89"/>
      <c r="B10" s="99" t="n">
        <v>3</v>
      </c>
      <c r="C10" s="96" t="s">
        <v>160</v>
      </c>
      <c r="D10" s="97"/>
      <c r="E10" s="95"/>
      <c r="G10" s="95" t="n">
        <v>3</v>
      </c>
      <c r="H10" s="95"/>
      <c r="I10" s="95"/>
      <c r="J10" s="95"/>
      <c r="K10" s="95"/>
      <c r="L10" s="95"/>
      <c r="M10" s="95"/>
      <c r="N10" s="95"/>
      <c r="O10" s="95"/>
      <c r="P10" s="95"/>
      <c r="Q10" s="98"/>
      <c r="R10" s="95" t="n">
        <v>2</v>
      </c>
      <c r="S10" s="95"/>
      <c r="T10" s="95"/>
      <c r="U10" s="97" t="n">
        <f aca="false">SUM(C10:Q10)</f>
        <v>3</v>
      </c>
      <c r="V10" s="95" t="n">
        <v>2</v>
      </c>
      <c r="W10" s="95" t="n">
        <v>2.5</v>
      </c>
      <c r="X10" s="95" t="n">
        <v>2</v>
      </c>
      <c r="Y10" s="98" t="n">
        <f aca="false">SUM(U10:X10)</f>
        <v>9.5</v>
      </c>
      <c r="Z10" s="95"/>
      <c r="AA10" s="95"/>
      <c r="AB10" s="100" t="s">
        <v>161</v>
      </c>
      <c r="AC10" s="95"/>
      <c r="AD10" s="95"/>
      <c r="AE10" s="95"/>
      <c r="AF10" s="95" t="s">
        <v>162</v>
      </c>
      <c r="AG10" s="95"/>
      <c r="AH10" s="95"/>
    </row>
    <row r="11" customFormat="false" ht="15" hidden="false" customHeight="false" outlineLevel="0" collapsed="false">
      <c r="A11" s="89"/>
      <c r="B11" s="99"/>
      <c r="C11" s="96" t="s">
        <v>48</v>
      </c>
      <c r="D11" s="97"/>
      <c r="E11" s="95"/>
      <c r="G11" s="95"/>
      <c r="H11" s="95" t="n">
        <v>3</v>
      </c>
      <c r="I11" s="95"/>
      <c r="J11" s="95"/>
      <c r="K11" s="95"/>
      <c r="L11" s="95"/>
      <c r="M11" s="95"/>
      <c r="N11" s="95"/>
      <c r="O11" s="95"/>
      <c r="P11" s="95"/>
      <c r="Q11" s="98"/>
      <c r="R11" s="95"/>
      <c r="S11" s="95"/>
      <c r="T11" s="95"/>
      <c r="U11" s="97" t="n">
        <f aca="false">SUM(C11:Q11)</f>
        <v>3</v>
      </c>
      <c r="V11" s="95" t="n">
        <v>2</v>
      </c>
      <c r="W11" s="95" t="n">
        <v>2.5</v>
      </c>
      <c r="X11" s="95" t="n">
        <v>0</v>
      </c>
      <c r="Y11" s="98" t="n">
        <f aca="false">SUM(U11:X11)</f>
        <v>7.5</v>
      </c>
      <c r="Z11" s="95"/>
      <c r="AA11" s="95"/>
      <c r="AB11" s="101" t="s">
        <v>163</v>
      </c>
      <c r="AC11" s="102" t="n">
        <f aca="false">Y79+AC9</f>
        <v>487</v>
      </c>
      <c r="AD11" s="95"/>
      <c r="AE11" s="95"/>
      <c r="AF11" s="95"/>
      <c r="AG11" s="95"/>
      <c r="AH11" s="95"/>
    </row>
    <row r="12" customFormat="false" ht="15" hidden="false" customHeight="false" outlineLevel="0" collapsed="false">
      <c r="A12" s="89"/>
      <c r="B12" s="99"/>
      <c r="C12" s="96" t="s">
        <v>164</v>
      </c>
      <c r="D12" s="97"/>
      <c r="E12" s="95"/>
      <c r="G12" s="95"/>
      <c r="H12" s="95" t="n">
        <v>3</v>
      </c>
      <c r="I12" s="95"/>
      <c r="J12" s="95"/>
      <c r="K12" s="95"/>
      <c r="L12" s="95"/>
      <c r="M12" s="95"/>
      <c r="N12" s="95"/>
      <c r="O12" s="95"/>
      <c r="P12" s="95"/>
      <c r="Q12" s="98"/>
      <c r="R12" s="95"/>
      <c r="S12" s="95"/>
      <c r="T12" s="95"/>
      <c r="U12" s="97" t="n">
        <f aca="false">SUM(C12:Q12)</f>
        <v>3</v>
      </c>
      <c r="V12" s="95" t="n">
        <v>2</v>
      </c>
      <c r="W12" s="95" t="n">
        <v>2.5</v>
      </c>
      <c r="X12" s="95" t="n">
        <v>0</v>
      </c>
      <c r="Y12" s="98" t="n">
        <f aca="false">SUM(U12:X12)</f>
        <v>7.5</v>
      </c>
      <c r="Z12" s="95"/>
      <c r="AA12" s="95"/>
      <c r="AB12" s="95"/>
      <c r="AC12" s="103" t="s">
        <v>165</v>
      </c>
      <c r="AD12" s="103" t="s">
        <v>166</v>
      </c>
      <c r="AE12" s="104" t="s">
        <v>167</v>
      </c>
      <c r="AF12" s="104" t="s">
        <v>168</v>
      </c>
      <c r="AG12" s="95"/>
      <c r="AH12" s="95"/>
    </row>
    <row r="13" customFormat="false" ht="15" hidden="false" customHeight="false" outlineLevel="0" collapsed="false">
      <c r="A13" s="89"/>
      <c r="B13" s="99"/>
      <c r="C13" s="96" t="s">
        <v>169</v>
      </c>
      <c r="D13" s="97"/>
      <c r="E13" s="95"/>
      <c r="F13" s="95"/>
      <c r="G13" s="95"/>
      <c r="H13" s="95" t="n">
        <v>3</v>
      </c>
      <c r="I13" s="95"/>
      <c r="J13" s="95"/>
      <c r="K13" s="95"/>
      <c r="L13" s="95"/>
      <c r="M13" s="95"/>
      <c r="N13" s="95"/>
      <c r="O13" s="95"/>
      <c r="P13" s="95"/>
      <c r="Q13" s="98"/>
      <c r="R13" s="95"/>
      <c r="S13" s="105" t="s">
        <v>170</v>
      </c>
      <c r="T13" s="95"/>
      <c r="U13" s="97" t="n">
        <f aca="false">SUM(C13:Q13)</f>
        <v>3</v>
      </c>
      <c r="V13" s="95" t="n">
        <v>2</v>
      </c>
      <c r="W13" s="95" t="n">
        <v>2.5</v>
      </c>
      <c r="X13" s="95" t="n">
        <v>0</v>
      </c>
      <c r="Y13" s="98" t="n">
        <f aca="false">SUM(U13:X13)</f>
        <v>7.5</v>
      </c>
      <c r="Z13" s="95"/>
      <c r="AA13" s="95"/>
      <c r="AB13" s="106" t="s">
        <v>10</v>
      </c>
      <c r="AC13" s="107" t="n">
        <f aca="false">F78</f>
        <v>12</v>
      </c>
      <c r="AD13" s="108" t="n">
        <f aca="false">AC13/$AC$11</f>
        <v>0.0246406570841889</v>
      </c>
      <c r="AE13" s="108" t="n">
        <f aca="false">AD13</f>
        <v>0.0246406570841889</v>
      </c>
      <c r="AF13" s="107" t="n">
        <v>2</v>
      </c>
      <c r="AG13" s="109"/>
      <c r="AH13" s="95"/>
    </row>
    <row r="14" customFormat="false" ht="15" hidden="false" customHeight="false" outlineLevel="0" collapsed="false">
      <c r="A14" s="89"/>
      <c r="B14" s="99" t="n">
        <v>4</v>
      </c>
      <c r="C14" s="96" t="s">
        <v>171</v>
      </c>
      <c r="D14" s="97"/>
      <c r="E14" s="95"/>
      <c r="G14" s="95"/>
      <c r="H14" s="95" t="n">
        <v>3</v>
      </c>
      <c r="I14" s="95"/>
      <c r="J14" s="95"/>
      <c r="K14" s="95"/>
      <c r="L14" s="95"/>
      <c r="M14" s="95"/>
      <c r="N14" s="95"/>
      <c r="O14" s="95"/>
      <c r="P14" s="95"/>
      <c r="Q14" s="98"/>
      <c r="R14" s="95" t="n">
        <v>2</v>
      </c>
      <c r="S14" s="95"/>
      <c r="T14" s="95"/>
      <c r="U14" s="97" t="n">
        <f aca="false">SUM(C14:Q14)</f>
        <v>3</v>
      </c>
      <c r="V14" s="95" t="n">
        <v>2</v>
      </c>
      <c r="W14" s="95" t="n">
        <v>2.5</v>
      </c>
      <c r="X14" s="95" t="n">
        <v>0</v>
      </c>
      <c r="Y14" s="98" t="n">
        <f aca="false">SUM(U14:X14)</f>
        <v>7.5</v>
      </c>
      <c r="Z14" s="95"/>
      <c r="AA14" s="95"/>
      <c r="AB14" s="106" t="s">
        <v>11</v>
      </c>
      <c r="AC14" s="107" t="n">
        <f aca="false">G78</f>
        <v>15</v>
      </c>
      <c r="AD14" s="108" t="n">
        <f aca="false">AC14/$AC$11</f>
        <v>0.0308008213552361</v>
      </c>
      <c r="AE14" s="108" t="n">
        <f aca="false">AE13+AD14</f>
        <v>0.0554414784394251</v>
      </c>
      <c r="AF14" s="107" t="n">
        <v>2</v>
      </c>
      <c r="AG14" s="109"/>
      <c r="AH14" s="95"/>
    </row>
    <row r="15" customFormat="false" ht="15" hidden="false" customHeight="false" outlineLevel="0" collapsed="false">
      <c r="A15" s="89"/>
      <c r="B15" s="99"/>
      <c r="C15" s="96" t="s">
        <v>172</v>
      </c>
      <c r="D15" s="97"/>
      <c r="E15" s="95"/>
      <c r="G15" s="95"/>
      <c r="H15" s="95" t="n">
        <v>3</v>
      </c>
      <c r="I15" s="95"/>
      <c r="J15" s="95"/>
      <c r="K15" s="95"/>
      <c r="L15" s="95"/>
      <c r="M15" s="95"/>
      <c r="N15" s="95"/>
      <c r="O15" s="95"/>
      <c r="P15" s="95"/>
      <c r="Q15" s="98"/>
      <c r="R15" s="95"/>
      <c r="S15" s="95"/>
      <c r="T15" s="95"/>
      <c r="U15" s="97" t="n">
        <f aca="false">SUM(C15:Q15)</f>
        <v>3</v>
      </c>
      <c r="V15" s="95" t="n">
        <v>2</v>
      </c>
      <c r="W15" s="95" t="n">
        <v>2.5</v>
      </c>
      <c r="X15" s="95" t="n">
        <v>0</v>
      </c>
      <c r="Y15" s="98" t="n">
        <f aca="false">SUM(U15:X15)</f>
        <v>7.5</v>
      </c>
      <c r="Z15" s="95"/>
      <c r="AA15" s="95"/>
      <c r="AB15" s="106" t="s">
        <v>142</v>
      </c>
      <c r="AC15" s="107" t="n">
        <f aca="false">H78</f>
        <v>27</v>
      </c>
      <c r="AD15" s="108" t="n">
        <f aca="false">AC15/$AC$11</f>
        <v>0.0554414784394251</v>
      </c>
      <c r="AE15" s="108" t="n">
        <f aca="false">AE14+AD15</f>
        <v>0.11088295687885</v>
      </c>
      <c r="AF15" s="107" t="n">
        <v>2</v>
      </c>
      <c r="AG15" s="109"/>
      <c r="AH15" s="95"/>
    </row>
    <row r="16" customFormat="false" ht="15" hidden="false" customHeight="false" outlineLevel="0" collapsed="false">
      <c r="A16" s="89"/>
      <c r="B16" s="99"/>
      <c r="C16" s="96" t="s">
        <v>173</v>
      </c>
      <c r="D16" s="97"/>
      <c r="E16" s="95"/>
      <c r="G16" s="95"/>
      <c r="H16" s="95" t="n">
        <v>3</v>
      </c>
      <c r="I16" s="95"/>
      <c r="J16" s="95"/>
      <c r="K16" s="95"/>
      <c r="L16" s="95"/>
      <c r="M16" s="95"/>
      <c r="N16" s="95"/>
      <c r="O16" s="95"/>
      <c r="P16" s="95"/>
      <c r="Q16" s="98"/>
      <c r="R16" s="95"/>
      <c r="S16" s="95"/>
      <c r="T16" s="95"/>
      <c r="U16" s="97" t="n">
        <f aca="false">SUM(C16:Q16)</f>
        <v>3</v>
      </c>
      <c r="V16" s="95" t="n">
        <v>2</v>
      </c>
      <c r="W16" s="95" t="n">
        <v>2.5</v>
      </c>
      <c r="X16" s="95" t="n">
        <v>0</v>
      </c>
      <c r="Y16" s="98" t="n">
        <f aca="false">SUM(U16:X16)</f>
        <v>7.5</v>
      </c>
      <c r="Z16" s="95"/>
      <c r="AA16" s="95"/>
      <c r="AB16" s="106" t="s">
        <v>13</v>
      </c>
      <c r="AC16" s="107" t="n">
        <f aca="false">I78</f>
        <v>12</v>
      </c>
      <c r="AD16" s="108" t="n">
        <f aca="false">AC16/$AC$11</f>
        <v>0.0246406570841889</v>
      </c>
      <c r="AE16" s="108" t="n">
        <f aca="false">AE15+AD16</f>
        <v>0.135523613963039</v>
      </c>
      <c r="AF16" s="107" t="n">
        <v>2</v>
      </c>
      <c r="AG16" s="109"/>
      <c r="AH16" s="95"/>
    </row>
    <row r="17" customFormat="false" ht="15" hidden="false" customHeight="false" outlineLevel="0" collapsed="false">
      <c r="A17" s="89"/>
      <c r="B17" s="99"/>
      <c r="C17" s="96" t="s">
        <v>174</v>
      </c>
      <c r="D17" s="97"/>
      <c r="E17" s="95"/>
      <c r="G17" s="95"/>
      <c r="H17" s="95" t="n">
        <v>6</v>
      </c>
      <c r="I17" s="95"/>
      <c r="J17" s="95"/>
      <c r="K17" s="95"/>
      <c r="L17" s="95"/>
      <c r="M17" s="95"/>
      <c r="N17" s="95"/>
      <c r="O17" s="95"/>
      <c r="P17" s="95"/>
      <c r="Q17" s="98"/>
      <c r="R17" s="95"/>
      <c r="S17" s="95"/>
      <c r="T17" s="95"/>
      <c r="U17" s="97" t="n">
        <f aca="false">SUM(C17:Q17)</f>
        <v>6</v>
      </c>
      <c r="V17" s="95" t="n">
        <v>2</v>
      </c>
      <c r="W17" s="95" t="n">
        <v>2.5</v>
      </c>
      <c r="X17" s="95" t="n">
        <v>0</v>
      </c>
      <c r="Y17" s="98" t="n">
        <f aca="false">SUM(U17:X17)</f>
        <v>10.5</v>
      </c>
      <c r="Z17" s="95"/>
      <c r="AA17" s="95"/>
      <c r="AB17" s="106" t="s">
        <v>14</v>
      </c>
      <c r="AC17" s="107" t="n">
        <f aca="false">J78</f>
        <v>24</v>
      </c>
      <c r="AD17" s="108" t="n">
        <f aca="false">AC17/$AC$11</f>
        <v>0.0492813141683778</v>
      </c>
      <c r="AE17" s="108" t="n">
        <f aca="false">AE16+AD17</f>
        <v>0.184804928131417</v>
      </c>
      <c r="AF17" s="107" t="n">
        <v>2</v>
      </c>
      <c r="AG17" s="109"/>
      <c r="AH17" s="95"/>
    </row>
    <row r="18" customFormat="false" ht="15" hidden="false" customHeight="false" outlineLevel="0" collapsed="false">
      <c r="A18" s="89"/>
      <c r="B18" s="99" t="n">
        <v>5</v>
      </c>
      <c r="C18" s="96" t="s">
        <v>175</v>
      </c>
      <c r="D18" s="97"/>
      <c r="E18" s="95"/>
      <c r="G18" s="95"/>
      <c r="H18" s="95" t="n">
        <v>3</v>
      </c>
      <c r="I18" s="95"/>
      <c r="J18" s="95"/>
      <c r="K18" s="95"/>
      <c r="L18" s="95"/>
      <c r="M18" s="95"/>
      <c r="N18" s="95"/>
      <c r="O18" s="95"/>
      <c r="P18" s="95"/>
      <c r="Q18" s="98"/>
      <c r="R18" s="95" t="n">
        <v>2</v>
      </c>
      <c r="S18" s="95"/>
      <c r="T18" s="95"/>
      <c r="U18" s="97" t="n">
        <f aca="false">SUM(C18:Q18)</f>
        <v>3</v>
      </c>
      <c r="V18" s="95" t="n">
        <v>2</v>
      </c>
      <c r="W18" s="95" t="n">
        <v>2.5</v>
      </c>
      <c r="X18" s="95" t="n">
        <v>2</v>
      </c>
      <c r="Y18" s="98" t="n">
        <f aca="false">SUM(U18:X18)</f>
        <v>9.5</v>
      </c>
      <c r="Z18" s="95"/>
      <c r="AA18" s="95"/>
      <c r="AB18" s="106" t="s">
        <v>15</v>
      </c>
      <c r="AC18" s="107" t="n">
        <f aca="false">K78</f>
        <v>9</v>
      </c>
      <c r="AD18" s="108" t="n">
        <f aca="false">AC18/$AC$11</f>
        <v>0.0184804928131417</v>
      </c>
      <c r="AE18" s="108" t="n">
        <f aca="false">AE17+AD18</f>
        <v>0.203285420944559</v>
      </c>
      <c r="AF18" s="107" t="n">
        <v>2</v>
      </c>
      <c r="AG18" s="109"/>
      <c r="AH18" s="95"/>
    </row>
    <row r="19" customFormat="false" ht="15" hidden="false" customHeight="false" outlineLevel="0" collapsed="false">
      <c r="A19" s="89"/>
      <c r="B19" s="99"/>
      <c r="C19" s="96" t="s">
        <v>176</v>
      </c>
      <c r="D19" s="97"/>
      <c r="E19" s="95"/>
      <c r="F19" s="95"/>
      <c r="G19" s="95"/>
      <c r="H19" s="95"/>
      <c r="I19" s="95" t="n">
        <v>3</v>
      </c>
      <c r="J19" s="95"/>
      <c r="K19" s="95"/>
      <c r="L19" s="95"/>
      <c r="M19" s="95"/>
      <c r="N19" s="95"/>
      <c r="O19" s="95"/>
      <c r="P19" s="95"/>
      <c r="Q19" s="98"/>
      <c r="R19" s="95"/>
      <c r="S19" s="95"/>
      <c r="T19" s="95"/>
      <c r="U19" s="97" t="n">
        <f aca="false">SUM(C19:Q19)</f>
        <v>3</v>
      </c>
      <c r="V19" s="95" t="n">
        <v>2</v>
      </c>
      <c r="W19" s="95" t="n">
        <v>2.5</v>
      </c>
      <c r="X19" s="95" t="n">
        <v>0</v>
      </c>
      <c r="Y19" s="98" t="n">
        <f aca="false">SUM(U19:X19)</f>
        <v>7.5</v>
      </c>
      <c r="Z19" s="95"/>
      <c r="AA19" s="95"/>
      <c r="AB19" s="106" t="s">
        <v>16</v>
      </c>
      <c r="AC19" s="107" t="n">
        <f aca="false">L78</f>
        <v>12</v>
      </c>
      <c r="AD19" s="108" t="n">
        <f aca="false">AC19/$AC$11</f>
        <v>0.0246406570841889</v>
      </c>
      <c r="AE19" s="108" t="n">
        <f aca="false">AE18+AD19</f>
        <v>0.227926078028747</v>
      </c>
      <c r="AF19" s="107" t="n">
        <v>2</v>
      </c>
      <c r="AG19" s="109"/>
      <c r="AH19" s="95"/>
    </row>
    <row r="20" customFormat="false" ht="15" hidden="false" customHeight="false" outlineLevel="0" collapsed="false">
      <c r="A20" s="89"/>
      <c r="B20" s="99"/>
      <c r="C20" s="96" t="s">
        <v>177</v>
      </c>
      <c r="D20" s="97"/>
      <c r="E20" s="95"/>
      <c r="F20" s="95"/>
      <c r="G20" s="95"/>
      <c r="H20" s="95"/>
      <c r="I20" s="95" t="n">
        <v>3</v>
      </c>
      <c r="J20" s="95"/>
      <c r="K20" s="95"/>
      <c r="L20" s="95"/>
      <c r="M20" s="95"/>
      <c r="N20" s="95"/>
      <c r="O20" s="95"/>
      <c r="P20" s="95"/>
      <c r="Q20" s="98"/>
      <c r="R20" s="95"/>
      <c r="T20" s="95"/>
      <c r="U20" s="97" t="n">
        <f aca="false">SUM(C20:Q20)</f>
        <v>3</v>
      </c>
      <c r="V20" s="95" t="n">
        <v>2</v>
      </c>
      <c r="W20" s="95" t="n">
        <v>2.5</v>
      </c>
      <c r="X20" s="95" t="n">
        <v>0</v>
      </c>
      <c r="Y20" s="98" t="n">
        <f aca="false">SUM(U20:X20)</f>
        <v>7.5</v>
      </c>
      <c r="Z20" s="95"/>
      <c r="AA20" s="95"/>
      <c r="AB20" s="106" t="s">
        <v>17</v>
      </c>
      <c r="AC20" s="107" t="n">
        <f aca="false">M78</f>
        <v>21</v>
      </c>
      <c r="AD20" s="108" t="n">
        <f aca="false">AC20/$AC$11</f>
        <v>0.0431211498973306</v>
      </c>
      <c r="AE20" s="108" t="n">
        <f aca="false">AE19+AD20</f>
        <v>0.271047227926078</v>
      </c>
      <c r="AF20" s="107" t="n">
        <v>2</v>
      </c>
      <c r="AG20" s="109"/>
      <c r="AH20" s="95"/>
    </row>
    <row r="21" customFormat="false" ht="15" hidden="false" customHeight="false" outlineLevel="0" collapsed="false">
      <c r="A21" s="89"/>
      <c r="B21" s="99"/>
      <c r="C21" s="96" t="s">
        <v>178</v>
      </c>
      <c r="D21" s="97"/>
      <c r="E21" s="95"/>
      <c r="F21" s="95"/>
      <c r="G21" s="95"/>
      <c r="H21" s="95"/>
      <c r="I21" s="95" t="n">
        <v>3</v>
      </c>
      <c r="J21" s="95"/>
      <c r="K21" s="95"/>
      <c r="L21" s="95"/>
      <c r="M21" s="95"/>
      <c r="N21" s="95"/>
      <c r="O21" s="95"/>
      <c r="P21" s="95"/>
      <c r="Q21" s="98"/>
      <c r="R21" s="95"/>
      <c r="S21" s="95"/>
      <c r="T21" s="95"/>
      <c r="U21" s="97" t="n">
        <f aca="false">SUM(C21:Q21)</f>
        <v>3</v>
      </c>
      <c r="V21" s="95" t="n">
        <v>2</v>
      </c>
      <c r="W21" s="95" t="n">
        <v>2.5</v>
      </c>
      <c r="X21" s="95" t="n">
        <v>0</v>
      </c>
      <c r="Y21" s="98" t="n">
        <f aca="false">SUM(U21:X21)</f>
        <v>7.5</v>
      </c>
      <c r="Z21" s="95"/>
      <c r="AA21" s="95"/>
      <c r="AB21" s="106" t="s">
        <v>18</v>
      </c>
      <c r="AC21" s="107" t="n">
        <f aca="false">N78</f>
        <v>18</v>
      </c>
      <c r="AD21" s="108" t="n">
        <f aca="false">AC21/$AC$11</f>
        <v>0.0369609856262834</v>
      </c>
      <c r="AE21" s="108" t="n">
        <f aca="false">AE20+AD21</f>
        <v>0.308008213552361</v>
      </c>
      <c r="AF21" s="107" t="n">
        <v>2</v>
      </c>
      <c r="AG21" s="109"/>
    </row>
    <row r="22" customFormat="false" ht="15" hidden="false" customHeight="false" outlineLevel="0" collapsed="false">
      <c r="A22" s="89"/>
      <c r="B22" s="99" t="n">
        <v>6</v>
      </c>
      <c r="C22" s="96" t="s">
        <v>179</v>
      </c>
      <c r="D22" s="97"/>
      <c r="E22" s="95"/>
      <c r="F22" s="95"/>
      <c r="G22" s="95"/>
      <c r="H22" s="95"/>
      <c r="I22" s="95" t="n">
        <v>3</v>
      </c>
      <c r="J22" s="95"/>
      <c r="K22" s="95"/>
      <c r="L22" s="95"/>
      <c r="M22" s="95"/>
      <c r="N22" s="95"/>
      <c r="O22" s="95"/>
      <c r="P22" s="95"/>
      <c r="Q22" s="98"/>
      <c r="R22" s="95" t="n">
        <v>2</v>
      </c>
      <c r="T22" s="95"/>
      <c r="U22" s="97" t="n">
        <f aca="false">SUM(C22:Q22)</f>
        <v>3</v>
      </c>
      <c r="V22" s="95" t="n">
        <v>2</v>
      </c>
      <c r="W22" s="95" t="n">
        <v>2.5</v>
      </c>
      <c r="X22" s="95" t="n">
        <v>0</v>
      </c>
      <c r="Y22" s="98" t="n">
        <f aca="false">SUM(U22:X22)</f>
        <v>7.5</v>
      </c>
      <c r="Z22" s="95"/>
      <c r="AA22" s="95"/>
      <c r="AB22" s="106" t="s">
        <v>19</v>
      </c>
      <c r="AC22" s="107" t="n">
        <f aca="false">O78</f>
        <v>15</v>
      </c>
      <c r="AD22" s="108" t="n">
        <f aca="false">AC22/$AC$11</f>
        <v>0.0308008213552361</v>
      </c>
      <c r="AE22" s="108" t="n">
        <f aca="false">AE21+AD22</f>
        <v>0.338809034907598</v>
      </c>
      <c r="AF22" s="107" t="n">
        <v>2</v>
      </c>
      <c r="AG22" s="109"/>
    </row>
    <row r="23" customFormat="false" ht="15" hidden="false" customHeight="false" outlineLevel="0" collapsed="false">
      <c r="A23" s="89"/>
      <c r="B23" s="99"/>
      <c r="C23" s="96" t="s">
        <v>180</v>
      </c>
      <c r="D23" s="97"/>
      <c r="E23" s="95"/>
      <c r="F23" s="95"/>
      <c r="G23" s="95"/>
      <c r="H23" s="95"/>
      <c r="I23" s="95"/>
      <c r="J23" s="95" t="n">
        <v>6</v>
      </c>
      <c r="K23" s="95"/>
      <c r="L23" s="95"/>
      <c r="M23" s="95"/>
      <c r="N23" s="95"/>
      <c r="O23" s="95"/>
      <c r="P23" s="95"/>
      <c r="Q23" s="98"/>
      <c r="R23" s="95"/>
      <c r="S23" s="105" t="s">
        <v>170</v>
      </c>
      <c r="T23" s="95"/>
      <c r="U23" s="97" t="n">
        <f aca="false">SUM(C23:Q23)</f>
        <v>6</v>
      </c>
      <c r="V23" s="95" t="n">
        <v>2</v>
      </c>
      <c r="W23" s="95" t="n">
        <v>2.5</v>
      </c>
      <c r="X23" s="95" t="n">
        <v>2</v>
      </c>
      <c r="Y23" s="98" t="n">
        <f aca="false">SUM(U23:X23)</f>
        <v>12.5</v>
      </c>
      <c r="Z23" s="95"/>
      <c r="AA23" s="95"/>
      <c r="AB23" s="106" t="s">
        <v>20</v>
      </c>
      <c r="AC23" s="107" t="n">
        <f aca="false">P78</f>
        <v>15</v>
      </c>
      <c r="AD23" s="108" t="n">
        <f aca="false">AC23/$AC$11</f>
        <v>0.0308008213552361</v>
      </c>
      <c r="AE23" s="108" t="n">
        <f aca="false">AE22+AD23</f>
        <v>0.369609856262834</v>
      </c>
      <c r="AF23" s="107" t="n">
        <v>2</v>
      </c>
      <c r="AG23" s="109"/>
    </row>
    <row r="24" customFormat="false" ht="15" hidden="false" customHeight="false" outlineLevel="0" collapsed="false">
      <c r="A24" s="89"/>
      <c r="B24" s="99"/>
      <c r="C24" s="96" t="s">
        <v>181</v>
      </c>
      <c r="D24" s="97"/>
      <c r="E24" s="95"/>
      <c r="F24" s="95"/>
      <c r="G24" s="95"/>
      <c r="H24" s="95"/>
      <c r="I24" s="95"/>
      <c r="J24" s="95" t="n">
        <v>3</v>
      </c>
      <c r="K24" s="95"/>
      <c r="L24" s="95"/>
      <c r="M24" s="95"/>
      <c r="N24" s="95"/>
      <c r="O24" s="95"/>
      <c r="P24" s="95"/>
      <c r="Q24" s="98"/>
      <c r="R24" s="95"/>
      <c r="T24" s="95"/>
      <c r="U24" s="97" t="n">
        <f aca="false">SUM(C24:Q24)</f>
        <v>3</v>
      </c>
      <c r="V24" s="95" t="n">
        <v>2</v>
      </c>
      <c r="W24" s="95" t="n">
        <v>2.5</v>
      </c>
      <c r="X24" s="95" t="n">
        <v>0</v>
      </c>
      <c r="Y24" s="98" t="n">
        <f aca="false">SUM(U24:X24)</f>
        <v>7.5</v>
      </c>
      <c r="Z24" s="95"/>
      <c r="AA24" s="95"/>
      <c r="AB24" s="106" t="s">
        <v>21</v>
      </c>
      <c r="AC24" s="110" t="n">
        <v>11</v>
      </c>
      <c r="AD24" s="108" t="n">
        <f aca="false">AC24/$AC$11</f>
        <v>0.0225872689938398</v>
      </c>
      <c r="AE24" s="111" t="n">
        <f aca="false">AE23+AD24</f>
        <v>0.392197125256674</v>
      </c>
      <c r="AF24" s="107" t="n">
        <v>2</v>
      </c>
      <c r="AG24" s="109"/>
    </row>
    <row r="25" customFormat="false" ht="15" hidden="false" customHeight="false" outlineLevel="0" collapsed="false">
      <c r="A25" s="89"/>
      <c r="B25" s="99"/>
      <c r="C25" s="96" t="s">
        <v>182</v>
      </c>
      <c r="D25" s="97"/>
      <c r="E25" s="95"/>
      <c r="F25" s="95"/>
      <c r="G25" s="95"/>
      <c r="H25" s="95"/>
      <c r="I25" s="95"/>
      <c r="J25" s="95" t="n">
        <v>3</v>
      </c>
      <c r="K25" s="95"/>
      <c r="L25" s="95"/>
      <c r="M25" s="95"/>
      <c r="N25" s="95"/>
      <c r="O25" s="95"/>
      <c r="P25" s="95"/>
      <c r="Q25" s="98"/>
      <c r="R25" s="95"/>
      <c r="T25" s="95"/>
      <c r="U25" s="97" t="n">
        <f aca="false">SUM(C25:Q25)</f>
        <v>3</v>
      </c>
      <c r="V25" s="95" t="n">
        <v>2</v>
      </c>
      <c r="W25" s="95" t="n">
        <v>2.5</v>
      </c>
      <c r="X25" s="95" t="n">
        <v>0</v>
      </c>
      <c r="Y25" s="98" t="n">
        <f aca="false">SUM(U25:X25)</f>
        <v>7.5</v>
      </c>
      <c r="Z25" s="95"/>
      <c r="AA25" s="95"/>
      <c r="AB25" s="85"/>
      <c r="AC25" s="112" t="n">
        <f aca="false">SUM(AC13:AC24)</f>
        <v>191</v>
      </c>
      <c r="AD25" s="113" t="n">
        <f aca="false">SUM(AC25/AC11)</f>
        <v>0.392197125256674</v>
      </c>
      <c r="AE25" s="95"/>
      <c r="AF25" s="102" t="n">
        <f aca="false">SUM(AF13:AF24)</f>
        <v>24</v>
      </c>
      <c r="AG25" s="95"/>
    </row>
    <row r="26" customFormat="false" ht="15" hidden="false" customHeight="false" outlineLevel="0" collapsed="false">
      <c r="A26" s="89"/>
      <c r="B26" s="99" t="n">
        <v>7</v>
      </c>
      <c r="C26" s="96" t="s">
        <v>183</v>
      </c>
      <c r="D26" s="97"/>
      <c r="E26" s="95"/>
      <c r="F26" s="95"/>
      <c r="G26" s="95"/>
      <c r="H26" s="95"/>
      <c r="I26" s="95"/>
      <c r="J26" s="95" t="n">
        <v>3</v>
      </c>
      <c r="K26" s="95"/>
      <c r="L26" s="95"/>
      <c r="M26" s="95"/>
      <c r="N26" s="95"/>
      <c r="O26" s="95"/>
      <c r="P26" s="95"/>
      <c r="Q26" s="98"/>
      <c r="R26" s="95" t="n">
        <v>2</v>
      </c>
      <c r="S26" s="95"/>
      <c r="T26" s="95"/>
      <c r="U26" s="97" t="n">
        <f aca="false">SUM(C26:Q26)</f>
        <v>3</v>
      </c>
      <c r="V26" s="95" t="n">
        <v>2</v>
      </c>
      <c r="W26" s="95" t="n">
        <v>2.5</v>
      </c>
      <c r="X26" s="95" t="n">
        <v>0</v>
      </c>
      <c r="Y26" s="98" t="n">
        <f aca="false">SUM(U26:X26)</f>
        <v>7.5</v>
      </c>
      <c r="Z26" s="95"/>
      <c r="AA26" s="95"/>
      <c r="AB26" s="85"/>
      <c r="AC26" s="103" t="s">
        <v>165</v>
      </c>
      <c r="AD26" s="103" t="s">
        <v>166</v>
      </c>
      <c r="AE26" s="104" t="s">
        <v>167</v>
      </c>
      <c r="AF26" s="95"/>
      <c r="AG26" s="95"/>
    </row>
    <row r="27" customFormat="false" ht="15" hidden="false" customHeight="false" outlineLevel="0" collapsed="false">
      <c r="A27" s="89"/>
      <c r="B27" s="99"/>
      <c r="C27" s="96" t="s">
        <v>184</v>
      </c>
      <c r="D27" s="97"/>
      <c r="E27" s="95"/>
      <c r="F27" s="95"/>
      <c r="G27" s="95"/>
      <c r="H27" s="95"/>
      <c r="I27" s="95"/>
      <c r="J27" s="95" t="n">
        <v>3</v>
      </c>
      <c r="K27" s="95"/>
      <c r="L27" s="95"/>
      <c r="M27" s="95"/>
      <c r="N27" s="95"/>
      <c r="O27" s="95"/>
      <c r="P27" s="95"/>
      <c r="Q27" s="98"/>
      <c r="R27" s="95"/>
      <c r="S27" s="95"/>
      <c r="T27" s="95"/>
      <c r="U27" s="97" t="n">
        <f aca="false">SUM(C27:Q27)</f>
        <v>3</v>
      </c>
      <c r="V27" s="95" t="n">
        <v>2</v>
      </c>
      <c r="W27" s="95" t="n">
        <v>2.5</v>
      </c>
      <c r="X27" s="95" t="n">
        <v>0</v>
      </c>
      <c r="Y27" s="98" t="n">
        <f aca="false">SUM(U27:X27)</f>
        <v>7.5</v>
      </c>
      <c r="Z27" s="95"/>
      <c r="AA27" s="95"/>
      <c r="AB27" s="114" t="s">
        <v>185</v>
      </c>
      <c r="AC27" s="107" t="n">
        <v>10</v>
      </c>
      <c r="AD27" s="115" t="n">
        <v>0.2</v>
      </c>
      <c r="AE27" s="108" t="n">
        <v>0.2</v>
      </c>
    </row>
    <row r="28" customFormat="false" ht="15" hidden="false" customHeight="false" outlineLevel="0" collapsed="false">
      <c r="A28" s="89"/>
      <c r="B28" s="99"/>
      <c r="C28" s="96" t="s">
        <v>186</v>
      </c>
      <c r="D28" s="97"/>
      <c r="E28" s="95"/>
      <c r="F28" s="95"/>
      <c r="G28" s="95"/>
      <c r="H28" s="95"/>
      <c r="I28" s="95"/>
      <c r="J28" s="95" t="n">
        <v>3</v>
      </c>
      <c r="K28" s="95"/>
      <c r="L28" s="95"/>
      <c r="M28" s="95"/>
      <c r="N28" s="95"/>
      <c r="O28" s="95"/>
      <c r="P28" s="95"/>
      <c r="Q28" s="98"/>
      <c r="R28" s="95"/>
      <c r="S28" s="95"/>
      <c r="T28" s="95"/>
      <c r="U28" s="97" t="n">
        <f aca="false">SUM(C28:Q28)</f>
        <v>3</v>
      </c>
      <c r="V28" s="95" t="n">
        <v>2</v>
      </c>
      <c r="W28" s="95" t="n">
        <v>2.5</v>
      </c>
      <c r="X28" s="95" t="n">
        <v>0</v>
      </c>
      <c r="Y28" s="98" t="n">
        <f aca="false">SUM(U28:X28)</f>
        <v>7.5</v>
      </c>
      <c r="Z28" s="95"/>
      <c r="AA28" s="95"/>
      <c r="AB28" s="114" t="s">
        <v>187</v>
      </c>
      <c r="AC28" s="107" t="n">
        <v>10</v>
      </c>
      <c r="AD28" s="115" t="n">
        <v>0.2</v>
      </c>
      <c r="AE28" s="108" t="n">
        <v>0.4</v>
      </c>
    </row>
    <row r="29" customFormat="false" ht="15" hidden="false" customHeight="false" outlineLevel="0" collapsed="false">
      <c r="A29" s="89"/>
      <c r="B29" s="99"/>
      <c r="C29" s="96" t="s">
        <v>188</v>
      </c>
      <c r="D29" s="97"/>
      <c r="E29" s="95"/>
      <c r="F29" s="95"/>
      <c r="G29" s="95"/>
      <c r="H29" s="95"/>
      <c r="I29" s="95"/>
      <c r="J29" s="102" t="n">
        <v>3</v>
      </c>
      <c r="L29" s="95"/>
      <c r="M29" s="95"/>
      <c r="N29" s="95"/>
      <c r="O29" s="95"/>
      <c r="P29" s="95"/>
      <c r="Q29" s="98"/>
      <c r="R29" s="95"/>
      <c r="S29" s="95"/>
      <c r="T29" s="95"/>
      <c r="U29" s="97" t="n">
        <f aca="false">SUM(C29:Q29)</f>
        <v>3</v>
      </c>
      <c r="V29" s="95" t="n">
        <v>2</v>
      </c>
      <c r="W29" s="95" t="n">
        <v>2.5</v>
      </c>
      <c r="X29" s="95" t="n">
        <v>0</v>
      </c>
      <c r="Y29" s="98" t="n">
        <f aca="false">SUM(U29:X29)</f>
        <v>7.5</v>
      </c>
      <c r="Z29" s="95" t="s">
        <v>189</v>
      </c>
      <c r="AA29" s="95"/>
      <c r="AB29" s="114" t="s">
        <v>190</v>
      </c>
      <c r="AC29" s="107" t="n">
        <v>10</v>
      </c>
      <c r="AD29" s="115" t="n">
        <v>0.2</v>
      </c>
      <c r="AE29" s="108" t="n">
        <v>0.6</v>
      </c>
    </row>
    <row r="30" customFormat="false" ht="15" hidden="false" customHeight="false" outlineLevel="0" collapsed="false">
      <c r="A30" s="89"/>
      <c r="B30" s="99" t="n">
        <v>8</v>
      </c>
      <c r="C30" s="96" t="s">
        <v>191</v>
      </c>
      <c r="D30" s="97"/>
      <c r="E30" s="95"/>
      <c r="F30" s="95"/>
      <c r="G30" s="95"/>
      <c r="H30" s="95"/>
      <c r="I30" s="95"/>
      <c r="J30" s="95"/>
      <c r="K30" s="0" t="n">
        <v>3</v>
      </c>
      <c r="L30" s="95"/>
      <c r="M30" s="95"/>
      <c r="N30" s="95"/>
      <c r="O30" s="95"/>
      <c r="P30" s="95"/>
      <c r="Q30" s="98"/>
      <c r="R30" s="95" t="n">
        <v>2</v>
      </c>
      <c r="T30" s="95"/>
      <c r="U30" s="97" t="n">
        <f aca="false">SUM(C30:Q30)</f>
        <v>3</v>
      </c>
      <c r="V30" s="95" t="n">
        <v>2</v>
      </c>
      <c r="W30" s="95" t="n">
        <v>2.5</v>
      </c>
      <c r="X30" s="95" t="n">
        <v>2</v>
      </c>
      <c r="Y30" s="98" t="n">
        <f aca="false">SUM(U30:X30)</f>
        <v>9.5</v>
      </c>
      <c r="AA30" s="95"/>
      <c r="AB30" s="114" t="s">
        <v>192</v>
      </c>
      <c r="AC30" s="107" t="n">
        <v>10</v>
      </c>
      <c r="AD30" s="115" t="n">
        <v>0.2</v>
      </c>
      <c r="AE30" s="108" t="n">
        <v>0.8</v>
      </c>
    </row>
    <row r="31" customFormat="false" ht="15" hidden="false" customHeight="false" outlineLevel="0" collapsed="false">
      <c r="A31" s="89"/>
      <c r="B31" s="99"/>
      <c r="C31" s="96" t="s">
        <v>193</v>
      </c>
      <c r="D31" s="97"/>
      <c r="E31" s="95"/>
      <c r="F31" s="95"/>
      <c r="G31" s="95"/>
      <c r="H31" s="95"/>
      <c r="I31" s="95"/>
      <c r="J31" s="95"/>
      <c r="K31" s="95" t="n">
        <v>3</v>
      </c>
      <c r="M31" s="95"/>
      <c r="N31" s="95"/>
      <c r="O31" s="95"/>
      <c r="P31" s="95"/>
      <c r="Q31" s="98"/>
      <c r="R31" s="95"/>
      <c r="S31" s="95"/>
      <c r="T31" s="95"/>
      <c r="U31" s="97" t="n">
        <f aca="false">SUM(C31:Q31)</f>
        <v>3</v>
      </c>
      <c r="V31" s="95" t="n">
        <v>2</v>
      </c>
      <c r="W31" s="95" t="n">
        <v>2.5</v>
      </c>
      <c r="X31" s="95" t="n">
        <v>0</v>
      </c>
      <c r="Y31" s="98" t="n">
        <f aca="false">SUM(U31:X31)</f>
        <v>7.5</v>
      </c>
      <c r="Z31" s="95"/>
      <c r="AA31" s="95"/>
      <c r="AB31" s="114" t="s">
        <v>194</v>
      </c>
      <c r="AC31" s="110" t="n">
        <v>10</v>
      </c>
      <c r="AD31" s="116" t="n">
        <v>0.2</v>
      </c>
      <c r="AE31" s="111" t="n">
        <v>1</v>
      </c>
    </row>
    <row r="32" customFormat="false" ht="15" hidden="false" customHeight="false" outlineLevel="0" collapsed="false">
      <c r="A32" s="89"/>
      <c r="B32" s="99"/>
      <c r="C32" s="96" t="s">
        <v>195</v>
      </c>
      <c r="D32" s="97"/>
      <c r="E32" s="95"/>
      <c r="F32" s="95"/>
      <c r="G32" s="95"/>
      <c r="H32" s="95"/>
      <c r="I32" s="95"/>
      <c r="J32" s="95"/>
      <c r="K32" s="95" t="n">
        <v>3</v>
      </c>
      <c r="M32" s="95"/>
      <c r="N32" s="95"/>
      <c r="O32" s="95"/>
      <c r="P32" s="95"/>
      <c r="Q32" s="98"/>
      <c r="R32" s="95"/>
      <c r="T32" s="95"/>
      <c r="U32" s="97" t="n">
        <f aca="false">SUM(C32:Q32)</f>
        <v>3</v>
      </c>
      <c r="V32" s="95" t="n">
        <v>2</v>
      </c>
      <c r="W32" s="95" t="n">
        <v>2.5</v>
      </c>
      <c r="X32" s="95" t="n">
        <v>0</v>
      </c>
      <c r="Y32" s="98" t="n">
        <f aca="false">SUM(U32:X32)</f>
        <v>7.5</v>
      </c>
      <c r="Z32" s="95"/>
      <c r="AA32" s="95"/>
      <c r="AC32" s="36" t="n">
        <f aca="false">SUM(AC27:AC31)</f>
        <v>50</v>
      </c>
      <c r="AD32" s="117" t="n">
        <f aca="false">SUM(AD27:AD31)</f>
        <v>1</v>
      </c>
    </row>
    <row r="33" customFormat="false" ht="15" hidden="false" customHeight="false" outlineLevel="0" collapsed="false">
      <c r="A33" s="89"/>
      <c r="B33" s="99"/>
      <c r="C33" s="96" t="s">
        <v>196</v>
      </c>
      <c r="D33" s="97"/>
      <c r="E33" s="95"/>
      <c r="F33" s="95"/>
      <c r="G33" s="95"/>
      <c r="H33" s="95"/>
      <c r="I33" s="95"/>
      <c r="J33" s="95"/>
      <c r="K33" s="95"/>
      <c r="L33" s="95" t="n">
        <v>3</v>
      </c>
      <c r="M33" s="95"/>
      <c r="N33" s="95"/>
      <c r="O33" s="95"/>
      <c r="P33" s="95"/>
      <c r="Q33" s="98"/>
      <c r="R33" s="95"/>
      <c r="S33" s="105" t="s">
        <v>170</v>
      </c>
      <c r="T33" s="95"/>
      <c r="U33" s="97" t="n">
        <f aca="false">SUM(C33:Q33)</f>
        <v>3</v>
      </c>
      <c r="V33" s="95" t="n">
        <v>2</v>
      </c>
      <c r="W33" s="95" t="n">
        <v>2.5</v>
      </c>
      <c r="X33" s="95" t="n">
        <v>0</v>
      </c>
      <c r="Y33" s="98" t="n">
        <f aca="false">SUM(U33:X33)</f>
        <v>7.5</v>
      </c>
      <c r="Z33" s="95"/>
      <c r="AA33" s="95"/>
    </row>
    <row r="34" customFormat="false" ht="15" hidden="false" customHeight="false" outlineLevel="0" collapsed="false">
      <c r="A34" s="89"/>
      <c r="B34" s="99" t="n">
        <v>9</v>
      </c>
      <c r="C34" s="96" t="s">
        <v>197</v>
      </c>
      <c r="D34" s="97"/>
      <c r="E34" s="95"/>
      <c r="F34" s="95"/>
      <c r="G34" s="95"/>
      <c r="H34" s="95"/>
      <c r="I34" s="95"/>
      <c r="J34" s="95"/>
      <c r="K34" s="95"/>
      <c r="L34" s="95" t="n">
        <v>3</v>
      </c>
      <c r="N34" s="95"/>
      <c r="O34" s="95"/>
      <c r="P34" s="95"/>
      <c r="Q34" s="98"/>
      <c r="R34" s="95" t="n">
        <v>2</v>
      </c>
      <c r="T34" s="95"/>
      <c r="U34" s="97" t="n">
        <f aca="false">SUM(C34:Q34)</f>
        <v>3</v>
      </c>
      <c r="V34" s="95" t="n">
        <v>2</v>
      </c>
      <c r="W34" s="95" t="n">
        <v>2.5</v>
      </c>
      <c r="X34" s="95" t="n">
        <v>2</v>
      </c>
      <c r="Y34" s="98" t="n">
        <f aca="false">SUM(U34:X34)</f>
        <v>9.5</v>
      </c>
      <c r="Z34" s="95"/>
      <c r="AA34" s="95"/>
    </row>
    <row r="35" customFormat="false" ht="15" hidden="false" customHeight="false" outlineLevel="0" collapsed="false">
      <c r="A35" s="89"/>
      <c r="B35" s="99"/>
      <c r="C35" s="96" t="s">
        <v>198</v>
      </c>
      <c r="D35" s="97"/>
      <c r="E35" s="95"/>
      <c r="F35" s="95"/>
      <c r="G35" s="95"/>
      <c r="H35" s="95"/>
      <c r="I35" s="95"/>
      <c r="J35" s="95"/>
      <c r="K35" s="95"/>
      <c r="L35" s="95" t="n">
        <v>3</v>
      </c>
      <c r="N35" s="95"/>
      <c r="O35" s="95"/>
      <c r="P35" s="95"/>
      <c r="Q35" s="98"/>
      <c r="R35" s="95"/>
      <c r="S35" s="95"/>
      <c r="T35" s="95"/>
      <c r="U35" s="97" t="n">
        <f aca="false">SUM(C35:Q35)</f>
        <v>3</v>
      </c>
      <c r="V35" s="95" t="n">
        <v>2</v>
      </c>
      <c r="W35" s="95" t="n">
        <v>2.5</v>
      </c>
      <c r="X35" s="95" t="n">
        <v>0</v>
      </c>
      <c r="Y35" s="98" t="n">
        <f aca="false">SUM(U35:X35)</f>
        <v>7.5</v>
      </c>
      <c r="Z35" s="95"/>
      <c r="AA35" s="95"/>
    </row>
    <row r="36" customFormat="false" ht="15" hidden="false" customHeight="false" outlineLevel="0" collapsed="false">
      <c r="A36" s="89"/>
      <c r="B36" s="99"/>
      <c r="C36" s="96" t="s">
        <v>199</v>
      </c>
      <c r="D36" s="97"/>
      <c r="E36" s="95"/>
      <c r="F36" s="95"/>
      <c r="G36" s="95"/>
      <c r="H36" s="95"/>
      <c r="I36" s="95"/>
      <c r="J36" s="95"/>
      <c r="K36" s="95"/>
      <c r="L36" s="102" t="n">
        <v>3</v>
      </c>
      <c r="N36" s="95"/>
      <c r="O36" s="95"/>
      <c r="P36" s="95"/>
      <c r="Q36" s="98"/>
      <c r="R36" s="95"/>
      <c r="S36" s="95"/>
      <c r="T36" s="95"/>
      <c r="U36" s="97" t="n">
        <f aca="false">SUM(C36:Q36)</f>
        <v>3</v>
      </c>
      <c r="V36" s="95" t="n">
        <v>2</v>
      </c>
      <c r="W36" s="95" t="n">
        <v>2.5</v>
      </c>
      <c r="X36" s="95" t="n">
        <v>0</v>
      </c>
      <c r="Y36" s="98" t="n">
        <f aca="false">SUM(U36:X36)</f>
        <v>7.5</v>
      </c>
      <c r="Z36" s="95" t="s">
        <v>189</v>
      </c>
      <c r="AA36" s="95"/>
    </row>
    <row r="37" customFormat="false" ht="15" hidden="false" customHeight="false" outlineLevel="0" collapsed="false">
      <c r="A37" s="89"/>
      <c r="B37" s="99"/>
      <c r="C37" s="96" t="s">
        <v>200</v>
      </c>
      <c r="D37" s="97"/>
      <c r="E37" s="95"/>
      <c r="F37" s="95"/>
      <c r="G37" s="95"/>
      <c r="H37" s="95"/>
      <c r="I37" s="95"/>
      <c r="J37" s="95"/>
      <c r="K37" s="95"/>
      <c r="M37" s="95" t="n">
        <v>3</v>
      </c>
      <c r="N37" s="95"/>
      <c r="O37" s="95"/>
      <c r="P37" s="95"/>
      <c r="Q37" s="98"/>
      <c r="R37" s="95"/>
      <c r="S37" s="95"/>
      <c r="T37" s="95"/>
      <c r="U37" s="97" t="n">
        <f aca="false">SUM(C37:Q37)</f>
        <v>3</v>
      </c>
      <c r="V37" s="95" t="n">
        <v>2</v>
      </c>
      <c r="W37" s="95" t="n">
        <v>2.5</v>
      </c>
      <c r="X37" s="95" t="n">
        <v>0</v>
      </c>
      <c r="Y37" s="98" t="n">
        <f aca="false">SUM(U37:X37)</f>
        <v>7.5</v>
      </c>
      <c r="Z37" s="95"/>
      <c r="AA37" s="95"/>
    </row>
    <row r="38" customFormat="false" ht="15" hidden="false" customHeight="false" outlineLevel="0" collapsed="false">
      <c r="A38" s="89"/>
      <c r="B38" s="99" t="n">
        <v>10</v>
      </c>
      <c r="C38" s="96" t="s">
        <v>201</v>
      </c>
      <c r="D38" s="97"/>
      <c r="E38" s="95"/>
      <c r="F38" s="95"/>
      <c r="G38" s="95"/>
      <c r="H38" s="95"/>
      <c r="I38" s="95"/>
      <c r="J38" s="95"/>
      <c r="K38" s="95"/>
      <c r="L38" s="95"/>
      <c r="M38" s="95" t="n">
        <v>3</v>
      </c>
      <c r="N38" s="95"/>
      <c r="O38" s="95"/>
      <c r="P38" s="95"/>
      <c r="Q38" s="98"/>
      <c r="R38" s="95" t="n">
        <v>2</v>
      </c>
      <c r="T38" s="95"/>
      <c r="U38" s="97" t="n">
        <f aca="false">SUM(C38:Q38)</f>
        <v>3</v>
      </c>
      <c r="V38" s="95" t="n">
        <v>2</v>
      </c>
      <c r="W38" s="95" t="n">
        <v>2.5</v>
      </c>
      <c r="X38" s="95" t="n">
        <v>2</v>
      </c>
      <c r="Y38" s="98" t="n">
        <f aca="false">SUM(U38:X38)</f>
        <v>9.5</v>
      </c>
      <c r="Z38" s="95"/>
      <c r="AA38" s="95"/>
      <c r="AH38" s="95"/>
    </row>
    <row r="39" customFormat="false" ht="15" hidden="false" customHeight="false" outlineLevel="0" collapsed="false">
      <c r="A39" s="89"/>
      <c r="B39" s="99"/>
      <c r="C39" s="96" t="s">
        <v>202</v>
      </c>
      <c r="D39" s="97"/>
      <c r="E39" s="95"/>
      <c r="F39" s="95"/>
      <c r="G39" s="95"/>
      <c r="H39" s="95"/>
      <c r="I39" s="95"/>
      <c r="J39" s="95"/>
      <c r="K39" s="95"/>
      <c r="L39" s="95"/>
      <c r="M39" s="95" t="n">
        <v>3</v>
      </c>
      <c r="N39" s="95"/>
      <c r="O39" s="95"/>
      <c r="P39" s="95"/>
      <c r="Q39" s="98"/>
      <c r="R39" s="95"/>
      <c r="S39" s="95"/>
      <c r="T39" s="95"/>
      <c r="U39" s="97" t="n">
        <f aca="false">SUM(C39:Q39)</f>
        <v>3</v>
      </c>
      <c r="V39" s="95" t="n">
        <v>2</v>
      </c>
      <c r="W39" s="95" t="n">
        <v>2.5</v>
      </c>
      <c r="X39" s="95" t="n">
        <v>0</v>
      </c>
      <c r="Y39" s="98" t="n">
        <f aca="false">SUM(U39:X39)</f>
        <v>7.5</v>
      </c>
      <c r="Z39" s="95"/>
      <c r="AA39" s="95"/>
      <c r="AH39" s="95"/>
    </row>
    <row r="40" customFormat="false" ht="15" hidden="false" customHeight="false" outlineLevel="0" collapsed="false">
      <c r="A40" s="89"/>
      <c r="B40" s="99"/>
      <c r="C40" s="96" t="s">
        <v>203</v>
      </c>
      <c r="D40" s="97"/>
      <c r="E40" s="95"/>
      <c r="F40" s="95"/>
      <c r="G40" s="95"/>
      <c r="H40" s="95"/>
      <c r="I40" s="95"/>
      <c r="J40" s="95"/>
      <c r="K40" s="95"/>
      <c r="L40" s="95"/>
      <c r="M40" s="95" t="n">
        <v>3</v>
      </c>
      <c r="O40" s="95"/>
      <c r="P40" s="95"/>
      <c r="Q40" s="98"/>
      <c r="R40" s="95"/>
      <c r="S40" s="95"/>
      <c r="T40" s="95"/>
      <c r="U40" s="97" t="n">
        <f aca="false">SUM(C40:Q40)</f>
        <v>3</v>
      </c>
      <c r="V40" s="95" t="n">
        <v>2</v>
      </c>
      <c r="W40" s="95" t="n">
        <v>2.5</v>
      </c>
      <c r="X40" s="95" t="n">
        <v>0</v>
      </c>
      <c r="Y40" s="98" t="n">
        <f aca="false">SUM(U40:X40)</f>
        <v>7.5</v>
      </c>
      <c r="Z40" s="95"/>
      <c r="AA40" s="95"/>
      <c r="AH40" s="95"/>
    </row>
    <row r="41" customFormat="false" ht="15" hidden="false" customHeight="false" outlineLevel="0" collapsed="false">
      <c r="A41" s="89"/>
      <c r="B41" s="99"/>
      <c r="C41" s="96" t="s">
        <v>204</v>
      </c>
      <c r="D41" s="97"/>
      <c r="E41" s="95"/>
      <c r="F41" s="95"/>
      <c r="G41" s="95"/>
      <c r="H41" s="95"/>
      <c r="I41" s="95"/>
      <c r="J41" s="95"/>
      <c r="K41" s="95"/>
      <c r="L41" s="95"/>
      <c r="M41" s="95" t="n">
        <v>3</v>
      </c>
      <c r="O41" s="95"/>
      <c r="P41" s="95"/>
      <c r="Q41" s="98"/>
      <c r="R41" s="95"/>
      <c r="S41" s="95"/>
      <c r="T41" s="95"/>
      <c r="U41" s="97" t="n">
        <f aca="false">SUM(C41:Q41)</f>
        <v>3</v>
      </c>
      <c r="V41" s="95" t="n">
        <v>2</v>
      </c>
      <c r="W41" s="95" t="n">
        <v>2.5</v>
      </c>
      <c r="X41" s="95" t="n">
        <v>0</v>
      </c>
      <c r="Y41" s="98" t="n">
        <f aca="false">SUM(U41:X41)</f>
        <v>7.5</v>
      </c>
      <c r="Z41" s="95"/>
      <c r="AA41" s="95"/>
      <c r="AB41" s="95"/>
      <c r="AC41" s="95"/>
      <c r="AD41" s="95"/>
      <c r="AE41" s="95"/>
      <c r="AF41" s="95"/>
      <c r="AG41" s="95"/>
      <c r="AH41" s="95"/>
    </row>
    <row r="42" customFormat="false" ht="15" hidden="false" customHeight="false" outlineLevel="0" collapsed="false">
      <c r="A42" s="89"/>
      <c r="B42" s="99" t="n">
        <v>11</v>
      </c>
      <c r="C42" s="96" t="s">
        <v>205</v>
      </c>
      <c r="D42" s="97"/>
      <c r="E42" s="95"/>
      <c r="F42" s="95"/>
      <c r="G42" s="95"/>
      <c r="H42" s="95"/>
      <c r="I42" s="95"/>
      <c r="J42" s="95"/>
      <c r="K42" s="95"/>
      <c r="L42" s="95"/>
      <c r="M42" s="95" t="n">
        <v>6</v>
      </c>
      <c r="O42" s="95"/>
      <c r="P42" s="95"/>
      <c r="Q42" s="98"/>
      <c r="R42" s="95" t="n">
        <v>2</v>
      </c>
      <c r="T42" s="95"/>
      <c r="U42" s="97" t="n">
        <f aca="false">SUM(C42:Q42)</f>
        <v>6</v>
      </c>
      <c r="V42" s="95" t="n">
        <v>2</v>
      </c>
      <c r="W42" s="95" t="n">
        <v>2.5</v>
      </c>
      <c r="X42" s="95" t="n">
        <v>0</v>
      </c>
      <c r="Y42" s="98" t="n">
        <f aca="false">SUM(U42:X42)</f>
        <v>10.5</v>
      </c>
      <c r="Z42" s="95"/>
      <c r="AA42" s="95"/>
      <c r="AB42" s="95"/>
      <c r="AC42" s="95"/>
      <c r="AD42" s="95"/>
      <c r="AE42" s="95"/>
      <c r="AF42" s="95"/>
      <c r="AG42" s="95"/>
      <c r="AH42" s="95"/>
    </row>
    <row r="43" customFormat="false" ht="15" hidden="false" customHeight="false" outlineLevel="0" collapsed="false">
      <c r="A43" s="89"/>
      <c r="B43" s="99"/>
      <c r="C43" s="96" t="s">
        <v>206</v>
      </c>
      <c r="D43" s="97"/>
      <c r="E43" s="95"/>
      <c r="F43" s="95"/>
      <c r="G43" s="95"/>
      <c r="H43" s="95"/>
      <c r="I43" s="95"/>
      <c r="J43" s="95"/>
      <c r="K43" s="95"/>
      <c r="L43" s="95"/>
      <c r="M43" s="95"/>
      <c r="N43" s="95" t="n">
        <v>3</v>
      </c>
      <c r="O43" s="95"/>
      <c r="P43" s="95"/>
      <c r="Q43" s="98"/>
      <c r="R43" s="95"/>
      <c r="S43" s="105" t="s">
        <v>170</v>
      </c>
      <c r="T43" s="95"/>
      <c r="U43" s="97" t="n">
        <f aca="false">SUM(C43:Q43)</f>
        <v>3</v>
      </c>
      <c r="V43" s="95" t="n">
        <v>2</v>
      </c>
      <c r="W43" s="95" t="n">
        <v>2.5</v>
      </c>
      <c r="X43" s="95" t="n">
        <v>0</v>
      </c>
      <c r="Y43" s="98" t="n">
        <f aca="false">SUM(U43:X43)</f>
        <v>7.5</v>
      </c>
      <c r="Z43" s="95"/>
      <c r="AA43" s="95"/>
      <c r="AB43" s="95"/>
      <c r="AC43" s="95"/>
      <c r="AD43" s="95"/>
      <c r="AE43" s="95"/>
      <c r="AF43" s="95"/>
      <c r="AG43" s="95"/>
      <c r="AH43" s="95"/>
    </row>
    <row r="44" customFormat="false" ht="15" hidden="false" customHeight="false" outlineLevel="0" collapsed="false">
      <c r="A44" s="89"/>
      <c r="B44" s="99"/>
      <c r="C44" s="96" t="s">
        <v>207</v>
      </c>
      <c r="D44" s="97"/>
      <c r="E44" s="95"/>
      <c r="F44" s="95"/>
      <c r="G44" s="95"/>
      <c r="H44" s="95"/>
      <c r="I44" s="95"/>
      <c r="J44" s="95"/>
      <c r="K44" s="95"/>
      <c r="L44" s="95"/>
      <c r="M44" s="95"/>
      <c r="N44" s="95" t="n">
        <v>3</v>
      </c>
      <c r="O44" s="95"/>
      <c r="P44" s="95"/>
      <c r="Q44" s="98"/>
      <c r="R44" s="95"/>
      <c r="T44" s="95"/>
      <c r="U44" s="97" t="n">
        <f aca="false">SUM(C44:Q44)</f>
        <v>3</v>
      </c>
      <c r="V44" s="95" t="n">
        <v>2</v>
      </c>
      <c r="W44" s="95" t="n">
        <v>2.5</v>
      </c>
      <c r="X44" s="95" t="n">
        <v>0</v>
      </c>
      <c r="Y44" s="98" t="n">
        <f aca="false">SUM(U44:X44)</f>
        <v>7.5</v>
      </c>
      <c r="Z44" s="95"/>
      <c r="AA44" s="95"/>
      <c r="AB44" s="95"/>
      <c r="AC44" s="95"/>
      <c r="AD44" s="95"/>
      <c r="AE44" s="95"/>
      <c r="AF44" s="95"/>
      <c r="AG44" s="95"/>
      <c r="AH44" s="95"/>
    </row>
    <row r="45" customFormat="false" ht="15" hidden="false" customHeight="false" outlineLevel="0" collapsed="false">
      <c r="A45" s="89"/>
      <c r="B45" s="99"/>
      <c r="C45" s="96" t="s">
        <v>208</v>
      </c>
      <c r="D45" s="97"/>
      <c r="E45" s="95"/>
      <c r="F45" s="95"/>
      <c r="G45" s="95"/>
      <c r="H45" s="95"/>
      <c r="I45" s="95"/>
      <c r="J45" s="95"/>
      <c r="K45" s="95"/>
      <c r="L45" s="95"/>
      <c r="M45" s="95"/>
      <c r="N45" s="95" t="n">
        <v>3</v>
      </c>
      <c r="P45" s="95"/>
      <c r="Q45" s="98"/>
      <c r="R45" s="95"/>
      <c r="S45" s="95"/>
      <c r="T45" s="95"/>
      <c r="U45" s="97" t="n">
        <f aca="false">SUM(C45:Q45)</f>
        <v>3</v>
      </c>
      <c r="V45" s="95" t="n">
        <v>2</v>
      </c>
      <c r="W45" s="95" t="n">
        <v>2.5</v>
      </c>
      <c r="X45" s="95" t="n">
        <v>0</v>
      </c>
      <c r="Y45" s="98" t="n">
        <f aca="false">SUM(U45:X45)</f>
        <v>7.5</v>
      </c>
      <c r="Z45" s="95"/>
      <c r="AA45" s="95"/>
      <c r="AB45" s="95"/>
      <c r="AC45" s="95"/>
      <c r="AD45" s="95"/>
      <c r="AE45" s="95"/>
      <c r="AF45" s="95"/>
      <c r="AG45" s="95"/>
      <c r="AH45" s="95"/>
    </row>
    <row r="46" customFormat="false" ht="15" hidden="false" customHeight="false" outlineLevel="0" collapsed="false">
      <c r="A46" s="89"/>
      <c r="B46" s="99" t="n">
        <v>12</v>
      </c>
      <c r="C46" s="96" t="s">
        <v>209</v>
      </c>
      <c r="D46" s="97"/>
      <c r="E46" s="95"/>
      <c r="F46" s="95"/>
      <c r="G46" s="95"/>
      <c r="H46" s="95"/>
      <c r="I46" s="95"/>
      <c r="J46" s="95"/>
      <c r="K46" s="95"/>
      <c r="L46" s="95"/>
      <c r="M46" s="95"/>
      <c r="N46" s="95" t="n">
        <v>3</v>
      </c>
      <c r="P46" s="95"/>
      <c r="Q46" s="98"/>
      <c r="R46" s="95" t="n">
        <v>2</v>
      </c>
      <c r="S46" s="95"/>
      <c r="T46" s="95"/>
      <c r="U46" s="97" t="n">
        <f aca="false">SUM(C46:Q46)</f>
        <v>3</v>
      </c>
      <c r="V46" s="95" t="n">
        <v>2</v>
      </c>
      <c r="W46" s="95" t="n">
        <v>2.5</v>
      </c>
      <c r="X46" s="95" t="n">
        <v>2</v>
      </c>
      <c r="Y46" s="98" t="n">
        <f aca="false">SUM(U46:X46)</f>
        <v>9.5</v>
      </c>
      <c r="Z46" s="95"/>
      <c r="AA46" s="95"/>
      <c r="AB46" s="95"/>
      <c r="AC46" s="95"/>
      <c r="AD46" s="95"/>
      <c r="AE46" s="95"/>
      <c r="AF46" s="95"/>
      <c r="AG46" s="95"/>
      <c r="AH46" s="95"/>
    </row>
    <row r="47" customFormat="false" ht="15" hidden="false" customHeight="false" outlineLevel="0" collapsed="false">
      <c r="A47" s="89"/>
      <c r="B47" s="99"/>
      <c r="C47" s="96" t="s">
        <v>210</v>
      </c>
      <c r="D47" s="97"/>
      <c r="E47" s="95"/>
      <c r="F47" s="95"/>
      <c r="G47" s="95"/>
      <c r="H47" s="95"/>
      <c r="I47" s="95"/>
      <c r="J47" s="95"/>
      <c r="K47" s="95"/>
      <c r="L47" s="95"/>
      <c r="M47" s="95"/>
      <c r="N47" s="95" t="n">
        <v>3</v>
      </c>
      <c r="P47" s="95"/>
      <c r="Q47" s="98"/>
      <c r="R47" s="95"/>
      <c r="S47" s="95"/>
      <c r="T47" s="95"/>
      <c r="U47" s="97" t="n">
        <f aca="false">SUM(C47:Q47)</f>
        <v>3</v>
      </c>
      <c r="V47" s="95" t="n">
        <v>2</v>
      </c>
      <c r="W47" s="95" t="n">
        <v>2.5</v>
      </c>
      <c r="X47" s="95" t="n">
        <v>0</v>
      </c>
      <c r="Y47" s="98" t="n">
        <f aca="false">SUM(U47:X47)</f>
        <v>7.5</v>
      </c>
      <c r="Z47" s="95"/>
      <c r="AA47" s="95"/>
      <c r="AB47" s="95"/>
      <c r="AC47" s="95"/>
      <c r="AD47" s="95"/>
      <c r="AE47" s="95"/>
      <c r="AF47" s="95"/>
      <c r="AG47" s="95"/>
      <c r="AH47" s="95"/>
    </row>
    <row r="48" customFormat="false" ht="15" hidden="false" customHeight="false" outlineLevel="0" collapsed="false">
      <c r="A48" s="89"/>
      <c r="B48" s="99"/>
      <c r="C48" s="96" t="s">
        <v>211</v>
      </c>
      <c r="D48" s="97"/>
      <c r="E48" s="95"/>
      <c r="F48" s="95"/>
      <c r="G48" s="95"/>
      <c r="H48" s="95"/>
      <c r="I48" s="95"/>
      <c r="J48" s="95"/>
      <c r="K48" s="95"/>
      <c r="L48" s="95"/>
      <c r="M48" s="95"/>
      <c r="N48" s="102" t="n">
        <v>3</v>
      </c>
      <c r="P48" s="95"/>
      <c r="Q48" s="98"/>
      <c r="R48" s="95"/>
      <c r="S48" s="95"/>
      <c r="T48" s="95"/>
      <c r="U48" s="97" t="n">
        <f aca="false">SUM(C48:Q48)</f>
        <v>3</v>
      </c>
      <c r="V48" s="95" t="n">
        <v>2</v>
      </c>
      <c r="W48" s="95" t="n">
        <v>2.5</v>
      </c>
      <c r="X48" s="95" t="n">
        <v>2</v>
      </c>
      <c r="Y48" s="98" t="n">
        <f aca="false">SUM(U48:X48)</f>
        <v>9.5</v>
      </c>
      <c r="Z48" s="95" t="s">
        <v>189</v>
      </c>
      <c r="AA48" s="95"/>
      <c r="AB48" s="95"/>
      <c r="AC48" s="95"/>
      <c r="AD48" s="95"/>
      <c r="AE48" s="95"/>
      <c r="AF48" s="95"/>
      <c r="AG48" s="95"/>
      <c r="AH48" s="95"/>
    </row>
    <row r="49" customFormat="false" ht="15" hidden="false" customHeight="false" outlineLevel="0" collapsed="false">
      <c r="A49" s="89"/>
      <c r="B49" s="99"/>
      <c r="C49" s="96" t="s">
        <v>212</v>
      </c>
      <c r="D49" s="97"/>
      <c r="E49" s="95"/>
      <c r="F49" s="95"/>
      <c r="G49" s="95"/>
      <c r="H49" s="95"/>
      <c r="I49" s="95"/>
      <c r="J49" s="95"/>
      <c r="K49" s="95"/>
      <c r="L49" s="95"/>
      <c r="M49" s="95"/>
      <c r="N49" s="102"/>
      <c r="O49" s="95" t="n">
        <v>3</v>
      </c>
      <c r="P49" s="95"/>
      <c r="Q49" s="98"/>
      <c r="R49" s="95"/>
      <c r="T49" s="95"/>
      <c r="U49" s="97" t="n">
        <f aca="false">SUM(C49:Q49)</f>
        <v>3</v>
      </c>
      <c r="V49" s="95" t="n">
        <v>2</v>
      </c>
      <c r="W49" s="95" t="n">
        <v>2.5</v>
      </c>
      <c r="X49" s="95" t="n">
        <v>0</v>
      </c>
      <c r="Y49" s="98" t="n">
        <f aca="false">SUM(U49:X49)</f>
        <v>7.5</v>
      </c>
      <c r="Z49" s="95"/>
      <c r="AA49" s="95"/>
      <c r="AB49" s="95"/>
      <c r="AC49" s="95"/>
      <c r="AD49" s="95"/>
      <c r="AE49" s="95"/>
      <c r="AF49" s="95"/>
      <c r="AG49" s="95"/>
      <c r="AH49" s="95"/>
    </row>
    <row r="50" customFormat="false" ht="15" hidden="false" customHeight="false" outlineLevel="0" collapsed="false">
      <c r="A50" s="89"/>
      <c r="B50" s="99" t="n">
        <v>13</v>
      </c>
      <c r="C50" s="96" t="s">
        <v>213</v>
      </c>
      <c r="D50" s="97"/>
      <c r="E50" s="95"/>
      <c r="F50" s="95"/>
      <c r="G50" s="95"/>
      <c r="H50" s="95"/>
      <c r="I50" s="95"/>
      <c r="J50" s="95"/>
      <c r="K50" s="95"/>
      <c r="L50" s="95"/>
      <c r="M50" s="95"/>
      <c r="N50" s="95"/>
      <c r="O50" s="95" t="n">
        <v>3</v>
      </c>
      <c r="Q50" s="98"/>
      <c r="R50" s="95" t="n">
        <v>2</v>
      </c>
      <c r="S50" s="95"/>
      <c r="T50" s="95"/>
      <c r="U50" s="97" t="n">
        <f aca="false">SUM(C50:Q50)</f>
        <v>3</v>
      </c>
      <c r="V50" s="95" t="n">
        <v>2</v>
      </c>
      <c r="W50" s="95" t="n">
        <v>2.5</v>
      </c>
      <c r="X50" s="95" t="n">
        <v>0</v>
      </c>
      <c r="Y50" s="98" t="n">
        <f aca="false">SUM(U50:X50)</f>
        <v>7.5</v>
      </c>
      <c r="Z50" s="95"/>
      <c r="AA50" s="95"/>
      <c r="AB50" s="95"/>
      <c r="AC50" s="95"/>
      <c r="AD50" s="95"/>
      <c r="AE50" s="95"/>
      <c r="AF50" s="95"/>
      <c r="AG50" s="95"/>
      <c r="AH50" s="95"/>
    </row>
    <row r="51" customFormat="false" ht="15" hidden="false" customHeight="false" outlineLevel="0" collapsed="false">
      <c r="A51" s="89"/>
      <c r="B51" s="99"/>
      <c r="C51" s="96" t="s">
        <v>214</v>
      </c>
      <c r="D51" s="97"/>
      <c r="E51" s="95"/>
      <c r="F51" s="95"/>
      <c r="G51" s="95"/>
      <c r="H51" s="95"/>
      <c r="I51" s="95"/>
      <c r="J51" s="95"/>
      <c r="K51" s="95"/>
      <c r="L51" s="95"/>
      <c r="M51" s="95"/>
      <c r="N51" s="95"/>
      <c r="O51" s="95" t="n">
        <v>3</v>
      </c>
      <c r="Q51" s="98"/>
      <c r="R51" s="95"/>
      <c r="S51" s="95"/>
      <c r="T51" s="95"/>
      <c r="U51" s="97" t="n">
        <f aca="false">SUM(C51:Q51)</f>
        <v>3</v>
      </c>
      <c r="V51" s="95" t="n">
        <v>2</v>
      </c>
      <c r="W51" s="95" t="n">
        <v>2.5</v>
      </c>
      <c r="X51" s="95" t="n">
        <v>0</v>
      </c>
      <c r="Y51" s="98" t="n">
        <f aca="false">SUM(U51:X51)</f>
        <v>7.5</v>
      </c>
      <c r="Z51" s="95"/>
      <c r="AA51" s="95"/>
      <c r="AB51" s="95"/>
      <c r="AC51" s="95"/>
      <c r="AD51" s="95"/>
      <c r="AE51" s="95"/>
      <c r="AF51" s="95"/>
      <c r="AG51" s="95"/>
      <c r="AH51" s="95"/>
    </row>
    <row r="52" customFormat="false" ht="15" hidden="false" customHeight="false" outlineLevel="0" collapsed="false">
      <c r="A52" s="89"/>
      <c r="B52" s="99"/>
      <c r="C52" s="96" t="s">
        <v>215</v>
      </c>
      <c r="D52" s="97"/>
      <c r="E52" s="95"/>
      <c r="F52" s="95"/>
      <c r="G52" s="95"/>
      <c r="H52" s="95"/>
      <c r="I52" s="95"/>
      <c r="J52" s="95"/>
      <c r="K52" s="95"/>
      <c r="L52" s="95"/>
      <c r="M52" s="95"/>
      <c r="N52" s="95"/>
      <c r="O52" s="95" t="n">
        <v>3</v>
      </c>
      <c r="Q52" s="98"/>
      <c r="R52" s="95"/>
      <c r="T52" s="95"/>
      <c r="U52" s="97" t="n">
        <f aca="false">SUM(C52:Q52)</f>
        <v>3</v>
      </c>
      <c r="V52" s="95" t="n">
        <v>2</v>
      </c>
      <c r="W52" s="95" t="n">
        <v>2.5</v>
      </c>
      <c r="X52" s="95" t="n">
        <v>2</v>
      </c>
      <c r="Y52" s="98" t="n">
        <f aca="false">SUM(U52:X52)</f>
        <v>9.5</v>
      </c>
      <c r="Z52" s="95"/>
      <c r="AA52" s="95"/>
      <c r="AB52" s="95"/>
      <c r="AC52" s="95"/>
      <c r="AD52" s="95"/>
      <c r="AE52" s="95"/>
      <c r="AF52" s="95"/>
      <c r="AG52" s="95"/>
      <c r="AH52" s="95"/>
    </row>
    <row r="53" customFormat="false" ht="15" hidden="false" customHeight="false" outlineLevel="0" collapsed="false">
      <c r="A53" s="89"/>
      <c r="B53" s="99"/>
      <c r="C53" s="96" t="s">
        <v>216</v>
      </c>
      <c r="D53" s="97"/>
      <c r="E53" s="95"/>
      <c r="F53" s="95"/>
      <c r="G53" s="95"/>
      <c r="H53" s="95"/>
      <c r="I53" s="95"/>
      <c r="J53" s="95"/>
      <c r="K53" s="95"/>
      <c r="L53" s="95"/>
      <c r="M53" s="95"/>
      <c r="N53" s="95"/>
      <c r="O53" s="95" t="n">
        <v>3</v>
      </c>
      <c r="Q53" s="98"/>
      <c r="R53" s="95"/>
      <c r="S53" s="105"/>
      <c r="T53" s="95"/>
      <c r="U53" s="97" t="n">
        <f aca="false">SUM(C53:Q53)</f>
        <v>3</v>
      </c>
      <c r="V53" s="95" t="n">
        <v>2</v>
      </c>
      <c r="W53" s="95" t="n">
        <v>2.5</v>
      </c>
      <c r="X53" s="95" t="n">
        <v>0</v>
      </c>
      <c r="Y53" s="98" t="n">
        <f aca="false">SUM(U53:X53)</f>
        <v>7.5</v>
      </c>
      <c r="Z53" s="95"/>
      <c r="AA53" s="95"/>
      <c r="AB53" s="95"/>
      <c r="AC53" s="95"/>
      <c r="AD53" s="95"/>
      <c r="AE53" s="95"/>
      <c r="AF53" s="95"/>
      <c r="AG53" s="95"/>
      <c r="AH53" s="95"/>
    </row>
    <row r="54" customFormat="false" ht="15" hidden="false" customHeight="true" outlineLevel="0" collapsed="false">
      <c r="A54" s="89"/>
      <c r="B54" s="99" t="n">
        <v>14</v>
      </c>
      <c r="C54" s="96" t="s">
        <v>217</v>
      </c>
      <c r="D54" s="97"/>
      <c r="E54" s="95"/>
      <c r="F54" s="95"/>
      <c r="G54" s="95"/>
      <c r="H54" s="95"/>
      <c r="I54" s="95"/>
      <c r="J54" s="95"/>
      <c r="K54" s="95"/>
      <c r="L54" s="95"/>
      <c r="M54" s="95"/>
      <c r="N54" s="95"/>
      <c r="O54" s="95"/>
      <c r="P54" s="95" t="n">
        <v>3</v>
      </c>
      <c r="Q54" s="98"/>
      <c r="R54" s="95" t="n">
        <v>2</v>
      </c>
      <c r="T54" s="95"/>
      <c r="U54" s="97" t="n">
        <f aca="false">SUM(C54:Q54)</f>
        <v>3</v>
      </c>
      <c r="V54" s="95" t="n">
        <v>2</v>
      </c>
      <c r="W54" s="95" t="n">
        <v>2.5</v>
      </c>
      <c r="X54" s="95" t="n">
        <v>0</v>
      </c>
      <c r="Y54" s="98" t="n">
        <f aca="false">SUM(U54:X54)</f>
        <v>7.5</v>
      </c>
      <c r="Z54" s="95"/>
      <c r="AA54" s="95"/>
      <c r="AB54" s="95"/>
      <c r="AC54" s="95"/>
      <c r="AD54" s="95"/>
      <c r="AE54" s="95"/>
      <c r="AF54" s="95"/>
      <c r="AG54" s="95"/>
      <c r="AH54" s="95"/>
    </row>
    <row r="55" customFormat="false" ht="15" hidden="false" customHeight="false" outlineLevel="0" collapsed="false">
      <c r="A55" s="89"/>
      <c r="B55" s="99"/>
      <c r="C55" s="96" t="s">
        <v>218</v>
      </c>
      <c r="D55" s="97"/>
      <c r="E55" s="95"/>
      <c r="F55" s="95"/>
      <c r="G55" s="95"/>
      <c r="H55" s="95"/>
      <c r="I55" s="95"/>
      <c r="J55" s="95"/>
      <c r="K55" s="95"/>
      <c r="L55" s="95"/>
      <c r="M55" s="95"/>
      <c r="N55" s="95"/>
      <c r="O55" s="95"/>
      <c r="P55" s="95" t="n">
        <v>3</v>
      </c>
      <c r="Q55" s="118"/>
      <c r="R55" s="95"/>
      <c r="S55" s="95"/>
      <c r="T55" s="95"/>
      <c r="U55" s="97" t="n">
        <f aca="false">SUM(C55:Q55)</f>
        <v>3</v>
      </c>
      <c r="V55" s="95" t="n">
        <v>2</v>
      </c>
      <c r="W55" s="95" t="n">
        <v>2.5</v>
      </c>
      <c r="X55" s="95" t="n">
        <v>0</v>
      </c>
      <c r="Y55" s="98" t="n">
        <f aca="false">SUM(U55:X55)</f>
        <v>7.5</v>
      </c>
      <c r="Z55" s="95"/>
      <c r="AA55" s="95"/>
      <c r="AB55" s="95"/>
      <c r="AC55" s="95"/>
      <c r="AD55" s="95"/>
      <c r="AE55" s="95"/>
      <c r="AF55" s="95"/>
      <c r="AG55" s="95"/>
      <c r="AH55" s="95"/>
    </row>
    <row r="56" customFormat="false" ht="15" hidden="false" customHeight="false" outlineLevel="0" collapsed="false">
      <c r="A56" s="89"/>
      <c r="B56" s="99"/>
      <c r="C56" s="96" t="s">
        <v>219</v>
      </c>
      <c r="D56" s="97"/>
      <c r="E56" s="95"/>
      <c r="F56" s="95"/>
      <c r="G56" s="95"/>
      <c r="H56" s="95"/>
      <c r="I56" s="95"/>
      <c r="J56" s="95"/>
      <c r="K56" s="95"/>
      <c r="L56" s="95"/>
      <c r="M56" s="95"/>
      <c r="N56" s="95"/>
      <c r="O56" s="95"/>
      <c r="P56" s="95" t="n">
        <v>3</v>
      </c>
      <c r="Q56" s="118"/>
      <c r="R56" s="95"/>
      <c r="T56" s="95"/>
      <c r="U56" s="97" t="n">
        <f aca="false">SUM(C56:Q56)</f>
        <v>3</v>
      </c>
      <c r="V56" s="95" t="n">
        <v>2</v>
      </c>
      <c r="W56" s="95" t="n">
        <v>2.5</v>
      </c>
      <c r="X56" s="95" t="n">
        <v>0</v>
      </c>
      <c r="Y56" s="98" t="n">
        <f aca="false">SUM(U56:X56)</f>
        <v>7.5</v>
      </c>
      <c r="Z56" s="95"/>
      <c r="AA56" s="95"/>
      <c r="AB56" s="95"/>
      <c r="AC56" s="95"/>
      <c r="AD56" s="95"/>
      <c r="AE56" s="95"/>
      <c r="AF56" s="95"/>
      <c r="AG56" s="95"/>
      <c r="AH56" s="95"/>
    </row>
    <row r="57" customFormat="false" ht="15" hidden="false" customHeight="false" outlineLevel="0" collapsed="false">
      <c r="A57" s="89"/>
      <c r="B57" s="99"/>
      <c r="C57" s="96" t="s">
        <v>220</v>
      </c>
      <c r="D57" s="97"/>
      <c r="E57" s="95"/>
      <c r="F57" s="95"/>
      <c r="G57" s="95"/>
      <c r="H57" s="95"/>
      <c r="I57" s="95"/>
      <c r="J57" s="95"/>
      <c r="K57" s="95"/>
      <c r="L57" s="95"/>
      <c r="M57" s="95"/>
      <c r="N57" s="95"/>
      <c r="O57" s="95"/>
      <c r="P57" s="95" t="n">
        <v>3</v>
      </c>
      <c r="Q57" s="118"/>
      <c r="R57" s="95"/>
      <c r="S57" s="95"/>
      <c r="T57" s="95"/>
      <c r="U57" s="97" t="n">
        <f aca="false">SUM(C57:Q57)</f>
        <v>3</v>
      </c>
      <c r="V57" s="95" t="n">
        <v>2</v>
      </c>
      <c r="W57" s="95" t="n">
        <v>2.5</v>
      </c>
      <c r="X57" s="95" t="n">
        <v>0</v>
      </c>
      <c r="Y57" s="98" t="n">
        <f aca="false">SUM(U57:X57)</f>
        <v>7.5</v>
      </c>
      <c r="Z57" s="95"/>
      <c r="AA57" s="95"/>
      <c r="AB57" s="95"/>
      <c r="AC57" s="95"/>
      <c r="AD57" s="95"/>
      <c r="AE57" s="95"/>
      <c r="AF57" s="95"/>
      <c r="AG57" s="95"/>
      <c r="AH57" s="95"/>
    </row>
    <row r="58" customFormat="false" ht="15" hidden="false" customHeight="false" outlineLevel="0" collapsed="false">
      <c r="A58" s="89"/>
      <c r="B58" s="119" t="n">
        <v>15</v>
      </c>
      <c r="C58" s="96" t="s">
        <v>221</v>
      </c>
      <c r="D58" s="97"/>
      <c r="E58" s="95"/>
      <c r="F58" s="95"/>
      <c r="G58" s="95"/>
      <c r="H58" s="95"/>
      <c r="I58" s="95"/>
      <c r="J58" s="95"/>
      <c r="K58" s="95"/>
      <c r="L58" s="95"/>
      <c r="M58" s="95"/>
      <c r="N58" s="95"/>
      <c r="O58" s="95"/>
      <c r="P58" s="95" t="n">
        <v>3</v>
      </c>
      <c r="Q58" s="118"/>
      <c r="R58" s="95" t="n">
        <v>2</v>
      </c>
      <c r="S58" s="95"/>
      <c r="T58" s="95"/>
      <c r="U58" s="97" t="n">
        <f aca="false">SUM(C58:Q58)</f>
        <v>3</v>
      </c>
      <c r="V58" s="95" t="n">
        <v>2</v>
      </c>
      <c r="W58" s="95" t="n">
        <v>2.5</v>
      </c>
      <c r="X58" s="95" t="n">
        <v>2</v>
      </c>
      <c r="Y58" s="98" t="n">
        <f aca="false">SUM(U58:X58)</f>
        <v>9.5</v>
      </c>
      <c r="Z58" s="95"/>
      <c r="AA58" s="95"/>
      <c r="AB58" s="95"/>
      <c r="AC58" s="95"/>
      <c r="AD58" s="95"/>
      <c r="AE58" s="95"/>
      <c r="AF58" s="95"/>
      <c r="AG58" s="95"/>
      <c r="AH58" s="95"/>
    </row>
    <row r="59" customFormat="false" ht="15" hidden="false" customHeight="false" outlineLevel="0" collapsed="false">
      <c r="A59" s="89"/>
      <c r="B59" s="119"/>
      <c r="C59" s="96" t="s">
        <v>222</v>
      </c>
      <c r="D59" s="97"/>
      <c r="E59" s="95"/>
      <c r="F59" s="95"/>
      <c r="G59" s="95"/>
      <c r="H59" s="95"/>
      <c r="I59" s="95"/>
      <c r="J59" s="95"/>
      <c r="K59" s="95"/>
      <c r="L59" s="95"/>
      <c r="M59" s="95"/>
      <c r="N59" s="95"/>
      <c r="O59" s="95"/>
      <c r="P59" s="95"/>
      <c r="Q59" s="98" t="n">
        <v>3</v>
      </c>
      <c r="R59" s="95"/>
      <c r="S59" s="95"/>
      <c r="T59" s="95"/>
      <c r="U59" s="97" t="n">
        <f aca="false">SUM(C59:Q59)</f>
        <v>3</v>
      </c>
      <c r="V59" s="95" t="n">
        <v>2</v>
      </c>
      <c r="W59" s="95" t="n">
        <v>2.5</v>
      </c>
      <c r="X59" s="95" t="n">
        <v>0</v>
      </c>
      <c r="Y59" s="98" t="n">
        <f aca="false">SUM(U59:X59)</f>
        <v>7.5</v>
      </c>
      <c r="Z59" s="95"/>
      <c r="AA59" s="95"/>
      <c r="AB59" s="95"/>
      <c r="AC59" s="95"/>
      <c r="AD59" s="95"/>
      <c r="AE59" s="95"/>
      <c r="AF59" s="95"/>
      <c r="AG59" s="95"/>
      <c r="AH59" s="95"/>
    </row>
    <row r="60" customFormat="false" ht="15" hidden="false" customHeight="false" outlineLevel="0" collapsed="false">
      <c r="A60" s="89"/>
      <c r="B60" s="119"/>
      <c r="C60" s="96" t="s">
        <v>223</v>
      </c>
      <c r="D60" s="97"/>
      <c r="E60" s="95"/>
      <c r="F60" s="95"/>
      <c r="G60" s="95"/>
      <c r="H60" s="95"/>
      <c r="I60" s="95"/>
      <c r="J60" s="95"/>
      <c r="K60" s="95"/>
      <c r="L60" s="95"/>
      <c r="M60" s="95"/>
      <c r="N60" s="95"/>
      <c r="O60" s="95"/>
      <c r="P60" s="95"/>
      <c r="Q60" s="98" t="n">
        <v>3</v>
      </c>
      <c r="R60" s="95"/>
      <c r="S60" s="95"/>
      <c r="T60" s="95"/>
      <c r="U60" s="97" t="n">
        <f aca="false">SUM(C60:Q60)</f>
        <v>3</v>
      </c>
      <c r="V60" s="95" t="n">
        <v>2</v>
      </c>
      <c r="W60" s="95" t="n">
        <v>2.5</v>
      </c>
      <c r="X60" s="95" t="n">
        <v>0</v>
      </c>
      <c r="Y60" s="98" t="n">
        <f aca="false">SUM(U60:X60)</f>
        <v>7.5</v>
      </c>
      <c r="Z60" s="95"/>
      <c r="AA60" s="95"/>
      <c r="AB60" s="95"/>
      <c r="AC60" s="95"/>
      <c r="AD60" s="95"/>
      <c r="AE60" s="95"/>
      <c r="AF60" s="95"/>
      <c r="AG60" s="95"/>
      <c r="AH60" s="95"/>
    </row>
    <row r="61" customFormat="false" ht="15" hidden="false" customHeight="false" outlineLevel="0" collapsed="false">
      <c r="A61" s="89"/>
      <c r="B61" s="119"/>
      <c r="C61" s="120" t="s">
        <v>224</v>
      </c>
      <c r="D61" s="121"/>
      <c r="E61" s="122"/>
      <c r="F61" s="122"/>
      <c r="G61" s="122"/>
      <c r="H61" s="122"/>
      <c r="I61" s="122"/>
      <c r="J61" s="122"/>
      <c r="K61" s="122"/>
      <c r="L61" s="122"/>
      <c r="M61" s="122"/>
      <c r="N61" s="122"/>
      <c r="O61" s="122"/>
      <c r="P61" s="122"/>
      <c r="Q61" s="123" t="n">
        <v>3</v>
      </c>
      <c r="R61" s="122"/>
      <c r="S61" s="122"/>
      <c r="T61" s="122"/>
      <c r="U61" s="121" t="n">
        <f aca="false">SUM(C61:Q61)</f>
        <v>3</v>
      </c>
      <c r="V61" s="122" t="n">
        <v>2</v>
      </c>
      <c r="W61" s="122" t="n">
        <v>2.5</v>
      </c>
      <c r="X61" s="122" t="n">
        <v>2</v>
      </c>
      <c r="Y61" s="123" t="n">
        <f aca="false">SUM(U61:X61)</f>
        <v>9.5</v>
      </c>
      <c r="Z61" s="95"/>
      <c r="AA61" s="95"/>
      <c r="AB61" s="95"/>
      <c r="AC61" s="95"/>
      <c r="AD61" s="95"/>
      <c r="AE61" s="95"/>
      <c r="AF61" s="95"/>
      <c r="AG61" s="95"/>
      <c r="AH61" s="95"/>
    </row>
    <row r="62" customFormat="false" ht="15" hidden="false" customHeight="false" outlineLevel="0" collapsed="false">
      <c r="A62" s="89" t="s">
        <v>145</v>
      </c>
      <c r="B62" s="124" t="n">
        <v>16</v>
      </c>
      <c r="C62" s="96" t="s">
        <v>225</v>
      </c>
      <c r="D62" s="97"/>
      <c r="E62" s="95"/>
      <c r="F62" s="95"/>
      <c r="G62" s="95"/>
      <c r="H62" s="95"/>
      <c r="I62" s="95"/>
      <c r="J62" s="95"/>
      <c r="K62" s="95"/>
      <c r="L62" s="95"/>
      <c r="M62" s="95"/>
      <c r="N62" s="95"/>
      <c r="O62" s="95"/>
      <c r="P62" s="95"/>
      <c r="Q62" s="95"/>
      <c r="R62" s="95"/>
      <c r="S62" s="95"/>
      <c r="T62" s="95" t="s">
        <v>145</v>
      </c>
      <c r="U62" s="95" t="n">
        <v>0</v>
      </c>
      <c r="V62" s="95" t="n">
        <v>0</v>
      </c>
      <c r="W62" s="95" t="n">
        <v>0</v>
      </c>
      <c r="X62" s="95" t="n">
        <v>0</v>
      </c>
      <c r="Y62" s="98" t="n">
        <f aca="false">SUM(U62:X62)</f>
        <v>0</v>
      </c>
      <c r="Z62" s="95"/>
      <c r="AA62" s="95"/>
      <c r="AB62" s="95"/>
      <c r="AC62" s="95"/>
      <c r="AD62" s="95"/>
      <c r="AE62" s="95"/>
      <c r="AF62" s="95"/>
      <c r="AG62" s="95"/>
      <c r="AH62" s="95"/>
    </row>
    <row r="63" customFormat="false" ht="15" hidden="false" customHeight="false" outlineLevel="0" collapsed="false">
      <c r="A63" s="89"/>
      <c r="B63" s="124"/>
      <c r="C63" s="96" t="s">
        <v>226</v>
      </c>
      <c r="D63" s="97"/>
      <c r="E63" s="95"/>
      <c r="F63" s="95"/>
      <c r="G63" s="95"/>
      <c r="H63" s="95"/>
      <c r="I63" s="95"/>
      <c r="J63" s="95"/>
      <c r="K63" s="95"/>
      <c r="L63" s="95"/>
      <c r="M63" s="95"/>
      <c r="N63" s="95"/>
      <c r="O63" s="95"/>
      <c r="P63" s="95"/>
      <c r="Q63" s="95"/>
      <c r="R63" s="95"/>
      <c r="S63" s="95"/>
      <c r="T63" s="95" t="s">
        <v>145</v>
      </c>
      <c r="U63" s="95" t="n">
        <v>0</v>
      </c>
      <c r="V63" s="95" t="n">
        <v>0</v>
      </c>
      <c r="W63" s="95" t="n">
        <v>0</v>
      </c>
      <c r="X63" s="95" t="n">
        <v>0</v>
      </c>
      <c r="Y63" s="98" t="n">
        <f aca="false">SUM(U63:X63)</f>
        <v>0</v>
      </c>
      <c r="Z63" s="95"/>
      <c r="AA63" s="95"/>
      <c r="AB63" s="95"/>
      <c r="AC63" s="95"/>
      <c r="AD63" s="95"/>
      <c r="AE63" s="95"/>
      <c r="AF63" s="95"/>
      <c r="AG63" s="95"/>
      <c r="AH63" s="95"/>
    </row>
    <row r="64" customFormat="false" ht="15" hidden="false" customHeight="false" outlineLevel="0" collapsed="false">
      <c r="A64" s="89"/>
      <c r="B64" s="124"/>
      <c r="C64" s="96" t="s">
        <v>227</v>
      </c>
      <c r="D64" s="97"/>
      <c r="E64" s="95"/>
      <c r="F64" s="95"/>
      <c r="G64" s="95"/>
      <c r="H64" s="95"/>
      <c r="I64" s="95"/>
      <c r="J64" s="95"/>
      <c r="K64" s="95"/>
      <c r="L64" s="95"/>
      <c r="M64" s="95"/>
      <c r="N64" s="95"/>
      <c r="O64" s="95"/>
      <c r="P64" s="95"/>
      <c r="Q64" s="95"/>
      <c r="R64" s="95"/>
      <c r="S64" s="95"/>
      <c r="T64" s="95" t="s">
        <v>145</v>
      </c>
      <c r="U64" s="95" t="n">
        <v>0</v>
      </c>
      <c r="V64" s="95" t="n">
        <v>0</v>
      </c>
      <c r="W64" s="95" t="n">
        <v>0</v>
      </c>
      <c r="X64" s="95" t="n">
        <v>0</v>
      </c>
      <c r="Y64" s="98" t="n">
        <f aca="false">SUM(U64:X64)</f>
        <v>0</v>
      </c>
      <c r="Z64" s="95"/>
      <c r="AA64" s="95"/>
      <c r="AB64" s="95"/>
      <c r="AC64" s="95"/>
      <c r="AD64" s="95"/>
      <c r="AE64" s="95"/>
      <c r="AF64" s="95"/>
      <c r="AG64" s="95"/>
      <c r="AH64" s="95"/>
    </row>
    <row r="65" customFormat="false" ht="15" hidden="false" customHeight="false" outlineLevel="0" collapsed="false">
      <c r="A65" s="89"/>
      <c r="B65" s="124"/>
      <c r="C65" s="96" t="s">
        <v>228</v>
      </c>
      <c r="D65" s="97"/>
      <c r="E65" s="95"/>
      <c r="F65" s="95"/>
      <c r="G65" s="95"/>
      <c r="H65" s="95"/>
      <c r="I65" s="95"/>
      <c r="J65" s="95"/>
      <c r="K65" s="95"/>
      <c r="L65" s="95"/>
      <c r="M65" s="95"/>
      <c r="N65" s="95"/>
      <c r="O65" s="95"/>
      <c r="P65" s="95"/>
      <c r="Q65" s="95"/>
      <c r="R65" s="95"/>
      <c r="S65" s="95"/>
      <c r="T65" s="95" t="s">
        <v>145</v>
      </c>
      <c r="U65" s="95" t="n">
        <v>0</v>
      </c>
      <c r="V65" s="95" t="n">
        <v>0</v>
      </c>
      <c r="W65" s="95" t="n">
        <v>0</v>
      </c>
      <c r="X65" s="95" t="n">
        <v>0</v>
      </c>
      <c r="Y65" s="98" t="n">
        <f aca="false">SUM(U65:X65)</f>
        <v>0</v>
      </c>
      <c r="Z65" s="95"/>
      <c r="AA65" s="95"/>
      <c r="AB65" s="95"/>
      <c r="AC65" s="95"/>
      <c r="AD65" s="95"/>
      <c r="AE65" s="95"/>
      <c r="AF65" s="95"/>
      <c r="AG65" s="95"/>
      <c r="AH65" s="95"/>
    </row>
    <row r="66" customFormat="false" ht="15" hidden="false" customHeight="false" outlineLevel="0" collapsed="false">
      <c r="A66" s="89"/>
      <c r="B66" s="99" t="n">
        <v>17</v>
      </c>
      <c r="C66" s="96" t="s">
        <v>229</v>
      </c>
      <c r="D66" s="97"/>
      <c r="E66" s="95"/>
      <c r="F66" s="95"/>
      <c r="G66" s="95"/>
      <c r="H66" s="95"/>
      <c r="I66" s="95"/>
      <c r="J66" s="95"/>
      <c r="K66" s="95"/>
      <c r="L66" s="95"/>
      <c r="M66" s="95"/>
      <c r="N66" s="95"/>
      <c r="O66" s="95"/>
      <c r="P66" s="95"/>
      <c r="Q66" s="95"/>
      <c r="R66" s="95"/>
      <c r="S66" s="95"/>
      <c r="T66" s="95" t="s">
        <v>145</v>
      </c>
      <c r="U66" s="95" t="n">
        <v>0</v>
      </c>
      <c r="V66" s="95" t="n">
        <v>0</v>
      </c>
      <c r="W66" s="95" t="n">
        <v>0</v>
      </c>
      <c r="X66" s="95" t="n">
        <v>0</v>
      </c>
      <c r="Y66" s="98" t="n">
        <f aca="false">SUM(U66:X66)</f>
        <v>0</v>
      </c>
      <c r="Z66" s="95"/>
      <c r="AA66" s="95"/>
      <c r="AB66" s="95"/>
      <c r="AC66" s="95"/>
      <c r="AD66" s="95"/>
      <c r="AE66" s="95"/>
      <c r="AF66" s="95"/>
      <c r="AG66" s="95"/>
      <c r="AH66" s="95"/>
    </row>
    <row r="67" customFormat="false" ht="15" hidden="false" customHeight="false" outlineLevel="0" collapsed="false">
      <c r="A67" s="89"/>
      <c r="B67" s="99"/>
      <c r="C67" s="96" t="s">
        <v>230</v>
      </c>
      <c r="D67" s="97"/>
      <c r="E67" s="95"/>
      <c r="F67" s="95"/>
      <c r="G67" s="95"/>
      <c r="H67" s="95"/>
      <c r="I67" s="95"/>
      <c r="J67" s="95"/>
      <c r="K67" s="95"/>
      <c r="L67" s="95"/>
      <c r="M67" s="95"/>
      <c r="N67" s="95"/>
      <c r="O67" s="95"/>
      <c r="P67" s="95"/>
      <c r="Q67" s="95"/>
      <c r="R67" s="95"/>
      <c r="S67" s="95"/>
      <c r="T67" s="95" t="s">
        <v>145</v>
      </c>
      <c r="U67" s="95" t="n">
        <v>0</v>
      </c>
      <c r="V67" s="95" t="n">
        <v>0</v>
      </c>
      <c r="W67" s="95" t="n">
        <v>0</v>
      </c>
      <c r="X67" s="95" t="n">
        <v>0</v>
      </c>
      <c r="Y67" s="98" t="n">
        <f aca="false">SUM(U67:X67)</f>
        <v>0</v>
      </c>
      <c r="Z67" s="95"/>
      <c r="AA67" s="95"/>
      <c r="AB67" s="95"/>
      <c r="AC67" s="95"/>
      <c r="AD67" s="95"/>
      <c r="AE67" s="95"/>
      <c r="AF67" s="95"/>
      <c r="AG67" s="95"/>
      <c r="AH67" s="95"/>
    </row>
    <row r="68" customFormat="false" ht="15" hidden="false" customHeight="false" outlineLevel="0" collapsed="false">
      <c r="A68" s="89"/>
      <c r="B68" s="99"/>
      <c r="C68" s="96" t="s">
        <v>231</v>
      </c>
      <c r="D68" s="97"/>
      <c r="E68" s="95"/>
      <c r="F68" s="95"/>
      <c r="G68" s="95"/>
      <c r="H68" s="95"/>
      <c r="I68" s="95"/>
      <c r="J68" s="95"/>
      <c r="K68" s="95"/>
      <c r="L68" s="95"/>
      <c r="M68" s="95"/>
      <c r="N68" s="95"/>
      <c r="O68" s="95"/>
      <c r="P68" s="95"/>
      <c r="Q68" s="95"/>
      <c r="R68" s="95"/>
      <c r="S68" s="95"/>
      <c r="T68" s="95" t="s">
        <v>145</v>
      </c>
      <c r="U68" s="95" t="n">
        <v>0</v>
      </c>
      <c r="V68" s="95" t="n">
        <v>0</v>
      </c>
      <c r="W68" s="95" t="n">
        <v>0</v>
      </c>
      <c r="X68" s="95" t="n">
        <v>0</v>
      </c>
      <c r="Y68" s="98" t="n">
        <f aca="false">SUM(U68:X68)</f>
        <v>0</v>
      </c>
      <c r="Z68" s="95"/>
      <c r="AA68" s="95"/>
      <c r="AB68" s="95"/>
      <c r="AC68" s="95"/>
      <c r="AD68" s="95"/>
      <c r="AE68" s="95"/>
      <c r="AF68" s="95"/>
      <c r="AG68" s="95"/>
      <c r="AH68" s="95"/>
    </row>
    <row r="69" customFormat="false" ht="15" hidden="false" customHeight="false" outlineLevel="0" collapsed="false">
      <c r="A69" s="89"/>
      <c r="B69" s="99"/>
      <c r="C69" s="96" t="s">
        <v>232</v>
      </c>
      <c r="D69" s="97"/>
      <c r="E69" s="95"/>
      <c r="F69" s="95"/>
      <c r="G69" s="95"/>
      <c r="H69" s="95"/>
      <c r="I69" s="95"/>
      <c r="J69" s="95"/>
      <c r="K69" s="95"/>
      <c r="L69" s="95"/>
      <c r="M69" s="95"/>
      <c r="N69" s="95"/>
      <c r="O69" s="95"/>
      <c r="P69" s="95"/>
      <c r="Q69" s="95"/>
      <c r="R69" s="95"/>
      <c r="S69" s="95"/>
      <c r="T69" s="95" t="s">
        <v>145</v>
      </c>
      <c r="U69" s="95" t="n">
        <v>0</v>
      </c>
      <c r="V69" s="95" t="n">
        <v>0</v>
      </c>
      <c r="W69" s="95" t="n">
        <v>0</v>
      </c>
      <c r="X69" s="95" t="n">
        <v>0</v>
      </c>
      <c r="Y69" s="98" t="n">
        <f aca="false">SUM(U69:X69)</f>
        <v>0</v>
      </c>
      <c r="Z69" s="95"/>
      <c r="AA69" s="95"/>
      <c r="AB69" s="95"/>
      <c r="AC69" s="95"/>
      <c r="AD69" s="95"/>
      <c r="AE69" s="95"/>
      <c r="AF69" s="95"/>
      <c r="AG69" s="95"/>
      <c r="AH69" s="95"/>
    </row>
    <row r="70" customFormat="false" ht="15" hidden="false" customHeight="false" outlineLevel="0" collapsed="false">
      <c r="A70" s="89"/>
      <c r="B70" s="99" t="n">
        <v>18</v>
      </c>
      <c r="C70" s="96" t="s">
        <v>233</v>
      </c>
      <c r="D70" s="97"/>
      <c r="E70" s="95"/>
      <c r="F70" s="95"/>
      <c r="G70" s="95"/>
      <c r="H70" s="95"/>
      <c r="I70" s="95"/>
      <c r="J70" s="95"/>
      <c r="K70" s="95"/>
      <c r="L70" s="95"/>
      <c r="M70" s="95"/>
      <c r="N70" s="95"/>
      <c r="O70" s="95"/>
      <c r="P70" s="95"/>
      <c r="Q70" s="95"/>
      <c r="R70" s="95"/>
      <c r="S70" s="95"/>
      <c r="T70" s="95" t="s">
        <v>145</v>
      </c>
      <c r="U70" s="95" t="n">
        <v>0</v>
      </c>
      <c r="V70" s="95" t="n">
        <v>0</v>
      </c>
      <c r="W70" s="95" t="n">
        <v>0</v>
      </c>
      <c r="X70" s="95" t="n">
        <v>0</v>
      </c>
      <c r="Y70" s="98" t="n">
        <f aca="false">SUM(U70:X70)</f>
        <v>0</v>
      </c>
      <c r="Z70" s="95"/>
      <c r="AA70" s="95"/>
      <c r="AB70" s="95"/>
      <c r="AC70" s="95"/>
      <c r="AD70" s="95"/>
      <c r="AE70" s="95"/>
      <c r="AF70" s="95"/>
      <c r="AG70" s="95"/>
      <c r="AH70" s="95"/>
    </row>
    <row r="71" customFormat="false" ht="15" hidden="false" customHeight="false" outlineLevel="0" collapsed="false">
      <c r="A71" s="89"/>
      <c r="B71" s="99"/>
      <c r="C71" s="96" t="s">
        <v>234</v>
      </c>
      <c r="D71" s="97"/>
      <c r="E71" s="95"/>
      <c r="F71" s="95"/>
      <c r="G71" s="95"/>
      <c r="H71" s="95"/>
      <c r="I71" s="95"/>
      <c r="J71" s="95"/>
      <c r="K71" s="95"/>
      <c r="L71" s="95"/>
      <c r="M71" s="95"/>
      <c r="N71" s="95"/>
      <c r="O71" s="95"/>
      <c r="P71" s="95"/>
      <c r="Q71" s="95"/>
      <c r="R71" s="95"/>
      <c r="S71" s="95"/>
      <c r="T71" s="95" t="s">
        <v>145</v>
      </c>
      <c r="U71" s="95" t="n">
        <v>0</v>
      </c>
      <c r="V71" s="95" t="n">
        <v>0</v>
      </c>
      <c r="W71" s="95" t="n">
        <v>0</v>
      </c>
      <c r="X71" s="95" t="n">
        <v>0</v>
      </c>
      <c r="Y71" s="98" t="n">
        <f aca="false">SUM(U71:X71)</f>
        <v>0</v>
      </c>
      <c r="Z71" s="95"/>
      <c r="AA71" s="95"/>
      <c r="AB71" s="95"/>
      <c r="AC71" s="95"/>
      <c r="AD71" s="95"/>
      <c r="AE71" s="95"/>
      <c r="AF71" s="95"/>
      <c r="AG71" s="95"/>
      <c r="AH71" s="95"/>
    </row>
    <row r="72" customFormat="false" ht="15" hidden="false" customHeight="false" outlineLevel="0" collapsed="false">
      <c r="A72" s="89"/>
      <c r="B72" s="99"/>
      <c r="C72" s="96" t="s">
        <v>235</v>
      </c>
      <c r="D72" s="97"/>
      <c r="E72" s="95"/>
      <c r="F72" s="95"/>
      <c r="G72" s="95"/>
      <c r="H72" s="95"/>
      <c r="I72" s="95"/>
      <c r="J72" s="95"/>
      <c r="K72" s="95"/>
      <c r="L72" s="95"/>
      <c r="M72" s="95"/>
      <c r="N72" s="95"/>
      <c r="O72" s="95"/>
      <c r="P72" s="95"/>
      <c r="Q72" s="95"/>
      <c r="R72" s="95"/>
      <c r="S72" s="95"/>
      <c r="T72" s="95" t="s">
        <v>145</v>
      </c>
      <c r="U72" s="95" t="n">
        <v>0</v>
      </c>
      <c r="V72" s="95" t="n">
        <v>0</v>
      </c>
      <c r="W72" s="95" t="n">
        <v>0</v>
      </c>
      <c r="X72" s="95" t="n">
        <v>0</v>
      </c>
      <c r="Y72" s="98" t="n">
        <f aca="false">SUM(U72:X72)</f>
        <v>0</v>
      </c>
      <c r="Z72" s="95"/>
      <c r="AA72" s="95"/>
      <c r="AB72" s="95"/>
      <c r="AC72" s="95"/>
      <c r="AD72" s="95"/>
      <c r="AE72" s="95"/>
      <c r="AF72" s="95"/>
      <c r="AG72" s="95"/>
      <c r="AH72" s="95"/>
    </row>
    <row r="73" customFormat="false" ht="15" hidden="false" customHeight="false" outlineLevel="0" collapsed="false">
      <c r="A73" s="89"/>
      <c r="B73" s="99"/>
      <c r="C73" s="96" t="s">
        <v>236</v>
      </c>
      <c r="D73" s="97"/>
      <c r="E73" s="95"/>
      <c r="F73" s="95"/>
      <c r="G73" s="95"/>
      <c r="H73" s="95"/>
      <c r="I73" s="95"/>
      <c r="J73" s="95"/>
      <c r="K73" s="95"/>
      <c r="L73" s="95"/>
      <c r="M73" s="95"/>
      <c r="N73" s="95"/>
      <c r="O73" s="95"/>
      <c r="P73" s="95"/>
      <c r="Q73" s="95"/>
      <c r="R73" s="95"/>
      <c r="S73" s="95"/>
      <c r="T73" s="95" t="s">
        <v>145</v>
      </c>
      <c r="U73" s="95" t="n">
        <v>0</v>
      </c>
      <c r="V73" s="95" t="n">
        <v>0</v>
      </c>
      <c r="W73" s="95" t="n">
        <v>0</v>
      </c>
      <c r="X73" s="95" t="n">
        <v>0</v>
      </c>
      <c r="Y73" s="98" t="n">
        <f aca="false">SUM(U73:X73)</f>
        <v>0</v>
      </c>
      <c r="Z73" s="95"/>
      <c r="AA73" s="95"/>
      <c r="AB73" s="95"/>
      <c r="AC73" s="95"/>
      <c r="AD73" s="95"/>
      <c r="AE73" s="95"/>
      <c r="AF73" s="95"/>
      <c r="AG73" s="95"/>
      <c r="AH73" s="95"/>
    </row>
    <row r="74" customFormat="false" ht="15" hidden="false" customHeight="false" outlineLevel="0" collapsed="false">
      <c r="A74" s="89"/>
      <c r="B74" s="119" t="n">
        <v>19</v>
      </c>
      <c r="C74" s="96" t="s">
        <v>237</v>
      </c>
      <c r="D74" s="97"/>
      <c r="E74" s="95"/>
      <c r="F74" s="95"/>
      <c r="G74" s="95"/>
      <c r="H74" s="95"/>
      <c r="I74" s="95"/>
      <c r="J74" s="95"/>
      <c r="K74" s="95"/>
      <c r="L74" s="95"/>
      <c r="M74" s="95"/>
      <c r="N74" s="95"/>
      <c r="O74" s="95"/>
      <c r="P74" s="95"/>
      <c r="Q74" s="95"/>
      <c r="R74" s="95"/>
      <c r="S74" s="95"/>
      <c r="T74" s="95" t="s">
        <v>145</v>
      </c>
      <c r="U74" s="95" t="n">
        <v>0</v>
      </c>
      <c r="V74" s="95" t="n">
        <v>0</v>
      </c>
      <c r="W74" s="95" t="n">
        <v>0</v>
      </c>
      <c r="X74" s="95" t="n">
        <v>0</v>
      </c>
      <c r="Y74" s="98" t="n">
        <f aca="false">SUM(U74:X74)</f>
        <v>0</v>
      </c>
      <c r="Z74" s="95"/>
      <c r="AA74" s="95"/>
      <c r="AB74" s="95"/>
      <c r="AC74" s="95"/>
      <c r="AD74" s="95"/>
      <c r="AE74" s="95"/>
      <c r="AF74" s="95"/>
      <c r="AG74" s="95"/>
      <c r="AH74" s="95"/>
    </row>
    <row r="75" customFormat="false" ht="15" hidden="false" customHeight="false" outlineLevel="0" collapsed="false">
      <c r="A75" s="89"/>
      <c r="B75" s="119"/>
      <c r="C75" s="96" t="s">
        <v>238</v>
      </c>
      <c r="D75" s="97"/>
      <c r="E75" s="95"/>
      <c r="F75" s="95"/>
      <c r="G75" s="95"/>
      <c r="H75" s="95"/>
      <c r="I75" s="95"/>
      <c r="J75" s="95"/>
      <c r="K75" s="95"/>
      <c r="L75" s="95"/>
      <c r="M75" s="95"/>
      <c r="N75" s="95"/>
      <c r="O75" s="95"/>
      <c r="P75" s="95"/>
      <c r="Q75" s="95"/>
      <c r="R75" s="95"/>
      <c r="S75" s="95"/>
      <c r="T75" s="95" t="s">
        <v>145</v>
      </c>
      <c r="U75" s="95" t="n">
        <v>0</v>
      </c>
      <c r="V75" s="95" t="n">
        <v>0</v>
      </c>
      <c r="W75" s="95" t="n">
        <v>0</v>
      </c>
      <c r="X75" s="95" t="n">
        <v>0</v>
      </c>
      <c r="Y75" s="98" t="n">
        <f aca="false">SUM(U75:X75)</f>
        <v>0</v>
      </c>
      <c r="Z75" s="95"/>
      <c r="AA75" s="95"/>
      <c r="AB75" s="95"/>
      <c r="AC75" s="95"/>
      <c r="AD75" s="95"/>
      <c r="AE75" s="95"/>
      <c r="AF75" s="95"/>
      <c r="AG75" s="95"/>
      <c r="AH75" s="95"/>
    </row>
    <row r="76" customFormat="false" ht="15" hidden="false" customHeight="false" outlineLevel="0" collapsed="false">
      <c r="A76" s="89"/>
      <c r="B76" s="119"/>
      <c r="C76" s="96" t="s">
        <v>239</v>
      </c>
      <c r="D76" s="97"/>
      <c r="E76" s="95"/>
      <c r="F76" s="95"/>
      <c r="G76" s="95"/>
      <c r="H76" s="95"/>
      <c r="I76" s="95"/>
      <c r="J76" s="95"/>
      <c r="K76" s="95"/>
      <c r="L76" s="95"/>
      <c r="M76" s="95"/>
      <c r="N76" s="95"/>
      <c r="O76" s="95"/>
      <c r="P76" s="95"/>
      <c r="Q76" s="95"/>
      <c r="R76" s="95"/>
      <c r="S76" s="95"/>
      <c r="T76" s="95" t="s">
        <v>145</v>
      </c>
      <c r="U76" s="95" t="n">
        <v>0</v>
      </c>
      <c r="V76" s="95" t="n">
        <v>0</v>
      </c>
      <c r="W76" s="95" t="n">
        <v>0</v>
      </c>
      <c r="X76" s="95" t="n">
        <v>0</v>
      </c>
      <c r="Y76" s="98" t="n">
        <f aca="false">SUM(U76:X76)</f>
        <v>0</v>
      </c>
      <c r="Z76" s="95"/>
      <c r="AA76" s="95"/>
      <c r="AB76" s="95"/>
      <c r="AC76" s="95"/>
      <c r="AD76" s="95"/>
      <c r="AE76" s="95"/>
      <c r="AF76" s="95"/>
      <c r="AG76" s="95"/>
      <c r="AH76" s="95"/>
    </row>
    <row r="77" customFormat="false" ht="15" hidden="false" customHeight="false" outlineLevel="0" collapsed="false">
      <c r="A77" s="89"/>
      <c r="B77" s="119"/>
      <c r="C77" s="120" t="s">
        <v>240</v>
      </c>
      <c r="D77" s="121"/>
      <c r="E77" s="122"/>
      <c r="F77" s="122"/>
      <c r="G77" s="122"/>
      <c r="H77" s="122"/>
      <c r="I77" s="122"/>
      <c r="J77" s="122"/>
      <c r="K77" s="122"/>
      <c r="L77" s="122"/>
      <c r="M77" s="122"/>
      <c r="N77" s="122"/>
      <c r="O77" s="122"/>
      <c r="P77" s="122"/>
      <c r="Q77" s="122"/>
      <c r="R77" s="122"/>
      <c r="S77" s="122"/>
      <c r="T77" s="122" t="s">
        <v>145</v>
      </c>
      <c r="U77" s="122" t="n">
        <v>0</v>
      </c>
      <c r="V77" s="122" t="n">
        <v>0</v>
      </c>
      <c r="W77" s="122" t="n">
        <v>0</v>
      </c>
      <c r="X77" s="122" t="n">
        <v>0</v>
      </c>
      <c r="Y77" s="123" t="n">
        <f aca="false">SUM(U77:X77)</f>
        <v>0</v>
      </c>
      <c r="Z77" s="95"/>
      <c r="AA77" s="95"/>
      <c r="AB77" s="95"/>
      <c r="AC77" s="95"/>
      <c r="AD77" s="95"/>
      <c r="AE77" s="95"/>
      <c r="AF77" s="95"/>
      <c r="AG77" s="95"/>
      <c r="AH77" s="95"/>
    </row>
    <row r="78" customFormat="false" ht="15" hidden="false" customHeight="false" outlineLevel="0" collapsed="false">
      <c r="A78" s="95"/>
      <c r="B78" s="95"/>
      <c r="C78" s="95"/>
      <c r="D78" s="125" t="n">
        <f aca="false">SUM(D2:D77)</f>
        <v>0</v>
      </c>
      <c r="E78" s="125" t="n">
        <f aca="false">SUM(E2:E77)</f>
        <v>4</v>
      </c>
      <c r="F78" s="125" t="n">
        <f aca="false">SUM(F2:F77)</f>
        <v>12</v>
      </c>
      <c r="G78" s="125" t="n">
        <f aca="false">SUM(G2:G77)</f>
        <v>15</v>
      </c>
      <c r="H78" s="125" t="n">
        <f aca="false">SUM(H2:H77)</f>
        <v>27</v>
      </c>
      <c r="I78" s="125" t="n">
        <f aca="false">SUM(I2:I77)</f>
        <v>12</v>
      </c>
      <c r="J78" s="125" t="n">
        <f aca="false">SUM(J2:J77)</f>
        <v>24</v>
      </c>
      <c r="K78" s="125" t="n">
        <f aca="false">SUM(K2:K77)</f>
        <v>9</v>
      </c>
      <c r="L78" s="125" t="n">
        <f aca="false">SUM(L2:L77)</f>
        <v>12</v>
      </c>
      <c r="M78" s="125" t="n">
        <f aca="false">SUM(M2:M77)</f>
        <v>21</v>
      </c>
      <c r="N78" s="125" t="n">
        <f aca="false">SUM(N2:N77)</f>
        <v>18</v>
      </c>
      <c r="O78" s="125" t="n">
        <f aca="false">SUM(O2:O77)</f>
        <v>15</v>
      </c>
      <c r="P78" s="125" t="n">
        <f aca="false">SUM(P2:P77)</f>
        <v>15</v>
      </c>
      <c r="Q78" s="125" t="n">
        <f aca="false">SUM(Q2:Q77)</f>
        <v>9</v>
      </c>
      <c r="R78" s="125" t="n">
        <f aca="false">SUM(R2:R77)</f>
        <v>30</v>
      </c>
      <c r="S78" s="125" t="n">
        <f aca="false">SUM(S2:S77)</f>
        <v>0</v>
      </c>
      <c r="T78" s="95"/>
      <c r="U78" s="95"/>
      <c r="V78" s="95"/>
      <c r="W78" s="95"/>
      <c r="X78" s="95"/>
      <c r="Y78" s="95"/>
      <c r="Z78" s="95"/>
      <c r="AA78" s="95"/>
      <c r="AB78" s="95"/>
      <c r="AC78" s="95"/>
      <c r="AD78" s="95"/>
      <c r="AE78" s="95"/>
      <c r="AF78" s="95"/>
      <c r="AG78" s="95"/>
      <c r="AH78" s="95"/>
    </row>
    <row r="79" customFormat="false" ht="15" hidden="false" customHeight="false" outlineLevel="0" collapsed="false">
      <c r="A79" s="95"/>
      <c r="B79" s="95"/>
      <c r="C79" s="95"/>
      <c r="D79" s="95"/>
      <c r="E79" s="95"/>
      <c r="F79" s="95"/>
      <c r="G79" s="95"/>
      <c r="H79" s="95"/>
      <c r="I79" s="95"/>
      <c r="J79" s="95"/>
      <c r="K79" s="95"/>
      <c r="L79" s="95"/>
      <c r="M79" s="95"/>
      <c r="N79" s="95"/>
      <c r="O79" s="95"/>
      <c r="P79" s="95"/>
      <c r="Q79" s="95"/>
      <c r="R79" s="95"/>
      <c r="S79" s="95"/>
      <c r="T79" s="95"/>
      <c r="U79" s="126" t="n">
        <f aca="false">SUM(U2:U77)</f>
        <v>189</v>
      </c>
      <c r="V79" s="127" t="n">
        <f aca="false">SUM(V2:V77)</f>
        <v>120</v>
      </c>
      <c r="W79" s="127" t="n">
        <f aca="false">SUM(W2:W77)</f>
        <v>150</v>
      </c>
      <c r="X79" s="127" t="n">
        <f aca="false">SUM(X2:X77)</f>
        <v>24</v>
      </c>
      <c r="Y79" s="128" t="n">
        <f aca="false">SUM(Y2:Y77)</f>
        <v>483</v>
      </c>
      <c r="Z79" s="95"/>
      <c r="AA79" s="95"/>
      <c r="AB79" s="95"/>
      <c r="AC79" s="95"/>
      <c r="AD79" s="95"/>
      <c r="AE79" s="95"/>
      <c r="AF79" s="95"/>
      <c r="AG79" s="95"/>
      <c r="AH79" s="95"/>
    </row>
    <row r="80" customFormat="false" ht="15" hidden="false" customHeight="false" outlineLevel="0" collapsed="false">
      <c r="A80" s="95"/>
      <c r="B80" s="95"/>
      <c r="C80" s="129" t="s">
        <v>241</v>
      </c>
      <c r="D80" s="129"/>
      <c r="E80" s="94" t="n">
        <v>60</v>
      </c>
      <c r="F80" s="95"/>
      <c r="G80" s="95"/>
      <c r="H80" s="95"/>
      <c r="I80" s="95"/>
      <c r="J80" s="95"/>
      <c r="K80" s="95"/>
      <c r="L80" s="95"/>
      <c r="M80" s="95"/>
      <c r="N80" s="95"/>
      <c r="O80" s="95"/>
      <c r="P80" s="95"/>
      <c r="Q80" s="95"/>
      <c r="R80" s="95"/>
      <c r="S80" s="95"/>
      <c r="T80" s="95"/>
      <c r="U80" s="95"/>
      <c r="V80" s="95"/>
      <c r="W80" s="95"/>
      <c r="X80" s="95"/>
      <c r="Y80" s="130" t="s">
        <v>242</v>
      </c>
      <c r="Z80" s="95"/>
      <c r="AA80" s="95"/>
      <c r="AB80" s="95"/>
      <c r="AC80" s="95"/>
      <c r="AD80" s="95"/>
      <c r="AE80" s="95"/>
      <c r="AF80" s="95"/>
      <c r="AG80" s="95"/>
      <c r="AH80" s="95"/>
    </row>
    <row r="81" customFormat="false" ht="15" hidden="false" customHeight="false" outlineLevel="0" collapsed="false">
      <c r="A81" s="95"/>
      <c r="B81" s="95"/>
      <c r="C81" s="131" t="s">
        <v>243</v>
      </c>
      <c r="D81" s="131"/>
      <c r="E81" s="98" t="n">
        <v>322.5</v>
      </c>
      <c r="F81" s="95"/>
      <c r="G81" s="95"/>
      <c r="H81" s="95"/>
      <c r="I81" s="95"/>
      <c r="J81" s="95"/>
      <c r="K81" s="95"/>
      <c r="L81" s="95"/>
      <c r="M81" s="95"/>
      <c r="N81" s="95"/>
      <c r="O81" s="95"/>
      <c r="P81" s="95"/>
      <c r="Q81" s="95"/>
      <c r="R81" s="95"/>
      <c r="S81" s="95"/>
      <c r="T81" s="95"/>
      <c r="U81" s="95"/>
      <c r="V81" s="95"/>
      <c r="W81" s="95"/>
      <c r="X81" s="95"/>
      <c r="Y81" s="95"/>
      <c r="Z81" s="95"/>
      <c r="AA81" s="95"/>
      <c r="AB81" s="95"/>
      <c r="AC81" s="95"/>
      <c r="AD81" s="95"/>
      <c r="AE81" s="95"/>
      <c r="AF81" s="95"/>
      <c r="AG81" s="95"/>
      <c r="AH81" s="95"/>
    </row>
    <row r="82" customFormat="false" ht="15" hidden="false" customHeight="false" outlineLevel="0" collapsed="false">
      <c r="A82" s="95"/>
      <c r="B82" s="95"/>
      <c r="C82" s="131" t="s">
        <v>244</v>
      </c>
      <c r="D82" s="131"/>
      <c r="E82" s="98" t="n">
        <v>35</v>
      </c>
      <c r="F82" s="95"/>
      <c r="G82" s="95"/>
      <c r="H82" s="95"/>
      <c r="I82" s="95"/>
      <c r="J82" s="95"/>
      <c r="K82" s="95"/>
      <c r="L82" s="95"/>
      <c r="M82" s="95"/>
      <c r="N82" s="95"/>
      <c r="O82" s="95"/>
      <c r="P82" s="95"/>
      <c r="Q82" s="95"/>
      <c r="R82" s="95"/>
      <c r="S82" s="95"/>
      <c r="T82" s="95"/>
      <c r="U82" s="95"/>
      <c r="V82" s="95"/>
      <c r="W82" s="95"/>
      <c r="X82" s="95"/>
      <c r="Y82" s="95"/>
      <c r="Z82" s="95"/>
      <c r="AA82" s="95"/>
      <c r="AB82" s="95"/>
      <c r="AC82" s="95"/>
      <c r="AD82" s="95"/>
      <c r="AE82" s="95"/>
      <c r="AF82" s="95"/>
      <c r="AG82" s="95"/>
      <c r="AH82" s="95"/>
    </row>
    <row r="83" customFormat="false" ht="15" hidden="false" customHeight="false" outlineLevel="0" collapsed="false">
      <c r="A83" s="95"/>
      <c r="B83" s="95"/>
      <c r="C83" s="131" t="s">
        <v>245</v>
      </c>
      <c r="D83" s="131"/>
      <c r="E83" s="98" t="n">
        <v>287</v>
      </c>
      <c r="F83" s="95"/>
      <c r="G83" s="95"/>
      <c r="H83" s="95"/>
      <c r="I83" s="95"/>
      <c r="J83" s="95"/>
      <c r="K83" s="95"/>
      <c r="L83" s="95"/>
      <c r="M83" s="95"/>
      <c r="N83" s="95"/>
      <c r="O83" s="95"/>
      <c r="P83" s="95"/>
      <c r="Q83" s="95"/>
      <c r="R83" s="95"/>
      <c r="S83" s="95"/>
      <c r="T83" s="95"/>
      <c r="U83" s="95"/>
      <c r="V83" s="95"/>
      <c r="W83" s="95"/>
      <c r="X83" s="95"/>
      <c r="Y83" s="95"/>
      <c r="Z83" s="95"/>
      <c r="AA83" s="95"/>
      <c r="AB83" s="95"/>
      <c r="AC83" s="95"/>
      <c r="AD83" s="95"/>
      <c r="AE83" s="95"/>
      <c r="AF83" s="95"/>
      <c r="AG83" s="95"/>
      <c r="AH83" s="95"/>
    </row>
    <row r="84" customFormat="false" ht="15" hidden="false" customHeight="false" outlineLevel="0" collapsed="false">
      <c r="A84" s="95"/>
      <c r="B84" s="95"/>
      <c r="C84" s="131" t="s">
        <v>246</v>
      </c>
      <c r="D84" s="131"/>
      <c r="E84" s="98" t="n">
        <v>60</v>
      </c>
      <c r="F84" s="95"/>
      <c r="G84" s="95"/>
      <c r="H84" s="95"/>
      <c r="I84" s="95"/>
      <c r="J84" s="95"/>
      <c r="K84" s="95"/>
      <c r="L84" s="95"/>
      <c r="M84" s="95"/>
      <c r="N84" s="95"/>
      <c r="O84" s="95"/>
      <c r="P84" s="95"/>
      <c r="Q84" s="95"/>
      <c r="R84" s="95"/>
      <c r="S84" s="95"/>
      <c r="T84" s="95"/>
      <c r="U84" s="95"/>
      <c r="V84" s="95"/>
      <c r="W84" s="95"/>
      <c r="X84" s="95"/>
      <c r="Y84" s="95"/>
      <c r="Z84" s="95"/>
      <c r="AA84" s="95"/>
      <c r="AB84" s="95"/>
      <c r="AC84" s="95"/>
      <c r="AD84" s="95"/>
      <c r="AE84" s="95"/>
      <c r="AF84" s="95"/>
      <c r="AG84" s="95"/>
      <c r="AH84" s="95"/>
    </row>
    <row r="85" customFormat="false" ht="15" hidden="false" customHeight="false" outlineLevel="0" collapsed="false">
      <c r="A85" s="95"/>
      <c r="B85" s="95"/>
      <c r="C85" s="132" t="s">
        <v>247</v>
      </c>
      <c r="D85" s="132"/>
      <c r="E85" s="123" t="n">
        <f aca="false">Y79</f>
        <v>483</v>
      </c>
      <c r="F85" s="95"/>
      <c r="G85" s="95"/>
      <c r="H85" s="95"/>
      <c r="I85" s="95"/>
      <c r="J85" s="95"/>
      <c r="K85" s="95"/>
      <c r="L85" s="95"/>
      <c r="M85" s="95"/>
      <c r="N85" s="95"/>
      <c r="O85" s="95"/>
      <c r="P85" s="95"/>
      <c r="Q85" s="95"/>
      <c r="R85" s="95"/>
      <c r="S85" s="95"/>
      <c r="T85" s="95"/>
      <c r="Z85" s="95"/>
      <c r="AA85" s="95"/>
      <c r="AB85" s="95"/>
      <c r="AC85" s="95"/>
      <c r="AD85" s="95"/>
      <c r="AE85" s="95"/>
      <c r="AF85" s="95"/>
      <c r="AG85" s="95"/>
      <c r="AH85" s="95"/>
    </row>
    <row r="86" customFormat="false" ht="14.25" hidden="false" customHeight="false" outlineLevel="0" collapsed="false">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c r="AA86" s="95"/>
      <c r="AB86" s="95"/>
      <c r="AC86" s="95"/>
      <c r="AD86" s="95"/>
      <c r="AE86" s="95"/>
      <c r="AF86" s="95"/>
      <c r="AG86" s="95"/>
      <c r="AH86" s="95"/>
    </row>
  </sheetData>
  <mergeCells count="27">
    <mergeCell ref="A2:A61"/>
    <mergeCell ref="B2:B5"/>
    <mergeCell ref="B6:B9"/>
    <mergeCell ref="B10:B13"/>
    <mergeCell ref="B14:B17"/>
    <mergeCell ref="B18:B21"/>
    <mergeCell ref="B22:B25"/>
    <mergeCell ref="B26:B29"/>
    <mergeCell ref="B30:B33"/>
    <mergeCell ref="B34:B37"/>
    <mergeCell ref="B38:B41"/>
    <mergeCell ref="B42:B45"/>
    <mergeCell ref="B46:B49"/>
    <mergeCell ref="B50:B53"/>
    <mergeCell ref="B54:B57"/>
    <mergeCell ref="B58:B61"/>
    <mergeCell ref="A62:A77"/>
    <mergeCell ref="B62:B65"/>
    <mergeCell ref="B66:B69"/>
    <mergeCell ref="B70:B73"/>
    <mergeCell ref="B74:B77"/>
    <mergeCell ref="C80:D80"/>
    <mergeCell ref="C81:D81"/>
    <mergeCell ref="C82:D82"/>
    <mergeCell ref="C83:D83"/>
    <mergeCell ref="C84:D84"/>
    <mergeCell ref="C85:D8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8.6796875" defaultRowHeight="14.25" zeroHeight="false" outlineLevelRow="0" outlineLevelCol="0"/>
  <cols>
    <col collapsed="false" customWidth="true" hidden="false" outlineLevel="0" max="1" min="1" style="0" width="29.54"/>
    <col collapsed="false" customWidth="true" hidden="false" outlineLevel="0" max="2" min="2" style="0" width="12"/>
    <col collapsed="false" customWidth="true" hidden="false" outlineLevel="0" max="3" min="3" style="0" width="11"/>
    <col collapsed="false" customWidth="true" hidden="false" outlineLevel="0" max="6" min="6" style="0" width="12"/>
  </cols>
  <sheetData>
    <row r="1" customFormat="false" ht="14.25" hidden="false" customHeight="false" outlineLevel="0" collapsed="false">
      <c r="A1" s="38" t="s">
        <v>248</v>
      </c>
    </row>
    <row r="4" customFormat="false" ht="14.25" hidden="false" customHeight="false" outlineLevel="0" collapsed="false">
      <c r="A4" s="0" t="s">
        <v>249</v>
      </c>
      <c r="B4" s="133" t="n">
        <v>43739</v>
      </c>
      <c r="D4" s="0" t="s">
        <v>250</v>
      </c>
    </row>
    <row r="5" customFormat="false" ht="14.25" hidden="false" customHeight="false" outlineLevel="0" collapsed="false">
      <c r="A5" s="0" t="s">
        <v>251</v>
      </c>
      <c r="B5" s="133" t="n">
        <v>44621</v>
      </c>
      <c r="D5" s="0" t="s">
        <v>250</v>
      </c>
    </row>
    <row r="6" customFormat="false" ht="14.25" hidden="false" customHeight="false" outlineLevel="0" collapsed="false">
      <c r="A6" s="0" t="s">
        <v>252</v>
      </c>
      <c r="B6" s="134" t="n">
        <f aca="false">B5-B4</f>
        <v>882</v>
      </c>
      <c r="D6" s="0" t="s">
        <v>253</v>
      </c>
    </row>
    <row r="7" customFormat="false" ht="14.25" hidden="false" customHeight="false" outlineLevel="0" collapsed="false">
      <c r="A7" s="0" t="s">
        <v>254</v>
      </c>
      <c r="B7" s="135" t="n">
        <f aca="false">B6/365</f>
        <v>2.41643835616438</v>
      </c>
      <c r="D7" s="0" t="s">
        <v>253</v>
      </c>
    </row>
    <row r="8" customFormat="false" ht="14.25" hidden="false" customHeight="false" outlineLevel="0" collapsed="false">
      <c r="A8" s="0" t="s">
        <v>255</v>
      </c>
      <c r="B8" s="136" t="n">
        <v>7.5</v>
      </c>
      <c r="D8" s="0" t="s">
        <v>250</v>
      </c>
    </row>
    <row r="10" customFormat="false" ht="14.25" hidden="false" customHeight="false" outlineLevel="0" collapsed="false">
      <c r="A10" s="38" t="s">
        <v>256</v>
      </c>
      <c r="C10" s="137" t="n">
        <f aca="false">260*B8*0.2*B7</f>
        <v>942.41095890411</v>
      </c>
      <c r="F10" s="138" t="s">
        <v>257</v>
      </c>
    </row>
    <row r="11" customFormat="false" ht="14.25" hidden="false" customHeight="false" outlineLevel="0" collapsed="false">
      <c r="F11" s="138" t="s">
        <v>258</v>
      </c>
    </row>
    <row r="12" customFormat="false" ht="14.25" hidden="false" customHeight="false" outlineLevel="0" collapsed="false">
      <c r="A12" s="38" t="s">
        <v>259</v>
      </c>
      <c r="C12" s="139" t="e">
        <f aca="false">'otjt log'!#ref!</f>
        <v>#VALUE!</v>
      </c>
      <c r="D12" s="0" t="s">
        <v>253</v>
      </c>
    </row>
    <row r="14" customFormat="false" ht="14.25" hidden="false" customHeight="false" outlineLevel="0" collapsed="false">
      <c r="A14" s="38" t="s">
        <v>260</v>
      </c>
      <c r="C14" s="140" t="e">
        <f aca="false">C12-C10</f>
        <v>#VALUE!</v>
      </c>
    </row>
    <row r="17" customFormat="false" ht="14.25" hidden="false" customHeight="false" outlineLevel="0" collapsed="false">
      <c r="A17" s="141" t="s">
        <v>261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1"/>
  <sheetViews>
    <sheetView showFormulas="false" showGridLines="true" showRowColHeaders="true" showZeros="true" rightToLeft="false" tabSelected="false" showOutlineSymbols="true" defaultGridColor="true" view="normal" topLeftCell="A23" colorId="64" zoomScale="100" zoomScaleNormal="100" zoomScalePageLayoutView="100" workbookViewId="0">
      <selection pane="topLeft" activeCell="D7" activeCellId="0" sqref="D7"/>
    </sheetView>
  </sheetViews>
  <sheetFormatPr defaultColWidth="8.6796875" defaultRowHeight="14.25" zeroHeight="false" outlineLevelRow="0" outlineLevelCol="0"/>
  <cols>
    <col collapsed="false" customWidth="true" hidden="false" outlineLevel="0" max="2" min="2" style="0" width="110.45"/>
    <col collapsed="false" customWidth="true" hidden="false" outlineLevel="0" max="7" min="7" style="0" width="6.45"/>
    <col collapsed="false" customWidth="true" hidden="true" outlineLevel="0" max="8" min="8" style="0" width="7.27"/>
    <col collapsed="false" customWidth="true" hidden="true" outlineLevel="0" max="9" min="9" style="0" width="6.82"/>
    <col collapsed="false" customWidth="true" hidden="true" outlineLevel="0" max="14" min="10" style="0" width="9.18"/>
  </cols>
  <sheetData>
    <row r="1" customFormat="false" ht="14.25" hidden="false" customHeight="false" outlineLevel="0" collapsed="false">
      <c r="A1" s="1"/>
      <c r="B1" s="1"/>
      <c r="C1" s="1"/>
      <c r="D1" s="1"/>
      <c r="E1" s="1"/>
      <c r="F1" s="1"/>
      <c r="G1" s="1"/>
      <c r="H1" s="1"/>
      <c r="I1" s="1"/>
      <c r="J1" s="1"/>
      <c r="K1" s="1"/>
      <c r="L1" s="1"/>
      <c r="M1" s="1"/>
      <c r="N1" s="1"/>
      <c r="O1" s="1"/>
      <c r="P1" s="1"/>
      <c r="Q1" s="1"/>
      <c r="R1" s="1"/>
      <c r="S1" s="1"/>
    </row>
    <row r="2" customFormat="false" ht="17.35" hidden="false" customHeight="false" outlineLevel="0" collapsed="false">
      <c r="A2" s="1"/>
      <c r="B2" s="142" t="s">
        <v>262</v>
      </c>
      <c r="C2" s="143"/>
      <c r="D2" s="143"/>
      <c r="E2" s="144"/>
      <c r="F2" s="1"/>
      <c r="G2" s="1"/>
      <c r="H2" s="1"/>
      <c r="I2" s="1"/>
      <c r="J2" s="1"/>
      <c r="K2" s="1"/>
      <c r="L2" s="56"/>
      <c r="M2" s="56"/>
      <c r="N2" s="1"/>
      <c r="O2" s="1"/>
      <c r="P2" s="1"/>
      <c r="Q2" s="1"/>
      <c r="R2" s="1"/>
      <c r="S2" s="1"/>
    </row>
    <row r="3" customFormat="false" ht="14.25" hidden="false" customHeight="false" outlineLevel="0" collapsed="false">
      <c r="A3" s="1"/>
      <c r="B3" s="145" t="s">
        <v>263</v>
      </c>
      <c r="C3" s="146"/>
      <c r="D3" s="146"/>
      <c r="E3" s="146"/>
      <c r="F3" s="146"/>
      <c r="G3" s="146"/>
      <c r="H3" s="146"/>
      <c r="I3" s="146"/>
      <c r="J3" s="146"/>
      <c r="K3" s="146"/>
      <c r="L3" s="146"/>
      <c r="M3" s="146"/>
      <c r="N3" s="146"/>
      <c r="O3" s="1"/>
      <c r="P3" s="1"/>
      <c r="Q3" s="1"/>
      <c r="R3" s="1"/>
      <c r="S3" s="1"/>
    </row>
    <row r="4" customFormat="false" ht="14.25" hidden="false" customHeight="false" outlineLevel="0" collapsed="false">
      <c r="A4" s="1"/>
      <c r="B4" s="147" t="s">
        <v>264</v>
      </c>
      <c r="C4" s="146"/>
      <c r="D4" s="146"/>
      <c r="E4" s="146"/>
      <c r="F4" s="146"/>
      <c r="G4" s="146"/>
      <c r="H4" s="146"/>
      <c r="I4" s="146"/>
      <c r="J4" s="146"/>
      <c r="K4" s="146"/>
      <c r="L4" s="146"/>
      <c r="M4" s="146"/>
      <c r="N4" s="146"/>
      <c r="O4" s="1"/>
      <c r="P4" s="1"/>
      <c r="Q4" s="1"/>
      <c r="R4" s="1"/>
      <c r="S4" s="1"/>
    </row>
    <row r="5" customFormat="false" ht="39" hidden="false" customHeight="true" outlineLevel="0" collapsed="false">
      <c r="A5" s="1"/>
      <c r="B5" s="148" t="s">
        <v>265</v>
      </c>
      <c r="C5" s="148"/>
      <c r="D5" s="148"/>
      <c r="E5" s="148"/>
      <c r="F5" s="148"/>
      <c r="G5" s="148"/>
      <c r="H5" s="148"/>
      <c r="I5" s="148"/>
      <c r="J5" s="148"/>
      <c r="K5" s="148"/>
      <c r="L5" s="148"/>
      <c r="M5" s="148"/>
      <c r="N5" s="148"/>
      <c r="O5" s="56"/>
      <c r="P5" s="1"/>
      <c r="Q5" s="1"/>
      <c r="R5" s="1"/>
      <c r="S5" s="1"/>
    </row>
    <row r="6" customFormat="false" ht="14.25" hidden="false" customHeight="false" outlineLevel="0" collapsed="false">
      <c r="A6" s="1"/>
      <c r="B6" s="149" t="s">
        <v>266</v>
      </c>
      <c r="C6" s="149"/>
      <c r="D6" s="149"/>
      <c r="E6" s="150"/>
      <c r="F6" s="151"/>
      <c r="G6" s="149"/>
      <c r="H6" s="149"/>
      <c r="I6" s="149"/>
      <c r="J6" s="151"/>
      <c r="K6" s="149"/>
      <c r="L6" s="152"/>
      <c r="M6" s="150"/>
      <c r="N6" s="149"/>
      <c r="O6" s="56"/>
      <c r="P6" s="56"/>
      <c r="Q6" s="1"/>
      <c r="R6" s="1"/>
      <c r="S6" s="1"/>
    </row>
    <row r="7" customFormat="false" ht="14.25" hidden="false" customHeight="false" outlineLevel="0" collapsed="false">
      <c r="A7" s="1"/>
      <c r="B7" s="1"/>
      <c r="C7" s="1"/>
      <c r="D7" s="1"/>
      <c r="E7" s="1"/>
      <c r="F7" s="56"/>
      <c r="G7" s="1"/>
      <c r="H7" s="1"/>
      <c r="I7" s="1"/>
      <c r="J7" s="56"/>
      <c r="K7" s="1"/>
      <c r="L7" s="1"/>
      <c r="M7" s="1"/>
      <c r="N7" s="1"/>
      <c r="O7" s="56"/>
      <c r="P7" s="1"/>
      <c r="Q7" s="56"/>
      <c r="R7" s="1"/>
      <c r="S7" s="1"/>
    </row>
    <row r="8" customFormat="false" ht="14.25" hidden="false" customHeight="false" outlineLevel="0" collapsed="false">
      <c r="A8" s="1"/>
      <c r="B8" s="1"/>
      <c r="C8" s="1"/>
      <c r="D8" s="1"/>
      <c r="E8" s="1"/>
      <c r="F8" s="1"/>
      <c r="G8" s="1"/>
      <c r="H8" s="1"/>
      <c r="I8" s="1"/>
      <c r="J8" s="1"/>
      <c r="K8" s="1"/>
      <c r="L8" s="1"/>
      <c r="M8" s="1"/>
      <c r="N8" s="1"/>
      <c r="O8" s="1"/>
      <c r="P8" s="1"/>
      <c r="Q8" s="1"/>
      <c r="R8" s="1"/>
      <c r="S8" s="1"/>
    </row>
    <row r="9" customFormat="false" ht="14.25" hidden="false" customHeight="false" outlineLevel="0" collapsed="false">
      <c r="B9" s="153"/>
      <c r="C9" s="154"/>
      <c r="D9" s="154"/>
      <c r="E9" s="154"/>
      <c r="F9" s="154"/>
    </row>
    <row r="10" customFormat="false" ht="14.25" hidden="false" customHeight="false" outlineLevel="0" collapsed="false">
      <c r="B10" s="155" t="s">
        <v>267</v>
      </c>
    </row>
    <row r="11" customFormat="false" ht="14.25" hidden="false" customHeight="false" outlineLevel="0" collapsed="false">
      <c r="B11" s="155"/>
    </row>
    <row r="12" customFormat="false" ht="14.25" hidden="false" customHeight="false" outlineLevel="0" collapsed="false">
      <c r="B12" s="155"/>
    </row>
    <row r="13" customFormat="false" ht="14.25" hidden="false" customHeight="false" outlineLevel="0" collapsed="false">
      <c r="B13" s="155"/>
    </row>
    <row r="14" customFormat="false" ht="14.25" hidden="false" customHeight="false" outlineLevel="0" collapsed="false">
      <c r="B14" s="155"/>
    </row>
    <row r="21" customFormat="false" ht="14.25" hidden="false" customHeight="false" outlineLevel="0" collapsed="false">
      <c r="R21" s="156"/>
    </row>
  </sheetData>
  <mergeCells count="2">
    <mergeCell ref="B5:N5"/>
    <mergeCell ref="B10:B14"/>
  </mergeCells>
  <dataValidations count="2">
    <dataValidation allowBlank="true" errorStyle="stop" operator="between" prompt="Please note any extra study leave you received during work hours" showDropDown="false" showErrorMessage="true" showInputMessage="true" sqref="F9" type="none">
      <formula1>0</formula1>
      <formula2>0</formula2>
    </dataValidation>
    <dataValidation allowBlank="true" errorStyle="stop" operator="between" prompt="Date when the exam was completed" showDropDown="false" showErrorMessage="true" showInputMessage="true" sqref="D9"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customXml/itemProps3.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bc792f8-6d75-423a-9981-629281829092}" enabled="1" method="Privileged" siteId="{3ded2960-214a-46ff-8cf4-611f125e2398}" removed="0"/>
</clbl:labelList>
</file>

<file path=docProps/app.xml><?xml version="1.0" encoding="utf-8"?>
<Properties xmlns="http://schemas.openxmlformats.org/officeDocument/2006/extended-properties" xmlns:vt="http://schemas.openxmlformats.org/officeDocument/2006/docPropsVTypes">
  <Template/>
  <TotalTime>4</TotalTime>
  <Application>LibreOffice/24.8.6.2$Windows_X86_64 LibreOffice_project/6d98ba145e9a8a39fc57bcc76981d1fb1316c60c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2020-04-03T13:39:35Z</dcterms:created>
  <dc:creator>Justine Zemele</dc:creator>
  <dc:description/>
  <dc:language>en-GB</dc:language>
  <cp:lastModifiedBy/>
  <dcterms:modified xsi:type="dcterms:W3CDTF">2025-05-20T10:25:05Z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etency">
    <vt:lpwstr/>
  </property>
  <property fmtid="{D5CDD505-2E9C-101B-9397-08002B2CF9AE}" pid="3" name="ComplianceAssetId">
    <vt:lpwstr/>
  </property>
  <property fmtid="{D5CDD505-2E9C-101B-9397-08002B2CF9AE}" pid="4" name="ContentTypeId">
    <vt:lpwstr>0x01010060D9039996957B47A2820CA7E129C20F</vt:lpwstr>
  </property>
  <property fmtid="{D5CDD505-2E9C-101B-9397-08002B2CF9AE}" pid="5" name="KSB">
    <vt:lpwstr/>
  </property>
  <property fmtid="{D5CDD505-2E9C-101B-9397-08002B2CF9AE}" pid="6" name="MediaServiceImageTags">
    <vt:lpwstr/>
  </property>
  <property fmtid="{D5CDD505-2E9C-101B-9397-08002B2CF9AE}" pid="7" name="Order">
    <vt:r8>17800</vt:r8>
  </property>
  <property fmtid="{D5CDD505-2E9C-101B-9397-08002B2CF9AE}" pid="8" name="TemplateUrl">
    <vt:lpwstr/>
  </property>
  <property fmtid="{D5CDD505-2E9C-101B-9397-08002B2CF9AE}" pid="9" name="TriggerFlowInfo">
    <vt:lpwstr/>
  </property>
  <property fmtid="{D5CDD505-2E9C-101B-9397-08002B2CF9AE}" pid="10" name="_ExtendedDescription">
    <vt:lpwstr/>
  </property>
  <property fmtid="{D5CDD505-2E9C-101B-9397-08002B2CF9AE}" pid="11" name="completedorworkinprogress">
    <vt:bool>1</vt:bool>
  </property>
  <property fmtid="{D5CDD505-2E9C-101B-9397-08002B2CF9AE}" pid="12" name="xd_ProgID">
    <vt:lpwstr/>
  </property>
  <property fmtid="{D5CDD505-2E9C-101B-9397-08002B2CF9AE}" pid="13" name="xd_Signature">
    <vt:bool>0</vt:bool>
  </property>
</Properties>
</file>