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zhao/Dropbox/amybackup/Spring 2017/Classes/MCDB 452/Final Project/2.1/"/>
    </mc:Choice>
  </mc:AlternateContent>
  <bookViews>
    <workbookView xWindow="600" yWindow="580" windowWidth="22140" windowHeight="14100" activeTab="4"/>
  </bookViews>
  <sheets>
    <sheet name="Studies" sheetId="1" r:id="rId1"/>
    <sheet name="CRISPOR" sheetId="6" r:id="rId2"/>
    <sheet name="ChopChop" sheetId="2" r:id="rId3"/>
    <sheet name="COSMID" sheetId="5" r:id="rId4"/>
    <sheet name="otSites" sheetId="4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5" l="1"/>
  <c r="D33" i="5"/>
  <c r="B33" i="5"/>
  <c r="I5" i="4"/>
  <c r="F5" i="4"/>
  <c r="C5" i="4"/>
  <c r="C721" i="1"/>
  <c r="J5" i="4"/>
  <c r="G5" i="4"/>
  <c r="D5" i="4"/>
  <c r="F6" i="4"/>
  <c r="J7" i="4"/>
  <c r="G7" i="4"/>
  <c r="D7" i="4"/>
  <c r="I6" i="4"/>
  <c r="C6" i="4"/>
  <c r="I7" i="4"/>
  <c r="F7" i="4"/>
  <c r="C7" i="4"/>
  <c r="G723" i="1"/>
  <c r="G722" i="1"/>
  <c r="G721" i="1"/>
</calcChain>
</file>

<file path=xl/sharedStrings.xml><?xml version="1.0" encoding="utf-8"?>
<sst xmlns="http://schemas.openxmlformats.org/spreadsheetml/2006/main" count="3066" uniqueCount="1333">
  <si>
    <t>name</t>
  </si>
  <si>
    <t>guideSeq</t>
  </si>
  <si>
    <t>guideSpecScore4MM</t>
  </si>
  <si>
    <t>otSeq</t>
  </si>
  <si>
    <t>guideGc</t>
  </si>
  <si>
    <t>readFraction</t>
  </si>
  <si>
    <t>mismatches</t>
  </si>
  <si>
    <t>otScore</t>
  </si>
  <si>
    <t>diffLogo</t>
  </si>
  <si>
    <t>bulgeRnaMmCount</t>
  </si>
  <si>
    <t>bulgeRnaGuideSeq</t>
  </si>
  <si>
    <t>bulgeRnaOtSeq</t>
  </si>
  <si>
    <t>bulgeDnaMmCount</t>
  </si>
  <si>
    <t>bulgeDnaGuideSeq</t>
  </si>
  <si>
    <t>bulgeDnaOtSeq</t>
  </si>
  <si>
    <t>guideOtSum</t>
  </si>
  <si>
    <t>Frock_RAG1B</t>
  </si>
  <si>
    <t>GACTTGTTTTCATTGTTCTCAGG</t>
  </si>
  <si>
    <t>TCCTTGTTTTCATTGTTCTCTGG</t>
  </si>
  <si>
    <t>**..................</t>
  </si>
  <si>
    <t>Kim16_VEGFA2</t>
  </si>
  <si>
    <t>GACCCCCTCCACCCCGCCTCCGG</t>
  </si>
  <si>
    <t>CTCCCCACCCACCCCGCCTCAGG</t>
  </si>
  <si>
    <t>**....**............</t>
  </si>
  <si>
    <t>Cho_ccr5-7</t>
  </si>
  <si>
    <t>AACACCAGTGAGTAGAGCGGAGG</t>
  </si>
  <si>
    <t>AACACCAGCGAGTAGAGCGGAGG</t>
  </si>
  <si>
    <t>........*...........</t>
  </si>
  <si>
    <t>Frock_EMX</t>
  </si>
  <si>
    <t>GAGTCCGAGCAGAAGAAGAAGGG</t>
  </si>
  <si>
    <t>GAGTCTAAGCAGAAGAAGAAGAG</t>
  </si>
  <si>
    <t>.....**.............</t>
  </si>
  <si>
    <t>Cho_ccr5-6</t>
  </si>
  <si>
    <t>ATGAACACCAGTGAGTAGAGCGG</t>
  </si>
  <si>
    <t>ATGAACACCAGCGAGTAGAGCGG</t>
  </si>
  <si>
    <t>...........*........</t>
  </si>
  <si>
    <t>Tsai_VEGFA_site1</t>
  </si>
  <si>
    <t>GGGTGGGGGGAGTTTGCTCCTGG</t>
  </si>
  <si>
    <t>GGATGGAGGGAGTTTGCTCCTGG</t>
  </si>
  <si>
    <t>..*...*.............</t>
  </si>
  <si>
    <t>Tsai_EMX1</t>
  </si>
  <si>
    <t>GAGTTAGAGCAGAAGAAGAAAGG</t>
  </si>
  <si>
    <t>....**..............</t>
  </si>
  <si>
    <t>Tsai_FANCF</t>
  </si>
  <si>
    <t>GGAATCCCTTCTGCAGCACCTGG</t>
  </si>
  <si>
    <t>GGAACCCCGTCTGCAGCACCAGG</t>
  </si>
  <si>
    <t>....*...*...........</t>
  </si>
  <si>
    <t>Tsai_HEK293_sgRNA1</t>
  </si>
  <si>
    <t>GGGAAAGACCCAGCATCCGTGGG</t>
  </si>
  <si>
    <t>GGGAAAGTCCCAGCATCCTTTGG</t>
  </si>
  <si>
    <t>.......*..........*.</t>
  </si>
  <si>
    <t>Frock_RAG1A</t>
  </si>
  <si>
    <t>GCCTCTTTCCCACCCACCTTGGG</t>
  </si>
  <si>
    <t>ACCCCTTCCCCACCTACCTTGGG</t>
  </si>
  <si>
    <t>*..*...*......*.....</t>
  </si>
  <si>
    <t>Hsu_EMX1.3</t>
  </si>
  <si>
    <t>TAGTGGAGGGAGCTTGCTCCTGG</t>
  </si>
  <si>
    <t>**....*.....*.......</t>
  </si>
  <si>
    <t>TCCTCCTCCCCACCCACCTTCAG</t>
  </si>
  <si>
    <t>*....*.*............</t>
  </si>
  <si>
    <t>Ran_EMX1-sg1</t>
  </si>
  <si>
    <t>GCCTCCCCAAAGCCTGGCCAGGG</t>
  </si>
  <si>
    <t>ACCTCCCCATAGCCTGGCCAGGG</t>
  </si>
  <si>
    <t>*........*..........</t>
  </si>
  <si>
    <t>Frock_VEGFA</t>
  </si>
  <si>
    <t>Tsai_VEGFA_site3</t>
  </si>
  <si>
    <t>GGTGAGTGAGTGTGTGCGTGTGG</t>
  </si>
  <si>
    <t>AGTGAGTGAGTGTGTGTGTGGGG</t>
  </si>
  <si>
    <t>*...............*...</t>
  </si>
  <si>
    <t>GGGGAGGGGAAGTTTGCTCCTGG</t>
  </si>
  <si>
    <t>...**....*..........</t>
  </si>
  <si>
    <t>TCCTCCCCACAGCCTGGCCAGGG</t>
  </si>
  <si>
    <t>Tsai_HEK293_sgRNA3</t>
  </si>
  <si>
    <t>GGCCCAGACTGAGCACGTGATGG</t>
  </si>
  <si>
    <t>CACCCAGACTGAGCACGTGCTGG</t>
  </si>
  <si>
    <t>**.................*</t>
  </si>
  <si>
    <t>CATTTGTTTTCATTGTTCTCTGG</t>
  </si>
  <si>
    <t>*.*.................</t>
  </si>
  <si>
    <t>AGAGAGTGAGTGTGTGCATGAGG</t>
  </si>
  <si>
    <t>*.*..............*..</t>
  </si>
  <si>
    <t>Exon</t>
  </si>
  <si>
    <t>Strand</t>
  </si>
  <si>
    <t>GC</t>
  </si>
  <si>
    <t>Self-complimentary</t>
  </si>
  <si>
    <t>Efficiency</t>
  </si>
  <si>
    <t>+</t>
  </si>
  <si>
    <t>GGCACTGCGGCTGGAGGTGGGGG</t>
  </si>
  <si>
    <t>Tsai_HEK293_sgRNA4</t>
  </si>
  <si>
    <t>GGCTCTGCGGCTGGAGGGGGTGG</t>
  </si>
  <si>
    <t>...*.............*..</t>
  </si>
  <si>
    <t>Kim16_VEGFA1</t>
  </si>
  <si>
    <t>GGGTGGGGGGAGTTTGCTCCAGG</t>
  </si>
  <si>
    <t>TTGGGGGGGCAGTTTGCTCCTGG</t>
  </si>
  <si>
    <t>**.*.....*..........</t>
  </si>
  <si>
    <t>Wang_WAS-CR4</t>
  </si>
  <si>
    <t>TGGATGGAGGAATGAGGAGTTGG</t>
  </si>
  <si>
    <t>GGGAGGGAGGAATGAGGAGTGGG</t>
  </si>
  <si>
    <t>*...*...............</t>
  </si>
  <si>
    <t>Hsu_EMX1.1</t>
  </si>
  <si>
    <t>GTCACCTCCAATGACTAGGGTGG</t>
  </si>
  <si>
    <t>Chop Chop Rank</t>
  </si>
  <si>
    <t>Hsu_EMX1.2</t>
  </si>
  <si>
    <t>GACATCGATGTCCTCCCCATTGG</t>
  </si>
  <si>
    <t>CACATAGGTGTCCTCCCCATAGG</t>
  </si>
  <si>
    <t>GTCACTTCCAAGGACTAGAGAAG</t>
  </si>
  <si>
    <t>.....*.....*......*.</t>
  </si>
  <si>
    <t>GACATCGATAGCCTCCCCACTGG</t>
  </si>
  <si>
    <t>.........**........*</t>
  </si>
  <si>
    <t>GAGAGCAAGCAGAAGAAGAAAAG</t>
  </si>
  <si>
    <t>...**.*.............</t>
  </si>
  <si>
    <t>Hsu_EMX1.6</t>
  </si>
  <si>
    <t>GCGCCACCGGTTGATGTGATGGG</t>
  </si>
  <si>
    <t>GGGCCATGGGTTGATGTGATGAG</t>
  </si>
  <si>
    <t>.*....**............</t>
  </si>
  <si>
    <t>Cho_ccr-1</t>
  </si>
  <si>
    <t>GAATCCTAAAAACTCTGCTTCGG</t>
  </si>
  <si>
    <t>GAACCCTCAAAACTCTGTTTGGG</t>
  </si>
  <si>
    <t>...*...*.........*..</t>
  </si>
  <si>
    <t>Cho_ccr5-2</t>
  </si>
  <si>
    <t>GACACCGAAGCAGAGTTTTTAGG</t>
  </si>
  <si>
    <t>GTCAACGAAGCAGAGTTGTTGGG</t>
  </si>
  <si>
    <t>.*..*............*..</t>
  </si>
  <si>
    <t>GAATCCTGAAAACCCTGCTTCGG</t>
  </si>
  <si>
    <t>.......*.....*......</t>
  </si>
  <si>
    <t>GAATCCTAAAATTTCTGCTTTGG</t>
  </si>
  <si>
    <t>...........**.......</t>
  </si>
  <si>
    <t>TAATCCTAAAAGCTCTGTTTTGG</t>
  </si>
  <si>
    <t>*..........*.....*..</t>
  </si>
  <si>
    <t>GAATTCTAAAAAGGCTGCTTTGG</t>
  </si>
  <si>
    <t>....*.......**......</t>
  </si>
  <si>
    <t>AAATCCTAAAGACTTTGCTTGGG</t>
  </si>
  <si>
    <t>*.........*...*.....</t>
  </si>
  <si>
    <t>GCATCTTAAACACTCTGCTTGGG</t>
  </si>
  <si>
    <t>.*...*....*.........</t>
  </si>
  <si>
    <t>GAAACCTAAAAACACTACTTGGG</t>
  </si>
  <si>
    <t>...*.........*..*...</t>
  </si>
  <si>
    <t>GAATCCCCAAAACTCTTCTTTGG</t>
  </si>
  <si>
    <t>......**........*...</t>
  </si>
  <si>
    <t>GATTTATAAAAACTCTGCTTAGG</t>
  </si>
  <si>
    <t>..*.**..............</t>
  </si>
  <si>
    <t>GATTCCTAAAACTTCTGCTTGGG</t>
  </si>
  <si>
    <t>..*........**.......</t>
  </si>
  <si>
    <t>GAATCCTAAATACTCTCCTTCGG</t>
  </si>
  <si>
    <t>..........*.....*...</t>
  </si>
  <si>
    <t>GAATCCTCAATATTCTGCTTAGG</t>
  </si>
  <si>
    <t>.......*..*.*.......</t>
  </si>
  <si>
    <t>GACAATAAAGCAGAGTTTTTTGG</t>
  </si>
  <si>
    <t>....***.............</t>
  </si>
  <si>
    <t>CACACCGAAGCTGGGTTTTTAGG</t>
  </si>
  <si>
    <t>*..........*.*......</t>
  </si>
  <si>
    <t>GACAACAAAGTAGAGTTTTTAGG</t>
  </si>
  <si>
    <t>....*.*...*.........</t>
  </si>
  <si>
    <t>GAGACAGAAGGAGAGTTTTTAGG</t>
  </si>
  <si>
    <t>..*..*....*.........</t>
  </si>
  <si>
    <t>GACACCGAAGCAGGGTTTTCAGG</t>
  </si>
  <si>
    <t>.............*.....*</t>
  </si>
  <si>
    <t>GACACTGAAGCAGTGATTTTAGG</t>
  </si>
  <si>
    <t>.....*.......*.*....</t>
  </si>
  <si>
    <t>GATACTGAAGCAGAGATTTTGGG</t>
  </si>
  <si>
    <t>..*..*.........*....</t>
  </si>
  <si>
    <t>GAAACAGAAGCAGAGTGTTTAGG</t>
  </si>
  <si>
    <t>..*..*..........*...</t>
  </si>
  <si>
    <t>TACTCCAGTGAGTAGAGAGGCGG</t>
  </si>
  <si>
    <t>*..*.............*..</t>
  </si>
  <si>
    <t>AACTCCAGTGAGGAGAGGGGTGG</t>
  </si>
  <si>
    <t>...*........*....*..</t>
  </si>
  <si>
    <t>AACACCAGTGAGAAGAGCTGTGG</t>
  </si>
  <si>
    <t>............*.....*.</t>
  </si>
  <si>
    <t>AAAACCAGTGAGCAGAGTGGAGG</t>
  </si>
  <si>
    <t>..*.........*....*..</t>
  </si>
  <si>
    <t>AAAAGCAGAGAGTAGAGCGGTGG</t>
  </si>
  <si>
    <t>..*.*...*...........</t>
  </si>
  <si>
    <t>AAGAACACAAGAGAGTAGAGAGG</t>
  </si>
  <si>
    <t>.*......*..*........</t>
  </si>
  <si>
    <t>AAGAACAGCAGTGAATAGAGAGG</t>
  </si>
  <si>
    <t>.*.....*......*.....</t>
  </si>
  <si>
    <t>AGAAACACTAGTGAGTAGAGGGG</t>
  </si>
  <si>
    <t>.**.....*...........</t>
  </si>
  <si>
    <t>ATGAACACCAGTGAATAAAATGG</t>
  </si>
  <si>
    <t>..............*..*.*</t>
  </si>
  <si>
    <t>ATGAACTCCTGTGAGTAGAGAGG</t>
  </si>
  <si>
    <t>......*..*..........</t>
  </si>
  <si>
    <t>AGGAAAACCAGTGAGAAGAGTGG</t>
  </si>
  <si>
    <t>.*...*.........*....</t>
  </si>
  <si>
    <t>AAGGACACCAGTGAGGAGAGTGG</t>
  </si>
  <si>
    <t>.*.*...........*....</t>
  </si>
  <si>
    <t>AGGAACACCAGTGGGAAGAGAGG</t>
  </si>
  <si>
    <t>.*...........*.*....</t>
  </si>
  <si>
    <t>ATGAACACCAGTGAATACATAGG</t>
  </si>
  <si>
    <t>ATGAACCCTAGTGAGAAGAGAGG</t>
  </si>
  <si>
    <t>......*.*......*....</t>
  </si>
  <si>
    <t>ATGAACTCCAGGGAGAAGAGAGG</t>
  </si>
  <si>
    <t>......*....*...*....</t>
  </si>
  <si>
    <t>AAGTCTGAGCACAAGAAGAATGG</t>
  </si>
  <si>
    <t>*....*.....*........</t>
  </si>
  <si>
    <t>GAGGCCGAGCAGAAGAAAGACGG</t>
  </si>
  <si>
    <t>...*.............**.</t>
  </si>
  <si>
    <t>AAGCCCGAGCAAAGGAAGAAAGG</t>
  </si>
  <si>
    <t>*..*.......*.*......</t>
  </si>
  <si>
    <t>GAGTCCTAGCAGGAGAAGAAGAG</t>
  </si>
  <si>
    <t>......*.....*.......</t>
  </si>
  <si>
    <t>GAGTCCGGGAAGGAGAAGAAAGG</t>
  </si>
  <si>
    <t>.......*.*..*.......</t>
  </si>
  <si>
    <t>GAGCCGGAGCAGAAGAAGGAGGG</t>
  </si>
  <si>
    <t>...*.*............*.</t>
  </si>
  <si>
    <t>GAATCCAAGCAGAAGAAGAGAAG</t>
  </si>
  <si>
    <t>..*...*............*</t>
  </si>
  <si>
    <t>AAGTCAGAGCAGAAAAAGAGAGG</t>
  </si>
  <si>
    <t>*....*........*....*</t>
  </si>
  <si>
    <t>ACGTCTGAGCAGAAGAAGAATGG</t>
  </si>
  <si>
    <t>**...*..............</t>
  </si>
  <si>
    <t>AAGTCCGAGGAGAGGAAGAAAGG</t>
  </si>
  <si>
    <t>*........*...*......</t>
  </si>
  <si>
    <t>GAGTAGGAGCAGGAGAAGAAGGA</t>
  </si>
  <si>
    <t>....**......*.......</t>
  </si>
  <si>
    <t>CCCTCCTTCCCACCCACTTTGGG</t>
  </si>
  <si>
    <t>*....*...........*..</t>
  </si>
  <si>
    <t>TCCTCTCTCCCACCCACCTCCGG</t>
  </si>
  <si>
    <t>*.....*............*</t>
  </si>
  <si>
    <t>ACGTCTTCCCCACCCACCTGGGG</t>
  </si>
  <si>
    <t>*.*....*...........*</t>
  </si>
  <si>
    <t>ACTTCCTTCCCACCCACCTTCAG</t>
  </si>
  <si>
    <t>*.*..*..............</t>
  </si>
  <si>
    <t>TCCTCTTCTCCACCCACCTCTGG</t>
  </si>
  <si>
    <t>*......**..........*</t>
  </si>
  <si>
    <t>GTCTCTTTCTCACCCACTTTGGG</t>
  </si>
  <si>
    <t>.*.......*.......*..</t>
  </si>
  <si>
    <t>CACCCTTTCCCATCCACCTTTGG</t>
  </si>
  <si>
    <t>**.*........*.......</t>
  </si>
  <si>
    <t>GCCTCTTCCACACCCACCCTGGG</t>
  </si>
  <si>
    <t>.......*.*........*.</t>
  </si>
  <si>
    <t>GCCTCTTTACCACCTCACCTTGG</t>
  </si>
  <si>
    <t>........*.....***.*.</t>
  </si>
  <si>
    <t>GCCTCTTTCCCACCCACCTTGG</t>
  </si>
  <si>
    <t>GCCTCTTTACCACC(T)CACCTTGG</t>
  </si>
  <si>
    <t>TTCTCTTCCCCACCCACCTTTGA</t>
  </si>
  <si>
    <t>**.....*............</t>
  </si>
  <si>
    <t>TCCTCTTCTCCACCCACCATAGG</t>
  </si>
  <si>
    <t>*......**.........*.</t>
  </si>
  <si>
    <t>GTCTCTTTCCCATCCACCTTTGA</t>
  </si>
  <si>
    <t>.*..........*.......</t>
  </si>
  <si>
    <t>GCCCCTACCCCACCCACCTGGGT</t>
  </si>
  <si>
    <t>...*..**...........*</t>
  </si>
  <si>
    <t>ACCTCTTATCCACCCACCTTGGC</t>
  </si>
  <si>
    <t>*......**...........</t>
  </si>
  <si>
    <t>GCCTCTCCCCACCCACCCTTGGC</t>
  </si>
  <si>
    <t>......**..**..**....</t>
  </si>
  <si>
    <t>ACCTCCTTCCCGCCCACCTGGGG</t>
  </si>
  <si>
    <t>*....*.....*.......*</t>
  </si>
  <si>
    <t>ACCCCTTCCCCACTCACCTCCGG</t>
  </si>
  <si>
    <t>*..*...*.....*.....*</t>
  </si>
  <si>
    <t>GCTTCTTCCCCACCCACACTTGG</t>
  </si>
  <si>
    <t>..*....*.........**.</t>
  </si>
  <si>
    <t>CACCCTTCCCCACCCACCCTGGG</t>
  </si>
  <si>
    <t>**.*...*..........*.</t>
  </si>
  <si>
    <t>GCCCCTCCCCCACCCACCCTGGG</t>
  </si>
  <si>
    <t>...*..**..........*.</t>
  </si>
  <si>
    <t>TGCTCTTCCCCACCCACCCAAGG</t>
  </si>
  <si>
    <t>**.....*..........**</t>
  </si>
  <si>
    <t>ACCTCCATCCTCCCCACCTTGGG</t>
  </si>
  <si>
    <t>*....**...**........</t>
  </si>
  <si>
    <t>GGCTCCTCCTCACCCACCTCTGG</t>
  </si>
  <si>
    <t>.*...*.*.*.........*</t>
  </si>
  <si>
    <t>GACTCTTTTCCACCCACCCTAGG</t>
  </si>
  <si>
    <t>.*......*.........*.</t>
  </si>
  <si>
    <t>ACCTCTTCCCTCCCCACCTTTGG</t>
  </si>
  <si>
    <t>*......*..**........</t>
  </si>
  <si>
    <t>ACCTCTTTCCATCCCACCTTGGG</t>
  </si>
  <si>
    <t>*.........**........</t>
  </si>
  <si>
    <t>GTGTATTCCCCACCCACCTTGGG</t>
  </si>
  <si>
    <t>.**.*..*............</t>
  </si>
  <si>
    <t>GCCCCTTCCCCACCCACCCTGTG</t>
  </si>
  <si>
    <t>...*...*..........*.</t>
  </si>
  <si>
    <t>ACCTTGTCCCCACCCACCAGGGG</t>
  </si>
  <si>
    <t>*...**.*..........**</t>
  </si>
  <si>
    <t>GCCCCTTACCCATCCACCCTGGG</t>
  </si>
  <si>
    <t>...*...*....*.....*.</t>
  </si>
  <si>
    <t>GCCCCTGCCCCACCCACCTGTGG</t>
  </si>
  <si>
    <t>GGGAGGGTGGAGTTTGCTCCTGG</t>
  </si>
  <si>
    <t>...*...*............</t>
  </si>
  <si>
    <t>CGGGGGAGGGAGTTTGCTCCTGG</t>
  </si>
  <si>
    <t>*..*..*.............</t>
  </si>
  <si>
    <t>GGGTGGGGGGAGTTTGCCCCAGG</t>
  </si>
  <si>
    <t>.................*..</t>
  </si>
  <si>
    <t>GTGGGGGTAGAGTTTGCTCCAGG</t>
  </si>
  <si>
    <t>.*.*...**...........</t>
  </si>
  <si>
    <t>GAGGGGGAGCAGTTTGCTCCAGG</t>
  </si>
  <si>
    <t>.*.*...*.*..........</t>
  </si>
  <si>
    <t>GCGTGGGGGGTGTTTGCTCCCGG</t>
  </si>
  <si>
    <t>.*........*.........</t>
  </si>
  <si>
    <t>CTGGTGGGGGAGCTTGCTCCAGG</t>
  </si>
  <si>
    <t>**.**.......*.......</t>
  </si>
  <si>
    <t>AGGAAGGAGGAGTTAGCTCCTGG</t>
  </si>
  <si>
    <t>*..**..*......*.....</t>
  </si>
  <si>
    <t>GGTGGGGGTGGGTTTGCTCCTGG</t>
  </si>
  <si>
    <t>..**....*.*.........</t>
  </si>
  <si>
    <t>GGGCAAGGGGAGGTTGCTCCTGG</t>
  </si>
  <si>
    <t>...***......*.......</t>
  </si>
  <si>
    <t>AGGTGGTGGGAGCTTGTTCCTGG</t>
  </si>
  <si>
    <t>*.....*.....*...*...</t>
  </si>
  <si>
    <t>GGAGGAGGGGAGTCTGCTCCAGG</t>
  </si>
  <si>
    <t>..**.*.......*......</t>
  </si>
  <si>
    <t>AGCTGAGGGGAGCTTGCTCTGGG</t>
  </si>
  <si>
    <t>*.*..*......*......*</t>
  </si>
  <si>
    <t>GAGTGGGTGGAGTTTGCTACAGG</t>
  </si>
  <si>
    <t>.*.....*..........*.</t>
  </si>
  <si>
    <t>GGTTGAGGGGAGTCTGCTCCAGG</t>
  </si>
  <si>
    <t>..*..*.......*......</t>
  </si>
  <si>
    <t>GGGTGGGTGGAGTTTGCTACTGG</t>
  </si>
  <si>
    <t>AGGGAGGAGGAATTTGCTCCAGG</t>
  </si>
  <si>
    <t>*..**..*...*........</t>
  </si>
  <si>
    <t>GGGGGTGGGGACTTTGCTCCAGG</t>
  </si>
  <si>
    <t>...*.*.....*........</t>
  </si>
  <si>
    <t>GGGCAGAGGGAGTTAGCACCGGG</t>
  </si>
  <si>
    <t>...**.*.......*..*..</t>
  </si>
  <si>
    <t>AAGTAAGGGAAGTTTGCTCCTGG</t>
  </si>
  <si>
    <t>**..**...*..........</t>
  </si>
  <si>
    <t>AGCTGGAGGGAGTTTGCCCCAGG</t>
  </si>
  <si>
    <t>*.*...*..........*..</t>
  </si>
  <si>
    <t>GAGGGTGGGGAGTTTACTCCTGG</t>
  </si>
  <si>
    <t>.*.*.*.........*....</t>
  </si>
  <si>
    <t>GGGTGAGGGGAATAAACTCCAGG</t>
  </si>
  <si>
    <t>.....*.....*.***....</t>
  </si>
  <si>
    <t>AGGTCGGGGGAGTTAGATCCCGG</t>
  </si>
  <si>
    <t>*...*.........*.*...</t>
  </si>
  <si>
    <t>GGGGAGGGGGAGGGTGCTCCAGG</t>
  </si>
  <si>
    <t>...**.......**......</t>
  </si>
  <si>
    <t>GGGAGGGGAGAGTTTGTTCCAGG</t>
  </si>
  <si>
    <t>...*....*.......*...</t>
  </si>
  <si>
    <t>AAGTGGGAAGAGTTTGTTCCAGG</t>
  </si>
  <si>
    <t>**.....**.......*...</t>
  </si>
  <si>
    <t>GGGAGGGGGCAGGTTGCTCCAGG</t>
  </si>
  <si>
    <t>...*.....*..*.......</t>
  </si>
  <si>
    <t>AGGTAGGAGAAGCTTGCTCCTGA</t>
  </si>
  <si>
    <t>*...*..*.*..*.......</t>
  </si>
  <si>
    <t>GGTGGGGGAGAGCTAGCTCCGGG</t>
  </si>
  <si>
    <t>..**....*...*.*.....</t>
  </si>
  <si>
    <t>AAGTGGGAGGAGACTGCTCCAGG</t>
  </si>
  <si>
    <t>**.....*....**......</t>
  </si>
  <si>
    <t>AAATGGGGGGAGTTTGCCCCCCG</t>
  </si>
  <si>
    <t>***..............*..</t>
  </si>
  <si>
    <t>GGGGGCGGGGAGGTTGCCCCGGG</t>
  </si>
  <si>
    <t>...*.*......*....*..</t>
  </si>
  <si>
    <t>GCTACCTCCAGTGACTAGGGAAG</t>
  </si>
  <si>
    <t>.**.......*.........</t>
  </si>
  <si>
    <t>TTCACCTCCAAAAACTAGGGAAG</t>
  </si>
  <si>
    <t>*..........**.......</t>
  </si>
  <si>
    <t>GTCAACTCCAATGATTAGGACAG</t>
  </si>
  <si>
    <t>....*.........*....*</t>
  </si>
  <si>
    <t>GTCACCTCCACTTCCTAGGGCAG</t>
  </si>
  <si>
    <t>..........*.**......</t>
  </si>
  <si>
    <t>GTCACCTCCAGGGTCTAGGGCAG</t>
  </si>
  <si>
    <t>..........**.*......</t>
  </si>
  <si>
    <t>GTCAACTCCAATGGCTTGGGAGG</t>
  </si>
  <si>
    <t>....*........*..*...</t>
  </si>
  <si>
    <t>GTCACCTTAAATGACTTGGGAAG</t>
  </si>
  <si>
    <t>.......**.......*...</t>
  </si>
  <si>
    <t>GACATGAATGACCTCCCCATCAG</t>
  </si>
  <si>
    <t>.....**...*.........</t>
  </si>
  <si>
    <t>GAAATCAAGGTCCTCCCCATAGG</t>
  </si>
  <si>
    <t>..*...*.*...........</t>
  </si>
  <si>
    <t>GACACCGATGTCATCTCCATCAG</t>
  </si>
  <si>
    <t>....*.......*..*....</t>
  </si>
  <si>
    <t>GGGGGTGGGGAGCATGCTCCAGG</t>
  </si>
  <si>
    <t>...*.*......**......</t>
  </si>
  <si>
    <t>TTCTCCCCAAAGCCTGGCCACAG</t>
  </si>
  <si>
    <t>TTCTCTCCAAAGCCTGGCCAGAG</t>
  </si>
  <si>
    <t>TCCTTCCCAAAGCCTGGCCAGGG</t>
  </si>
  <si>
    <t>GACCCCTCAAAGCCTGGCCAGAG</t>
  </si>
  <si>
    <t>.*.*..*.............</t>
  </si>
  <si>
    <t>GGCCGCCCAGAGCCTGGCCAGAG</t>
  </si>
  <si>
    <t>.*.**....*..........</t>
  </si>
  <si>
    <t>ACCAACCCAGAGCCTGGCCAGGG</t>
  </si>
  <si>
    <t>*..**....*..........</t>
  </si>
  <si>
    <t>GCGTGCCCAGAGCCTGGCCACAG</t>
  </si>
  <si>
    <t>..*.*....*..........</t>
  </si>
  <si>
    <t>GCCTGCCGAAGGCCTGGCCAGGG</t>
  </si>
  <si>
    <t>....*..*..*.........</t>
  </si>
  <si>
    <t>GCTGCCCGAGAGCCTGGCCATGG</t>
  </si>
  <si>
    <t>..**...*.*..........</t>
  </si>
  <si>
    <t>GAATCCAAGCAGGAGAAGAAGGA</t>
  </si>
  <si>
    <t>..*...*.....*.......</t>
  </si>
  <si>
    <t>AAGTCCCGGCAGAGGAAGAAGGG</t>
  </si>
  <si>
    <t>*.....**.....*......</t>
  </si>
  <si>
    <t>TCATCCAAGCAGAAGAAGAAGAG</t>
  </si>
  <si>
    <t>***...*.............</t>
  </si>
  <si>
    <t>GAGCACGAGCAAGAGAAGAAGGG</t>
  </si>
  <si>
    <t>...**......**.......</t>
  </si>
  <si>
    <t>GAGTCTAAGCAGGAGAATAAAGG</t>
  </si>
  <si>
    <t>.....**.....*....*..</t>
  </si>
  <si>
    <t>GGAGTCCCTCCTACAGCACCAGG</t>
  </si>
  <si>
    <t>AGAGGCCCCTCTGCAGCACCAGG</t>
  </si>
  <si>
    <t>*..**...*...........</t>
  </si>
  <si>
    <t>ACCATCCCTCCTGCAGCACCAGG</t>
  </si>
  <si>
    <t>***......*..........</t>
  </si>
  <si>
    <t>GGATTGCCATCCGCAGCACCTGG</t>
  </si>
  <si>
    <t>...*.*..*..*........</t>
  </si>
  <si>
    <t>TGAATCCCATCTCCAGCACCAGG</t>
  </si>
  <si>
    <t>*.......*...*.......</t>
  </si>
  <si>
    <t>GGAGTCCCTCCTGCAGCACCTGA</t>
  </si>
  <si>
    <t>...*.....*..........</t>
  </si>
  <si>
    <t>GGGAAAAGCCCAGCATCCCTTGG</t>
  </si>
  <si>
    <t>......**..........*.</t>
  </si>
  <si>
    <t>GGGAAGGACCCAGCATCCTGGGG</t>
  </si>
  <si>
    <t>.....*............**</t>
  </si>
  <si>
    <t>GGGAAATACCCAGCATCCAATGG</t>
  </si>
  <si>
    <t>......*...........**</t>
  </si>
  <si>
    <t>CAAGAAGACCCAGCTTCCGTAGG</t>
  </si>
  <si>
    <t>****..........*.....</t>
  </si>
  <si>
    <t>GAGAAAAGCCCAGCATCCTTAGG</t>
  </si>
  <si>
    <t>.*....**..........*.</t>
  </si>
  <si>
    <t>GGAAAAGACCAAGCATCAGTGGG</t>
  </si>
  <si>
    <t>..*.......*......*..</t>
  </si>
  <si>
    <t>ATGAAAGACCCAGCATCCATTGA</t>
  </si>
  <si>
    <t>**................*.</t>
  </si>
  <si>
    <t>GGGAAGGACCCAGCATTCCTGGG</t>
  </si>
  <si>
    <t>.....*..........*.*.</t>
  </si>
  <si>
    <t>GACACAGACCGGGCACGTGAGGG</t>
  </si>
  <si>
    <t>.*.*.....*.*........</t>
  </si>
  <si>
    <t>AGCTCAGACTGAGCAAGTGAGGG</t>
  </si>
  <si>
    <t>*..*...........*....</t>
  </si>
  <si>
    <t>AGACCAGACTGAGCAAGAGAGGG</t>
  </si>
  <si>
    <t>*.*............*.*..</t>
  </si>
  <si>
    <t>GAGCCAGAATGAGCACGTGAGGG</t>
  </si>
  <si>
    <t>TGCACTGCGGCCGGAGGAGGTGG</t>
  </si>
  <si>
    <t>GGCACGACGGCTGGAGGTGGGGG</t>
  </si>
  <si>
    <t>GGCATCACGGCTGGAGGTGGAGG</t>
  </si>
  <si>
    <t>GGCGCTGCGGCGGGAGGTGGAGG</t>
  </si>
  <si>
    <t>...*.......*........</t>
  </si>
  <si>
    <t>GGCACTGAGACTGGGGGTGGGGG</t>
  </si>
  <si>
    <t>.......*.*....*.....</t>
  </si>
  <si>
    <t>AGCAGTGCGGCTAGAGGTGGTGG</t>
  </si>
  <si>
    <t>*...*.......*.......</t>
  </si>
  <si>
    <t>GGCACTGCTGCTGGGGGTGGTGG</t>
  </si>
  <si>
    <t>........*.....*.....</t>
  </si>
  <si>
    <t>GGCACTGGGGCTGGGGGAGGGGG</t>
  </si>
  <si>
    <t>.......*......*..*..</t>
  </si>
  <si>
    <t>GGCACTGGGGTTGGAGGTGGGGG</t>
  </si>
  <si>
    <t>.......*..*.........</t>
  </si>
  <si>
    <t>AGGACTGCGGCTGGGGGTGGTGG</t>
  </si>
  <si>
    <t>*.*...........*.....</t>
  </si>
  <si>
    <t>GGCACTGAGGGTGGAGGTGGGGG</t>
  </si>
  <si>
    <t>GACACCACGGCTGGAGATGGTGG</t>
  </si>
  <si>
    <t>.*...**.........*...</t>
  </si>
  <si>
    <t>GGCACTGTGGCTGCAGGTGGAGG</t>
  </si>
  <si>
    <t>AGCACTGTGGCTGGGGGAGGGGG</t>
  </si>
  <si>
    <t>*......*......*..*..</t>
  </si>
  <si>
    <t>GGCAATGTGGCTGAAGGTGGGGG</t>
  </si>
  <si>
    <t>....*..*.....*......</t>
  </si>
  <si>
    <t>GGCACAGCAGCTGGAGGTGCTGG</t>
  </si>
  <si>
    <t>.....*..*..........*</t>
  </si>
  <si>
    <t>GCCACTGGGGCTGGGGGTGGGGG</t>
  </si>
  <si>
    <t>TGCACTGTGGCTGGAGATGGGGG</t>
  </si>
  <si>
    <t>*......*........*...</t>
  </si>
  <si>
    <t>GGCTCTGTGGCTGGAGGAGGTGG</t>
  </si>
  <si>
    <t>GCCACTGCAGCTAGAGGTGGAGG</t>
  </si>
  <si>
    <t>.*......*...*.......</t>
  </si>
  <si>
    <t>GGCACTGCGGGTGGAGGCGGGGG</t>
  </si>
  <si>
    <t>..........*......*..</t>
  </si>
  <si>
    <t>AGCACTGTGCCTGGGGGTGGGGG</t>
  </si>
  <si>
    <t>*......*.*....*.....</t>
  </si>
  <si>
    <t>GGCAATGCGGCTGGAGGCGGAGG</t>
  </si>
  <si>
    <t>....*............*..</t>
  </si>
  <si>
    <t>GAGGCTGCGGCTGGGGGTGGAGG</t>
  </si>
  <si>
    <t>.***..........*.....</t>
  </si>
  <si>
    <t>GGCTCCGCAGCTGGAGGTGGGGG</t>
  </si>
  <si>
    <t>...*.*..*...........</t>
  </si>
  <si>
    <t>AGCACTGTGGCTGGGGGAGGCGG</t>
  </si>
  <si>
    <t>GTCACTGCAGCTGGAGGAGGGGG</t>
  </si>
  <si>
    <t>.*......*........*..</t>
  </si>
  <si>
    <t>AGCACGGCAGCTGGAGGAGGGGG</t>
  </si>
  <si>
    <t>*....*..*........*..</t>
  </si>
  <si>
    <t>GGCTCTGAGGCCAGAGGTGGTGG</t>
  </si>
  <si>
    <t>...*...*...**.......</t>
  </si>
  <si>
    <t>AGCACTGCAGCTGGGAGTGGAGG</t>
  </si>
  <si>
    <t>*.......*.....**....</t>
  </si>
  <si>
    <t>GGGACTGCGGCTGGAGGTGGGAA</t>
  </si>
  <si>
    <t>..*.................</t>
  </si>
  <si>
    <t>GGCACTGCTGCTAGAGGTGCAGG</t>
  </si>
  <si>
    <t>........*...*......*</t>
  </si>
  <si>
    <t>GGCTGTGCGGCCAGAGGTGGAGG</t>
  </si>
  <si>
    <t>GACACTGAGGCAGGAGGTGGGGG</t>
  </si>
  <si>
    <t>.*.....*...*........</t>
  </si>
  <si>
    <t>GGCACAATGGCTGGAGGTGAAGG</t>
  </si>
  <si>
    <t>.....***...........*</t>
  </si>
  <si>
    <t>AGCACTGGGGCTGGGGGAGGGGG</t>
  </si>
  <si>
    <t>GACACCGTGACTGGAGGTGGAGG</t>
  </si>
  <si>
    <t>.*...*.*.*..........</t>
  </si>
  <si>
    <t>GGCACTGCCACTGGGGGTGAGGG</t>
  </si>
  <si>
    <t>........**....*....*</t>
  </si>
  <si>
    <t>CACACTGCAGCTGGAGGTGGTGG</t>
  </si>
  <si>
    <t>**......*...........</t>
  </si>
  <si>
    <t>AGCACTGCAGATGGAGGAGGCGG</t>
  </si>
  <si>
    <t>*.......*.*......*..</t>
  </si>
  <si>
    <t>GGCTCTGTGGCCGGAGGAGGCGG</t>
  </si>
  <si>
    <t>...*...*...*.....*..</t>
  </si>
  <si>
    <t>GGCACTTCGGTTGGGGGTGGGGG</t>
  </si>
  <si>
    <t>......*...*...*.....</t>
  </si>
  <si>
    <t>GCCACTGCGACTGGAGGAGGGGG</t>
  </si>
  <si>
    <t>GGCGCTGCGGCCGGAGGTGGGGC</t>
  </si>
  <si>
    <t>CCCACTGGGGCTGGAGGTGGGGG</t>
  </si>
  <si>
    <t>GGCACTGCAGCCTGGGGGTGGGG</t>
  </si>
  <si>
    <t>........*..**.*..**.</t>
  </si>
  <si>
    <t>GGCACTGCGGCTGGAGGTGGGG</t>
  </si>
  <si>
    <t>GGCACTGC(A)GCCTGGGGGTGGGG</t>
  </si>
  <si>
    <t>GGTACTCTGGCTGGAGGTGGTGG</t>
  </si>
  <si>
    <t>..*...**............</t>
  </si>
  <si>
    <t>GGAACTGTGGCTGGAGGTGGCAG</t>
  </si>
  <si>
    <t>..*....*............</t>
  </si>
  <si>
    <t>GCCACAGCGGCCGGAGGTGGCAG</t>
  </si>
  <si>
    <t>.*...*.....*........</t>
  </si>
  <si>
    <t>GCCACTGTGGCTGGAGGTGGGGA</t>
  </si>
  <si>
    <t>.*.....*............</t>
  </si>
  <si>
    <t>GGCACGGAGGCTGGAAGTGGGGG</t>
  </si>
  <si>
    <t>.....*.*.......*....</t>
  </si>
  <si>
    <t>GGCACTGGGGCAGGAGATGGGGG</t>
  </si>
  <si>
    <t>.......*...*....*...</t>
  </si>
  <si>
    <t>GGCACTGAATCTGGAGGTGGGGG</t>
  </si>
  <si>
    <t>.......***..........</t>
  </si>
  <si>
    <t>GTCACTGCGGCTGCAGATGGCGG</t>
  </si>
  <si>
    <t>.*...........*..*...</t>
  </si>
  <si>
    <t>GGCTCTTCGGCTGGAGGTAGCGG</t>
  </si>
  <si>
    <t>...*..*...........*.</t>
  </si>
  <si>
    <t>GGTACAGCGGCTGGGGGAGGCGG</t>
  </si>
  <si>
    <t>..*..*........*..*..</t>
  </si>
  <si>
    <t>TGGACTGCGGCTGGAGAGGGAGG</t>
  </si>
  <si>
    <t>*.*.............**..</t>
  </si>
  <si>
    <t>GGCACCGCGGCCGGAGCTGTGGG</t>
  </si>
  <si>
    <t>.....*.....*....*..*</t>
  </si>
  <si>
    <t>GGCACAGCAGGTGGAGGTGGAGG</t>
  </si>
  <si>
    <t>.....*..*.*.........</t>
  </si>
  <si>
    <t>AGCACTGTAGCAAGAGGTGGAGG</t>
  </si>
  <si>
    <t>*......**..**.......</t>
  </si>
  <si>
    <t>GGCACTGAGACCAGAGGTGGTGG</t>
  </si>
  <si>
    <t>.......*.*.**.......</t>
  </si>
  <si>
    <t>GACACTGCAGCTGGAGGTGGGGT</t>
  </si>
  <si>
    <t>.*......*...........</t>
  </si>
  <si>
    <t>GACACAACGGCAGGAGGTGGCGG</t>
  </si>
  <si>
    <t>.*...**....*........</t>
  </si>
  <si>
    <t>CAGACTGCGGCAGGGGGTGGCGG</t>
  </si>
  <si>
    <t>***........*..*.....</t>
  </si>
  <si>
    <t>GGCGCTGCGGCTGGAGCCGGCGG</t>
  </si>
  <si>
    <t>...*............**..</t>
  </si>
  <si>
    <t>GACACAGTGGCTGGAGGTGTGGG</t>
  </si>
  <si>
    <t>.*...*.*...........*</t>
  </si>
  <si>
    <t>GTAACTGCGGCTGGCGGTGGTGG</t>
  </si>
  <si>
    <t>.**...........*.....</t>
  </si>
  <si>
    <t>GGCACTCTGGCTGGAGCTGGGGG</t>
  </si>
  <si>
    <t>GGCCCTGGGGCTGGAGGTGTTGG</t>
  </si>
  <si>
    <t>...*...*...........*</t>
  </si>
  <si>
    <t>AGCACTGGGGATGGAGGTGTAGG</t>
  </si>
  <si>
    <t>*......*..*........*</t>
  </si>
  <si>
    <t>AACACTGTGGCCGGGGGTGGTGG</t>
  </si>
  <si>
    <t>**.....*...*..*.....</t>
  </si>
  <si>
    <t>GGCAGGGCGGCTGGAGGAGGTGG</t>
  </si>
  <si>
    <t>....**...........*..</t>
  </si>
  <si>
    <t>GGCACTGCAGACGGAGGTGTGGG</t>
  </si>
  <si>
    <t>........*.**.......*</t>
  </si>
  <si>
    <t>GGGGCTGCGGCCGGAGGTGGTGG</t>
  </si>
  <si>
    <t>..**.......*........</t>
  </si>
  <si>
    <t>TACACTGCGGCCGGGAGTGGTGG</t>
  </si>
  <si>
    <t>**.........*..**....</t>
  </si>
  <si>
    <t>GCCACCGCGGCAGGAGGCGGAGG</t>
  </si>
  <si>
    <t>.*...*.....*.....*..</t>
  </si>
  <si>
    <t>GGCACTGGGGCTGGGGGTGCAGG</t>
  </si>
  <si>
    <t>.......*......*....*</t>
  </si>
  <si>
    <t>GGCACTGTGGCAAGAGGTGGGAG</t>
  </si>
  <si>
    <t>.......*...**.......</t>
  </si>
  <si>
    <t>GGCACTGCGGGAGGAGGTGGGCG</t>
  </si>
  <si>
    <t>..........**........</t>
  </si>
  <si>
    <t>GGCGCAGCGGCTGGAGGAGGTGC</t>
  </si>
  <si>
    <t>...*.*...........*..</t>
  </si>
  <si>
    <t>GGCCCTGCGGCTGGAGATATGGG</t>
  </si>
  <si>
    <t>...*............*.**</t>
  </si>
  <si>
    <t>AGCACAGCGGCTGGAGAAGGCAG</t>
  </si>
  <si>
    <t>*....*..........**..</t>
  </si>
  <si>
    <t>AGCACTGCGCTTGGGGGTGGGGG</t>
  </si>
  <si>
    <t>*........**...*.....</t>
  </si>
  <si>
    <t>GGCACTGCAGCAGGGGATGGGGG</t>
  </si>
  <si>
    <t>........*..*..*.*...</t>
  </si>
  <si>
    <t>TGCACTGCAGCTGCAGGTGGAGG</t>
  </si>
  <si>
    <t>*.......*....*......</t>
  </si>
  <si>
    <t>GGAACGGCGGCCGGAGGTGTAGG</t>
  </si>
  <si>
    <t>..*..*.....*.......*</t>
  </si>
  <si>
    <t>GACACTAGGGCAGGAGGTGGAGG</t>
  </si>
  <si>
    <t>.*....**...*........</t>
  </si>
  <si>
    <t>GGCACTGAGAAAGGAGGTGGAGG</t>
  </si>
  <si>
    <t>.......*.***........</t>
  </si>
  <si>
    <t>GGCACTGGGGCTGGAGACGGGGG</t>
  </si>
  <si>
    <t>.......*........**..</t>
  </si>
  <si>
    <t>CCCACTGTGGCTGGAGGTGTGGG</t>
  </si>
  <si>
    <t>**.....*...........*</t>
  </si>
  <si>
    <t>GACACTGTGGCTGGAAGTGGAAG</t>
  </si>
  <si>
    <t>.*.....*.......*....</t>
  </si>
  <si>
    <t>GGCACAGGGGCTGAAGGTGATGG</t>
  </si>
  <si>
    <t>.....*.*.....*.....*</t>
  </si>
  <si>
    <t>GGCACTACAGCTGGAGGTGGCAA</t>
  </si>
  <si>
    <t>......*.*...........</t>
  </si>
  <si>
    <t>GGCACTGGGTCTGAAGGTGGAGG</t>
  </si>
  <si>
    <t>.......*.*...*......</t>
  </si>
  <si>
    <t>TGCTCTGCGGCAGGAGGAGGAGG</t>
  </si>
  <si>
    <t>*..*.......*.....*..</t>
  </si>
  <si>
    <t>AAGACTGGGGCTGGAGGTGGGGG</t>
  </si>
  <si>
    <t>***....*............</t>
  </si>
  <si>
    <t>AGCACAGAGGCTGGAGGTGGGGT</t>
  </si>
  <si>
    <t>GACACTAAGGCTGGAGGTGGGGA</t>
  </si>
  <si>
    <t>GGCACTGCGGCCAGAGGGAGCGG</t>
  </si>
  <si>
    <t>...........**....**.</t>
  </si>
  <si>
    <t>GGCAGTCCGGATGGAGGTGGGGG</t>
  </si>
  <si>
    <t>GGCAGTGCGGCTGGAGCTGCGGG</t>
  </si>
  <si>
    <t>....*...........*..*</t>
  </si>
  <si>
    <t>AGCACAGCAGCTGCAGGTGGGGG</t>
  </si>
  <si>
    <t>*....*..*....*......</t>
  </si>
  <si>
    <t>AGCACCGCTGCTGGGGGCGGGGG</t>
  </si>
  <si>
    <t>*....*..*.....*..*..</t>
  </si>
  <si>
    <t>AGCACTGGGGCCAGAGGTGAGGG</t>
  </si>
  <si>
    <t>*......*...**......*</t>
  </si>
  <si>
    <t>AGCTCTGTGGCTGGAGGTGTGAG</t>
  </si>
  <si>
    <t>*..*...*...........*</t>
  </si>
  <si>
    <t>GGCACTGAGGCCGGAGGAGGAAG</t>
  </si>
  <si>
    <t>.......*...*.....*..</t>
  </si>
  <si>
    <t>GGCACTGGGAATGGAGGTTGGGG</t>
  </si>
  <si>
    <t>.......*.**.......*.</t>
  </si>
  <si>
    <t>GGCACTGGGGCAGGAGTTGGGGG</t>
  </si>
  <si>
    <t>GGCCCTGCGGCCGGGGGTGGAGA</t>
  </si>
  <si>
    <t>...*.......*..*.....</t>
  </si>
  <si>
    <t>AGCACTGCAGCGGGAGGTGAGAG</t>
  </si>
  <si>
    <t>*.......*..*.......*</t>
  </si>
  <si>
    <t>CAGGCTGCGCCTGGAGGTGGGGG</t>
  </si>
  <si>
    <t>****.....*..........</t>
  </si>
  <si>
    <t>GGCACCGAGGCCGGAGGTGCTGG</t>
  </si>
  <si>
    <t>.....*.*...*.......*</t>
  </si>
  <si>
    <t>GGCACCTTGGCTGAAGGTGGGGG</t>
  </si>
  <si>
    <t>.....***.....*......</t>
  </si>
  <si>
    <t>TGCACCGCGGCTGGGGCTGGAGG</t>
  </si>
  <si>
    <t>*....*........*.*...</t>
  </si>
  <si>
    <t>AGAACTGCTGCTGGAGGTGGTGG</t>
  </si>
  <si>
    <t>*.*.....*...........</t>
  </si>
  <si>
    <t>AGCACAGCGACTGAAGGTGAGGG</t>
  </si>
  <si>
    <t>*....*...*...*.....*</t>
  </si>
  <si>
    <t>AGCACCATGGCTAGAGGTGTGGG</t>
  </si>
  <si>
    <t>*....***....*......*</t>
  </si>
  <si>
    <t>GCCACTGGGGCTGGAGGGGGAGG</t>
  </si>
  <si>
    <t>.*.....*.........*..</t>
  </si>
  <si>
    <t>GGCACCAGGCCTGGAGGTGTGGG</t>
  </si>
  <si>
    <t>.....***.*.........*</t>
  </si>
  <si>
    <t>GGCGCTGCGGCCCGAGGGGGTGG</t>
  </si>
  <si>
    <t>...*.......**....*..</t>
  </si>
  <si>
    <t>GCCACTGAGGCCGGAGGTGGAGA</t>
  </si>
  <si>
    <t>GCCACTGGGCCTGGGGGTGGGGG</t>
  </si>
  <si>
    <t>.*.....*.*....*.....</t>
  </si>
  <si>
    <t>GCTGCTGCGGCTGGAGGTGGGGA</t>
  </si>
  <si>
    <t>.***................</t>
  </si>
  <si>
    <t>GGCACTGAGGCTGCAGGCGGCGG</t>
  </si>
  <si>
    <t>.......*.....*...*..</t>
  </si>
  <si>
    <t>AGCACTGTTACAGGAGGTGGGGG</t>
  </si>
  <si>
    <t>*......***.*........</t>
  </si>
  <si>
    <t>CACACTGCGGCCGGAGGTGACCG</t>
  </si>
  <si>
    <t>**.........*.......*</t>
  </si>
  <si>
    <t>GGCACTGCAACTGGAAGTGATGG</t>
  </si>
  <si>
    <t>........**.....*...*</t>
  </si>
  <si>
    <t>GGCACTGCAGCTGGCGGTGCTGG</t>
  </si>
  <si>
    <t>........*.....*....*</t>
  </si>
  <si>
    <t>GGGCACGCGGCTGGAGGAGGGGG</t>
  </si>
  <si>
    <t>..****...........*..</t>
  </si>
  <si>
    <t>GGCAC(T)GCGGCTGGAGGTGGGGG</t>
  </si>
  <si>
    <t>GGCACGCGGCTGGAGGAGGGGG</t>
  </si>
  <si>
    <t>GGCACAGGGGCTGGAGGTGGGGC</t>
  </si>
  <si>
    <t>.....*.*............</t>
  </si>
  <si>
    <t>GGGCATGCGGCTGGAAGTGGTGG</t>
  </si>
  <si>
    <t>..***..........*....</t>
  </si>
  <si>
    <t>GACACTGCCTCTGGGGGTGGGGG</t>
  </si>
  <si>
    <t>.*......**....*.....</t>
  </si>
  <si>
    <t>TGTGGGTGAGTGTGTGCGTGAGG</t>
  </si>
  <si>
    <t>GCTGAGTGAGTGTATGCGTGTGG</t>
  </si>
  <si>
    <t>.*...........*......</t>
  </si>
  <si>
    <t>GGTGAGTGAGTGCGTGCGGGTGG</t>
  </si>
  <si>
    <t>GTTGAGTGAATGTGTGCGTGAGG</t>
  </si>
  <si>
    <t>.*.......*..........</t>
  </si>
  <si>
    <t>AGTGAATGAGTGTGTGTGTGTGG</t>
  </si>
  <si>
    <t>*....*..........*...</t>
  </si>
  <si>
    <t>TGTGAGTAAGTGTGTGTGTGTGG</t>
  </si>
  <si>
    <t>ACTGTGTGAGTGTGTGCGTGAGG</t>
  </si>
  <si>
    <t>**..*...............</t>
  </si>
  <si>
    <t>AGCGAGTGGGTGTGTGCGTGGGG</t>
  </si>
  <si>
    <t>AGTGTGTGAGTGTGTGCGTGTGG</t>
  </si>
  <si>
    <t>TGTGGGTGAGTGTGTGCGTGAGA</t>
  </si>
  <si>
    <t>CGCGAGTGAGTGTGTGCGCGGGG</t>
  </si>
  <si>
    <t>*.*...............*.</t>
  </si>
  <si>
    <t>GGTGAGTGAGTGTGTGTGTGAGG</t>
  </si>
  <si>
    <t>................*...</t>
  </si>
  <si>
    <t>CTGGAGTGAGTGTGTGTGTGTGG</t>
  </si>
  <si>
    <t>***.............*...</t>
  </si>
  <si>
    <t>AGCGAGTGAGTGTGTGTGTGGGG</t>
  </si>
  <si>
    <t>*.*.............*...</t>
  </si>
  <si>
    <t>GGTGAGTCAGTGTGTGAGTGAGG</t>
  </si>
  <si>
    <t>.......*........*...</t>
  </si>
  <si>
    <t>GGTGTGTGAGTGTGTGTGTGTGG</t>
  </si>
  <si>
    <t>....*...........*...</t>
  </si>
  <si>
    <t>TGTGAGTGAGTGTGTGTGTGTGA</t>
  </si>
  <si>
    <t>TGTGAGTGAGTGTGTGTATGGGG</t>
  </si>
  <si>
    <t>*...............**..</t>
  </si>
  <si>
    <t>AGTGAGTGAGTGAGTGAGTGAGG</t>
  </si>
  <si>
    <t>*...........*...*...</t>
  </si>
  <si>
    <t>TGTGGGTGAGCATGTGCGTGAGG</t>
  </si>
  <si>
    <t>*...*.....**........</t>
  </si>
  <si>
    <t>GTAGAGTGAGTGTGTGTGTGTGG</t>
  </si>
  <si>
    <t>.**.............*...</t>
  </si>
  <si>
    <t>GGTGGATGAGTGTGTGTGTGGGG</t>
  </si>
  <si>
    <t>....**..........*...</t>
  </si>
  <si>
    <t>TGTGAGTGAGTGTGTGCGTGTGA</t>
  </si>
  <si>
    <t>*...................</t>
  </si>
  <si>
    <t>CATGAGTGAGTGTGTGGGTGGGG</t>
  </si>
  <si>
    <t>**..............*...</t>
  </si>
  <si>
    <t>AGTGAGTATGTGTGTGTGTGGGG</t>
  </si>
  <si>
    <t>*......**.......*...</t>
  </si>
  <si>
    <t>GATGAGTGAGTGAGTGAGTGGGG</t>
  </si>
  <si>
    <t>.*..........*...*...</t>
  </si>
  <si>
    <t>GGAGAGTGAGTGTGTGTGTGAGA</t>
  </si>
  <si>
    <t>..*.............*...</t>
  </si>
  <si>
    <t>GGTGAGTAAGTGTGAGCGTAAGG</t>
  </si>
  <si>
    <t>GGTGAGTGTGTGTGTGCATGTGG</t>
  </si>
  <si>
    <t>........*........*..</t>
  </si>
  <si>
    <t>AGTGAGTGAGTGAGTGAGTGGGG</t>
  </si>
  <si>
    <t>GATGAGTGTGTGTGTGTGTGAGG</t>
  </si>
  <si>
    <t>.*......*.......*...</t>
  </si>
  <si>
    <t>GGTGAATGAGTGTGTGCTCTGGG</t>
  </si>
  <si>
    <t>.....*...........***</t>
  </si>
  <si>
    <t>AGGGAGTGACTGTGTGCGTGTGG</t>
  </si>
  <si>
    <t>*.*......*..........</t>
  </si>
  <si>
    <t>AGTGAGTGAGTGTGTGTGTGAGA</t>
  </si>
  <si>
    <t>GGTGAGCAAGTGTGTGTGTGTGG</t>
  </si>
  <si>
    <t>CGTGAGTGAGTGTGTACCTGGGG</t>
  </si>
  <si>
    <t>*..............*.*..</t>
  </si>
  <si>
    <t>GGTGGATGACTGTGTGTGTGGGG</t>
  </si>
  <si>
    <t>....**...*......*...</t>
  </si>
  <si>
    <t>AGTGAGTAAGTGAGTGAGTGAGG</t>
  </si>
  <si>
    <t>*......*....*...*...</t>
  </si>
  <si>
    <t>GGTGTATGAGTGTGTGTGTGAGG</t>
  </si>
  <si>
    <t>TGTGAGTGAGTATGTACATGTGG</t>
  </si>
  <si>
    <t>*..........*...*.*..</t>
  </si>
  <si>
    <t>TGTGGGTGAGTGTGTGTGTGTGG</t>
  </si>
  <si>
    <t>*...*...........*...</t>
  </si>
  <si>
    <t>TGTGAGTGGGTGTGTGTGTGGGG</t>
  </si>
  <si>
    <t>*.......*.......*...</t>
  </si>
  <si>
    <t>AATGAGTGAGTGTGTGTGTGTGA</t>
  </si>
  <si>
    <t>GGTGAGAGAGTGTGTGCGTAGGA</t>
  </si>
  <si>
    <t>......*............*</t>
  </si>
  <si>
    <t>AGTGAGAAAGTGTGTGCATGCGG</t>
  </si>
  <si>
    <t>*.....**.........*..</t>
  </si>
  <si>
    <t>AGTGAGTGAGTGTGAGTGCGGGG</t>
  </si>
  <si>
    <t>*.............*.*.*.</t>
  </si>
  <si>
    <t>AGTGAGTGAGTGTGTGTGTGTGA</t>
  </si>
  <si>
    <t>GGAGAGTGAGTGTGTGCATGTGC</t>
  </si>
  <si>
    <t>..*..............*..</t>
  </si>
  <si>
    <t>GGTGTGTGGGTGGGGGTGTGTGG</t>
  </si>
  <si>
    <t>....*...*...*.*.*...</t>
  </si>
  <si>
    <t>AGGGAGTGAGTGTGAGAGTGCGG</t>
  </si>
  <si>
    <t>*.*...........*.*...</t>
  </si>
  <si>
    <t>GGTGAGAGAGTGTGTGCACGGGG</t>
  </si>
  <si>
    <t>......*..........**.</t>
  </si>
  <si>
    <t>TGTGAGAGAGTGTGTGTGTGGAG</t>
  </si>
  <si>
    <t>*.....*.........*...</t>
  </si>
  <si>
    <t>GGGGGGTGAGTGTGTGTGTGGGG</t>
  </si>
  <si>
    <t>..*.*...........*...</t>
  </si>
  <si>
    <t>TGTGAGAGAGAGTGTGCGTGTGG</t>
  </si>
  <si>
    <t>*.....*...*.........</t>
  </si>
  <si>
    <t>GGGATGGAGGGATGAGGAGTGGG</t>
  </si>
  <si>
    <t>*.........*.........</t>
  </si>
  <si>
    <t>TGGATGGAGGGATGAGGAGTGGG</t>
  </si>
  <si>
    <t>..........*.........</t>
  </si>
  <si>
    <t>AGGAGGGAGGAATGGGGAGTTGG</t>
  </si>
  <si>
    <t>*...*.........*.....</t>
  </si>
  <si>
    <t>CGGACGGAGGAATGGGGAGTGGG</t>
  </si>
  <si>
    <t>GAGGATGGGGAATGAGGAGTAGG</t>
  </si>
  <si>
    <t>**.***.*............</t>
  </si>
  <si>
    <t>TGGATGG(A)GGAATGAGGAGTTGG</t>
  </si>
  <si>
    <t>AGGATGGGGAATGAGGAGTAGG</t>
  </si>
  <si>
    <t>TGGATGGAAGAATGAGGGGTGGG</t>
  </si>
  <si>
    <t>ACGATGGAGGAATGAGGACTTGG</t>
  </si>
  <si>
    <t>GCGATGGAGGAATGAAGAGTTGG</t>
  </si>
  <si>
    <t>**.............*....</t>
  </si>
  <si>
    <t>TCCATGGAGGAATGAGGAGAGGG</t>
  </si>
  <si>
    <t>.**................*</t>
  </si>
  <si>
    <t>TAGATGAAGGAATGAGGAGAAGG</t>
  </si>
  <si>
    <t>.*....*............*</t>
  </si>
  <si>
    <t>TCTCAGGAGGAATGAGGAGTTGG</t>
  </si>
  <si>
    <t>.****...............</t>
  </si>
  <si>
    <t>Cho_ccr5-4</t>
  </si>
  <si>
    <t>AAATGAGAAGAAGAGGCACAGGG</t>
  </si>
  <si>
    <t>AAACGAGAAGAAGAGGCATAGGG</t>
  </si>
  <si>
    <t>...*..............*.</t>
  </si>
  <si>
    <t>AAATGTGAAGAAAAGGCACAGGG</t>
  </si>
  <si>
    <t>.....*......*.......</t>
  </si>
  <si>
    <t>AAATGAGGACAAGAGGCAGAGGG</t>
  </si>
  <si>
    <t>AAATCATATGAAGAGGCACAAGG</t>
  </si>
  <si>
    <t>....*.*.*...........</t>
  </si>
  <si>
    <t>AAATGAGAAGATCAGTCACAAGG</t>
  </si>
  <si>
    <t>...........**..*....</t>
  </si>
  <si>
    <t>AAATGAGAAAAATAGGCAGAGGG</t>
  </si>
  <si>
    <t>.........*..*.....*.</t>
  </si>
  <si>
    <t>AAATGAGAATAAGAGGAACAGGG</t>
  </si>
  <si>
    <t>.........*......*...</t>
  </si>
  <si>
    <t>AAATGAGAACAAGAGGCAGAGGG</t>
  </si>
  <si>
    <t>.........*........*.</t>
  </si>
  <si>
    <t>AAAAGAGAAGCTGAGGCACAGGG</t>
  </si>
  <si>
    <t>...*......**........</t>
  </si>
  <si>
    <t>AAACGAGAAGAAGCTGCACATGG</t>
  </si>
  <si>
    <t>...*.........**.....</t>
  </si>
  <si>
    <t>AAAGGAGAAGGAGAGGCAGATGG</t>
  </si>
  <si>
    <t>...*......*.......*.</t>
  </si>
  <si>
    <t>AAATGAGAAGGAGTGGCAGATGG</t>
  </si>
  <si>
    <t>..........*..*....*.</t>
  </si>
  <si>
    <t>AAATGAGAAGTTGAGGCTCATGG</t>
  </si>
  <si>
    <t>..........**.....*..</t>
  </si>
  <si>
    <t>Cho_c4bpb</t>
  </si>
  <si>
    <t>AATGACCACTACATCCTCAAGGG</t>
  </si>
  <si>
    <t>AATGACCACAGCATCCTCAGTGG</t>
  </si>
  <si>
    <t>AATGACCACTACACCCAGAAAGG</t>
  </si>
  <si>
    <t>.............*..**..</t>
  </si>
  <si>
    <t>ATTAACCACTACATTCTCAAAGG</t>
  </si>
  <si>
    <t>.*.*..........*.....</t>
  </si>
  <si>
    <t>AATGACCACTACATTCTCTTGGG</t>
  </si>
  <si>
    <t>..............*...**</t>
  </si>
  <si>
    <t>AAGAAGCACTACATCCTCAATGG</t>
  </si>
  <si>
    <t>..**.*..............</t>
  </si>
  <si>
    <t>Cho_ccr5-8</t>
  </si>
  <si>
    <t>CCAGTGAGTAGAGCGGAGGCAGG</t>
  </si>
  <si>
    <t>CCAGCGAGTAGAGCGGAGGCAGG</t>
  </si>
  <si>
    <t>....*...............</t>
  </si>
  <si>
    <t>CCAGTGAGTAGGGCTGGGGCAGG</t>
  </si>
  <si>
    <t>...........*..*.*...</t>
  </si>
  <si>
    <t>CCACTGAGTAGAGGGGTGGCGGG</t>
  </si>
  <si>
    <t>CCACTGAGCAGAGAGGAGGCTGG</t>
  </si>
  <si>
    <t>...*....*....*......</t>
  </si>
  <si>
    <t>CCAGTGAGGAGAGCGGAGACTGG</t>
  </si>
  <si>
    <t>........*.........*.</t>
  </si>
  <si>
    <t>CCAGTGAGCAGAGAGGAAGCTGG</t>
  </si>
  <si>
    <t>........*....*...*..</t>
  </si>
  <si>
    <t>ACAGTGAGTAGAGTGGAGTCCGG</t>
  </si>
  <si>
    <t>*............*....*.</t>
  </si>
  <si>
    <t>CCAGTGAGGAGAGAGGAGCCAGG</t>
  </si>
  <si>
    <t>........*....*....*.</t>
  </si>
  <si>
    <t>CCAGTGAGTGGAGAGGAGACAGG</t>
  </si>
  <si>
    <t>.........*...*....*.</t>
  </si>
  <si>
    <t>CCGGTGGGGAGAGCGGAGGCGGG</t>
  </si>
  <si>
    <t>GCAGAGAGTAGAGCGGTGGCTGG</t>
  </si>
  <si>
    <t>Wang_WAS-CR5</t>
  </si>
  <si>
    <t>CCCTGTGTCTCTGGATGGATGGG</t>
  </si>
  <si>
    <t>CCCTGTGTCTCTGGGTGGAAGAG</t>
  </si>
  <si>
    <t>..............*....*</t>
  </si>
  <si>
    <t>Cho_ccr5-5</t>
  </si>
  <si>
    <t>CCTGCCTCCGCTCTACTCACTGG</t>
  </si>
  <si>
    <t>CCTGCCTCCGCTCTACTCGCTGG</t>
  </si>
  <si>
    <t>..................*.</t>
  </si>
  <si>
    <t>CCTGCCCTCACTCTACTCACAGG</t>
  </si>
  <si>
    <t>......**.*..........</t>
  </si>
  <si>
    <t>CCTGCCTCTGCTCTCCTCCCAGG</t>
  </si>
  <si>
    <t>........*.....*...*.</t>
  </si>
  <si>
    <t>CCAGTCTCCGCTCTCCTCACTGG</t>
  </si>
  <si>
    <t>..*.*.........*.....</t>
  </si>
  <si>
    <t>CCTGCCACAGCTCTACTCGCAGG</t>
  </si>
  <si>
    <t>......*.*.........*.</t>
  </si>
  <si>
    <t>CCTGCCTCCTCACTCCTCACAGG</t>
  </si>
  <si>
    <t>.........*.*..*.....</t>
  </si>
  <si>
    <t>CCTGCCTCCGCGCTGCTCTCGGG</t>
  </si>
  <si>
    <t>...........*..*...*.</t>
  </si>
  <si>
    <t>CCTGCCTCCTCTCTATTCTCCGG</t>
  </si>
  <si>
    <t>.........*.....*..*.</t>
  </si>
  <si>
    <t>CCTGCCTCCTGTCTACTCTCAGG</t>
  </si>
  <si>
    <t>.........**.......*.</t>
  </si>
  <si>
    <t>CCTGGCTCCTCTCTCCTCACTGG</t>
  </si>
  <si>
    <t>....*....*....*.....</t>
  </si>
  <si>
    <t>CCTGTCTCCTCTCCACTCACTGG</t>
  </si>
  <si>
    <t>....*....*...*......</t>
  </si>
  <si>
    <t>Kim/Hap1_HBB</t>
  </si>
  <si>
    <t>CTTGCCCCACAGGGCAGTAACGG</t>
  </si>
  <si>
    <t>TCAGCCCCACAGGGCAGTAAGGG</t>
  </si>
  <si>
    <t>***.................</t>
  </si>
  <si>
    <t>GCTGCCCCACAGGGCAGCAAAGG</t>
  </si>
  <si>
    <t>**...............*..</t>
  </si>
  <si>
    <t>ATTGCCCCACGGGGCAGTGACGG</t>
  </si>
  <si>
    <t>*.........*.......*.</t>
  </si>
  <si>
    <t>GTGGCCCCACAGGGCAGGAATGG</t>
  </si>
  <si>
    <t>Kim/K562_HBB</t>
  </si>
  <si>
    <t>Kim16_HEK2</t>
  </si>
  <si>
    <t>GAACACAAAGCATAGACTGCGGG</t>
  </si>
  <si>
    <t>AAGAACAAAACATAGACTGCAGG</t>
  </si>
  <si>
    <t>*.**.....*..........</t>
  </si>
  <si>
    <t>Tsai_HEK293_sgRNA2</t>
  </si>
  <si>
    <t>GAACACAATGCATAGATTGCCGG</t>
  </si>
  <si>
    <t>........*.......*...</t>
  </si>
  <si>
    <t>AAACATAAAGCATAGACTGCAAA</t>
  </si>
  <si>
    <t>*....*..............</t>
  </si>
  <si>
    <t>Tsai_VEGFA_site2</t>
  </si>
  <si>
    <t>CTACCCCTCCACCCCGCCTCCGG</t>
  </si>
  <si>
    <t>ATTCCCCCCCACCCCGCCTCAGG</t>
  </si>
  <si>
    <t>ACACCCCCCCACCCCGCCTCAGG</t>
  </si>
  <si>
    <t>TGCCCCCCCCACCCCACCTCTGG</t>
  </si>
  <si>
    <t>**.....*.......*....</t>
  </si>
  <si>
    <t>CTCCCCCCCCACCCCGCCTCAGG</t>
  </si>
  <si>
    <t>GCTTCCCTCCACCCCGCATCCGG</t>
  </si>
  <si>
    <t>.***.............*..</t>
  </si>
  <si>
    <t>TACCCCCCACACCCCGCCTCTGG</t>
  </si>
  <si>
    <t>TGCCCCTCCCACCCCGCCTCTGG</t>
  </si>
  <si>
    <t>GACCCCTCCCACCCCGACTCCGG</t>
  </si>
  <si>
    <t>GTACCCCACCACCCCGCCCCAGG</t>
  </si>
  <si>
    <t>.**....*..........*.</t>
  </si>
  <si>
    <t>CCCCACCCCCACCCCGCCTCAGG</t>
  </si>
  <si>
    <t>**..*..*............</t>
  </si>
  <si>
    <t>CCCCCCCCCCCCCCCGCCTCCGG</t>
  </si>
  <si>
    <t>**.....*..*.........</t>
  </si>
  <si>
    <t>CACCCCCCCCCCCCCACCTCCGG</t>
  </si>
  <si>
    <t>*......*..*....*....</t>
  </si>
  <si>
    <t>CCTCCCCCACACCCCGCATCCGG</t>
  </si>
  <si>
    <t>***....**........*..</t>
  </si>
  <si>
    <t>CCCCCTCCCCGCCCCGCCCCCGG</t>
  </si>
  <si>
    <t>**...*.*..*.......*.</t>
  </si>
  <si>
    <t>GGGCCCCTCCACCCCGCCTCTGG</t>
  </si>
  <si>
    <t>.**.................</t>
  </si>
  <si>
    <t>CGCCCTCCCCACCCCGCCTCCGG</t>
  </si>
  <si>
    <t>**...*.*............</t>
  </si>
  <si>
    <t>GACACACCCCACCCCACCTCAGG</t>
  </si>
  <si>
    <t>...*.*.*.......*....</t>
  </si>
  <si>
    <t>GACCCCCCCCACCCCGCCCCCGG</t>
  </si>
  <si>
    <t>TCCCCCCCACCCCCCACCTCAGG</t>
  </si>
  <si>
    <t>**.....**.*....*....</t>
  </si>
  <si>
    <t>GACACCTTCCACCCCGTCTCTGG</t>
  </si>
  <si>
    <t>...*..*.........*...</t>
  </si>
  <si>
    <t>GCCCCCACCCACCCCGCCTCTGG</t>
  </si>
  <si>
    <t>CATCCCCCCCACCCCACCCCGGG</t>
  </si>
  <si>
    <t>*.*....*.......*..*.</t>
  </si>
  <si>
    <t>CTGCCCCCCCACCCCGCCACTGG</t>
  </si>
  <si>
    <t>***....*..........*.</t>
  </si>
  <si>
    <t>CCCCCCCCCCCCCCCGCCTCAGG</t>
  </si>
  <si>
    <t>GCCCCCCACCACCCCACCTCGGG</t>
  </si>
  <si>
    <t>CCCCCCCCCCCCCCCGCCCCGGG</t>
  </si>
  <si>
    <t>**.....*..*.......*.</t>
  </si>
  <si>
    <t>TGCCCCCCCCACCCCGCCCCCGG</t>
  </si>
  <si>
    <t>**.....*..........*.</t>
  </si>
  <si>
    <t>CTTCCCCCACACCCCGCCCCAGG</t>
  </si>
  <si>
    <t>***....**.........*.</t>
  </si>
  <si>
    <t>AGGCCCCCCCGCCCCGCCTCAGG</t>
  </si>
  <si>
    <t>***....*..*.........</t>
  </si>
  <si>
    <t>TACCCCCCCCACCCCGCCACAGG</t>
  </si>
  <si>
    <t>*......*..........*.</t>
  </si>
  <si>
    <t>CATACCCCCCACCCCGCCCCGGG</t>
  </si>
  <si>
    <t>*.**...*..........*.</t>
  </si>
  <si>
    <t>CGCCCTCCCCACTCCGCCTCGGG</t>
  </si>
  <si>
    <t>**...*.*....*.......</t>
  </si>
  <si>
    <t>GAGCTCCCCCACCCCGCCCCGGG</t>
  </si>
  <si>
    <t>..*.*..*..........*.</t>
  </si>
  <si>
    <t>GACCCCTCACACCCCGCCCCTGG</t>
  </si>
  <si>
    <t>......***.........*.</t>
  </si>
  <si>
    <t>CCCCCCCACCACCCCGCCCCGGG</t>
  </si>
  <si>
    <t>CTCCCCCGCCACCCCGCCCCAGG</t>
  </si>
  <si>
    <t>CCACCCCCCCACCCCGCCCCTGG</t>
  </si>
  <si>
    <t>GACCCTGTCCACCCCACCTCAGG</t>
  </si>
  <si>
    <t>.....**........*....</t>
  </si>
  <si>
    <t>TCCACCCCCCACCCCGCCCCGGG</t>
  </si>
  <si>
    <t>CACTCCCCCCACCCCGCCCCAGG</t>
  </si>
  <si>
    <t>*..*...*..........*.</t>
  </si>
  <si>
    <t>AGCCCCCCCCACCCCGACTCAGG</t>
  </si>
  <si>
    <t>**.....*........*...</t>
  </si>
  <si>
    <t>CATTCCCCCCACCCCACCTCAGG</t>
  </si>
  <si>
    <t>*.**...*.......*....</t>
  </si>
  <si>
    <t>CCCCCCCCCCGCCCCGCCCCCCG</t>
  </si>
  <si>
    <t>ATCCCCCTCCACCCCACCCCTGG</t>
  </si>
  <si>
    <t>**.............*..*.</t>
  </si>
  <si>
    <t>CAACCCCCCCACCCCGCTTCAGG</t>
  </si>
  <si>
    <t>*.*....*.........*..</t>
  </si>
  <si>
    <t>CCCCCCCCCCACCCCGCCCCCGG</t>
  </si>
  <si>
    <t>CCACCCCCCCACCCCGCCCCAGG</t>
  </si>
  <si>
    <t>CTCCCTCCCCACCCCACCTCTGG</t>
  </si>
  <si>
    <t>**...*.*.......*....</t>
  </si>
  <si>
    <t>AGGCCCCCACACCCCGCCTCAGG</t>
  </si>
  <si>
    <t>***....**...........</t>
  </si>
  <si>
    <t>ACCCCCCCCCCCCCCGCCCCCGG</t>
  </si>
  <si>
    <t>GCCCCCCCCAACCCCGCCCCCGG</t>
  </si>
  <si>
    <t>.*.....*.*........*.</t>
  </si>
  <si>
    <t>CACCCACTACTCCCCGCCTCAGG</t>
  </si>
  <si>
    <t>*....*..*.*.........</t>
  </si>
  <si>
    <t>CAGTCCCCCCACCCCACCTCTGG</t>
  </si>
  <si>
    <t>AAGACCCCCCACCCCGCCCCAGG</t>
  </si>
  <si>
    <t>CCGCCCCCCCACCCCGCCGCCGG</t>
  </si>
  <si>
    <t>AACCACCCCCACCCCACCCCAGG</t>
  </si>
  <si>
    <t>*...*..*.......*..*.</t>
  </si>
  <si>
    <t>CTCCCCCCCCTCCCCGCCTCGGG</t>
  </si>
  <si>
    <t>GTCACTCCCCACCCCGCCTCTGG</t>
  </si>
  <si>
    <t>.*.*.*.*............</t>
  </si>
  <si>
    <t>GTCCTCCACCACCCCGCCTCTGG</t>
  </si>
  <si>
    <t>.*..*..*............</t>
  </si>
  <si>
    <t>GACCCCACCTACCCCACCTCAGG</t>
  </si>
  <si>
    <t>......**.*.....*....</t>
  </si>
  <si>
    <t>GCCCCCCACCACCCCACCCCCGG</t>
  </si>
  <si>
    <t>.*.....*.......*..*.</t>
  </si>
  <si>
    <t>GGGCCCTCCCACCTCGCCCCTGG</t>
  </si>
  <si>
    <t>.**...**.....*....*.</t>
  </si>
  <si>
    <t>CTCACCCCCCACCCCACCTCTGG</t>
  </si>
  <si>
    <t>**.*...*.......*....</t>
  </si>
  <si>
    <t>ATGCCCCACCCCCCCGCCCCCGG</t>
  </si>
  <si>
    <t>***....*..*.......*.</t>
  </si>
  <si>
    <t>GTCCCCCTCCTCCCCACCTCCGG</t>
  </si>
  <si>
    <t>.*........*....*....</t>
  </si>
  <si>
    <t>GTCCCTCCCCACCCCGCCTTGGG</t>
  </si>
  <si>
    <t>AACACCCTCCACCCCACCACAGG</t>
  </si>
  <si>
    <t>*..*...........*..*.</t>
  </si>
  <si>
    <t>GCCGCCCCCCACTCCGCCTCCGG</t>
  </si>
  <si>
    <t>.*.*...*....*.......</t>
  </si>
  <si>
    <t>CTACCCCCACTCCCCGCCTCCGG</t>
  </si>
  <si>
    <t>***....**.*.........</t>
  </si>
  <si>
    <t>TTCTCCCTCCTCCCCGCCTCGGG</t>
  </si>
  <si>
    <t>**.*......*.........</t>
  </si>
  <si>
    <t>AAGCCCCCCCACCCCGCCCCGGG</t>
  </si>
  <si>
    <t>*.*....*..........*.</t>
  </si>
  <si>
    <t>CCGCCCCTCCACCCCGCCACTGG</t>
  </si>
  <si>
    <t>***...............*.</t>
  </si>
  <si>
    <t>TATCCTCCCCACCCCGCCCCGGG</t>
  </si>
  <si>
    <t>*.*..*.*..........*.</t>
  </si>
  <si>
    <t>ACTCCCCTCCACCCCGGCTCGGG</t>
  </si>
  <si>
    <t>ATCCCTCTCCACCCCACCCCAGG</t>
  </si>
  <si>
    <t>**...*.........*..*.</t>
  </si>
  <si>
    <t>TGCACCCCCCACCCCGCCCCTGG</t>
  </si>
  <si>
    <t>TGCCCCCTCT-CCCCGCCCCCGG</t>
  </si>
  <si>
    <t>**.......**.......*.</t>
  </si>
  <si>
    <t>AACCCCACCCACCCCATCTCAGG</t>
  </si>
  <si>
    <t>*.....**.......**...</t>
  </si>
  <si>
    <t>AGCCAACCCCACCCCGCCTCTGG</t>
  </si>
  <si>
    <t>**..**.*............</t>
  </si>
  <si>
    <t>AGCCCCCACCTCCCCGCCTCGGG</t>
  </si>
  <si>
    <t>TCCCACCCCCACCCCGCCACGGG</t>
  </si>
  <si>
    <t>**..*..*..........*.</t>
  </si>
  <si>
    <t>TCCCCACCCCGCCCCGCCTCTGG</t>
  </si>
  <si>
    <t>**...*.*..*.........</t>
  </si>
  <si>
    <t>ACACCCCCCCACCCCACCCCAGG</t>
  </si>
  <si>
    <t>***....*.......*..*.</t>
  </si>
  <si>
    <t>GACCCCTACCACCCCATCTCAGG</t>
  </si>
  <si>
    <t>......**.......**...</t>
  </si>
  <si>
    <t>CCGCCCCCCCACCCCAACTCCGG</t>
  </si>
  <si>
    <t>***....*.......**...</t>
  </si>
  <si>
    <t>AACCTCCCCCACCCCACCCCAGG</t>
  </si>
  <si>
    <t>GTCCCCTCCCACCCCGCCTCCAG</t>
  </si>
  <si>
    <t>CACCCCCTCCCCTCCGCCTCAGG</t>
  </si>
  <si>
    <t>*.........*.*.......</t>
  </si>
  <si>
    <t>TGGCCCCTCCGCCCCACCTCTGG</t>
  </si>
  <si>
    <t>***.......*....*....</t>
  </si>
  <si>
    <t>AGACCCCCCCACCCCACCCCAGG</t>
  </si>
  <si>
    <t>CCCCCCTCCCACCCCGCCTCTAG</t>
  </si>
  <si>
    <t>CTACCCCTCCACCCCGACTCGGA</t>
  </si>
  <si>
    <t>ACGCCCCCCCACCCCACGTCTGG</t>
  </si>
  <si>
    <t>***....*.......*.*..</t>
  </si>
  <si>
    <t>CACACCCACCACCCCGCCTCAGA</t>
  </si>
  <si>
    <t>*..*...*............</t>
  </si>
  <si>
    <t>GGCCCACTCCACTCCGTCTCCGG</t>
  </si>
  <si>
    <t>.*...*......*...*...</t>
  </si>
  <si>
    <t>CACCCCCCGCACCCCGCCCCAGG</t>
  </si>
  <si>
    <t>CGCCCACCCCACCCCACCTCAGG</t>
  </si>
  <si>
    <t>AACCTCCACCTCCCCGCCTCAGG</t>
  </si>
  <si>
    <t>*...*..*..*.........</t>
  </si>
  <si>
    <t>CCACCATCCCACCCCGCCTCTGG</t>
  </si>
  <si>
    <t>***..***............</t>
  </si>
  <si>
    <t>CCCCACCCCCACCCCGCCCCCGG</t>
  </si>
  <si>
    <t>GACACACCCCCCCCCGCCTCCGG</t>
  </si>
  <si>
    <t>...*.*.*..*.........</t>
  </si>
  <si>
    <t>GCCACCCCCCACCCCACCCCAGG</t>
  </si>
  <si>
    <t>.*.*...*.......*..*.</t>
  </si>
  <si>
    <t>AGGCCCTCCCACCCCGCATCAGG</t>
  </si>
  <si>
    <t>***...**.........*..</t>
  </si>
  <si>
    <t>CACCTCCACAACTCCGCCTCTGG</t>
  </si>
  <si>
    <t>TCTCCCCTCCACCCCGCCCTCGG</t>
  </si>
  <si>
    <t>***...............**</t>
  </si>
  <si>
    <t>ACTCCCCTCCACCCCACCTCTGA</t>
  </si>
  <si>
    <t>***............*....</t>
  </si>
  <si>
    <t>CACCCCCCCCCCCCCGCCCCCGG</t>
  </si>
  <si>
    <t>*......*..*.......*.</t>
  </si>
  <si>
    <t>TACTCCCCCCACCCAGCCTCAGG</t>
  </si>
  <si>
    <t>TCCCCCCTCCACCCCCGCCCCCG</t>
  </si>
  <si>
    <t>**.............**.*.</t>
  </si>
  <si>
    <t>AACACCCCCCACCCCACCCCGGG</t>
  </si>
  <si>
    <t>*..*...*.......*..*.</t>
  </si>
  <si>
    <t>AGCCGCCCCCACCCCGCCCCCGG</t>
  </si>
  <si>
    <t>GCCTCCCCCCACCCAGCCTCGGG</t>
  </si>
  <si>
    <t>.*.*...*......*.....</t>
  </si>
  <si>
    <t>TCCCCCCACCACCCCACCCCCGG</t>
  </si>
  <si>
    <t>**.....*.......*..*.</t>
  </si>
  <si>
    <t>CCCCCACCCCACCCCGCCTCCAG</t>
  </si>
  <si>
    <t>CCGCCCCTGCACCCAGCCTCCGG</t>
  </si>
  <si>
    <t>***.....*.....*.....</t>
  </si>
  <si>
    <t>GGCCCCACCCACCCCGCCTTCTG</t>
  </si>
  <si>
    <t>.*....**...........*</t>
  </si>
  <si>
    <t>ACCCCACCCCACCCCGTCTCCGG</t>
  </si>
  <si>
    <t>**...*.*........*...</t>
  </si>
  <si>
    <t>AGTCCCATCCACCCCGCCTAAGG</t>
  </si>
  <si>
    <t>***...*............*</t>
  </si>
  <si>
    <t>CACCCCGCCCACCCCGCCCCTGG</t>
  </si>
  <si>
    <t>*.....**..........*.</t>
  </si>
  <si>
    <t>CCCCCTCCCCACCCCGCCGCAGG</t>
  </si>
  <si>
    <t>**...*.*..........*.</t>
  </si>
  <si>
    <t>CCGCCCCCCCATCCCGCCCCAGG</t>
  </si>
  <si>
    <t>***....*...*......*.</t>
  </si>
  <si>
    <t>CGTCCCCCCCCCCCCGCCTCAGG</t>
  </si>
  <si>
    <t>CTCCCCCTCCACCCCACCTCCAG</t>
  </si>
  <si>
    <t>GACCCCCCCCCCCCGCCCCCGGG</t>
  </si>
  <si>
    <t>.......*..*...**..*.</t>
  </si>
  <si>
    <t>AGTAGCCCCCACCCCGCCTCGGG</t>
  </si>
  <si>
    <t>*****..*............</t>
  </si>
  <si>
    <t>GACCCCACCCACCCCGCCGCAGG</t>
  </si>
  <si>
    <t>GGCTCCCTCCGCCCCGCCCCGGG</t>
  </si>
  <si>
    <t>.*.*......*.......*.</t>
  </si>
  <si>
    <t>TAGCCCCTCCACCCCACCACAGG</t>
  </si>
  <si>
    <t>*.*............*..*.</t>
  </si>
  <si>
    <t>GCCACCCACCACCCCACCTCAGG</t>
  </si>
  <si>
    <t>.*.*...*.......*....</t>
  </si>
  <si>
    <t>TTCCCCTTCCACCCAGCCTCTGG</t>
  </si>
  <si>
    <t>**....*.......*.....</t>
  </si>
  <si>
    <t>AACCCTCTCCACCCAGTCTCAGG</t>
  </si>
  <si>
    <t>CCCCACCCCCACCCCACCTCTGG</t>
  </si>
  <si>
    <t>**..*..*.......*....</t>
  </si>
  <si>
    <t>CCCCCCCCTCACCCCGCCCCTGG</t>
  </si>
  <si>
    <t>**.....**.........*.</t>
  </si>
  <si>
    <t>GACCCCCCCCACCCCACCCCAGG</t>
  </si>
  <si>
    <t>.......*.......*..*.</t>
  </si>
  <si>
    <t>GGCCCTCTCCACTCCACCTCAGG</t>
  </si>
  <si>
    <t>.*...*......*..*....</t>
  </si>
  <si>
    <t>GGCTCACCCCACCCCACCTCTGG</t>
  </si>
  <si>
    <t>.*.*.*.*.......*....</t>
  </si>
  <si>
    <t>GTCCCCCTCCTCCCCGTCTCAGG</t>
  </si>
  <si>
    <t>.*........*.....*...</t>
  </si>
  <si>
    <t>TGCCCCCTCCACCCCACCTCTGA</t>
  </si>
  <si>
    <t>TTTCCCCCCCACCCCAACTCAGG</t>
  </si>
  <si>
    <t>CCACCCCTCCACCCCGTCCCAGG</t>
  </si>
  <si>
    <t>***.............*.*.</t>
  </si>
  <si>
    <t>CCTGCCCCCCACCCCGCCCCAGG</t>
  </si>
  <si>
    <t>****...*..........*.</t>
  </si>
  <si>
    <t>CTCCCCCTACACCCCGCAACAGG</t>
  </si>
  <si>
    <t>**......*........**.</t>
  </si>
  <si>
    <t>GACCCCCTTCACCCCACCTATGG</t>
  </si>
  <si>
    <t>........*......*...*</t>
  </si>
  <si>
    <t>GTCCCCTCCCTCCCCGCCTCTGG</t>
  </si>
  <si>
    <t>.*....**..*.........</t>
  </si>
  <si>
    <t>TCCTCCTTCCACTCCGCCTCTGG</t>
  </si>
  <si>
    <t>**.*..*.....*.......</t>
  </si>
  <si>
    <t>TTCCCCCCCAACCCCACCTCGGG</t>
  </si>
  <si>
    <t>**.....*.*.....*....</t>
  </si>
  <si>
    <t>AGCCCCCCCCTCCCCGCCCCAGG</t>
  </si>
  <si>
    <t>CAGCCCCTCCACTCCACCCCCGG</t>
  </si>
  <si>
    <t>*.*.........*..*..*.</t>
  </si>
  <si>
    <t>CCCCCCCTCCACCCCACTTCAGG</t>
  </si>
  <si>
    <t>**.............*.*..</t>
  </si>
  <si>
    <t>GAGTCCAAGCAGTAGAGGAAGGG</t>
  </si>
  <si>
    <t>......*.....*...*...</t>
  </si>
  <si>
    <t>AAGTCTGAGCAGAAGAAGCACAG</t>
  </si>
  <si>
    <t>*....*............*.</t>
  </si>
  <si>
    <t>GAGTCCCAGAAGAAGAAAAAAAG</t>
  </si>
  <si>
    <t>......*..*.......*..</t>
  </si>
  <si>
    <t>AAGTCAGAGGAGAAGAAGAAGGG</t>
  </si>
  <si>
    <t>*....*...*..........</t>
  </si>
  <si>
    <t>GAGTCTGGGCAGGAGAAGAAGAG</t>
  </si>
  <si>
    <t>.....*.*....*.......</t>
  </si>
  <si>
    <t>GAGTCCAAGAAGAATAAGAATAG</t>
  </si>
  <si>
    <t>......*..*....*.....</t>
  </si>
  <si>
    <t>GAGTCAGACCAGGAGAAGAAGAG</t>
  </si>
  <si>
    <t>.....*..*...*.......</t>
  </si>
  <si>
    <t>GAGTCTGAACGGAAGAAGAAAAG</t>
  </si>
  <si>
    <t>GACTCCTAGCAAAAGAAGAATGG</t>
  </si>
  <si>
    <t>..*...*....*........</t>
  </si>
  <si>
    <t>GAGTCAGAGCAGAACTAGAAGGG</t>
  </si>
  <si>
    <t>.....*........**....</t>
  </si>
  <si>
    <t>GAGTCAGAACAGAAGAACAACAG</t>
  </si>
  <si>
    <t>.....*..*........*..</t>
  </si>
  <si>
    <t>GAGTTCCAGAAGAAGAAGAAGAG</t>
  </si>
  <si>
    <t>....*.*..*..........</t>
  </si>
  <si>
    <t>GAGGCCCAGCAGAGGAAGAAGAG</t>
  </si>
  <si>
    <t>...*..*......*......</t>
  </si>
  <si>
    <t>GAGTCCCAGGAGAAGAAAAACAG</t>
  </si>
  <si>
    <t>GAGTCCCAGCAGAGGAAGCAGAG</t>
  </si>
  <si>
    <t>......*......*....*.</t>
  </si>
  <si>
    <t>GAGTTTGAGTAGAAGAAGAAGAG</t>
  </si>
  <si>
    <t>....**...*..........</t>
  </si>
  <si>
    <t>GAGTACTAGAAGAAGAAGAAAAG</t>
  </si>
  <si>
    <t>GAGTAGGAGGAGAAGAAGAAAGG</t>
  </si>
  <si>
    <t>AAGTCCGAGAAGAAGCAGAAAAG</t>
  </si>
  <si>
    <t>*........*.....*....</t>
  </si>
  <si>
    <t>GAGTCCCAGGAGAAGAAGAGAGG</t>
  </si>
  <si>
    <t>......*..*.........*</t>
  </si>
  <si>
    <t>GAGTAAGAGAAGAAGAAGAAGGG</t>
  </si>
  <si>
    <t>GAGTCCAAGCAGAGGAAGGATAG</t>
  </si>
  <si>
    <t>GAGTCCCAGCAAAAGAAGAAAAG</t>
  </si>
  <si>
    <t>......*....*........</t>
  </si>
  <si>
    <t>GAGTCCGAGAAAATGAAGAAGAG</t>
  </si>
  <si>
    <t>.........*.*.*......</t>
  </si>
  <si>
    <t>GATTCCTACCAGAAGAAGAATGG</t>
  </si>
  <si>
    <t>Kim16_EMX1</t>
  </si>
  <si>
    <t>GAGCCTGAGCAGAAGGAGAAGGG</t>
  </si>
  <si>
    <t>...*.*.........*....</t>
  </si>
  <si>
    <t>Kim16_FANCF</t>
  </si>
  <si>
    <t>GGAACACCTTCTGCAGCTCCAGG</t>
  </si>
  <si>
    <t>Kim16_HEK4</t>
  </si>
  <si>
    <t>GGAACTGGGGCTGGGGGTGGGGG</t>
  </si>
  <si>
    <t>..*....*......*.....</t>
  </si>
  <si>
    <t>Ran_EMX1-sg2</t>
  </si>
  <si>
    <t>GGCCAGGCTTTGGGGAGGCCTGG</t>
  </si>
  <si>
    <t>AGGTGGGCTTTGGGGAGGCCGGG</t>
  </si>
  <si>
    <t>*.***...............</t>
  </si>
  <si>
    <t>GGCTGGGGTTTGGGGAGGCCCAG</t>
  </si>
  <si>
    <t>...**..*............</t>
  </si>
  <si>
    <t>GGTCAGGCTCCGGGGAGGCCGAG</t>
  </si>
  <si>
    <t>..*......**.........</t>
  </si>
  <si>
    <t>GTTGAGGTTTTGGGGAGGCCCGG</t>
  </si>
  <si>
    <t>.***...*............</t>
  </si>
  <si>
    <t>TGCCAGGCTCTGGGGAGGCCAAG</t>
  </si>
  <si>
    <t>CGCCAGGCTCAGGGGAGGCCCGG</t>
  </si>
  <si>
    <t>*........**.........</t>
  </si>
  <si>
    <t>GGCCTGGCTTTGGGCAGGCCCAG</t>
  </si>
  <si>
    <t>....*.........*.....</t>
  </si>
  <si>
    <t>AGACAGGCTCTGGGGAGGCCTGG</t>
  </si>
  <si>
    <t>Kim16_HEK3</t>
  </si>
  <si>
    <t>GGCTCAGACTGAGCACCTGAGAG</t>
  </si>
  <si>
    <t>...*............*...</t>
  </si>
  <si>
    <t>ATTCTAGACTGAGCACGTGCAAG</t>
  </si>
  <si>
    <t>***.*..............*</t>
  </si>
  <si>
    <t>Kim16_HEK1</t>
  </si>
  <si>
    <t>TTATAAGACCCAGCATCCGTAAG</t>
  </si>
  <si>
    <t>****................</t>
  </si>
  <si>
    <t>Kim/Hap1_VEGFA</t>
  </si>
  <si>
    <t>CCCGGGGGGAAGCTTGCTCCAGG</t>
  </si>
  <si>
    <t>****.....*..*.......</t>
  </si>
  <si>
    <t>Kim/K562_VEGFA</t>
  </si>
  <si>
    <t>Cho_ccr5-3</t>
  </si>
  <si>
    <t>GGTCCTGCCGCTGCTTGTCATGG</t>
  </si>
  <si>
    <t>GTTCCTGCTGCTGCTTCTCAAGG</t>
  </si>
  <si>
    <t>GGTCCTGCTGCTGCTTGTCTGGG</t>
  </si>
  <si>
    <t>........*..........*</t>
  </si>
  <si>
    <t>GGTGCTGATGCTGCTTGTCAGGG</t>
  </si>
  <si>
    <t>...*...**...........</t>
  </si>
  <si>
    <t>GGGCCTGCTGCTGCTGGTCAAGG</t>
  </si>
  <si>
    <t>..*.....*......*....</t>
  </si>
  <si>
    <t>GGTCCTGTCGCTGCTTGCCATGG</t>
  </si>
  <si>
    <t>.......*.........*..</t>
  </si>
  <si>
    <t>GGTCCTGCCGCTGCTCATCATGG</t>
  </si>
  <si>
    <t>...............**...</t>
  </si>
  <si>
    <t>GGTCCTCCCGCTGCTTCTCCGGG</t>
  </si>
  <si>
    <t>......*.........*..*</t>
  </si>
  <si>
    <t>GGTGCTGCTGCTGCTAGTCAGGG</t>
  </si>
  <si>
    <t>...*....*......*....</t>
  </si>
  <si>
    <t>CGTCCTGCCACTGCATGTCATGG</t>
  </si>
  <si>
    <t>*........*....*.....</t>
  </si>
  <si>
    <t>GATCCTGCCGTTGCCTGTCATGG</t>
  </si>
  <si>
    <t>.*........*...*.....</t>
  </si>
  <si>
    <t>GGCCCTGCCGCTGCATGACATGG</t>
  </si>
  <si>
    <t>..*...........*..*..</t>
  </si>
  <si>
    <t>GGTCCTGCTGCAGCTTCTCATGG</t>
  </si>
  <si>
    <t>........*..*....*...</t>
  </si>
  <si>
    <t>GGTCCTGGCGCTGCTTCTCCAGG</t>
  </si>
  <si>
    <t>.......*........*..*</t>
  </si>
  <si>
    <t>Kim16_VEGFA3</t>
  </si>
  <si>
    <t>TGTGTGAGTGAGTGTGTGTGTGG</t>
  </si>
  <si>
    <t>*...*.*.*.*.....*...</t>
  </si>
  <si>
    <t>TGTGAGTGAGTGAGTGAATGTGG</t>
  </si>
  <si>
    <t>*...........*...**..</t>
  </si>
  <si>
    <t>GGTGTGTGAGTGTGTGCATTGGG</t>
  </si>
  <si>
    <t>....*............*.*</t>
  </si>
  <si>
    <t>GATGTGTGAGTGTGTGCCTGTGG</t>
  </si>
  <si>
    <t>Kim16_RNF2</t>
  </si>
  <si>
    <t>GTCATCTTAGTCATTACCTGAGG</t>
  </si>
  <si>
    <t>GGTATCTAAGTCATTACCTGTGG</t>
  </si>
  <si>
    <t>.**....*............</t>
  </si>
  <si>
    <t>AATATGTTAGTCATTACCTGAGG</t>
  </si>
  <si>
    <t>***..*..............</t>
  </si>
  <si>
    <t>Cho_ccr5</t>
  </si>
  <si>
    <t>TGACATCAATTATTATACATCGG</t>
  </si>
  <si>
    <t>TGACATAAATTATTTTACTTAGG</t>
  </si>
  <si>
    <t>......*.......*...*.</t>
  </si>
  <si>
    <t>TGAAATCAATTTTTATACTTGGG</t>
  </si>
  <si>
    <t>...*.......*......*.</t>
  </si>
  <si>
    <t>TGACATCAATTAATTTTCATTGG</t>
  </si>
  <si>
    <t>............*.*.*...</t>
  </si>
  <si>
    <t>TGACTTCACTTATGATACATGGG</t>
  </si>
  <si>
    <t>....*...*....*......</t>
  </si>
  <si>
    <t>TTACATCAATTATGATACAGTGG</t>
  </si>
  <si>
    <t>.*...........*.....*</t>
  </si>
  <si>
    <t>TGAAATGAATTATTAAACATTGG</t>
  </si>
  <si>
    <t>...*..*........*....</t>
  </si>
  <si>
    <t>TGACATCAAATATTACACAATGG</t>
  </si>
  <si>
    <t>.........*.....*...*</t>
  </si>
  <si>
    <t>TCACATCAATTATTATAGCTTGG</t>
  </si>
  <si>
    <t>.*...............**.</t>
  </si>
  <si>
    <t>TGTCACCAATTATTACACATTGG</t>
  </si>
  <si>
    <t>TGACATCACTTATTATGCATGGG</t>
  </si>
  <si>
    <t>TGACTTCAATGATTATACAGTGG</t>
  </si>
  <si>
    <t>....*.....*........*</t>
  </si>
  <si>
    <t>TGAAATCAATTATCATAGATCGG</t>
  </si>
  <si>
    <t>...*.........*...*..</t>
  </si>
  <si>
    <t>TGACATAAATTATTCTACATGGG</t>
  </si>
  <si>
    <t>......*.......*.....</t>
  </si>
  <si>
    <t>Kim16_HEK2 / Tsai_HEK293_sgRNA2</t>
  </si>
  <si>
    <t>Kim16_VEGFA2 / Tsai_VEGFA_site2</t>
  </si>
  <si>
    <t>Frock_EMX / Hsu_EMX1.3 / Kim16_EMX1 / Tsai_EMX1</t>
  </si>
  <si>
    <t>Kim16_FANCF / Tsai_FANCF</t>
  </si>
  <si>
    <t>Kim16_HEK4 / Tsai_HEK293_sgRNA4</t>
  </si>
  <si>
    <t>Kim16_HEK3 / Tsai_HEK293_sgRNA3</t>
  </si>
  <si>
    <t>Kim16_HEK1 / Tsai_HEK293_sgRNA1</t>
  </si>
  <si>
    <t>Kim16_VEGFA3 / Tsai_VEGFA_site3</t>
  </si>
  <si>
    <t>Frock_VEGFA / Kim/Hap1_VEGFA / Tsai_VEGFA_site1</t>
  </si>
  <si>
    <t>CRISPOR</t>
  </si>
  <si>
    <t>CHOPCHOP</t>
  </si>
  <si>
    <t>Mismatches</t>
  </si>
  <si>
    <t>Occurences</t>
  </si>
  <si>
    <t>% Error</t>
  </si>
  <si>
    <t>ChopChop Corrected Residual</t>
  </si>
  <si>
    <t>Max Score</t>
  </si>
  <si>
    <t>Average Residual</t>
  </si>
  <si>
    <t>Total Found Off-target Sites</t>
  </si>
  <si>
    <t>Total</t>
  </si>
  <si>
    <t>COSMID</t>
  </si>
  <si>
    <t>Suppl. Table 4: Comparison between the off-targets predicted by the MIT website, CRISPOR and CasOffFinder</t>
  </si>
  <si>
    <t>Mis- matches</t>
  </si>
  <si>
    <t>Predicted by MIT website</t>
  </si>
  <si>
    <t>Predicted by CRISPOR</t>
  </si>
  <si>
    <t>Predicted by CasOff- Finder</t>
  </si>
  <si>
    <t>Found by CRISPOR but not by MIT</t>
  </si>
  <si>
    <t>Found by CasOff- Finder but not by MIT</t>
  </si>
  <si>
    <t>Found by MIT but not by CRISPOR or CasOff-Finder</t>
  </si>
  <si>
    <t>Found by CasOffFinder but not by CRISPOR</t>
  </si>
  <si>
    <t>Example sequence missed by the MIT site</t>
  </si>
  <si>
    <t>Mismatches in sequences missed by MIT, by position</t>
  </si>
  <si>
    <t>0,0,0,0,0,0,0,0,0,0,1,0,0,0,0,0,1,1,0,0</t>
  </si>
  <si>
    <t>5,4,1,0,7,2,1,2,4,3,2,0,4,0,2,0,6,1,3,3</t>
  </si>
  <si>
    <t>CACTTGTTTTCATTTCTCTCAGG</t>
  </si>
  <si>
    <t>75,27,42,39,90,29,39,21,111,42,48,31,65,24,49,55,149,51,42,39</t>
  </si>
  <si>
    <t>TGGAAGGAGGAAGCAGGAGATGG</t>
  </si>
  <si>
    <t>967,512,510,654,1159,508,604,499,1203,585,684,519,</t>
  </si>
  <si>
    <t>791,427,786,729,1541,747,766,837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</si>
</sst>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8"/>
      <color theme="1"/>
      <name val="Courier"/>
    </font>
    <font>
      <sz val="8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11" fontId="0" fillId="0" borderId="0" xfId="0" applyNumberFormat="1"/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0" borderId="10" xfId="0" applyBorder="1"/>
    <xf numFmtId="0" fontId="0" fillId="0" borderId="0" xfId="0" applyBorder="1"/>
    <xf numFmtId="0" fontId="0" fillId="0" borderId="11" xfId="0" applyBorder="1"/>
    <xf numFmtId="11" fontId="0" fillId="0" borderId="10" xfId="0" applyNumberFormat="1" applyBorder="1"/>
    <xf numFmtId="0" fontId="0" fillId="0" borderId="0" xfId="0" applyAlignment="1">
      <alignment horizontal="center"/>
    </xf>
    <xf numFmtId="0" fontId="0" fillId="0" borderId="12" xfId="0" applyBorder="1"/>
    <xf numFmtId="0" fontId="16" fillId="0" borderId="0" xfId="0" applyFont="1" applyAlignment="1">
      <alignment horizontal="center"/>
    </xf>
    <xf numFmtId="0" fontId="0" fillId="33" borderId="12" xfId="0" applyFill="1" applyBorder="1"/>
    <xf numFmtId="0" fontId="0" fillId="34" borderId="0" xfId="0" applyFill="1"/>
    <xf numFmtId="0" fontId="0" fillId="34" borderId="0" xfId="0" applyFill="1" applyBorder="1"/>
    <xf numFmtId="0" fontId="16" fillId="0" borderId="0" xfId="0" applyFont="1"/>
    <xf numFmtId="0" fontId="0" fillId="0" borderId="13" xfId="0" applyFill="1" applyBorder="1"/>
    <xf numFmtId="0" fontId="0" fillId="0" borderId="13" xfId="0" applyBorder="1"/>
    <xf numFmtId="0" fontId="0" fillId="35" borderId="0" xfId="0" applyFill="1"/>
    <xf numFmtId="0" fontId="0" fillId="35" borderId="0" xfId="0" applyFill="1" applyBorder="1"/>
    <xf numFmtId="0" fontId="16" fillId="0" borderId="10" xfId="0" applyFont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0" fillId="0" borderId="15" xfId="0" applyBorder="1"/>
    <xf numFmtId="49" fontId="18" fillId="36" borderId="20" xfId="0" applyNumberFormat="1" applyFont="1" applyFill="1" applyBorder="1" applyAlignment="1">
      <alignment horizontal="left" vertical="top" wrapText="1"/>
    </xf>
    <xf numFmtId="49" fontId="18" fillId="36" borderId="21" xfId="0" applyNumberFormat="1" applyFont="1" applyFill="1" applyBorder="1" applyAlignment="1">
      <alignment horizontal="left" vertical="top" wrapText="1"/>
    </xf>
    <xf numFmtId="49" fontId="19" fillId="36" borderId="11" xfId="0" applyNumberFormat="1" applyFont="1" applyFill="1" applyBorder="1" applyAlignment="1">
      <alignment vertical="top" wrapText="1"/>
    </xf>
    <xf numFmtId="0" fontId="19" fillId="36" borderId="22" xfId="0" applyFont="1" applyFill="1" applyBorder="1"/>
    <xf numFmtId="0" fontId="19" fillId="0" borderId="20" xfId="0" applyFont="1" applyBorder="1" applyAlignment="1">
      <alignment horizontal="center"/>
    </xf>
    <xf numFmtId="0" fontId="20" fillId="0" borderId="20" xfId="0" applyFont="1" applyBorder="1"/>
    <xf numFmtId="0" fontId="21" fillId="0" borderId="23" xfId="0" applyFont="1" applyBorder="1"/>
    <xf numFmtId="0" fontId="19" fillId="0" borderId="21" xfId="0" applyFont="1" applyBorder="1"/>
    <xf numFmtId="0" fontId="19" fillId="0" borderId="24" xfId="0" applyFont="1" applyBorder="1"/>
    <xf numFmtId="0" fontId="21" fillId="0" borderId="20" xfId="0" applyFont="1" applyBorder="1"/>
    <xf numFmtId="0" fontId="19" fillId="0" borderId="22" xfId="0" applyFont="1" applyBorder="1"/>
    <xf numFmtId="0" fontId="19" fillId="0" borderId="25" xfId="0" applyFont="1" applyBorder="1" applyAlignment="1">
      <alignment horizontal="center"/>
    </xf>
    <xf numFmtId="0" fontId="20" fillId="0" borderId="25" xfId="0" applyFont="1" applyBorder="1"/>
    <xf numFmtId="0" fontId="21" fillId="0" borderId="25" xfId="0" applyFont="1" applyBorder="1"/>
    <xf numFmtId="0" fontId="19" fillId="0" borderId="20" xfId="0" applyFont="1" applyBorder="1"/>
    <xf numFmtId="0" fontId="19" fillId="0" borderId="25" xfId="0" applyFont="1" applyBorder="1"/>
    <xf numFmtId="0" fontId="0" fillId="0" borderId="23" xfId="0" applyBorder="1"/>
    <xf numFmtId="0" fontId="0" fillId="0" borderId="14" xfId="0" applyBorder="1"/>
    <xf numFmtId="0" fontId="0" fillId="0" borderId="24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P723"/>
  <sheetViews>
    <sheetView topLeftCell="A468" workbookViewId="0">
      <selection activeCell="C666" sqref="C666"/>
    </sheetView>
  </sheetViews>
  <sheetFormatPr baseColWidth="10" defaultColWidth="8.83203125" defaultRowHeight="15" x14ac:dyDescent="0.2"/>
  <cols>
    <col min="1" max="1" width="19.83203125" bestFit="1" customWidth="1"/>
    <col min="2" max="2" width="30.6640625" bestFit="1" customWidth="1"/>
    <col min="3" max="3" width="19.6640625" bestFit="1" customWidth="1"/>
    <col min="4" max="4" width="31" bestFit="1" customWidth="1"/>
    <col min="5" max="5" width="8.33203125" bestFit="1" customWidth="1"/>
    <col min="6" max="6" width="12.1640625" bestFit="1" customWidth="1"/>
    <col min="7" max="7" width="11.5" bestFit="1" customWidth="1"/>
    <col min="8" max="8" width="12" bestFit="1" customWidth="1"/>
    <col min="9" max="9" width="15.1640625" bestFit="1" customWidth="1"/>
    <col min="10" max="10" width="18.33203125" bestFit="1" customWidth="1"/>
    <col min="13" max="13" width="18.5" bestFit="1" customWidth="1"/>
    <col min="16" max="16" width="12" bestFit="1" customWidth="1"/>
  </cols>
  <sheetData>
    <row r="1" spans="1:1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t="s">
        <v>788</v>
      </c>
      <c r="B2" t="s">
        <v>789</v>
      </c>
      <c r="C2">
        <v>10</v>
      </c>
      <c r="D2" t="s">
        <v>790</v>
      </c>
      <c r="E2">
        <v>40</v>
      </c>
      <c r="F2">
        <v>1.8239999999999999E-2</v>
      </c>
      <c r="G2">
        <v>2</v>
      </c>
      <c r="H2">
        <v>4.2750000000000004</v>
      </c>
      <c r="I2" t="s">
        <v>791</v>
      </c>
      <c r="J2">
        <v>-1</v>
      </c>
      <c r="M2">
        <v>-1</v>
      </c>
      <c r="P2">
        <v>2.0150000000000001E-2</v>
      </c>
    </row>
    <row r="3" spans="1:16" x14ac:dyDescent="0.2">
      <c r="A3" t="s">
        <v>788</v>
      </c>
      <c r="B3" t="s">
        <v>789</v>
      </c>
      <c r="C3">
        <v>10</v>
      </c>
      <c r="D3" t="s">
        <v>792</v>
      </c>
      <c r="E3">
        <v>40</v>
      </c>
      <c r="F3">
        <v>8.9999999999999998E-4</v>
      </c>
      <c r="G3">
        <v>2</v>
      </c>
      <c r="H3">
        <v>1.65991231343</v>
      </c>
      <c r="I3" t="s">
        <v>793</v>
      </c>
      <c r="J3">
        <v>-1</v>
      </c>
      <c r="M3">
        <v>-1</v>
      </c>
      <c r="P3">
        <v>2.0150000000000001E-2</v>
      </c>
    </row>
    <row r="4" spans="1:16" x14ac:dyDescent="0.2">
      <c r="A4" t="s">
        <v>788</v>
      </c>
      <c r="B4" t="s">
        <v>789</v>
      </c>
      <c r="C4">
        <v>10</v>
      </c>
      <c r="D4" t="s">
        <v>794</v>
      </c>
      <c r="E4">
        <v>40</v>
      </c>
      <c r="F4">
        <v>2.7999999999999998E-4</v>
      </c>
      <c r="G4">
        <v>3</v>
      </c>
      <c r="H4">
        <v>0.81662000000000001</v>
      </c>
      <c r="I4" t="s">
        <v>230</v>
      </c>
      <c r="J4">
        <v>0</v>
      </c>
      <c r="M4">
        <v>0</v>
      </c>
      <c r="P4">
        <v>2.0150000000000001E-2</v>
      </c>
    </row>
    <row r="5" spans="1:16" x14ac:dyDescent="0.2">
      <c r="A5" t="s">
        <v>788</v>
      </c>
      <c r="B5" t="s">
        <v>789</v>
      </c>
      <c r="C5">
        <v>10</v>
      </c>
      <c r="D5" t="s">
        <v>795</v>
      </c>
      <c r="E5">
        <v>40</v>
      </c>
      <c r="F5">
        <v>2.5000000000000001E-4</v>
      </c>
      <c r="G5">
        <v>3</v>
      </c>
      <c r="H5">
        <v>1.0126369093200001</v>
      </c>
      <c r="I5" t="s">
        <v>796</v>
      </c>
      <c r="J5">
        <v>0</v>
      </c>
      <c r="M5">
        <v>0</v>
      </c>
      <c r="P5">
        <v>2.0150000000000001E-2</v>
      </c>
    </row>
    <row r="6" spans="1:16" x14ac:dyDescent="0.2">
      <c r="A6" t="s">
        <v>788</v>
      </c>
      <c r="B6" t="s">
        <v>789</v>
      </c>
      <c r="C6">
        <v>10</v>
      </c>
      <c r="D6" t="s">
        <v>797</v>
      </c>
      <c r="E6">
        <v>40</v>
      </c>
      <c r="F6">
        <v>2.0000000000000001E-4</v>
      </c>
      <c r="G6">
        <v>3</v>
      </c>
      <c r="H6">
        <v>7.9468744827599996E-2</v>
      </c>
      <c r="I6" t="s">
        <v>798</v>
      </c>
      <c r="J6">
        <v>0</v>
      </c>
      <c r="M6">
        <v>0</v>
      </c>
      <c r="P6">
        <v>2.0150000000000001E-2</v>
      </c>
    </row>
    <row r="7" spans="1:16" x14ac:dyDescent="0.2">
      <c r="A7" t="s">
        <v>788</v>
      </c>
      <c r="B7" t="s">
        <v>789</v>
      </c>
      <c r="C7">
        <v>10</v>
      </c>
      <c r="D7" t="s">
        <v>799</v>
      </c>
      <c r="E7">
        <v>40</v>
      </c>
      <c r="F7">
        <v>1.2999999999999999E-4</v>
      </c>
      <c r="G7">
        <v>3</v>
      </c>
      <c r="H7">
        <v>0.30003032278500003</v>
      </c>
      <c r="I7" t="s">
        <v>800</v>
      </c>
      <c r="J7">
        <v>0</v>
      </c>
      <c r="M7">
        <v>0</v>
      </c>
      <c r="P7">
        <v>2.0150000000000001E-2</v>
      </c>
    </row>
    <row r="8" spans="1:16" x14ac:dyDescent="0.2">
      <c r="A8" t="s">
        <v>788</v>
      </c>
      <c r="B8" t="s">
        <v>789</v>
      </c>
      <c r="C8">
        <v>10</v>
      </c>
      <c r="D8" t="s">
        <v>801</v>
      </c>
      <c r="E8">
        <v>40</v>
      </c>
      <c r="F8">
        <v>1.2E-4</v>
      </c>
      <c r="G8">
        <v>2</v>
      </c>
      <c r="H8">
        <v>2.5138488805999999</v>
      </c>
      <c r="I8" t="s">
        <v>802</v>
      </c>
      <c r="J8">
        <v>-1</v>
      </c>
      <c r="M8">
        <v>-1</v>
      </c>
      <c r="P8">
        <v>2.0150000000000001E-2</v>
      </c>
    </row>
    <row r="9" spans="1:16" x14ac:dyDescent="0.2">
      <c r="A9" t="s">
        <v>788</v>
      </c>
      <c r="B9" t="s">
        <v>789</v>
      </c>
      <c r="C9">
        <v>10</v>
      </c>
      <c r="D9" t="s">
        <v>803</v>
      </c>
      <c r="E9">
        <v>40</v>
      </c>
      <c r="F9" s="1">
        <v>3.0000000000000001E-5</v>
      </c>
      <c r="G9">
        <v>2</v>
      </c>
      <c r="H9">
        <v>2.3356716101699999</v>
      </c>
      <c r="I9" t="s">
        <v>804</v>
      </c>
      <c r="J9">
        <v>-1</v>
      </c>
      <c r="M9">
        <v>-1</v>
      </c>
      <c r="P9">
        <v>2.0150000000000001E-2</v>
      </c>
    </row>
    <row r="10" spans="1:16" x14ac:dyDescent="0.2">
      <c r="A10" t="s">
        <v>788</v>
      </c>
      <c r="B10" t="s">
        <v>789</v>
      </c>
      <c r="C10">
        <v>10</v>
      </c>
      <c r="D10" t="s">
        <v>805</v>
      </c>
      <c r="E10">
        <v>40</v>
      </c>
      <c r="F10">
        <v>0</v>
      </c>
      <c r="G10">
        <v>3</v>
      </c>
      <c r="H10">
        <v>0.72969620253199996</v>
      </c>
      <c r="I10" t="s">
        <v>806</v>
      </c>
      <c r="J10">
        <v>0</v>
      </c>
      <c r="M10">
        <v>0</v>
      </c>
      <c r="P10">
        <v>2.0150000000000001E-2</v>
      </c>
    </row>
    <row r="11" spans="1:16" x14ac:dyDescent="0.2">
      <c r="A11" t="s">
        <v>788</v>
      </c>
      <c r="B11" t="s">
        <v>789</v>
      </c>
      <c r="C11">
        <v>10</v>
      </c>
      <c r="D11" t="s">
        <v>807</v>
      </c>
      <c r="E11">
        <v>40</v>
      </c>
      <c r="F11">
        <v>0</v>
      </c>
      <c r="G11">
        <v>3</v>
      </c>
      <c r="H11">
        <v>0.112401185185</v>
      </c>
      <c r="I11" t="s">
        <v>808</v>
      </c>
      <c r="J11">
        <v>0</v>
      </c>
      <c r="M11">
        <v>0</v>
      </c>
      <c r="P11">
        <v>2.0150000000000001E-2</v>
      </c>
    </row>
    <row r="12" spans="1:16" x14ac:dyDescent="0.2">
      <c r="A12" t="s">
        <v>788</v>
      </c>
      <c r="B12" t="s">
        <v>789</v>
      </c>
      <c r="C12">
        <v>10</v>
      </c>
      <c r="D12" t="s">
        <v>809</v>
      </c>
      <c r="E12">
        <v>40</v>
      </c>
      <c r="F12">
        <v>0</v>
      </c>
      <c r="G12">
        <v>3</v>
      </c>
      <c r="H12">
        <v>0.55085820895500004</v>
      </c>
      <c r="I12" t="s">
        <v>810</v>
      </c>
      <c r="J12">
        <v>0</v>
      </c>
      <c r="M12">
        <v>0</v>
      </c>
      <c r="P12">
        <v>2.0150000000000001E-2</v>
      </c>
    </row>
    <row r="13" spans="1:16" x14ac:dyDescent="0.2">
      <c r="A13" t="s">
        <v>788</v>
      </c>
      <c r="B13" t="s">
        <v>789</v>
      </c>
      <c r="C13">
        <v>10</v>
      </c>
      <c r="D13" t="s">
        <v>811</v>
      </c>
      <c r="E13">
        <v>40</v>
      </c>
      <c r="F13">
        <v>0</v>
      </c>
      <c r="G13">
        <v>3</v>
      </c>
      <c r="H13">
        <v>6.9610348101299999E-2</v>
      </c>
      <c r="I13" t="s">
        <v>812</v>
      </c>
      <c r="J13">
        <v>0</v>
      </c>
      <c r="M13">
        <v>0</v>
      </c>
      <c r="P13">
        <v>2.0150000000000001E-2</v>
      </c>
    </row>
    <row r="14" spans="1:16" s="5" customFormat="1" x14ac:dyDescent="0.2">
      <c r="A14" s="5" t="s">
        <v>788</v>
      </c>
      <c r="B14" s="5" t="s">
        <v>789</v>
      </c>
      <c r="C14" s="5">
        <v>10</v>
      </c>
      <c r="D14" s="5" t="s">
        <v>813</v>
      </c>
      <c r="E14" s="5">
        <v>40</v>
      </c>
      <c r="F14" s="5">
        <v>0</v>
      </c>
      <c r="G14" s="5">
        <v>3</v>
      </c>
      <c r="H14" s="5">
        <v>0.13612790361400001</v>
      </c>
      <c r="I14" s="5" t="s">
        <v>814</v>
      </c>
      <c r="J14" s="5">
        <v>0</v>
      </c>
      <c r="M14" s="5">
        <v>0</v>
      </c>
      <c r="P14" s="5">
        <v>2.0150000000000001E-2</v>
      </c>
    </row>
    <row r="15" spans="1:16" x14ac:dyDescent="0.2">
      <c r="A15" t="s">
        <v>24</v>
      </c>
      <c r="B15" t="s">
        <v>25</v>
      </c>
      <c r="C15">
        <v>48</v>
      </c>
      <c r="D15" t="s">
        <v>26</v>
      </c>
      <c r="E15">
        <v>55</v>
      </c>
      <c r="F15">
        <v>0.42731000000000002</v>
      </c>
      <c r="G15">
        <v>1</v>
      </c>
      <c r="H15">
        <v>61.1</v>
      </c>
      <c r="I15" t="s">
        <v>27</v>
      </c>
      <c r="J15">
        <v>-2</v>
      </c>
      <c r="M15">
        <v>-2</v>
      </c>
      <c r="P15">
        <v>0.42887999999999998</v>
      </c>
    </row>
    <row r="16" spans="1:16" x14ac:dyDescent="0.2">
      <c r="A16" t="s">
        <v>24</v>
      </c>
      <c r="B16" t="s">
        <v>25</v>
      </c>
      <c r="C16">
        <v>48</v>
      </c>
      <c r="D16" t="s">
        <v>162</v>
      </c>
      <c r="E16">
        <v>55</v>
      </c>
      <c r="F16">
        <v>1.16E-3</v>
      </c>
      <c r="G16">
        <v>3</v>
      </c>
      <c r="H16">
        <v>0.65679012345700005</v>
      </c>
      <c r="I16" t="s">
        <v>163</v>
      </c>
      <c r="J16">
        <v>0</v>
      </c>
      <c r="M16">
        <v>0</v>
      </c>
      <c r="P16">
        <v>0.42887999999999998</v>
      </c>
    </row>
    <row r="17" spans="1:16" x14ac:dyDescent="0.2">
      <c r="A17" t="s">
        <v>24</v>
      </c>
      <c r="B17" t="s">
        <v>25</v>
      </c>
      <c r="C17">
        <v>48</v>
      </c>
      <c r="D17" t="s">
        <v>164</v>
      </c>
      <c r="E17">
        <v>55</v>
      </c>
      <c r="F17">
        <v>3.6000000000000002E-4</v>
      </c>
      <c r="G17">
        <v>3</v>
      </c>
      <c r="H17">
        <v>0.23900298507500001</v>
      </c>
      <c r="I17" t="s">
        <v>165</v>
      </c>
      <c r="J17">
        <v>0</v>
      </c>
      <c r="M17">
        <v>0</v>
      </c>
      <c r="P17">
        <v>0.42887999999999998</v>
      </c>
    </row>
    <row r="18" spans="1:16" x14ac:dyDescent="0.2">
      <c r="A18" t="s">
        <v>24</v>
      </c>
      <c r="B18" t="s">
        <v>25</v>
      </c>
      <c r="C18">
        <v>48</v>
      </c>
      <c r="D18" t="s">
        <v>166</v>
      </c>
      <c r="E18">
        <v>55</v>
      </c>
      <c r="F18" s="1">
        <v>5.0000000000000002E-5</v>
      </c>
      <c r="G18">
        <v>2</v>
      </c>
      <c r="H18">
        <v>0.81556161971800001</v>
      </c>
      <c r="I18" t="s">
        <v>167</v>
      </c>
      <c r="J18">
        <v>-1</v>
      </c>
      <c r="M18">
        <v>-1</v>
      </c>
      <c r="P18">
        <v>0.42887999999999998</v>
      </c>
    </row>
    <row r="19" spans="1:16" x14ac:dyDescent="0.2">
      <c r="A19" t="s">
        <v>24</v>
      </c>
      <c r="B19" t="s">
        <v>25</v>
      </c>
      <c r="C19">
        <v>48</v>
      </c>
      <c r="D19" t="s">
        <v>168</v>
      </c>
      <c r="E19">
        <v>55</v>
      </c>
      <c r="F19">
        <v>0</v>
      </c>
      <c r="G19">
        <v>3</v>
      </c>
      <c r="H19">
        <v>0.235656943284</v>
      </c>
      <c r="I19" t="s">
        <v>169</v>
      </c>
      <c r="J19">
        <v>0</v>
      </c>
      <c r="M19">
        <v>0</v>
      </c>
      <c r="P19">
        <v>0.42887999999999998</v>
      </c>
    </row>
    <row r="20" spans="1:16" s="5" customFormat="1" x14ac:dyDescent="0.2">
      <c r="A20" s="5" t="s">
        <v>24</v>
      </c>
      <c r="B20" s="5" t="s">
        <v>25</v>
      </c>
      <c r="C20" s="5">
        <v>48</v>
      </c>
      <c r="D20" s="5" t="s">
        <v>170</v>
      </c>
      <c r="E20" s="5">
        <v>55</v>
      </c>
      <c r="F20" s="5">
        <v>0</v>
      </c>
      <c r="G20" s="5">
        <v>3</v>
      </c>
      <c r="H20" s="5">
        <v>1.5323258366800001</v>
      </c>
      <c r="I20" s="5" t="s">
        <v>171</v>
      </c>
      <c r="J20" s="5">
        <v>0</v>
      </c>
      <c r="M20" s="5">
        <v>0</v>
      </c>
      <c r="P20" s="5">
        <v>0.42887999999999998</v>
      </c>
    </row>
    <row r="21" spans="1:16" x14ac:dyDescent="0.2">
      <c r="A21" t="s">
        <v>815</v>
      </c>
      <c r="B21" t="s">
        <v>816</v>
      </c>
      <c r="C21">
        <v>47</v>
      </c>
      <c r="D21" t="s">
        <v>817</v>
      </c>
      <c r="E21">
        <v>40</v>
      </c>
      <c r="F21">
        <v>1.66E-3</v>
      </c>
      <c r="G21">
        <v>3</v>
      </c>
      <c r="H21">
        <v>0.59998238000000004</v>
      </c>
      <c r="I21" t="s">
        <v>107</v>
      </c>
      <c r="J21">
        <v>0</v>
      </c>
      <c r="M21">
        <v>0</v>
      </c>
      <c r="P21">
        <v>3.0100000000000001E-3</v>
      </c>
    </row>
    <row r="22" spans="1:16" x14ac:dyDescent="0.2">
      <c r="A22" t="s">
        <v>815</v>
      </c>
      <c r="B22" t="s">
        <v>816</v>
      </c>
      <c r="C22">
        <v>47</v>
      </c>
      <c r="D22" t="s">
        <v>818</v>
      </c>
      <c r="E22">
        <v>40</v>
      </c>
      <c r="F22">
        <v>5.8E-4</v>
      </c>
      <c r="G22">
        <v>3</v>
      </c>
      <c r="H22">
        <v>2.72831749681E-2</v>
      </c>
      <c r="I22" t="s">
        <v>819</v>
      </c>
      <c r="J22">
        <v>0</v>
      </c>
      <c r="M22">
        <v>0</v>
      </c>
      <c r="P22">
        <v>3.0100000000000001E-3</v>
      </c>
    </row>
    <row r="23" spans="1:16" x14ac:dyDescent="0.2">
      <c r="A23" t="s">
        <v>815</v>
      </c>
      <c r="B23" t="s">
        <v>816</v>
      </c>
      <c r="C23">
        <v>47</v>
      </c>
      <c r="D23" t="s">
        <v>820</v>
      </c>
      <c r="E23">
        <v>40</v>
      </c>
      <c r="F23">
        <v>3.8000000000000002E-4</v>
      </c>
      <c r="G23">
        <v>3</v>
      </c>
      <c r="H23">
        <v>0.79687010954600002</v>
      </c>
      <c r="I23" t="s">
        <v>821</v>
      </c>
      <c r="J23">
        <v>0</v>
      </c>
      <c r="M23">
        <v>0</v>
      </c>
      <c r="P23">
        <v>3.0100000000000001E-3</v>
      </c>
    </row>
    <row r="24" spans="1:16" x14ac:dyDescent="0.2">
      <c r="A24" t="s">
        <v>815</v>
      </c>
      <c r="B24" t="s">
        <v>816</v>
      </c>
      <c r="C24">
        <v>47</v>
      </c>
      <c r="D24" t="s">
        <v>822</v>
      </c>
      <c r="E24">
        <v>40</v>
      </c>
      <c r="F24">
        <v>2.7999999999999998E-4</v>
      </c>
      <c r="G24">
        <v>3</v>
      </c>
      <c r="H24">
        <v>8.5422689655200001E-2</v>
      </c>
      <c r="I24" t="s">
        <v>823</v>
      </c>
      <c r="J24">
        <v>0</v>
      </c>
      <c r="M24">
        <v>0</v>
      </c>
      <c r="P24">
        <v>3.0100000000000001E-3</v>
      </c>
    </row>
    <row r="25" spans="1:16" s="5" customFormat="1" x14ac:dyDescent="0.2">
      <c r="A25" s="5" t="s">
        <v>815</v>
      </c>
      <c r="B25" s="5" t="s">
        <v>816</v>
      </c>
      <c r="C25" s="5">
        <v>47</v>
      </c>
      <c r="D25" s="5" t="s">
        <v>824</v>
      </c>
      <c r="E25" s="5">
        <v>40</v>
      </c>
      <c r="F25" s="5">
        <v>1.1E-4</v>
      </c>
      <c r="G25" s="5">
        <v>3</v>
      </c>
      <c r="H25" s="5">
        <v>1.38389133089</v>
      </c>
      <c r="I25" s="5" t="s">
        <v>825</v>
      </c>
      <c r="J25" s="5">
        <v>0</v>
      </c>
      <c r="M25" s="5">
        <v>0</v>
      </c>
      <c r="P25" s="5">
        <v>3.0100000000000001E-3</v>
      </c>
    </row>
    <row r="26" spans="1:16" x14ac:dyDescent="0.2">
      <c r="A26" t="s">
        <v>32</v>
      </c>
      <c r="B26" t="s">
        <v>33</v>
      </c>
      <c r="C26">
        <v>34</v>
      </c>
      <c r="D26" t="s">
        <v>34</v>
      </c>
      <c r="E26">
        <v>45</v>
      </c>
      <c r="F26">
        <v>0.29448000000000002</v>
      </c>
      <c r="G26">
        <v>1</v>
      </c>
      <c r="H26">
        <v>49.2</v>
      </c>
      <c r="I26" t="s">
        <v>35</v>
      </c>
      <c r="J26">
        <v>-2</v>
      </c>
      <c r="M26">
        <v>-2</v>
      </c>
      <c r="P26">
        <v>0.29692000000000002</v>
      </c>
    </row>
    <row r="27" spans="1:16" x14ac:dyDescent="0.2">
      <c r="A27" t="s">
        <v>32</v>
      </c>
      <c r="B27" t="s">
        <v>33</v>
      </c>
      <c r="C27">
        <v>34</v>
      </c>
      <c r="D27" t="s">
        <v>172</v>
      </c>
      <c r="E27">
        <v>45</v>
      </c>
      <c r="F27">
        <v>7.7999999999999999E-4</v>
      </c>
      <c r="G27">
        <v>3</v>
      </c>
      <c r="H27">
        <v>0.84616711111099996</v>
      </c>
      <c r="I27" t="s">
        <v>173</v>
      </c>
      <c r="J27">
        <v>0</v>
      </c>
      <c r="M27">
        <v>0</v>
      </c>
      <c r="P27">
        <v>0.29692000000000002</v>
      </c>
    </row>
    <row r="28" spans="1:16" x14ac:dyDescent="0.2">
      <c r="A28" t="s">
        <v>32</v>
      </c>
      <c r="B28" t="s">
        <v>33</v>
      </c>
      <c r="C28">
        <v>34</v>
      </c>
      <c r="D28" t="s">
        <v>174</v>
      </c>
      <c r="E28">
        <v>45</v>
      </c>
      <c r="F28">
        <v>7.2000000000000005E-4</v>
      </c>
      <c r="G28">
        <v>3</v>
      </c>
      <c r="H28">
        <v>0.79687010954600002</v>
      </c>
      <c r="I28" t="s">
        <v>175</v>
      </c>
      <c r="J28">
        <v>0</v>
      </c>
      <c r="M28">
        <v>0</v>
      </c>
      <c r="P28">
        <v>0.29692000000000002</v>
      </c>
    </row>
    <row r="29" spans="1:16" x14ac:dyDescent="0.2">
      <c r="A29" t="s">
        <v>32</v>
      </c>
      <c r="B29" t="s">
        <v>33</v>
      </c>
      <c r="C29">
        <v>34</v>
      </c>
      <c r="D29" t="s">
        <v>176</v>
      </c>
      <c r="E29">
        <v>45</v>
      </c>
      <c r="F29">
        <v>5.4000000000000001E-4</v>
      </c>
      <c r="G29">
        <v>3</v>
      </c>
      <c r="H29">
        <v>1.5323258366800001</v>
      </c>
      <c r="I29" t="s">
        <v>177</v>
      </c>
      <c r="J29">
        <v>0</v>
      </c>
      <c r="M29">
        <v>0</v>
      </c>
      <c r="P29">
        <v>0.29692000000000002</v>
      </c>
    </row>
    <row r="30" spans="1:16" x14ac:dyDescent="0.2">
      <c r="A30" t="s">
        <v>32</v>
      </c>
      <c r="B30" t="s">
        <v>33</v>
      </c>
      <c r="C30">
        <v>34</v>
      </c>
      <c r="D30" t="s">
        <v>178</v>
      </c>
      <c r="E30">
        <v>45</v>
      </c>
      <c r="F30">
        <v>2.3000000000000001E-4</v>
      </c>
      <c r="G30">
        <v>3</v>
      </c>
      <c r="H30">
        <v>5.31518957854E-2</v>
      </c>
      <c r="I30" t="s">
        <v>179</v>
      </c>
      <c r="J30">
        <v>0</v>
      </c>
      <c r="M30">
        <v>0</v>
      </c>
      <c r="P30">
        <v>0.29692000000000002</v>
      </c>
    </row>
    <row r="31" spans="1:16" x14ac:dyDescent="0.2">
      <c r="A31" t="s">
        <v>32</v>
      </c>
      <c r="B31" t="s">
        <v>33</v>
      </c>
      <c r="C31">
        <v>34</v>
      </c>
      <c r="D31" t="s">
        <v>180</v>
      </c>
      <c r="E31">
        <v>45</v>
      </c>
      <c r="F31">
        <v>1.3999999999999999E-4</v>
      </c>
      <c r="G31">
        <v>2</v>
      </c>
      <c r="H31">
        <v>3.5999448795200002</v>
      </c>
      <c r="I31" t="s">
        <v>181</v>
      </c>
      <c r="J31">
        <v>-1</v>
      </c>
      <c r="M31">
        <v>-1</v>
      </c>
      <c r="P31">
        <v>0.29692000000000002</v>
      </c>
    </row>
    <row r="32" spans="1:16" x14ac:dyDescent="0.2">
      <c r="A32" t="s">
        <v>32</v>
      </c>
      <c r="B32" t="s">
        <v>33</v>
      </c>
      <c r="C32">
        <v>34</v>
      </c>
      <c r="D32" t="s">
        <v>182</v>
      </c>
      <c r="E32">
        <v>45</v>
      </c>
      <c r="F32" s="1">
        <v>3.0000000000000001E-5</v>
      </c>
      <c r="G32">
        <v>3</v>
      </c>
      <c r="H32">
        <v>0.32788391376499998</v>
      </c>
      <c r="I32" t="s">
        <v>183</v>
      </c>
      <c r="J32">
        <v>0</v>
      </c>
      <c r="M32">
        <v>0</v>
      </c>
      <c r="P32">
        <v>0.29692000000000002</v>
      </c>
    </row>
    <row r="33" spans="1:16" x14ac:dyDescent="0.2">
      <c r="A33" t="s">
        <v>32</v>
      </c>
      <c r="B33" t="s">
        <v>33</v>
      </c>
      <c r="C33">
        <v>34</v>
      </c>
      <c r="D33" t="s">
        <v>184</v>
      </c>
      <c r="E33">
        <v>45</v>
      </c>
      <c r="F33">
        <v>0</v>
      </c>
      <c r="G33">
        <v>3</v>
      </c>
      <c r="H33">
        <v>0.54195688225500005</v>
      </c>
      <c r="I33" t="s">
        <v>185</v>
      </c>
      <c r="J33">
        <v>0</v>
      </c>
      <c r="M33">
        <v>0</v>
      </c>
      <c r="P33">
        <v>0.29692000000000002</v>
      </c>
    </row>
    <row r="34" spans="1:16" x14ac:dyDescent="0.2">
      <c r="A34" t="s">
        <v>32</v>
      </c>
      <c r="B34" t="s">
        <v>33</v>
      </c>
      <c r="C34">
        <v>34</v>
      </c>
      <c r="D34" t="s">
        <v>186</v>
      </c>
      <c r="E34">
        <v>45</v>
      </c>
      <c r="F34">
        <v>0</v>
      </c>
      <c r="G34">
        <v>3</v>
      </c>
      <c r="H34">
        <v>8.0751575456099997E-2</v>
      </c>
      <c r="I34" t="s">
        <v>187</v>
      </c>
      <c r="J34">
        <v>0</v>
      </c>
      <c r="M34">
        <v>0</v>
      </c>
      <c r="P34">
        <v>0.29692000000000002</v>
      </c>
    </row>
    <row r="35" spans="1:16" x14ac:dyDescent="0.2">
      <c r="A35" t="s">
        <v>32</v>
      </c>
      <c r="B35" t="s">
        <v>33</v>
      </c>
      <c r="C35">
        <v>34</v>
      </c>
      <c r="D35" t="s">
        <v>188</v>
      </c>
      <c r="E35">
        <v>45</v>
      </c>
      <c r="F35">
        <v>0</v>
      </c>
      <c r="G35">
        <v>3</v>
      </c>
      <c r="H35">
        <v>5.31518957854E-2</v>
      </c>
      <c r="I35" t="s">
        <v>179</v>
      </c>
      <c r="J35">
        <v>0</v>
      </c>
      <c r="M35">
        <v>0</v>
      </c>
      <c r="P35">
        <v>0.29692000000000002</v>
      </c>
    </row>
    <row r="36" spans="1:16" x14ac:dyDescent="0.2">
      <c r="A36" t="s">
        <v>32</v>
      </c>
      <c r="B36" t="s">
        <v>33</v>
      </c>
      <c r="C36">
        <v>34</v>
      </c>
      <c r="D36" t="s">
        <v>189</v>
      </c>
      <c r="E36">
        <v>45</v>
      </c>
      <c r="F36">
        <v>0</v>
      </c>
      <c r="G36">
        <v>3</v>
      </c>
      <c r="H36">
        <v>0.19181137609000001</v>
      </c>
      <c r="I36" t="s">
        <v>190</v>
      </c>
      <c r="J36">
        <v>0</v>
      </c>
      <c r="M36">
        <v>0</v>
      </c>
      <c r="P36">
        <v>0.29692000000000002</v>
      </c>
    </row>
    <row r="37" spans="1:16" s="5" customFormat="1" x14ac:dyDescent="0.2">
      <c r="A37" s="5" t="s">
        <v>32</v>
      </c>
      <c r="B37" s="5" t="s">
        <v>33</v>
      </c>
      <c r="C37" s="5">
        <v>34</v>
      </c>
      <c r="D37" s="5" t="s">
        <v>191</v>
      </c>
      <c r="E37" s="5">
        <v>45</v>
      </c>
      <c r="F37" s="5">
        <v>0</v>
      </c>
      <c r="G37" s="5">
        <v>3</v>
      </c>
      <c r="H37" s="5">
        <v>0.15445367763699999</v>
      </c>
      <c r="I37" s="5" t="s">
        <v>192</v>
      </c>
      <c r="J37" s="5">
        <v>0</v>
      </c>
      <c r="M37" s="5">
        <v>0</v>
      </c>
      <c r="P37" s="5">
        <v>0.29692000000000002</v>
      </c>
    </row>
    <row r="38" spans="1:16" x14ac:dyDescent="0.2">
      <c r="A38" t="s">
        <v>826</v>
      </c>
      <c r="B38" t="s">
        <v>827</v>
      </c>
      <c r="C38">
        <v>37</v>
      </c>
      <c r="D38" t="s">
        <v>828</v>
      </c>
      <c r="E38">
        <v>65</v>
      </c>
      <c r="F38">
        <v>2.7550000000000002E-2</v>
      </c>
      <c r="G38">
        <v>1</v>
      </c>
      <c r="H38">
        <v>100</v>
      </c>
      <c r="I38" t="s">
        <v>829</v>
      </c>
      <c r="J38">
        <v>-2</v>
      </c>
      <c r="M38">
        <v>-2</v>
      </c>
      <c r="P38">
        <v>2.8479999999999998E-2</v>
      </c>
    </row>
    <row r="39" spans="1:16" x14ac:dyDescent="0.2">
      <c r="A39" t="s">
        <v>826</v>
      </c>
      <c r="B39" t="s">
        <v>827</v>
      </c>
      <c r="C39">
        <v>37</v>
      </c>
      <c r="D39" t="s">
        <v>830</v>
      </c>
      <c r="E39">
        <v>65</v>
      </c>
      <c r="F39">
        <v>4.8999999999999998E-4</v>
      </c>
      <c r="G39">
        <v>3</v>
      </c>
      <c r="H39">
        <v>0.123183478927</v>
      </c>
      <c r="I39" t="s">
        <v>831</v>
      </c>
      <c r="J39">
        <v>0</v>
      </c>
      <c r="M39">
        <v>0</v>
      </c>
      <c r="P39">
        <v>2.8479999999999998E-2</v>
      </c>
    </row>
    <row r="40" spans="1:16" x14ac:dyDescent="0.2">
      <c r="A40" t="s">
        <v>826</v>
      </c>
      <c r="B40" t="s">
        <v>827</v>
      </c>
      <c r="C40">
        <v>37</v>
      </c>
      <c r="D40" t="s">
        <v>832</v>
      </c>
      <c r="E40">
        <v>65</v>
      </c>
      <c r="F40">
        <v>1.9000000000000001E-4</v>
      </c>
      <c r="G40">
        <v>3</v>
      </c>
      <c r="H40">
        <v>0.17056885759000001</v>
      </c>
      <c r="I40" t="s">
        <v>135</v>
      </c>
      <c r="J40">
        <v>0</v>
      </c>
      <c r="M40">
        <v>0</v>
      </c>
      <c r="P40">
        <v>2.8479999999999998E-2</v>
      </c>
    </row>
    <row r="41" spans="1:16" x14ac:dyDescent="0.2">
      <c r="A41" t="s">
        <v>826</v>
      </c>
      <c r="B41" t="s">
        <v>827</v>
      </c>
      <c r="C41">
        <v>37</v>
      </c>
      <c r="D41" t="s">
        <v>833</v>
      </c>
      <c r="E41">
        <v>65</v>
      </c>
      <c r="F41">
        <v>1E-4</v>
      </c>
      <c r="G41">
        <v>3</v>
      </c>
      <c r="H41">
        <v>0.256257925926</v>
      </c>
      <c r="I41" t="s">
        <v>834</v>
      </c>
      <c r="J41">
        <v>0</v>
      </c>
      <c r="M41">
        <v>0</v>
      </c>
      <c r="P41">
        <v>2.8479999999999998E-2</v>
      </c>
    </row>
    <row r="42" spans="1:16" x14ac:dyDescent="0.2">
      <c r="A42" t="s">
        <v>826</v>
      </c>
      <c r="B42" t="s">
        <v>827</v>
      </c>
      <c r="C42">
        <v>37</v>
      </c>
      <c r="D42" t="s">
        <v>835</v>
      </c>
      <c r="E42">
        <v>65</v>
      </c>
      <c r="F42" s="1">
        <v>8.0000000000000007E-5</v>
      </c>
      <c r="G42">
        <v>2</v>
      </c>
      <c r="H42">
        <v>1.6621977272699999</v>
      </c>
      <c r="I42" t="s">
        <v>836</v>
      </c>
      <c r="J42">
        <v>-1</v>
      </c>
      <c r="M42">
        <v>-1</v>
      </c>
      <c r="P42">
        <v>2.8479999999999998E-2</v>
      </c>
    </row>
    <row r="43" spans="1:16" x14ac:dyDescent="0.2">
      <c r="A43" t="s">
        <v>826</v>
      </c>
      <c r="B43" t="s">
        <v>827</v>
      </c>
      <c r="C43">
        <v>37</v>
      </c>
      <c r="D43" t="s">
        <v>837</v>
      </c>
      <c r="E43">
        <v>65</v>
      </c>
      <c r="F43" s="1">
        <v>6.9999999999999994E-5</v>
      </c>
      <c r="G43">
        <v>3</v>
      </c>
      <c r="H43">
        <v>4.7683436849500001E-2</v>
      </c>
      <c r="I43" t="s">
        <v>838</v>
      </c>
      <c r="J43">
        <v>0</v>
      </c>
      <c r="M43">
        <v>0</v>
      </c>
      <c r="P43">
        <v>2.8479999999999998E-2</v>
      </c>
    </row>
    <row r="44" spans="1:16" x14ac:dyDescent="0.2">
      <c r="A44" t="s">
        <v>826</v>
      </c>
      <c r="B44" t="s">
        <v>827</v>
      </c>
      <c r="C44">
        <v>37</v>
      </c>
      <c r="D44" t="s">
        <v>839</v>
      </c>
      <c r="E44">
        <v>65</v>
      </c>
      <c r="F44">
        <v>0</v>
      </c>
      <c r="G44">
        <v>3</v>
      </c>
      <c r="H44">
        <v>0.16794067796600001</v>
      </c>
      <c r="I44" t="s">
        <v>840</v>
      </c>
      <c r="J44">
        <v>0</v>
      </c>
      <c r="M44">
        <v>0</v>
      </c>
      <c r="P44">
        <v>2.8479999999999998E-2</v>
      </c>
    </row>
    <row r="45" spans="1:16" x14ac:dyDescent="0.2">
      <c r="A45" t="s">
        <v>826</v>
      </c>
      <c r="B45" t="s">
        <v>827</v>
      </c>
      <c r="C45">
        <v>37</v>
      </c>
      <c r="D45" t="s">
        <v>841</v>
      </c>
      <c r="E45">
        <v>65</v>
      </c>
      <c r="F45">
        <v>0</v>
      </c>
      <c r="G45">
        <v>3</v>
      </c>
      <c r="H45">
        <v>8.0721246666699997E-2</v>
      </c>
      <c r="I45" t="s">
        <v>842</v>
      </c>
      <c r="J45">
        <v>0</v>
      </c>
      <c r="M45">
        <v>0</v>
      </c>
      <c r="P45">
        <v>2.8479999999999998E-2</v>
      </c>
    </row>
    <row r="46" spans="1:16" x14ac:dyDescent="0.2">
      <c r="A46" t="s">
        <v>826</v>
      </c>
      <c r="B46" t="s">
        <v>827</v>
      </c>
      <c r="C46">
        <v>37</v>
      </c>
      <c r="D46" t="s">
        <v>843</v>
      </c>
      <c r="E46">
        <v>65</v>
      </c>
      <c r="F46">
        <v>0</v>
      </c>
      <c r="G46">
        <v>3</v>
      </c>
      <c r="H46">
        <v>0.11551555063299999</v>
      </c>
      <c r="I46" t="s">
        <v>844</v>
      </c>
      <c r="J46">
        <v>0</v>
      </c>
      <c r="M46">
        <v>0</v>
      </c>
      <c r="P46">
        <v>2.8479999999999998E-2</v>
      </c>
    </row>
    <row r="47" spans="1:16" x14ac:dyDescent="0.2">
      <c r="A47" t="s">
        <v>826</v>
      </c>
      <c r="B47" t="s">
        <v>827</v>
      </c>
      <c r="C47">
        <v>37</v>
      </c>
      <c r="D47" t="s">
        <v>845</v>
      </c>
      <c r="E47">
        <v>65</v>
      </c>
      <c r="F47">
        <v>0</v>
      </c>
      <c r="G47">
        <v>3</v>
      </c>
      <c r="H47">
        <v>1.0465785464499999</v>
      </c>
      <c r="I47" t="s">
        <v>360</v>
      </c>
      <c r="J47">
        <v>0</v>
      </c>
      <c r="M47">
        <v>0</v>
      </c>
      <c r="P47">
        <v>2.8479999999999998E-2</v>
      </c>
    </row>
    <row r="48" spans="1:16" s="5" customFormat="1" x14ac:dyDescent="0.2">
      <c r="A48" s="5" t="s">
        <v>826</v>
      </c>
      <c r="B48" s="5" t="s">
        <v>827</v>
      </c>
      <c r="C48" s="5">
        <v>37</v>
      </c>
      <c r="D48" s="5" t="s">
        <v>846</v>
      </c>
      <c r="E48" s="5">
        <v>65</v>
      </c>
      <c r="F48" s="5">
        <v>0</v>
      </c>
      <c r="G48" s="5">
        <v>3</v>
      </c>
      <c r="H48" s="5">
        <v>1.29012345679</v>
      </c>
      <c r="I48" s="5" t="s">
        <v>742</v>
      </c>
      <c r="J48" s="5">
        <v>0</v>
      </c>
      <c r="M48" s="5">
        <v>0</v>
      </c>
      <c r="P48" s="5">
        <v>2.8479999999999998E-2</v>
      </c>
    </row>
    <row r="49" spans="1:16" s="7" customFormat="1" x14ac:dyDescent="0.2">
      <c r="A49" s="7" t="s">
        <v>847</v>
      </c>
      <c r="B49" s="7" t="s">
        <v>848</v>
      </c>
      <c r="C49" s="7">
        <v>42</v>
      </c>
      <c r="D49" s="7" t="s">
        <v>849</v>
      </c>
      <c r="E49" s="7">
        <v>55</v>
      </c>
      <c r="F49" s="7">
        <v>5.1000000000000004E-3</v>
      </c>
      <c r="G49" s="7">
        <v>2</v>
      </c>
      <c r="H49" s="7">
        <v>0.70778799999999997</v>
      </c>
      <c r="I49" s="7" t="s">
        <v>850</v>
      </c>
      <c r="J49" s="7">
        <v>-1</v>
      </c>
      <c r="M49" s="7">
        <v>-1</v>
      </c>
      <c r="P49" s="7">
        <v>5.1000000000000004E-3</v>
      </c>
    </row>
    <row r="50" spans="1:16" x14ac:dyDescent="0.2">
      <c r="A50" t="s">
        <v>851</v>
      </c>
      <c r="B50" t="s">
        <v>852</v>
      </c>
      <c r="C50">
        <v>43</v>
      </c>
      <c r="D50" t="s">
        <v>853</v>
      </c>
      <c r="E50">
        <v>65</v>
      </c>
      <c r="F50">
        <v>1.6369999999999999E-2</v>
      </c>
      <c r="G50">
        <v>1</v>
      </c>
      <c r="H50">
        <v>31.5</v>
      </c>
      <c r="I50" t="s">
        <v>854</v>
      </c>
      <c r="J50">
        <v>-2</v>
      </c>
      <c r="M50">
        <v>-2</v>
      </c>
      <c r="P50">
        <v>1.6899999999999998E-2</v>
      </c>
    </row>
    <row r="51" spans="1:16" x14ac:dyDescent="0.2">
      <c r="A51" t="s">
        <v>851</v>
      </c>
      <c r="B51" t="s">
        <v>852</v>
      </c>
      <c r="C51">
        <v>43</v>
      </c>
      <c r="D51" t="s">
        <v>855</v>
      </c>
      <c r="E51">
        <v>65</v>
      </c>
      <c r="F51">
        <v>2.9E-4</v>
      </c>
      <c r="G51">
        <v>3</v>
      </c>
      <c r="H51">
        <v>1.45931831502</v>
      </c>
      <c r="I51" t="s">
        <v>856</v>
      </c>
      <c r="J51">
        <v>0</v>
      </c>
      <c r="M51">
        <v>0</v>
      </c>
      <c r="P51">
        <v>1.6899999999999998E-2</v>
      </c>
    </row>
    <row r="52" spans="1:16" x14ac:dyDescent="0.2">
      <c r="A52" t="s">
        <v>851</v>
      </c>
      <c r="B52" t="s">
        <v>852</v>
      </c>
      <c r="C52">
        <v>43</v>
      </c>
      <c r="D52" t="s">
        <v>857</v>
      </c>
      <c r="E52">
        <v>65</v>
      </c>
      <c r="F52" s="1">
        <v>9.0000000000000006E-5</v>
      </c>
      <c r="G52">
        <v>3</v>
      </c>
      <c r="H52">
        <v>0.145189893333</v>
      </c>
      <c r="I52" t="s">
        <v>858</v>
      </c>
      <c r="J52">
        <v>0</v>
      </c>
      <c r="M52">
        <v>0</v>
      </c>
      <c r="P52">
        <v>1.6899999999999998E-2</v>
      </c>
    </row>
    <row r="53" spans="1:16" x14ac:dyDescent="0.2">
      <c r="A53" t="s">
        <v>851</v>
      </c>
      <c r="B53" t="s">
        <v>852</v>
      </c>
      <c r="C53">
        <v>43</v>
      </c>
      <c r="D53" t="s">
        <v>859</v>
      </c>
      <c r="E53">
        <v>65</v>
      </c>
      <c r="F53" s="1">
        <v>6.9999999999999994E-5</v>
      </c>
      <c r="G53">
        <v>3</v>
      </c>
      <c r="H53">
        <v>0.785713928013</v>
      </c>
      <c r="I53" t="s">
        <v>860</v>
      </c>
      <c r="J53">
        <v>0</v>
      </c>
      <c r="M53">
        <v>0</v>
      </c>
      <c r="P53">
        <v>1.6899999999999998E-2</v>
      </c>
    </row>
    <row r="54" spans="1:16" x14ac:dyDescent="0.2">
      <c r="A54" t="s">
        <v>851</v>
      </c>
      <c r="B54" t="s">
        <v>852</v>
      </c>
      <c r="C54">
        <v>43</v>
      </c>
      <c r="D54" t="s">
        <v>861</v>
      </c>
      <c r="E54">
        <v>65</v>
      </c>
      <c r="F54" s="1">
        <v>4.0000000000000003E-5</v>
      </c>
      <c r="G54">
        <v>3</v>
      </c>
      <c r="H54">
        <v>0.39086358450699998</v>
      </c>
      <c r="I54" t="s">
        <v>862</v>
      </c>
      <c r="J54">
        <v>0</v>
      </c>
      <c r="M54">
        <v>0</v>
      </c>
      <c r="P54">
        <v>1.6899999999999998E-2</v>
      </c>
    </row>
    <row r="55" spans="1:16" x14ac:dyDescent="0.2">
      <c r="A55" t="s">
        <v>851</v>
      </c>
      <c r="B55" t="s">
        <v>852</v>
      </c>
      <c r="C55">
        <v>43</v>
      </c>
      <c r="D55" t="s">
        <v>863</v>
      </c>
      <c r="E55">
        <v>65</v>
      </c>
      <c r="F55" s="1">
        <v>4.0000000000000003E-5</v>
      </c>
      <c r="G55">
        <v>3</v>
      </c>
      <c r="H55">
        <v>0.29468047816100001</v>
      </c>
      <c r="I55" t="s">
        <v>864</v>
      </c>
      <c r="J55">
        <v>0</v>
      </c>
      <c r="M55">
        <v>0</v>
      </c>
      <c r="P55">
        <v>1.6899999999999998E-2</v>
      </c>
    </row>
    <row r="56" spans="1:16" x14ac:dyDescent="0.2">
      <c r="A56" t="s">
        <v>851</v>
      </c>
      <c r="B56" t="s">
        <v>852</v>
      </c>
      <c r="C56">
        <v>43</v>
      </c>
      <c r="D56" t="s">
        <v>865</v>
      </c>
      <c r="E56">
        <v>65</v>
      </c>
      <c r="F56">
        <v>0</v>
      </c>
      <c r="G56">
        <v>3</v>
      </c>
      <c r="H56">
        <v>0.105643662651</v>
      </c>
      <c r="I56" t="s">
        <v>866</v>
      </c>
      <c r="J56">
        <v>0</v>
      </c>
      <c r="M56">
        <v>0</v>
      </c>
      <c r="P56">
        <v>1.6899999999999998E-2</v>
      </c>
    </row>
    <row r="57" spans="1:16" x14ac:dyDescent="0.2">
      <c r="A57" t="s">
        <v>851</v>
      </c>
      <c r="B57" t="s">
        <v>852</v>
      </c>
      <c r="C57">
        <v>43</v>
      </c>
      <c r="D57" t="s">
        <v>867</v>
      </c>
      <c r="E57">
        <v>65</v>
      </c>
      <c r="F57">
        <v>0</v>
      </c>
      <c r="G57">
        <v>3</v>
      </c>
      <c r="H57">
        <v>0.133346810127</v>
      </c>
      <c r="I57" t="s">
        <v>868</v>
      </c>
      <c r="J57">
        <v>0</v>
      </c>
      <c r="M57">
        <v>0</v>
      </c>
      <c r="P57">
        <v>1.6899999999999998E-2</v>
      </c>
    </row>
    <row r="58" spans="1:16" x14ac:dyDescent="0.2">
      <c r="A58" t="s">
        <v>851</v>
      </c>
      <c r="B58" t="s">
        <v>852</v>
      </c>
      <c r="C58">
        <v>43</v>
      </c>
      <c r="D58" t="s">
        <v>869</v>
      </c>
      <c r="E58">
        <v>65</v>
      </c>
      <c r="F58">
        <v>0</v>
      </c>
      <c r="G58">
        <v>3</v>
      </c>
      <c r="H58">
        <v>0.43027604430400002</v>
      </c>
      <c r="I58" t="s">
        <v>870</v>
      </c>
      <c r="J58">
        <v>0</v>
      </c>
      <c r="M58">
        <v>0</v>
      </c>
      <c r="P58">
        <v>1.6899999999999998E-2</v>
      </c>
    </row>
    <row r="59" spans="1:16" x14ac:dyDescent="0.2">
      <c r="A59" t="s">
        <v>851</v>
      </c>
      <c r="B59" t="s">
        <v>852</v>
      </c>
      <c r="C59">
        <v>43</v>
      </c>
      <c r="D59" t="s">
        <v>871</v>
      </c>
      <c r="E59">
        <v>65</v>
      </c>
      <c r="F59">
        <v>0</v>
      </c>
      <c r="G59">
        <v>3</v>
      </c>
      <c r="H59">
        <v>0.69477511111099999</v>
      </c>
      <c r="I59" t="s">
        <v>872</v>
      </c>
      <c r="J59">
        <v>0</v>
      </c>
      <c r="M59">
        <v>0</v>
      </c>
      <c r="P59">
        <v>1.6899999999999998E-2</v>
      </c>
    </row>
    <row r="60" spans="1:16" s="5" customFormat="1" x14ac:dyDescent="0.2">
      <c r="A60" s="5" t="s">
        <v>851</v>
      </c>
      <c r="B60" s="5" t="s">
        <v>852</v>
      </c>
      <c r="C60" s="5">
        <v>43</v>
      </c>
      <c r="D60" s="5" t="s">
        <v>873</v>
      </c>
      <c r="E60" s="5">
        <v>65</v>
      </c>
      <c r="F60" s="5">
        <v>0</v>
      </c>
      <c r="G60" s="5">
        <v>3</v>
      </c>
      <c r="H60" s="5">
        <v>0.366716033755</v>
      </c>
      <c r="I60" s="5" t="s">
        <v>874</v>
      </c>
      <c r="J60" s="5">
        <v>0</v>
      </c>
      <c r="M60" s="5">
        <v>0</v>
      </c>
      <c r="P60" s="5">
        <v>1.6899999999999998E-2</v>
      </c>
    </row>
    <row r="61" spans="1:16" x14ac:dyDescent="0.2">
      <c r="A61" t="s">
        <v>875</v>
      </c>
      <c r="B61" t="s">
        <v>876</v>
      </c>
      <c r="C61">
        <v>46</v>
      </c>
      <c r="D61" t="s">
        <v>877</v>
      </c>
      <c r="E61">
        <v>60</v>
      </c>
      <c r="F61">
        <v>1.3429999999999999E-2</v>
      </c>
      <c r="G61">
        <v>3</v>
      </c>
      <c r="H61">
        <v>2.28742368742</v>
      </c>
      <c r="I61" t="s">
        <v>878</v>
      </c>
      <c r="J61">
        <v>0</v>
      </c>
      <c r="M61">
        <v>0</v>
      </c>
      <c r="P61">
        <v>1.391E-2</v>
      </c>
    </row>
    <row r="62" spans="1:16" x14ac:dyDescent="0.2">
      <c r="A62" t="s">
        <v>875</v>
      </c>
      <c r="B62" t="s">
        <v>876</v>
      </c>
      <c r="C62">
        <v>46</v>
      </c>
      <c r="D62" t="s">
        <v>879</v>
      </c>
      <c r="E62">
        <v>60</v>
      </c>
      <c r="F62">
        <v>2.5999999999999998E-4</v>
      </c>
      <c r="G62">
        <v>3</v>
      </c>
      <c r="H62">
        <v>0.65679012345700005</v>
      </c>
      <c r="I62" t="s">
        <v>880</v>
      </c>
      <c r="J62">
        <v>0</v>
      </c>
      <c r="M62">
        <v>0</v>
      </c>
      <c r="P62">
        <v>1.391E-2</v>
      </c>
    </row>
    <row r="63" spans="1:16" x14ac:dyDescent="0.2">
      <c r="A63" t="s">
        <v>875</v>
      </c>
      <c r="B63" t="s">
        <v>876</v>
      </c>
      <c r="C63">
        <v>46</v>
      </c>
      <c r="D63" t="s">
        <v>881</v>
      </c>
      <c r="E63">
        <v>60</v>
      </c>
      <c r="F63">
        <v>1.2999999999999999E-4</v>
      </c>
      <c r="G63">
        <v>3</v>
      </c>
      <c r="H63">
        <v>0.62555084745800005</v>
      </c>
      <c r="I63" t="s">
        <v>882</v>
      </c>
      <c r="J63">
        <v>0</v>
      </c>
      <c r="M63">
        <v>0</v>
      </c>
      <c r="P63">
        <v>1.391E-2</v>
      </c>
    </row>
    <row r="64" spans="1:16" x14ac:dyDescent="0.2">
      <c r="A64" t="s">
        <v>875</v>
      </c>
      <c r="B64" t="s">
        <v>876</v>
      </c>
      <c r="C64">
        <v>46</v>
      </c>
      <c r="D64" t="s">
        <v>883</v>
      </c>
      <c r="E64">
        <v>60</v>
      </c>
      <c r="F64" s="1">
        <v>9.0000000000000006E-5</v>
      </c>
      <c r="G64">
        <v>3</v>
      </c>
      <c r="H64">
        <v>0.64759506172799997</v>
      </c>
      <c r="I64" t="s">
        <v>79</v>
      </c>
      <c r="J64">
        <v>0</v>
      </c>
      <c r="M64">
        <v>0</v>
      </c>
      <c r="P64">
        <v>1.391E-2</v>
      </c>
    </row>
    <row r="65" spans="1:16" x14ac:dyDescent="0.2">
      <c r="A65" t="s">
        <v>884</v>
      </c>
      <c r="B65" t="s">
        <v>876</v>
      </c>
      <c r="C65">
        <v>46</v>
      </c>
      <c r="D65" t="s">
        <v>877</v>
      </c>
      <c r="E65">
        <v>60</v>
      </c>
      <c r="F65">
        <v>7.6699999999999997E-3</v>
      </c>
      <c r="G65">
        <v>3</v>
      </c>
      <c r="H65">
        <v>2.28742368742</v>
      </c>
      <c r="I65" t="s">
        <v>878</v>
      </c>
      <c r="J65">
        <v>0</v>
      </c>
      <c r="M65">
        <v>0</v>
      </c>
      <c r="P65">
        <v>7.9100000000000004E-3</v>
      </c>
    </row>
    <row r="66" spans="1:16" x14ac:dyDescent="0.2">
      <c r="A66" t="s">
        <v>884</v>
      </c>
      <c r="B66" t="s">
        <v>876</v>
      </c>
      <c r="C66">
        <v>46</v>
      </c>
      <c r="D66" t="s">
        <v>883</v>
      </c>
      <c r="E66">
        <v>60</v>
      </c>
      <c r="F66">
        <v>1E-4</v>
      </c>
      <c r="G66">
        <v>3</v>
      </c>
      <c r="H66">
        <v>0.64759506172799997</v>
      </c>
      <c r="I66" t="s">
        <v>79</v>
      </c>
      <c r="J66">
        <v>0</v>
      </c>
      <c r="M66">
        <v>0</v>
      </c>
      <c r="P66">
        <v>7.9100000000000004E-3</v>
      </c>
    </row>
    <row r="67" spans="1:16" x14ac:dyDescent="0.2">
      <c r="A67" t="s">
        <v>884</v>
      </c>
      <c r="B67" t="s">
        <v>876</v>
      </c>
      <c r="C67">
        <v>46</v>
      </c>
      <c r="D67" t="s">
        <v>879</v>
      </c>
      <c r="E67">
        <v>60</v>
      </c>
      <c r="F67" s="1">
        <v>9.0000000000000006E-5</v>
      </c>
      <c r="G67">
        <v>3</v>
      </c>
      <c r="H67">
        <v>0.65679012345700005</v>
      </c>
      <c r="I67" t="s">
        <v>880</v>
      </c>
      <c r="J67">
        <v>0</v>
      </c>
      <c r="M67">
        <v>0</v>
      </c>
      <c r="P67">
        <v>7.9100000000000004E-3</v>
      </c>
    </row>
    <row r="68" spans="1:16" s="5" customFormat="1" x14ac:dyDescent="0.2">
      <c r="A68" s="5" t="s">
        <v>884</v>
      </c>
      <c r="B68" s="5" t="s">
        <v>876</v>
      </c>
      <c r="C68" s="5">
        <v>46</v>
      </c>
      <c r="D68" s="5" t="s">
        <v>881</v>
      </c>
      <c r="E68" s="5">
        <v>60</v>
      </c>
      <c r="F68" s="8">
        <v>5.0000000000000002E-5</v>
      </c>
      <c r="G68" s="5">
        <v>3</v>
      </c>
      <c r="H68" s="5">
        <v>0.62555084745800005</v>
      </c>
      <c r="I68" s="5" t="s">
        <v>882</v>
      </c>
      <c r="J68" s="5">
        <v>0</v>
      </c>
      <c r="M68" s="5">
        <v>0</v>
      </c>
      <c r="P68" s="5">
        <v>7.9100000000000004E-3</v>
      </c>
    </row>
    <row r="69" spans="1:16" x14ac:dyDescent="0.2">
      <c r="A69" t="s">
        <v>885</v>
      </c>
      <c r="B69" t="s">
        <v>886</v>
      </c>
      <c r="C69">
        <v>39</v>
      </c>
      <c r="D69" t="s">
        <v>887</v>
      </c>
      <c r="E69">
        <v>45</v>
      </c>
      <c r="F69">
        <v>4.0000000000000002E-4</v>
      </c>
      <c r="G69">
        <v>4</v>
      </c>
      <c r="H69">
        <v>1.2992480421699999</v>
      </c>
      <c r="I69" t="s">
        <v>888</v>
      </c>
      <c r="J69">
        <v>1</v>
      </c>
      <c r="M69">
        <v>1</v>
      </c>
      <c r="P69">
        <v>4.0000000000000002E-4</v>
      </c>
    </row>
    <row r="70" spans="1:16" x14ac:dyDescent="0.2">
      <c r="A70" t="s">
        <v>889</v>
      </c>
      <c r="B70" t="s">
        <v>886</v>
      </c>
      <c r="C70">
        <v>39</v>
      </c>
      <c r="D70" t="s">
        <v>890</v>
      </c>
      <c r="E70">
        <v>45</v>
      </c>
      <c r="F70">
        <v>5.58375634518E-2</v>
      </c>
      <c r="G70">
        <v>2</v>
      </c>
      <c r="H70">
        <v>1.77359722222</v>
      </c>
      <c r="I70" t="s">
        <v>891</v>
      </c>
      <c r="J70">
        <v>-1</v>
      </c>
      <c r="M70">
        <v>-1</v>
      </c>
      <c r="P70">
        <v>5.8093626621600003E-2</v>
      </c>
    </row>
    <row r="71" spans="1:16" s="5" customFormat="1" x14ac:dyDescent="0.2">
      <c r="A71" s="5" t="s">
        <v>889</v>
      </c>
      <c r="B71" s="5" t="s">
        <v>886</v>
      </c>
      <c r="C71" s="5">
        <v>39</v>
      </c>
      <c r="D71" s="5" t="s">
        <v>892</v>
      </c>
      <c r="E71" s="5">
        <v>45</v>
      </c>
      <c r="F71" s="5">
        <v>2.2560631697700001E-3</v>
      </c>
      <c r="G71" s="5">
        <v>2</v>
      </c>
      <c r="H71" s="5">
        <v>3.8316666666699999</v>
      </c>
      <c r="I71" s="5" t="s">
        <v>893</v>
      </c>
      <c r="J71" s="5">
        <v>-1</v>
      </c>
      <c r="M71" s="5">
        <v>-1</v>
      </c>
      <c r="P71" s="5">
        <v>5.8093626621600003E-2</v>
      </c>
    </row>
    <row r="72" spans="1:16" x14ac:dyDescent="0.2">
      <c r="A72" t="s">
        <v>114</v>
      </c>
      <c r="B72" t="s">
        <v>115</v>
      </c>
      <c r="C72">
        <v>35</v>
      </c>
      <c r="D72" t="s">
        <v>122</v>
      </c>
      <c r="E72">
        <v>35</v>
      </c>
      <c r="F72">
        <v>6.4999999999999997E-4</v>
      </c>
      <c r="G72">
        <v>2</v>
      </c>
      <c r="H72">
        <v>0.99683098591499997</v>
      </c>
      <c r="I72" t="s">
        <v>123</v>
      </c>
      <c r="J72">
        <v>-1</v>
      </c>
      <c r="M72">
        <v>-1</v>
      </c>
      <c r="P72">
        <v>2.1900000000000001E-3</v>
      </c>
    </row>
    <row r="73" spans="1:16" x14ac:dyDescent="0.2">
      <c r="A73" t="s">
        <v>114</v>
      </c>
      <c r="B73" t="s">
        <v>115</v>
      </c>
      <c r="C73">
        <v>35</v>
      </c>
      <c r="D73" t="s">
        <v>124</v>
      </c>
      <c r="E73">
        <v>35</v>
      </c>
      <c r="F73">
        <v>2.3000000000000001E-4</v>
      </c>
      <c r="G73">
        <v>2</v>
      </c>
      <c r="H73">
        <v>0.99386703296699996</v>
      </c>
      <c r="I73" t="s">
        <v>125</v>
      </c>
      <c r="J73">
        <v>-1</v>
      </c>
      <c r="M73">
        <v>-1</v>
      </c>
      <c r="P73">
        <v>2.1900000000000001E-3</v>
      </c>
    </row>
    <row r="74" spans="1:16" x14ac:dyDescent="0.2">
      <c r="A74" t="s">
        <v>114</v>
      </c>
      <c r="B74" t="s">
        <v>115</v>
      </c>
      <c r="C74">
        <v>35</v>
      </c>
      <c r="D74" t="s">
        <v>126</v>
      </c>
      <c r="E74">
        <v>35</v>
      </c>
      <c r="F74">
        <v>2.1000000000000001E-4</v>
      </c>
      <c r="G74">
        <v>3</v>
      </c>
      <c r="H74">
        <v>0.32314074074100002</v>
      </c>
      <c r="I74" t="s">
        <v>127</v>
      </c>
      <c r="J74">
        <v>0</v>
      </c>
      <c r="M74">
        <v>0</v>
      </c>
      <c r="P74">
        <v>2.1900000000000001E-3</v>
      </c>
    </row>
    <row r="75" spans="1:16" x14ac:dyDescent="0.2">
      <c r="A75" t="s">
        <v>114</v>
      </c>
      <c r="B75" t="s">
        <v>115</v>
      </c>
      <c r="C75">
        <v>35</v>
      </c>
      <c r="D75" t="s">
        <v>128</v>
      </c>
      <c r="E75">
        <v>35</v>
      </c>
      <c r="F75">
        <v>2.0000000000000001E-4</v>
      </c>
      <c r="G75">
        <v>3</v>
      </c>
      <c r="H75">
        <v>0.15409240506300001</v>
      </c>
      <c r="I75" t="s">
        <v>129</v>
      </c>
      <c r="J75">
        <v>0</v>
      </c>
      <c r="M75">
        <v>0</v>
      </c>
      <c r="P75">
        <v>2.1900000000000001E-3</v>
      </c>
    </row>
    <row r="76" spans="1:16" x14ac:dyDescent="0.2">
      <c r="A76" t="s">
        <v>114</v>
      </c>
      <c r="B76" t="s">
        <v>115</v>
      </c>
      <c r="C76">
        <v>35</v>
      </c>
      <c r="D76" t="s">
        <v>130</v>
      </c>
      <c r="E76">
        <v>35</v>
      </c>
      <c r="F76">
        <v>1.8000000000000001E-4</v>
      </c>
      <c r="G76">
        <v>3</v>
      </c>
      <c r="H76">
        <v>0.46866666666700002</v>
      </c>
      <c r="I76" t="s">
        <v>131</v>
      </c>
      <c r="J76">
        <v>0</v>
      </c>
      <c r="M76">
        <v>0</v>
      </c>
      <c r="P76">
        <v>2.1900000000000001E-3</v>
      </c>
    </row>
    <row r="77" spans="1:16" x14ac:dyDescent="0.2">
      <c r="A77" t="s">
        <v>114</v>
      </c>
      <c r="B77" t="s">
        <v>115</v>
      </c>
      <c r="C77">
        <v>35</v>
      </c>
      <c r="D77" t="s">
        <v>132</v>
      </c>
      <c r="E77">
        <v>35</v>
      </c>
      <c r="F77">
        <v>1.3999999999999999E-4</v>
      </c>
      <c r="G77">
        <v>3</v>
      </c>
      <c r="H77">
        <v>0.89728902953599998</v>
      </c>
      <c r="I77" t="s">
        <v>133</v>
      </c>
      <c r="J77">
        <v>0</v>
      </c>
      <c r="M77">
        <v>0</v>
      </c>
      <c r="P77">
        <v>2.1900000000000001E-3</v>
      </c>
    </row>
    <row r="78" spans="1:16" x14ac:dyDescent="0.2">
      <c r="A78" t="s">
        <v>114</v>
      </c>
      <c r="B78" t="s">
        <v>115</v>
      </c>
      <c r="C78">
        <v>35</v>
      </c>
      <c r="D78" t="s">
        <v>134</v>
      </c>
      <c r="E78">
        <v>35</v>
      </c>
      <c r="F78">
        <v>1.2999999999999999E-4</v>
      </c>
      <c r="G78">
        <v>3</v>
      </c>
      <c r="H78">
        <v>0.17056885759000001</v>
      </c>
      <c r="I78" t="s">
        <v>135</v>
      </c>
      <c r="J78">
        <v>0</v>
      </c>
      <c r="M78">
        <v>0</v>
      </c>
      <c r="P78">
        <v>2.1900000000000001E-3</v>
      </c>
    </row>
    <row r="79" spans="1:16" x14ac:dyDescent="0.2">
      <c r="A79" t="s">
        <v>114</v>
      </c>
      <c r="B79" t="s">
        <v>115</v>
      </c>
      <c r="C79">
        <v>35</v>
      </c>
      <c r="D79" t="s">
        <v>136</v>
      </c>
      <c r="E79">
        <v>35</v>
      </c>
      <c r="F79">
        <v>1.2999999999999999E-4</v>
      </c>
      <c r="G79">
        <v>3</v>
      </c>
      <c r="H79">
        <v>0.74016962962999999</v>
      </c>
      <c r="I79" t="s">
        <v>137</v>
      </c>
      <c r="J79">
        <v>0</v>
      </c>
      <c r="M79">
        <v>0</v>
      </c>
      <c r="P79">
        <v>2.1900000000000001E-3</v>
      </c>
    </row>
    <row r="80" spans="1:16" x14ac:dyDescent="0.2">
      <c r="A80" t="s">
        <v>114</v>
      </c>
      <c r="B80" t="s">
        <v>115</v>
      </c>
      <c r="C80">
        <v>35</v>
      </c>
      <c r="D80" t="s">
        <v>138</v>
      </c>
      <c r="E80">
        <v>35</v>
      </c>
      <c r="F80">
        <v>1.2999999999999999E-4</v>
      </c>
      <c r="G80">
        <v>3</v>
      </c>
      <c r="H80">
        <v>1.38389133089</v>
      </c>
      <c r="I80" t="s">
        <v>139</v>
      </c>
      <c r="J80">
        <v>0</v>
      </c>
      <c r="M80">
        <v>0</v>
      </c>
      <c r="P80">
        <v>2.1900000000000001E-3</v>
      </c>
    </row>
    <row r="81" spans="1:16" x14ac:dyDescent="0.2">
      <c r="A81" t="s">
        <v>114</v>
      </c>
      <c r="B81" t="s">
        <v>115</v>
      </c>
      <c r="C81">
        <v>35</v>
      </c>
      <c r="D81" t="s">
        <v>140</v>
      </c>
      <c r="E81">
        <v>35</v>
      </c>
      <c r="F81" s="1">
        <v>9.0000000000000006E-5</v>
      </c>
      <c r="G81">
        <v>3</v>
      </c>
      <c r="H81">
        <v>0.52844867200000001</v>
      </c>
      <c r="I81" t="s">
        <v>141</v>
      </c>
      <c r="J81">
        <v>0</v>
      </c>
      <c r="M81">
        <v>0</v>
      </c>
      <c r="P81">
        <v>2.1900000000000001E-3</v>
      </c>
    </row>
    <row r="82" spans="1:16" x14ac:dyDescent="0.2">
      <c r="A82" t="s">
        <v>114</v>
      </c>
      <c r="B82" t="s">
        <v>115</v>
      </c>
      <c r="C82">
        <v>35</v>
      </c>
      <c r="D82" t="s">
        <v>142</v>
      </c>
      <c r="E82">
        <v>35</v>
      </c>
      <c r="F82" s="1">
        <v>5.0000000000000002E-5</v>
      </c>
      <c r="G82">
        <v>2</v>
      </c>
      <c r="H82">
        <v>1.4295158450700001</v>
      </c>
      <c r="I82" t="s">
        <v>143</v>
      </c>
      <c r="J82">
        <v>-1</v>
      </c>
      <c r="M82">
        <v>-1</v>
      </c>
      <c r="P82">
        <v>2.1900000000000001E-3</v>
      </c>
    </row>
    <row r="83" spans="1:16" x14ac:dyDescent="0.2">
      <c r="A83" t="s">
        <v>114</v>
      </c>
      <c r="B83" t="s">
        <v>115</v>
      </c>
      <c r="C83">
        <v>35</v>
      </c>
      <c r="D83" t="s">
        <v>144</v>
      </c>
      <c r="E83">
        <v>35</v>
      </c>
      <c r="F83" s="1">
        <v>5.0000000000000002E-5</v>
      </c>
      <c r="G83">
        <v>3</v>
      </c>
      <c r="H83">
        <v>0.521189655172</v>
      </c>
      <c r="I83" t="s">
        <v>145</v>
      </c>
      <c r="J83">
        <v>0</v>
      </c>
      <c r="M83">
        <v>0</v>
      </c>
      <c r="P83">
        <v>2.1900000000000001E-3</v>
      </c>
    </row>
    <row r="84" spans="1:16" s="5" customFormat="1" x14ac:dyDescent="0.2">
      <c r="A84" s="5" t="s">
        <v>114</v>
      </c>
      <c r="B84" s="5" t="s">
        <v>115</v>
      </c>
      <c r="C84" s="5">
        <v>35</v>
      </c>
      <c r="D84" s="5" t="s">
        <v>116</v>
      </c>
      <c r="E84" s="5">
        <v>35</v>
      </c>
      <c r="F84" s="5">
        <v>0</v>
      </c>
      <c r="G84" s="5">
        <v>3</v>
      </c>
      <c r="H84" s="5">
        <v>0.617578772803</v>
      </c>
      <c r="I84" s="5" t="s">
        <v>117</v>
      </c>
      <c r="J84" s="5">
        <v>0</v>
      </c>
      <c r="M84" s="5">
        <v>0</v>
      </c>
      <c r="P84" s="5">
        <v>2.1900000000000001E-3</v>
      </c>
    </row>
    <row r="85" spans="1:16" x14ac:dyDescent="0.2">
      <c r="A85" t="s">
        <v>118</v>
      </c>
      <c r="B85" t="s">
        <v>119</v>
      </c>
      <c r="C85">
        <v>50</v>
      </c>
      <c r="D85" t="s">
        <v>146</v>
      </c>
      <c r="E85">
        <v>45</v>
      </c>
      <c r="F85">
        <v>6.9699999999999996E-3</v>
      </c>
      <c r="G85">
        <v>3</v>
      </c>
      <c r="H85">
        <v>0.95861843711799999</v>
      </c>
      <c r="I85" t="s">
        <v>147</v>
      </c>
      <c r="J85">
        <v>0</v>
      </c>
      <c r="M85">
        <v>0</v>
      </c>
      <c r="P85">
        <v>1.7309999999999999E-2</v>
      </c>
    </row>
    <row r="86" spans="1:16" x14ac:dyDescent="0.2">
      <c r="A86" t="s">
        <v>118</v>
      </c>
      <c r="B86" t="s">
        <v>119</v>
      </c>
      <c r="C86">
        <v>50</v>
      </c>
      <c r="D86" t="s">
        <v>148</v>
      </c>
      <c r="E86">
        <v>45</v>
      </c>
      <c r="F86">
        <v>2.15E-3</v>
      </c>
      <c r="G86">
        <v>3</v>
      </c>
      <c r="H86">
        <v>0.21797370892000001</v>
      </c>
      <c r="I86" t="s">
        <v>149</v>
      </c>
      <c r="J86">
        <v>0</v>
      </c>
      <c r="M86">
        <v>0</v>
      </c>
      <c r="P86">
        <v>1.7309999999999999E-2</v>
      </c>
    </row>
    <row r="87" spans="1:16" x14ac:dyDescent="0.2">
      <c r="A87" t="s">
        <v>118</v>
      </c>
      <c r="B87" t="s">
        <v>119</v>
      </c>
      <c r="C87">
        <v>50</v>
      </c>
      <c r="D87" t="s">
        <v>150</v>
      </c>
      <c r="E87">
        <v>45</v>
      </c>
      <c r="F87">
        <v>2.1299999999999999E-3</v>
      </c>
      <c r="G87">
        <v>3</v>
      </c>
      <c r="H87">
        <v>0.96415461847399997</v>
      </c>
      <c r="I87" t="s">
        <v>151</v>
      </c>
      <c r="J87">
        <v>0</v>
      </c>
      <c r="M87">
        <v>0</v>
      </c>
      <c r="P87">
        <v>1.7309999999999999E-2</v>
      </c>
    </row>
    <row r="88" spans="1:16" x14ac:dyDescent="0.2">
      <c r="A88" t="s">
        <v>118</v>
      </c>
      <c r="B88" t="s">
        <v>119</v>
      </c>
      <c r="C88">
        <v>50</v>
      </c>
      <c r="D88" t="s">
        <v>152</v>
      </c>
      <c r="E88">
        <v>45</v>
      </c>
      <c r="F88">
        <v>2.1199999999999999E-3</v>
      </c>
      <c r="G88">
        <v>3</v>
      </c>
      <c r="H88">
        <v>0.88472698312200004</v>
      </c>
      <c r="I88" t="s">
        <v>153</v>
      </c>
      <c r="J88">
        <v>0</v>
      </c>
      <c r="M88">
        <v>0</v>
      </c>
      <c r="P88">
        <v>1.7309999999999999E-2</v>
      </c>
    </row>
    <row r="89" spans="1:16" x14ac:dyDescent="0.2">
      <c r="A89" t="s">
        <v>118</v>
      </c>
      <c r="B89" t="s">
        <v>119</v>
      </c>
      <c r="C89">
        <v>50</v>
      </c>
      <c r="D89" t="s">
        <v>154</v>
      </c>
      <c r="E89">
        <v>45</v>
      </c>
      <c r="F89">
        <v>1.6900000000000001E-3</v>
      </c>
      <c r="G89">
        <v>2</v>
      </c>
      <c r="H89">
        <v>0.41567852112699999</v>
      </c>
      <c r="I89" t="s">
        <v>155</v>
      </c>
      <c r="J89">
        <v>-1</v>
      </c>
      <c r="M89">
        <v>-1</v>
      </c>
      <c r="P89">
        <v>1.7309999999999999E-2</v>
      </c>
    </row>
    <row r="90" spans="1:16" x14ac:dyDescent="0.2">
      <c r="A90" t="s">
        <v>118</v>
      </c>
      <c r="B90" t="s">
        <v>119</v>
      </c>
      <c r="C90">
        <v>50</v>
      </c>
      <c r="D90" t="s">
        <v>156</v>
      </c>
      <c r="E90">
        <v>45</v>
      </c>
      <c r="F90">
        <v>1E-3</v>
      </c>
      <c r="G90">
        <v>3</v>
      </c>
      <c r="H90">
        <v>4.3643534814800003E-2</v>
      </c>
      <c r="I90" t="s">
        <v>157</v>
      </c>
      <c r="J90">
        <v>0</v>
      </c>
      <c r="M90">
        <v>0</v>
      </c>
      <c r="P90">
        <v>1.7309999999999999E-2</v>
      </c>
    </row>
    <row r="91" spans="1:16" x14ac:dyDescent="0.2">
      <c r="A91" t="s">
        <v>118</v>
      </c>
      <c r="B91" t="s">
        <v>119</v>
      </c>
      <c r="C91">
        <v>50</v>
      </c>
      <c r="D91" t="s">
        <v>158</v>
      </c>
      <c r="E91">
        <v>45</v>
      </c>
      <c r="F91">
        <v>9.5E-4</v>
      </c>
      <c r="G91">
        <v>3</v>
      </c>
      <c r="H91">
        <v>0.30507981846600002</v>
      </c>
      <c r="I91" t="s">
        <v>159</v>
      </c>
      <c r="J91">
        <v>0</v>
      </c>
      <c r="M91">
        <v>0</v>
      </c>
      <c r="P91">
        <v>1.7309999999999999E-2</v>
      </c>
    </row>
    <row r="92" spans="1:16" x14ac:dyDescent="0.2">
      <c r="A92" t="s">
        <v>118</v>
      </c>
      <c r="B92" t="s">
        <v>119</v>
      </c>
      <c r="C92">
        <v>50</v>
      </c>
      <c r="D92" t="s">
        <v>160</v>
      </c>
      <c r="E92">
        <v>45</v>
      </c>
      <c r="F92">
        <v>2.9999999999999997E-4</v>
      </c>
      <c r="G92">
        <v>3</v>
      </c>
      <c r="H92">
        <v>0.72365123548900001</v>
      </c>
      <c r="I92" t="s">
        <v>161</v>
      </c>
      <c r="J92">
        <v>0</v>
      </c>
      <c r="M92">
        <v>0</v>
      </c>
      <c r="P92">
        <v>1.7309999999999999E-2</v>
      </c>
    </row>
    <row r="93" spans="1:16" s="5" customFormat="1" x14ac:dyDescent="0.2">
      <c r="A93" s="5" t="s">
        <v>118</v>
      </c>
      <c r="B93" s="5" t="s">
        <v>119</v>
      </c>
      <c r="C93" s="5">
        <v>50</v>
      </c>
      <c r="D93" s="5" t="s">
        <v>120</v>
      </c>
      <c r="E93" s="5">
        <v>45</v>
      </c>
      <c r="F93" s="5">
        <v>0</v>
      </c>
      <c r="G93" s="5">
        <v>3</v>
      </c>
      <c r="H93" s="5">
        <v>0.65679012345700005</v>
      </c>
      <c r="I93" s="5" t="s">
        <v>121</v>
      </c>
      <c r="J93" s="5">
        <v>0</v>
      </c>
      <c r="M93" s="5">
        <v>0</v>
      </c>
      <c r="P93" s="5">
        <v>1.7309999999999999E-2</v>
      </c>
    </row>
    <row r="94" spans="1:16" x14ac:dyDescent="0.2">
      <c r="A94" t="s">
        <v>101</v>
      </c>
      <c r="B94" t="s">
        <v>102</v>
      </c>
      <c r="C94">
        <v>67</v>
      </c>
      <c r="D94" t="s">
        <v>103</v>
      </c>
      <c r="E94">
        <v>55</v>
      </c>
      <c r="F94">
        <v>1.7897099999999999E-3</v>
      </c>
      <c r="G94">
        <v>3</v>
      </c>
      <c r="H94">
        <v>1.5388219544799999</v>
      </c>
      <c r="I94" t="s">
        <v>59</v>
      </c>
      <c r="J94">
        <v>0</v>
      </c>
      <c r="M94">
        <v>0</v>
      </c>
      <c r="P94">
        <v>2.1249569999999998E-3</v>
      </c>
    </row>
    <row r="95" spans="1:16" x14ac:dyDescent="0.2">
      <c r="A95" t="s">
        <v>101</v>
      </c>
      <c r="B95" t="s">
        <v>102</v>
      </c>
      <c r="C95">
        <v>67</v>
      </c>
      <c r="D95" t="s">
        <v>357</v>
      </c>
      <c r="E95">
        <v>55</v>
      </c>
      <c r="F95">
        <v>1.68796E-4</v>
      </c>
      <c r="G95">
        <v>3</v>
      </c>
      <c r="H95">
        <v>0.55649453065099996</v>
      </c>
      <c r="I95" t="s">
        <v>358</v>
      </c>
      <c r="J95">
        <v>0</v>
      </c>
      <c r="M95">
        <v>0</v>
      </c>
      <c r="P95">
        <v>2.1249569999999998E-3</v>
      </c>
    </row>
    <row r="96" spans="1:16" x14ac:dyDescent="0.2">
      <c r="A96" t="s">
        <v>101</v>
      </c>
      <c r="B96" t="s">
        <v>102</v>
      </c>
      <c r="C96">
        <v>67</v>
      </c>
      <c r="D96" t="s">
        <v>359</v>
      </c>
      <c r="E96">
        <v>55</v>
      </c>
      <c r="F96">
        <v>1.4375100000000001E-4</v>
      </c>
      <c r="G96">
        <v>3</v>
      </c>
      <c r="H96">
        <v>1.0465785464499999</v>
      </c>
      <c r="I96" t="s">
        <v>360</v>
      </c>
      <c r="J96">
        <v>0</v>
      </c>
      <c r="M96">
        <v>0</v>
      </c>
      <c r="P96">
        <v>2.1249569999999998E-3</v>
      </c>
    </row>
    <row r="97" spans="1:16" x14ac:dyDescent="0.2">
      <c r="A97" t="s">
        <v>101</v>
      </c>
      <c r="B97" t="s">
        <v>102</v>
      </c>
      <c r="C97">
        <v>67</v>
      </c>
      <c r="D97" t="s">
        <v>361</v>
      </c>
      <c r="E97">
        <v>55</v>
      </c>
      <c r="F97" s="1">
        <v>2.27E-5</v>
      </c>
      <c r="G97">
        <v>3</v>
      </c>
      <c r="H97">
        <v>0.18736533333300001</v>
      </c>
      <c r="I97" t="s">
        <v>362</v>
      </c>
      <c r="J97">
        <v>0</v>
      </c>
      <c r="M97">
        <v>0</v>
      </c>
      <c r="P97">
        <v>2.1249569999999998E-3</v>
      </c>
    </row>
    <row r="98" spans="1:16" s="5" customFormat="1" x14ac:dyDescent="0.2">
      <c r="A98" s="5" t="s">
        <v>101</v>
      </c>
      <c r="B98" s="5" t="s">
        <v>102</v>
      </c>
      <c r="C98" s="5">
        <v>67</v>
      </c>
      <c r="D98" s="5" t="s">
        <v>106</v>
      </c>
      <c r="E98" s="5">
        <v>55</v>
      </c>
      <c r="F98" s="5">
        <v>0</v>
      </c>
      <c r="G98" s="5">
        <v>3</v>
      </c>
      <c r="H98" s="5">
        <v>0.59998238000000004</v>
      </c>
      <c r="I98" s="5" t="s">
        <v>107</v>
      </c>
      <c r="J98" s="5">
        <v>0</v>
      </c>
      <c r="M98" s="5">
        <v>0</v>
      </c>
      <c r="P98" s="5">
        <v>2.1249569999999998E-3</v>
      </c>
    </row>
    <row r="99" spans="1:16" x14ac:dyDescent="0.2">
      <c r="A99" t="s">
        <v>20</v>
      </c>
      <c r="B99" t="s">
        <v>21</v>
      </c>
      <c r="C99">
        <v>29</v>
      </c>
      <c r="D99" t="s">
        <v>22</v>
      </c>
      <c r="E99">
        <v>80</v>
      </c>
      <c r="F99">
        <v>0.69099999999999995</v>
      </c>
      <c r="G99">
        <v>4</v>
      </c>
      <c r="H99">
        <v>0.93225574712600001</v>
      </c>
      <c r="I99" t="s">
        <v>23</v>
      </c>
      <c r="J99">
        <v>1</v>
      </c>
      <c r="M99">
        <v>1</v>
      </c>
      <c r="P99">
        <v>0.69099999999999995</v>
      </c>
    </row>
    <row r="100" spans="1:16" x14ac:dyDescent="0.2">
      <c r="A100" t="s">
        <v>894</v>
      </c>
      <c r="B100" t="s">
        <v>21</v>
      </c>
      <c r="C100">
        <v>29</v>
      </c>
      <c r="D100" t="s">
        <v>895</v>
      </c>
      <c r="E100">
        <v>80</v>
      </c>
      <c r="F100">
        <v>7.7477259921099995E-2</v>
      </c>
      <c r="G100">
        <v>3</v>
      </c>
      <c r="H100">
        <v>2.28742368742</v>
      </c>
      <c r="I100" t="s">
        <v>878</v>
      </c>
      <c r="J100">
        <v>0</v>
      </c>
      <c r="M100">
        <v>0</v>
      </c>
      <c r="P100">
        <v>0.97826611929499996</v>
      </c>
    </row>
    <row r="101" spans="1:16" x14ac:dyDescent="0.2">
      <c r="A101" t="s">
        <v>894</v>
      </c>
      <c r="B101" t="s">
        <v>21</v>
      </c>
      <c r="C101">
        <v>29</v>
      </c>
      <c r="D101" t="s">
        <v>896</v>
      </c>
      <c r="E101">
        <v>80</v>
      </c>
      <c r="F101">
        <v>6.2344039281999997E-2</v>
      </c>
      <c r="G101">
        <v>4</v>
      </c>
      <c r="H101">
        <v>1.3458333333300001</v>
      </c>
      <c r="I101" t="s">
        <v>603</v>
      </c>
      <c r="J101">
        <v>1</v>
      </c>
      <c r="M101">
        <v>1</v>
      </c>
      <c r="P101">
        <v>0.97826611929499996</v>
      </c>
    </row>
    <row r="102" spans="1:16" x14ac:dyDescent="0.2">
      <c r="A102" t="s">
        <v>894</v>
      </c>
      <c r="B102" t="s">
        <v>21</v>
      </c>
      <c r="C102">
        <v>29</v>
      </c>
      <c r="D102" t="s">
        <v>897</v>
      </c>
      <c r="E102">
        <v>80</v>
      </c>
      <c r="F102">
        <v>4.7412058278999997E-2</v>
      </c>
      <c r="G102">
        <v>4</v>
      </c>
      <c r="H102">
        <v>1.3458333333300001</v>
      </c>
      <c r="I102" t="s">
        <v>603</v>
      </c>
      <c r="J102">
        <v>1</v>
      </c>
      <c r="M102">
        <v>1</v>
      </c>
      <c r="P102">
        <v>0.97826611929499996</v>
      </c>
    </row>
    <row r="103" spans="1:16" x14ac:dyDescent="0.2">
      <c r="A103" t="s">
        <v>894</v>
      </c>
      <c r="B103" t="s">
        <v>21</v>
      </c>
      <c r="C103">
        <v>29</v>
      </c>
      <c r="D103" t="s">
        <v>898</v>
      </c>
      <c r="E103">
        <v>80</v>
      </c>
      <c r="F103">
        <v>4.4554455445499998E-2</v>
      </c>
      <c r="G103">
        <v>4</v>
      </c>
      <c r="H103">
        <v>0.27233333333300003</v>
      </c>
      <c r="I103" t="s">
        <v>899</v>
      </c>
      <c r="J103">
        <v>1</v>
      </c>
      <c r="M103">
        <v>1</v>
      </c>
      <c r="P103">
        <v>0.97826611929499996</v>
      </c>
    </row>
    <row r="104" spans="1:16" x14ac:dyDescent="0.2">
      <c r="A104" t="s">
        <v>894</v>
      </c>
      <c r="B104" t="s">
        <v>21</v>
      </c>
      <c r="C104">
        <v>29</v>
      </c>
      <c r="D104" t="s">
        <v>900</v>
      </c>
      <c r="E104">
        <v>80</v>
      </c>
      <c r="F104">
        <v>4.2421315302299999E-2</v>
      </c>
      <c r="G104">
        <v>3</v>
      </c>
      <c r="H104">
        <v>2.5435073627799998</v>
      </c>
      <c r="I104" t="s">
        <v>236</v>
      </c>
      <c r="J104">
        <v>0</v>
      </c>
      <c r="M104">
        <v>0</v>
      </c>
      <c r="P104">
        <v>0.97826611929499996</v>
      </c>
    </row>
    <row r="105" spans="1:16" x14ac:dyDescent="0.2">
      <c r="A105" t="s">
        <v>894</v>
      </c>
      <c r="B105" t="s">
        <v>21</v>
      </c>
      <c r="C105">
        <v>29</v>
      </c>
      <c r="D105" t="s">
        <v>901</v>
      </c>
      <c r="E105">
        <v>80</v>
      </c>
      <c r="F105">
        <v>3.6987845126E-2</v>
      </c>
      <c r="G105">
        <v>4</v>
      </c>
      <c r="H105">
        <v>0.30598866666699998</v>
      </c>
      <c r="I105" t="s">
        <v>902</v>
      </c>
      <c r="J105">
        <v>1</v>
      </c>
      <c r="M105">
        <v>1</v>
      </c>
      <c r="P105">
        <v>0.97826611929499996</v>
      </c>
    </row>
    <row r="106" spans="1:16" x14ac:dyDescent="0.2">
      <c r="A106" t="s">
        <v>894</v>
      </c>
      <c r="B106" t="s">
        <v>21</v>
      </c>
      <c r="C106">
        <v>29</v>
      </c>
      <c r="D106" t="s">
        <v>903</v>
      </c>
      <c r="E106">
        <v>80</v>
      </c>
      <c r="F106">
        <v>3.2319085567100003E-2</v>
      </c>
      <c r="G106">
        <v>3</v>
      </c>
      <c r="H106">
        <v>1.63277074543</v>
      </c>
      <c r="I106" t="s">
        <v>244</v>
      </c>
      <c r="J106">
        <v>0</v>
      </c>
      <c r="M106">
        <v>0</v>
      </c>
      <c r="P106">
        <v>0.97826611929499996</v>
      </c>
    </row>
    <row r="107" spans="1:16" x14ac:dyDescent="0.2">
      <c r="A107" t="s">
        <v>894</v>
      </c>
      <c r="B107" t="s">
        <v>21</v>
      </c>
      <c r="C107">
        <v>29</v>
      </c>
      <c r="D107" t="s">
        <v>904</v>
      </c>
      <c r="E107">
        <v>80</v>
      </c>
      <c r="F107">
        <v>3.1836110440299999E-2</v>
      </c>
      <c r="G107">
        <v>4</v>
      </c>
      <c r="H107">
        <v>0.93225574712600001</v>
      </c>
      <c r="I107" t="s">
        <v>23</v>
      </c>
      <c r="J107">
        <v>1</v>
      </c>
      <c r="M107">
        <v>1</v>
      </c>
      <c r="P107">
        <v>0.97826611929499996</v>
      </c>
    </row>
    <row r="108" spans="1:16" x14ac:dyDescent="0.2">
      <c r="A108" t="s">
        <v>894</v>
      </c>
      <c r="B108" t="s">
        <v>21</v>
      </c>
      <c r="C108">
        <v>29</v>
      </c>
      <c r="D108" t="s">
        <v>905</v>
      </c>
      <c r="E108">
        <v>80</v>
      </c>
      <c r="F108">
        <v>3.08701601868E-2</v>
      </c>
      <c r="G108">
        <v>3</v>
      </c>
      <c r="H108">
        <v>0.74016962962999999</v>
      </c>
      <c r="I108" t="s">
        <v>137</v>
      </c>
      <c r="J108">
        <v>0</v>
      </c>
      <c r="M108">
        <v>0</v>
      </c>
      <c r="P108">
        <v>0.97826611929499996</v>
      </c>
    </row>
    <row r="109" spans="1:16" x14ac:dyDescent="0.2">
      <c r="A109" t="s">
        <v>894</v>
      </c>
      <c r="B109" t="s">
        <v>21</v>
      </c>
      <c r="C109">
        <v>29</v>
      </c>
      <c r="D109" t="s">
        <v>906</v>
      </c>
      <c r="E109">
        <v>80</v>
      </c>
      <c r="F109">
        <v>2.93004910247E-2</v>
      </c>
      <c r="G109">
        <v>4</v>
      </c>
      <c r="H109">
        <v>0.49176750000000002</v>
      </c>
      <c r="I109" t="s">
        <v>907</v>
      </c>
      <c r="J109">
        <v>1</v>
      </c>
      <c r="M109">
        <v>1</v>
      </c>
      <c r="P109">
        <v>0.97826611929499996</v>
      </c>
    </row>
    <row r="110" spans="1:16" x14ac:dyDescent="0.2">
      <c r="A110" t="s">
        <v>894</v>
      </c>
      <c r="B110" t="s">
        <v>21</v>
      </c>
      <c r="C110">
        <v>29</v>
      </c>
      <c r="D110" t="s">
        <v>908</v>
      </c>
      <c r="E110">
        <v>80</v>
      </c>
      <c r="F110">
        <v>2.8334540771200002E-2</v>
      </c>
      <c r="G110">
        <v>4</v>
      </c>
      <c r="H110">
        <v>1.3649425287400001</v>
      </c>
      <c r="I110" t="s">
        <v>909</v>
      </c>
      <c r="J110">
        <v>1</v>
      </c>
      <c r="M110">
        <v>1</v>
      </c>
      <c r="P110">
        <v>0.97826611929499996</v>
      </c>
    </row>
    <row r="111" spans="1:16" x14ac:dyDescent="0.2">
      <c r="A111" t="s">
        <v>894</v>
      </c>
      <c r="B111" t="s">
        <v>21</v>
      </c>
      <c r="C111">
        <v>29</v>
      </c>
      <c r="D111" t="s">
        <v>910</v>
      </c>
      <c r="E111">
        <v>80</v>
      </c>
      <c r="F111">
        <v>2.8334540771200002E-2</v>
      </c>
      <c r="G111">
        <v>4</v>
      </c>
      <c r="H111">
        <v>0.79405120481900004</v>
      </c>
      <c r="I111" t="s">
        <v>911</v>
      </c>
      <c r="J111">
        <v>1</v>
      </c>
      <c r="M111">
        <v>1</v>
      </c>
      <c r="P111">
        <v>0.97826611929499996</v>
      </c>
    </row>
    <row r="112" spans="1:16" x14ac:dyDescent="0.2">
      <c r="A112" t="s">
        <v>894</v>
      </c>
      <c r="B112" t="s">
        <v>21</v>
      </c>
      <c r="C112">
        <v>29</v>
      </c>
      <c r="D112" t="s">
        <v>912</v>
      </c>
      <c r="E112">
        <v>80</v>
      </c>
      <c r="F112">
        <v>2.52354503743E-2</v>
      </c>
      <c r="G112">
        <v>4</v>
      </c>
      <c r="H112">
        <v>0.151145</v>
      </c>
      <c r="I112" t="s">
        <v>913</v>
      </c>
      <c r="J112">
        <v>1</v>
      </c>
      <c r="M112">
        <v>1</v>
      </c>
      <c r="P112">
        <v>0.97826611929499996</v>
      </c>
    </row>
    <row r="113" spans="1:16" x14ac:dyDescent="0.2">
      <c r="A113" t="s">
        <v>894</v>
      </c>
      <c r="B113" t="s">
        <v>21</v>
      </c>
      <c r="C113">
        <v>29</v>
      </c>
      <c r="D113" t="s">
        <v>914</v>
      </c>
      <c r="E113">
        <v>80</v>
      </c>
      <c r="F113">
        <v>2.5154954519799998E-2</v>
      </c>
      <c r="G113">
        <v>6</v>
      </c>
      <c r="H113">
        <v>7.5083965997299995E-2</v>
      </c>
      <c r="I113" t="s">
        <v>915</v>
      </c>
      <c r="J113">
        <v>3</v>
      </c>
      <c r="M113">
        <v>3</v>
      </c>
      <c r="P113">
        <v>0.97826611929499996</v>
      </c>
    </row>
    <row r="114" spans="1:16" x14ac:dyDescent="0.2">
      <c r="A114" t="s">
        <v>894</v>
      </c>
      <c r="B114" t="s">
        <v>21</v>
      </c>
      <c r="C114">
        <v>29</v>
      </c>
      <c r="D114" t="s">
        <v>916</v>
      </c>
      <c r="E114">
        <v>80</v>
      </c>
      <c r="F114">
        <v>2.4269500120700001E-2</v>
      </c>
      <c r="G114">
        <v>6</v>
      </c>
      <c r="H114">
        <v>6.7256137048199993E-2</v>
      </c>
      <c r="I114" t="s">
        <v>917</v>
      </c>
      <c r="J114">
        <v>3</v>
      </c>
      <c r="M114">
        <v>3</v>
      </c>
      <c r="P114">
        <v>0.97826611929499996</v>
      </c>
    </row>
    <row r="115" spans="1:16" x14ac:dyDescent="0.2">
      <c r="A115" t="s">
        <v>894</v>
      </c>
      <c r="B115" t="s">
        <v>21</v>
      </c>
      <c r="C115">
        <v>29</v>
      </c>
      <c r="D115" t="s">
        <v>918</v>
      </c>
      <c r="E115">
        <v>80</v>
      </c>
      <c r="F115">
        <v>1.94397488529E-2</v>
      </c>
      <c r="G115">
        <v>2</v>
      </c>
      <c r="H115">
        <v>5.1467032967000002</v>
      </c>
      <c r="I115" t="s">
        <v>919</v>
      </c>
      <c r="J115">
        <v>-1</v>
      </c>
      <c r="M115">
        <v>-1</v>
      </c>
      <c r="P115">
        <v>0.97826611929499996</v>
      </c>
    </row>
    <row r="116" spans="1:16" x14ac:dyDescent="0.2">
      <c r="A116" t="s">
        <v>894</v>
      </c>
      <c r="B116" t="s">
        <v>21</v>
      </c>
      <c r="C116">
        <v>29</v>
      </c>
      <c r="D116" t="s">
        <v>920</v>
      </c>
      <c r="E116">
        <v>80</v>
      </c>
      <c r="F116">
        <v>1.7950575545399999E-2</v>
      </c>
      <c r="G116">
        <v>4</v>
      </c>
      <c r="H116">
        <v>0.82579022988499995</v>
      </c>
      <c r="I116" t="s">
        <v>921</v>
      </c>
      <c r="J116">
        <v>1</v>
      </c>
      <c r="M116">
        <v>1</v>
      </c>
      <c r="P116">
        <v>0.97826611929499996</v>
      </c>
    </row>
    <row r="117" spans="1:16" x14ac:dyDescent="0.2">
      <c r="A117" t="s">
        <v>894</v>
      </c>
      <c r="B117" t="s">
        <v>21</v>
      </c>
      <c r="C117">
        <v>29</v>
      </c>
      <c r="D117" t="s">
        <v>922</v>
      </c>
      <c r="E117">
        <v>80</v>
      </c>
      <c r="F117">
        <v>1.66626418739E-2</v>
      </c>
      <c r="G117">
        <v>4</v>
      </c>
      <c r="H117">
        <v>0.156419303797</v>
      </c>
      <c r="I117" t="s">
        <v>923</v>
      </c>
      <c r="J117">
        <v>1</v>
      </c>
      <c r="M117">
        <v>1</v>
      </c>
      <c r="P117">
        <v>0.97826611929499996</v>
      </c>
    </row>
    <row r="118" spans="1:16" x14ac:dyDescent="0.2">
      <c r="A118" t="s">
        <v>894</v>
      </c>
      <c r="B118" t="s">
        <v>21</v>
      </c>
      <c r="C118">
        <v>29</v>
      </c>
      <c r="D118" t="s">
        <v>924</v>
      </c>
      <c r="E118">
        <v>80</v>
      </c>
      <c r="F118">
        <v>1.5736939547599998E-2</v>
      </c>
      <c r="G118">
        <v>2</v>
      </c>
      <c r="H118">
        <v>2.9338235294100001</v>
      </c>
      <c r="I118" t="s">
        <v>50</v>
      </c>
      <c r="J118">
        <v>-1</v>
      </c>
      <c r="M118">
        <v>-1</v>
      </c>
      <c r="P118">
        <v>0.97826611929499996</v>
      </c>
    </row>
    <row r="119" spans="1:16" x14ac:dyDescent="0.2">
      <c r="A119" t="s">
        <v>894</v>
      </c>
      <c r="B119" t="s">
        <v>21</v>
      </c>
      <c r="C119">
        <v>29</v>
      </c>
      <c r="D119" t="s">
        <v>925</v>
      </c>
      <c r="E119">
        <v>80</v>
      </c>
      <c r="F119">
        <v>1.4690493439599999E-2</v>
      </c>
      <c r="G119">
        <v>6</v>
      </c>
      <c r="H119">
        <v>3.70881907631E-2</v>
      </c>
      <c r="I119" t="s">
        <v>926</v>
      </c>
      <c r="J119">
        <v>3</v>
      </c>
      <c r="M119">
        <v>3</v>
      </c>
      <c r="P119">
        <v>0.97826611929499996</v>
      </c>
    </row>
    <row r="120" spans="1:16" x14ac:dyDescent="0.2">
      <c r="A120" t="s">
        <v>894</v>
      </c>
      <c r="B120" t="s">
        <v>21</v>
      </c>
      <c r="C120">
        <v>29</v>
      </c>
      <c r="D120" t="s">
        <v>927</v>
      </c>
      <c r="E120">
        <v>80</v>
      </c>
      <c r="F120">
        <v>1.45697496579E-2</v>
      </c>
      <c r="G120">
        <v>3</v>
      </c>
      <c r="H120">
        <v>0.78186932707400003</v>
      </c>
      <c r="I120" t="s">
        <v>928</v>
      </c>
      <c r="J120">
        <v>0</v>
      </c>
      <c r="M120">
        <v>0</v>
      </c>
      <c r="P120">
        <v>0.97826611929499996</v>
      </c>
    </row>
    <row r="121" spans="1:16" x14ac:dyDescent="0.2">
      <c r="A121" t="s">
        <v>894</v>
      </c>
      <c r="B121" t="s">
        <v>21</v>
      </c>
      <c r="C121">
        <v>29</v>
      </c>
      <c r="D121" t="s">
        <v>929</v>
      </c>
      <c r="E121">
        <v>80</v>
      </c>
      <c r="F121">
        <v>1.43685100217E-2</v>
      </c>
      <c r="G121">
        <v>3</v>
      </c>
      <c r="H121">
        <v>1.73721552878</v>
      </c>
      <c r="I121" t="s">
        <v>113</v>
      </c>
      <c r="J121">
        <v>0</v>
      </c>
      <c r="M121">
        <v>0</v>
      </c>
      <c r="P121">
        <v>0.97826611929499996</v>
      </c>
    </row>
    <row r="122" spans="1:16" x14ac:dyDescent="0.2">
      <c r="A122" t="s">
        <v>894</v>
      </c>
      <c r="B122" t="s">
        <v>21</v>
      </c>
      <c r="C122">
        <v>29</v>
      </c>
      <c r="D122" t="s">
        <v>930</v>
      </c>
      <c r="E122">
        <v>80</v>
      </c>
      <c r="F122">
        <v>1.3523303549899999E-2</v>
      </c>
      <c r="G122">
        <v>5</v>
      </c>
      <c r="H122">
        <v>5.1392816202499997E-2</v>
      </c>
      <c r="I122" t="s">
        <v>931</v>
      </c>
      <c r="J122">
        <v>2</v>
      </c>
      <c r="M122">
        <v>2</v>
      </c>
      <c r="P122">
        <v>0.97826611929499996</v>
      </c>
    </row>
    <row r="123" spans="1:16" x14ac:dyDescent="0.2">
      <c r="A123" t="s">
        <v>894</v>
      </c>
      <c r="B123" t="s">
        <v>21</v>
      </c>
      <c r="C123">
        <v>29</v>
      </c>
      <c r="D123" t="s">
        <v>932</v>
      </c>
      <c r="E123">
        <v>80</v>
      </c>
      <c r="F123">
        <v>1.32818159865E-2</v>
      </c>
      <c r="G123">
        <v>5</v>
      </c>
      <c r="H123">
        <v>0.29879544303799999</v>
      </c>
      <c r="I123" t="s">
        <v>933</v>
      </c>
      <c r="J123">
        <v>2</v>
      </c>
      <c r="M123">
        <v>2</v>
      </c>
      <c r="P123">
        <v>0.97826611929499996</v>
      </c>
    </row>
    <row r="124" spans="1:16" x14ac:dyDescent="0.2">
      <c r="A124" t="s">
        <v>894</v>
      </c>
      <c r="B124" t="s">
        <v>21</v>
      </c>
      <c r="C124">
        <v>29</v>
      </c>
      <c r="D124" t="s">
        <v>934</v>
      </c>
      <c r="E124">
        <v>80</v>
      </c>
      <c r="F124">
        <v>1.21951219512E-2</v>
      </c>
      <c r="G124">
        <v>4</v>
      </c>
      <c r="H124">
        <v>0.79405120481900004</v>
      </c>
      <c r="I124" t="s">
        <v>911</v>
      </c>
      <c r="J124">
        <v>1</v>
      </c>
      <c r="M124">
        <v>1</v>
      </c>
      <c r="P124">
        <v>0.97826611929499996</v>
      </c>
    </row>
    <row r="125" spans="1:16" x14ac:dyDescent="0.2">
      <c r="A125" t="s">
        <v>894</v>
      </c>
      <c r="B125" t="s">
        <v>21</v>
      </c>
      <c r="C125">
        <v>29</v>
      </c>
      <c r="D125" t="s">
        <v>935</v>
      </c>
      <c r="E125">
        <v>80</v>
      </c>
      <c r="F125">
        <v>1.1712146824399999E-2</v>
      </c>
      <c r="G125">
        <v>3</v>
      </c>
      <c r="H125">
        <v>0.54195688225500005</v>
      </c>
      <c r="I125" t="s">
        <v>593</v>
      </c>
      <c r="J125">
        <v>0</v>
      </c>
      <c r="M125">
        <v>0</v>
      </c>
      <c r="P125">
        <v>0.97826611929499996</v>
      </c>
    </row>
    <row r="126" spans="1:16" x14ac:dyDescent="0.2">
      <c r="A126" t="s">
        <v>894</v>
      </c>
      <c r="B126" t="s">
        <v>21</v>
      </c>
      <c r="C126">
        <v>29</v>
      </c>
      <c r="D126" t="s">
        <v>936</v>
      </c>
      <c r="E126">
        <v>80</v>
      </c>
      <c r="F126">
        <v>1.1188923770400001E-2</v>
      </c>
      <c r="G126">
        <v>5</v>
      </c>
      <c r="H126">
        <v>0.16818607594900001</v>
      </c>
      <c r="I126" t="s">
        <v>937</v>
      </c>
      <c r="J126">
        <v>2</v>
      </c>
      <c r="M126">
        <v>2</v>
      </c>
      <c r="P126">
        <v>0.97826611929499996</v>
      </c>
    </row>
    <row r="127" spans="1:16" x14ac:dyDescent="0.2">
      <c r="A127" t="s">
        <v>894</v>
      </c>
      <c r="B127" t="s">
        <v>21</v>
      </c>
      <c r="C127">
        <v>29</v>
      </c>
      <c r="D127" t="s">
        <v>938</v>
      </c>
      <c r="E127">
        <v>80</v>
      </c>
      <c r="F127">
        <v>1.05852048619E-2</v>
      </c>
      <c r="G127">
        <v>4</v>
      </c>
      <c r="H127">
        <v>0.52684859154899999</v>
      </c>
      <c r="I127" t="s">
        <v>939</v>
      </c>
      <c r="J127">
        <v>1</v>
      </c>
      <c r="M127">
        <v>1</v>
      </c>
      <c r="P127">
        <v>0.97826611929499996</v>
      </c>
    </row>
    <row r="128" spans="1:16" x14ac:dyDescent="0.2">
      <c r="A128" t="s">
        <v>894</v>
      </c>
      <c r="B128" t="s">
        <v>21</v>
      </c>
      <c r="C128">
        <v>29</v>
      </c>
      <c r="D128" t="s">
        <v>940</v>
      </c>
      <c r="E128">
        <v>80</v>
      </c>
      <c r="F128">
        <v>1.03034693713E-2</v>
      </c>
      <c r="G128">
        <v>6</v>
      </c>
      <c r="H128">
        <v>0.12067065963900001</v>
      </c>
      <c r="I128" t="s">
        <v>941</v>
      </c>
      <c r="J128">
        <v>3</v>
      </c>
      <c r="M128">
        <v>3</v>
      </c>
      <c r="P128">
        <v>0.97826611929499996</v>
      </c>
    </row>
    <row r="129" spans="1:16" x14ac:dyDescent="0.2">
      <c r="A129" t="s">
        <v>894</v>
      </c>
      <c r="B129" t="s">
        <v>21</v>
      </c>
      <c r="C129">
        <v>29</v>
      </c>
      <c r="D129" t="s">
        <v>942</v>
      </c>
      <c r="E129">
        <v>80</v>
      </c>
      <c r="F129">
        <v>1.01424776624E-2</v>
      </c>
      <c r="G129">
        <v>5</v>
      </c>
      <c r="H129">
        <v>0.47804000000000002</v>
      </c>
      <c r="I129" t="s">
        <v>943</v>
      </c>
      <c r="J129">
        <v>2</v>
      </c>
      <c r="M129">
        <v>2</v>
      </c>
      <c r="P129">
        <v>0.97826611929499996</v>
      </c>
    </row>
    <row r="130" spans="1:16" x14ac:dyDescent="0.2">
      <c r="A130" t="s">
        <v>894</v>
      </c>
      <c r="B130" t="s">
        <v>21</v>
      </c>
      <c r="C130">
        <v>29</v>
      </c>
      <c r="D130" t="s">
        <v>944</v>
      </c>
      <c r="E130">
        <v>80</v>
      </c>
      <c r="F130">
        <v>9.90099009901E-3</v>
      </c>
      <c r="G130">
        <v>3</v>
      </c>
      <c r="H130">
        <v>1.1271186440700001</v>
      </c>
      <c r="I130" t="s">
        <v>945</v>
      </c>
      <c r="J130">
        <v>0</v>
      </c>
      <c r="M130">
        <v>0</v>
      </c>
      <c r="P130">
        <v>0.97826611929499996</v>
      </c>
    </row>
    <row r="131" spans="1:16" x14ac:dyDescent="0.2">
      <c r="A131" t="s">
        <v>894</v>
      </c>
      <c r="B131" t="s">
        <v>21</v>
      </c>
      <c r="C131">
        <v>29</v>
      </c>
      <c r="D131" t="s">
        <v>946</v>
      </c>
      <c r="E131">
        <v>80</v>
      </c>
      <c r="F131">
        <v>9.4582628994599998E-3</v>
      </c>
      <c r="G131">
        <v>5</v>
      </c>
      <c r="H131">
        <v>0.29879544303799999</v>
      </c>
      <c r="I131" t="s">
        <v>947</v>
      </c>
      <c r="J131">
        <v>2</v>
      </c>
      <c r="M131">
        <v>2</v>
      </c>
      <c r="P131">
        <v>0.97826611929499996</v>
      </c>
    </row>
    <row r="132" spans="1:16" x14ac:dyDescent="0.2">
      <c r="A132" t="s">
        <v>894</v>
      </c>
      <c r="B132" t="s">
        <v>21</v>
      </c>
      <c r="C132">
        <v>29</v>
      </c>
      <c r="D132" t="s">
        <v>948</v>
      </c>
      <c r="E132">
        <v>80</v>
      </c>
      <c r="F132">
        <v>8.1300813008099992E-3</v>
      </c>
      <c r="G132">
        <v>5</v>
      </c>
      <c r="H132">
        <v>0.214388674699</v>
      </c>
      <c r="I132" t="s">
        <v>949</v>
      </c>
      <c r="J132">
        <v>2</v>
      </c>
      <c r="M132">
        <v>2</v>
      </c>
      <c r="P132">
        <v>0.97826611929499996</v>
      </c>
    </row>
    <row r="133" spans="1:16" x14ac:dyDescent="0.2">
      <c r="A133" t="s">
        <v>894</v>
      </c>
      <c r="B133" t="s">
        <v>21</v>
      </c>
      <c r="C133">
        <v>29</v>
      </c>
      <c r="D133" t="s">
        <v>950</v>
      </c>
      <c r="E133">
        <v>80</v>
      </c>
      <c r="F133">
        <v>7.7276020285000002E-3</v>
      </c>
      <c r="G133">
        <v>4</v>
      </c>
      <c r="H133">
        <v>0.49176750000000002</v>
      </c>
      <c r="I133" t="s">
        <v>951</v>
      </c>
      <c r="J133">
        <v>1</v>
      </c>
      <c r="M133">
        <v>1</v>
      </c>
      <c r="P133">
        <v>0.97826611929499996</v>
      </c>
    </row>
    <row r="134" spans="1:16" x14ac:dyDescent="0.2">
      <c r="A134" t="s">
        <v>894</v>
      </c>
      <c r="B134" t="s">
        <v>21</v>
      </c>
      <c r="C134">
        <v>29</v>
      </c>
      <c r="D134" t="s">
        <v>952</v>
      </c>
      <c r="E134">
        <v>80</v>
      </c>
      <c r="F134">
        <v>7.2043789744800002E-3</v>
      </c>
      <c r="G134">
        <v>4</v>
      </c>
      <c r="H134">
        <v>0.197596384889</v>
      </c>
      <c r="I134" t="s">
        <v>953</v>
      </c>
      <c r="J134">
        <v>1</v>
      </c>
      <c r="M134">
        <v>1</v>
      </c>
      <c r="P134">
        <v>0.97826611929499996</v>
      </c>
    </row>
    <row r="135" spans="1:16" x14ac:dyDescent="0.2">
      <c r="A135" t="s">
        <v>894</v>
      </c>
      <c r="B135" t="s">
        <v>21</v>
      </c>
      <c r="C135">
        <v>29</v>
      </c>
      <c r="D135" t="s">
        <v>954</v>
      </c>
      <c r="E135">
        <v>80</v>
      </c>
      <c r="F135">
        <v>6.4396683570800001E-3</v>
      </c>
      <c r="G135">
        <v>4</v>
      </c>
      <c r="H135">
        <v>0.52684859154899999</v>
      </c>
      <c r="I135" t="s">
        <v>939</v>
      </c>
      <c r="J135">
        <v>1</v>
      </c>
      <c r="M135">
        <v>1</v>
      </c>
      <c r="P135">
        <v>0.97826611929499996</v>
      </c>
    </row>
    <row r="136" spans="1:16" x14ac:dyDescent="0.2">
      <c r="A136" t="s">
        <v>894</v>
      </c>
      <c r="B136" t="s">
        <v>21</v>
      </c>
      <c r="C136">
        <v>29</v>
      </c>
      <c r="D136" t="s">
        <v>955</v>
      </c>
      <c r="E136">
        <v>80</v>
      </c>
      <c r="F136">
        <v>5.67495773968E-3</v>
      </c>
      <c r="G136">
        <v>4</v>
      </c>
      <c r="H136">
        <v>0.52684859154899999</v>
      </c>
      <c r="I136" t="s">
        <v>939</v>
      </c>
      <c r="J136">
        <v>1</v>
      </c>
      <c r="M136">
        <v>1</v>
      </c>
      <c r="P136">
        <v>0.97826611929499996</v>
      </c>
    </row>
    <row r="137" spans="1:16" x14ac:dyDescent="0.2">
      <c r="A137" t="s">
        <v>894</v>
      </c>
      <c r="B137" t="s">
        <v>21</v>
      </c>
      <c r="C137">
        <v>29</v>
      </c>
      <c r="D137" t="s">
        <v>956</v>
      </c>
      <c r="E137">
        <v>80</v>
      </c>
      <c r="F137">
        <v>5.5542139579799997E-3</v>
      </c>
      <c r="G137">
        <v>5</v>
      </c>
      <c r="H137">
        <v>0.29879544303799999</v>
      </c>
      <c r="I137" t="s">
        <v>933</v>
      </c>
      <c r="J137">
        <v>2</v>
      </c>
      <c r="M137">
        <v>2</v>
      </c>
      <c r="P137">
        <v>0.97826611929499996</v>
      </c>
    </row>
    <row r="138" spans="1:16" x14ac:dyDescent="0.2">
      <c r="A138" t="s">
        <v>894</v>
      </c>
      <c r="B138" t="s">
        <v>21</v>
      </c>
      <c r="C138">
        <v>29</v>
      </c>
      <c r="D138" t="s">
        <v>957</v>
      </c>
      <c r="E138">
        <v>80</v>
      </c>
      <c r="F138">
        <v>5.4334701762900001E-3</v>
      </c>
      <c r="G138">
        <v>3</v>
      </c>
      <c r="H138">
        <v>0.20005727703699999</v>
      </c>
      <c r="I138" t="s">
        <v>958</v>
      </c>
      <c r="J138">
        <v>0</v>
      </c>
      <c r="M138">
        <v>0</v>
      </c>
      <c r="P138">
        <v>0.97826611929499996</v>
      </c>
    </row>
    <row r="139" spans="1:16" x14ac:dyDescent="0.2">
      <c r="A139" t="s">
        <v>894</v>
      </c>
      <c r="B139" t="s">
        <v>21</v>
      </c>
      <c r="C139">
        <v>29</v>
      </c>
      <c r="D139" t="s">
        <v>959</v>
      </c>
      <c r="E139">
        <v>80</v>
      </c>
      <c r="F139">
        <v>5.4334701762900001E-3</v>
      </c>
      <c r="G139">
        <v>5</v>
      </c>
      <c r="H139">
        <v>0.30303797468400001</v>
      </c>
      <c r="I139" t="s">
        <v>254</v>
      </c>
      <c r="J139">
        <v>2</v>
      </c>
      <c r="M139">
        <v>2</v>
      </c>
      <c r="P139">
        <v>0.97826611929499996</v>
      </c>
    </row>
    <row r="140" spans="1:16" x14ac:dyDescent="0.2">
      <c r="A140" t="s">
        <v>894</v>
      </c>
      <c r="B140" t="s">
        <v>21</v>
      </c>
      <c r="C140">
        <v>29</v>
      </c>
      <c r="D140" t="s">
        <v>960</v>
      </c>
      <c r="E140">
        <v>80</v>
      </c>
      <c r="F140">
        <v>5.15173468566E-3</v>
      </c>
      <c r="G140">
        <v>4</v>
      </c>
      <c r="H140">
        <v>0.52684859154899999</v>
      </c>
      <c r="I140" t="s">
        <v>961</v>
      </c>
      <c r="J140">
        <v>1</v>
      </c>
      <c r="M140">
        <v>1</v>
      </c>
      <c r="P140">
        <v>0.97826611929499996</v>
      </c>
    </row>
    <row r="141" spans="1:16" x14ac:dyDescent="0.2">
      <c r="A141" t="s">
        <v>894</v>
      </c>
      <c r="B141" t="s">
        <v>21</v>
      </c>
      <c r="C141">
        <v>29</v>
      </c>
      <c r="D141" t="s">
        <v>962</v>
      </c>
      <c r="E141">
        <v>80</v>
      </c>
      <c r="F141">
        <v>5.0712388311999999E-3</v>
      </c>
      <c r="G141">
        <v>4</v>
      </c>
      <c r="H141">
        <v>0.60958333333299997</v>
      </c>
      <c r="I141" t="s">
        <v>963</v>
      </c>
      <c r="J141">
        <v>1</v>
      </c>
      <c r="M141">
        <v>1</v>
      </c>
      <c r="P141">
        <v>0.97826611929499996</v>
      </c>
    </row>
    <row r="142" spans="1:16" x14ac:dyDescent="0.2">
      <c r="A142" t="s">
        <v>894</v>
      </c>
      <c r="B142" t="s">
        <v>21</v>
      </c>
      <c r="C142">
        <v>29</v>
      </c>
      <c r="D142" t="s">
        <v>964</v>
      </c>
      <c r="E142">
        <v>80</v>
      </c>
      <c r="F142">
        <v>4.9504950494999997E-3</v>
      </c>
      <c r="G142">
        <v>5</v>
      </c>
      <c r="H142">
        <v>0.155289060241</v>
      </c>
      <c r="I142" t="s">
        <v>965</v>
      </c>
      <c r="J142">
        <v>2</v>
      </c>
      <c r="M142">
        <v>2</v>
      </c>
      <c r="P142">
        <v>0.97826611929499996</v>
      </c>
    </row>
    <row r="143" spans="1:16" x14ac:dyDescent="0.2">
      <c r="A143" t="s">
        <v>894</v>
      </c>
      <c r="B143" t="s">
        <v>21</v>
      </c>
      <c r="C143">
        <v>29</v>
      </c>
      <c r="D143" t="s">
        <v>966</v>
      </c>
      <c r="E143">
        <v>80</v>
      </c>
      <c r="F143">
        <v>4.9102471222700001E-3</v>
      </c>
      <c r="G143">
        <v>5</v>
      </c>
      <c r="H143">
        <v>0.16818607594900001</v>
      </c>
      <c r="I143" t="s">
        <v>937</v>
      </c>
      <c r="J143">
        <v>2</v>
      </c>
      <c r="M143">
        <v>2</v>
      </c>
      <c r="P143">
        <v>0.97826611929499996</v>
      </c>
    </row>
    <row r="144" spans="1:16" x14ac:dyDescent="0.2">
      <c r="A144" t="s">
        <v>894</v>
      </c>
      <c r="B144" t="s">
        <v>21</v>
      </c>
      <c r="C144">
        <v>29</v>
      </c>
      <c r="D144" t="s">
        <v>967</v>
      </c>
      <c r="E144">
        <v>80</v>
      </c>
      <c r="F144">
        <v>4.8699991950399996E-3</v>
      </c>
      <c r="G144">
        <v>4</v>
      </c>
      <c r="H144">
        <v>9.06179577465E-2</v>
      </c>
      <c r="I144" t="s">
        <v>968</v>
      </c>
      <c r="J144">
        <v>1</v>
      </c>
      <c r="M144">
        <v>1</v>
      </c>
      <c r="P144">
        <v>0.97826611929499996</v>
      </c>
    </row>
    <row r="145" spans="1:16" x14ac:dyDescent="0.2">
      <c r="A145" t="s">
        <v>894</v>
      </c>
      <c r="B145" t="s">
        <v>21</v>
      </c>
      <c r="C145">
        <v>29</v>
      </c>
      <c r="D145" t="s">
        <v>969</v>
      </c>
      <c r="E145">
        <v>80</v>
      </c>
      <c r="F145">
        <v>4.4675199227199999E-3</v>
      </c>
      <c r="G145">
        <v>4</v>
      </c>
      <c r="H145">
        <v>0.30598866666699998</v>
      </c>
      <c r="I145" t="s">
        <v>970</v>
      </c>
      <c r="J145">
        <v>1</v>
      </c>
      <c r="M145">
        <v>1</v>
      </c>
      <c r="P145">
        <v>0.97826611929499996</v>
      </c>
    </row>
    <row r="146" spans="1:16" x14ac:dyDescent="0.2">
      <c r="A146" t="s">
        <v>894</v>
      </c>
      <c r="B146" t="s">
        <v>21</v>
      </c>
      <c r="C146">
        <v>29</v>
      </c>
      <c r="D146" t="s">
        <v>971</v>
      </c>
      <c r="E146">
        <v>80</v>
      </c>
      <c r="F146">
        <v>4.3467761410300003E-3</v>
      </c>
      <c r="G146">
        <v>4</v>
      </c>
      <c r="H146">
        <v>0.52684859154899999</v>
      </c>
      <c r="I146" t="s">
        <v>939</v>
      </c>
      <c r="J146">
        <v>1</v>
      </c>
      <c r="M146">
        <v>1</v>
      </c>
      <c r="P146">
        <v>0.97826611929499996</v>
      </c>
    </row>
    <row r="147" spans="1:16" x14ac:dyDescent="0.2">
      <c r="A147" t="s">
        <v>894</v>
      </c>
      <c r="B147" t="s">
        <v>21</v>
      </c>
      <c r="C147">
        <v>29</v>
      </c>
      <c r="D147" t="s">
        <v>972</v>
      </c>
      <c r="E147">
        <v>80</v>
      </c>
      <c r="F147">
        <v>3.9442968687099997E-3</v>
      </c>
      <c r="G147">
        <v>5</v>
      </c>
      <c r="H147">
        <v>0.29879544303799999</v>
      </c>
      <c r="I147" t="s">
        <v>933</v>
      </c>
      <c r="J147">
        <v>2</v>
      </c>
      <c r="M147">
        <v>2</v>
      </c>
      <c r="P147">
        <v>0.97826611929499996</v>
      </c>
    </row>
    <row r="148" spans="1:16" x14ac:dyDescent="0.2">
      <c r="A148" t="s">
        <v>894</v>
      </c>
      <c r="B148" t="s">
        <v>21</v>
      </c>
      <c r="C148">
        <v>29</v>
      </c>
      <c r="D148" t="s">
        <v>973</v>
      </c>
      <c r="E148">
        <v>80</v>
      </c>
      <c r="F148">
        <v>3.8235530870200001E-3</v>
      </c>
      <c r="G148">
        <v>5</v>
      </c>
      <c r="H148">
        <v>9.5283855421699995E-2</v>
      </c>
      <c r="I148" t="s">
        <v>974</v>
      </c>
      <c r="J148">
        <v>2</v>
      </c>
      <c r="M148">
        <v>2</v>
      </c>
      <c r="P148">
        <v>0.97826611929499996</v>
      </c>
    </row>
    <row r="149" spans="1:16" x14ac:dyDescent="0.2">
      <c r="A149" t="s">
        <v>894</v>
      </c>
      <c r="B149" t="s">
        <v>21</v>
      </c>
      <c r="C149">
        <v>29</v>
      </c>
      <c r="D149" t="s">
        <v>975</v>
      </c>
      <c r="E149">
        <v>80</v>
      </c>
      <c r="F149">
        <v>3.7028093053199998E-3</v>
      </c>
      <c r="G149">
        <v>5</v>
      </c>
      <c r="H149">
        <v>0.52627466666699996</v>
      </c>
      <c r="I149" t="s">
        <v>976</v>
      </c>
      <c r="J149">
        <v>2</v>
      </c>
      <c r="M149">
        <v>2</v>
      </c>
      <c r="P149">
        <v>0.97826611929499996</v>
      </c>
    </row>
    <row r="150" spans="1:16" x14ac:dyDescent="0.2">
      <c r="A150" t="s">
        <v>894</v>
      </c>
      <c r="B150" t="s">
        <v>21</v>
      </c>
      <c r="C150">
        <v>29</v>
      </c>
      <c r="D150" t="s">
        <v>977</v>
      </c>
      <c r="E150">
        <v>80</v>
      </c>
      <c r="F150">
        <v>3.5015696691599999E-3</v>
      </c>
      <c r="G150">
        <v>5</v>
      </c>
      <c r="H150">
        <v>0.16818607594900001</v>
      </c>
      <c r="I150" t="s">
        <v>937</v>
      </c>
      <c r="J150">
        <v>2</v>
      </c>
      <c r="M150">
        <v>2</v>
      </c>
      <c r="P150">
        <v>0.97826611929499996</v>
      </c>
    </row>
    <row r="151" spans="1:16" x14ac:dyDescent="0.2">
      <c r="A151" t="s">
        <v>894</v>
      </c>
      <c r="B151" t="s">
        <v>21</v>
      </c>
      <c r="C151">
        <v>29</v>
      </c>
      <c r="D151" t="s">
        <v>978</v>
      </c>
      <c r="E151">
        <v>80</v>
      </c>
      <c r="F151">
        <v>3.5015696691599999E-3</v>
      </c>
      <c r="G151">
        <v>4</v>
      </c>
      <c r="H151">
        <v>0.45934874999999997</v>
      </c>
      <c r="I151" t="s">
        <v>979</v>
      </c>
      <c r="J151">
        <v>1</v>
      </c>
      <c r="M151">
        <v>1</v>
      </c>
      <c r="P151">
        <v>0.97826611929499996</v>
      </c>
    </row>
    <row r="152" spans="1:16" x14ac:dyDescent="0.2">
      <c r="A152" t="s">
        <v>894</v>
      </c>
      <c r="B152" t="s">
        <v>21</v>
      </c>
      <c r="C152">
        <v>29</v>
      </c>
      <c r="D152" t="s">
        <v>980</v>
      </c>
      <c r="E152">
        <v>80</v>
      </c>
      <c r="F152">
        <v>3.0185945423800002E-3</v>
      </c>
      <c r="G152">
        <v>4</v>
      </c>
      <c r="H152">
        <v>0.293524998117</v>
      </c>
      <c r="I152" t="s">
        <v>981</v>
      </c>
      <c r="J152">
        <v>1</v>
      </c>
      <c r="M152">
        <v>1</v>
      </c>
      <c r="P152">
        <v>0.97826611929499996</v>
      </c>
    </row>
    <row r="153" spans="1:16" x14ac:dyDescent="0.2">
      <c r="A153" t="s">
        <v>894</v>
      </c>
      <c r="B153" t="s">
        <v>21</v>
      </c>
      <c r="C153">
        <v>29</v>
      </c>
      <c r="D153" t="s">
        <v>982</v>
      </c>
      <c r="E153">
        <v>80</v>
      </c>
      <c r="F153">
        <v>3.0185945423800002E-3</v>
      </c>
      <c r="G153">
        <v>5</v>
      </c>
      <c r="H153">
        <v>0.155289060241</v>
      </c>
      <c r="I153" t="s">
        <v>965</v>
      </c>
      <c r="J153">
        <v>2</v>
      </c>
      <c r="M153">
        <v>2</v>
      </c>
      <c r="P153">
        <v>0.97826611929499996</v>
      </c>
    </row>
    <row r="154" spans="1:16" x14ac:dyDescent="0.2">
      <c r="A154" t="s">
        <v>894</v>
      </c>
      <c r="B154" t="s">
        <v>21</v>
      </c>
      <c r="C154">
        <v>29</v>
      </c>
      <c r="D154" t="s">
        <v>983</v>
      </c>
      <c r="E154">
        <v>80</v>
      </c>
      <c r="F154">
        <v>2.9783466151500002E-3</v>
      </c>
      <c r="G154">
        <v>5</v>
      </c>
      <c r="H154">
        <v>0.29879544303799999</v>
      </c>
      <c r="I154" t="s">
        <v>947</v>
      </c>
      <c r="J154">
        <v>2</v>
      </c>
      <c r="M154">
        <v>2</v>
      </c>
      <c r="P154">
        <v>0.97826611929499996</v>
      </c>
    </row>
    <row r="155" spans="1:16" x14ac:dyDescent="0.2">
      <c r="A155" t="s">
        <v>894</v>
      </c>
      <c r="B155" t="s">
        <v>21</v>
      </c>
      <c r="C155">
        <v>29</v>
      </c>
      <c r="D155" t="s">
        <v>984</v>
      </c>
      <c r="E155">
        <v>80</v>
      </c>
      <c r="F155">
        <v>2.8576028334499999E-3</v>
      </c>
      <c r="G155">
        <v>5</v>
      </c>
      <c r="H155">
        <v>0.29879544303799999</v>
      </c>
      <c r="I155" t="s">
        <v>933</v>
      </c>
      <c r="J155">
        <v>2</v>
      </c>
      <c r="M155">
        <v>2</v>
      </c>
      <c r="P155">
        <v>0.97826611929499996</v>
      </c>
    </row>
    <row r="156" spans="1:16" x14ac:dyDescent="0.2">
      <c r="A156" t="s">
        <v>894</v>
      </c>
      <c r="B156" t="s">
        <v>21</v>
      </c>
      <c r="C156">
        <v>29</v>
      </c>
      <c r="D156" t="s">
        <v>985</v>
      </c>
      <c r="E156">
        <v>80</v>
      </c>
      <c r="F156">
        <v>2.61611527006E-3</v>
      </c>
      <c r="G156">
        <v>5</v>
      </c>
      <c r="H156">
        <v>5.2122531645599997E-2</v>
      </c>
      <c r="I156" t="s">
        <v>986</v>
      </c>
      <c r="J156">
        <v>2</v>
      </c>
      <c r="M156">
        <v>2</v>
      </c>
      <c r="P156">
        <v>0.97826611929499996</v>
      </c>
    </row>
    <row r="157" spans="1:16" x14ac:dyDescent="0.2">
      <c r="A157" t="s">
        <v>894</v>
      </c>
      <c r="B157" t="s">
        <v>21</v>
      </c>
      <c r="C157">
        <v>29</v>
      </c>
      <c r="D157" t="s">
        <v>987</v>
      </c>
      <c r="E157">
        <v>80</v>
      </c>
      <c r="F157">
        <v>2.61611527006E-3</v>
      </c>
      <c r="G157">
        <v>4</v>
      </c>
      <c r="H157">
        <v>0.79405120481900004</v>
      </c>
      <c r="I157" t="s">
        <v>911</v>
      </c>
      <c r="J157">
        <v>1</v>
      </c>
      <c r="M157">
        <v>1</v>
      </c>
      <c r="P157">
        <v>0.97826611929499996</v>
      </c>
    </row>
    <row r="158" spans="1:16" x14ac:dyDescent="0.2">
      <c r="A158" t="s">
        <v>894</v>
      </c>
      <c r="B158" t="s">
        <v>21</v>
      </c>
      <c r="C158">
        <v>29</v>
      </c>
      <c r="D158" t="s">
        <v>988</v>
      </c>
      <c r="E158">
        <v>80</v>
      </c>
      <c r="F158">
        <v>2.61611527006E-3</v>
      </c>
      <c r="G158">
        <v>4</v>
      </c>
      <c r="H158">
        <v>0.82579022988499995</v>
      </c>
      <c r="I158" t="s">
        <v>989</v>
      </c>
      <c r="J158">
        <v>1</v>
      </c>
      <c r="M158">
        <v>1</v>
      </c>
      <c r="P158">
        <v>0.97826611929499996</v>
      </c>
    </row>
    <row r="159" spans="1:16" x14ac:dyDescent="0.2">
      <c r="A159" t="s">
        <v>894</v>
      </c>
      <c r="B159" t="s">
        <v>21</v>
      </c>
      <c r="C159">
        <v>29</v>
      </c>
      <c r="D159" t="s">
        <v>990</v>
      </c>
      <c r="E159">
        <v>80</v>
      </c>
      <c r="F159">
        <v>2.5356194156E-3</v>
      </c>
      <c r="G159">
        <v>3</v>
      </c>
      <c r="H159">
        <v>2.5435073627799998</v>
      </c>
      <c r="I159" t="s">
        <v>991</v>
      </c>
      <c r="J159">
        <v>0</v>
      </c>
      <c r="M159">
        <v>0</v>
      </c>
      <c r="P159">
        <v>0.97826611929499996</v>
      </c>
    </row>
    <row r="160" spans="1:16" x14ac:dyDescent="0.2">
      <c r="A160" t="s">
        <v>894</v>
      </c>
      <c r="B160" t="s">
        <v>21</v>
      </c>
      <c r="C160">
        <v>29</v>
      </c>
      <c r="D160" t="s">
        <v>992</v>
      </c>
      <c r="E160">
        <v>80</v>
      </c>
      <c r="F160">
        <v>2.3746277066700001E-3</v>
      </c>
      <c r="G160">
        <v>4</v>
      </c>
      <c r="H160">
        <v>0.154797629819</v>
      </c>
      <c r="I160" t="s">
        <v>993</v>
      </c>
      <c r="J160">
        <v>1</v>
      </c>
      <c r="M160">
        <v>1</v>
      </c>
      <c r="P160">
        <v>0.97826611929499996</v>
      </c>
    </row>
    <row r="161" spans="1:16" x14ac:dyDescent="0.2">
      <c r="A161" t="s">
        <v>894</v>
      </c>
      <c r="B161" t="s">
        <v>21</v>
      </c>
      <c r="C161">
        <v>29</v>
      </c>
      <c r="D161" t="s">
        <v>994</v>
      </c>
      <c r="E161">
        <v>80</v>
      </c>
      <c r="F161">
        <v>2.0928922160500002E-3</v>
      </c>
      <c r="G161">
        <v>4</v>
      </c>
      <c r="H161">
        <v>8.5785E-2</v>
      </c>
      <c r="I161" t="s">
        <v>995</v>
      </c>
      <c r="J161">
        <v>1</v>
      </c>
      <c r="M161">
        <v>1</v>
      </c>
      <c r="P161">
        <v>0.97826611929499996</v>
      </c>
    </row>
    <row r="162" spans="1:16" x14ac:dyDescent="0.2">
      <c r="A162" t="s">
        <v>894</v>
      </c>
      <c r="B162" t="s">
        <v>21</v>
      </c>
      <c r="C162">
        <v>29</v>
      </c>
      <c r="D162" t="s">
        <v>996</v>
      </c>
      <c r="E162">
        <v>80</v>
      </c>
      <c r="F162">
        <v>1.8111567254300001E-3</v>
      </c>
      <c r="G162">
        <v>6</v>
      </c>
      <c r="H162">
        <v>2.00986759729E-2</v>
      </c>
      <c r="I162" t="s">
        <v>997</v>
      </c>
      <c r="J162">
        <v>3</v>
      </c>
      <c r="M162">
        <v>3</v>
      </c>
      <c r="P162">
        <v>0.97826611929499996</v>
      </c>
    </row>
    <row r="163" spans="1:16" x14ac:dyDescent="0.2">
      <c r="A163" t="s">
        <v>894</v>
      </c>
      <c r="B163" t="s">
        <v>21</v>
      </c>
      <c r="C163">
        <v>29</v>
      </c>
      <c r="D163" t="s">
        <v>998</v>
      </c>
      <c r="E163">
        <v>80</v>
      </c>
      <c r="F163">
        <v>1.60991708927E-3</v>
      </c>
      <c r="G163">
        <v>5</v>
      </c>
      <c r="H163">
        <v>0.15749397590399999</v>
      </c>
      <c r="I163" t="s">
        <v>999</v>
      </c>
      <c r="J163">
        <v>2</v>
      </c>
      <c r="M163">
        <v>2</v>
      </c>
      <c r="P163">
        <v>0.97826611929499996</v>
      </c>
    </row>
    <row r="164" spans="1:16" x14ac:dyDescent="0.2">
      <c r="A164" t="s">
        <v>894</v>
      </c>
      <c r="B164" t="s">
        <v>21</v>
      </c>
      <c r="C164">
        <v>29</v>
      </c>
      <c r="D164" t="s">
        <v>1000</v>
      </c>
      <c r="E164">
        <v>80</v>
      </c>
      <c r="F164">
        <v>1.48917330757E-3</v>
      </c>
      <c r="G164">
        <v>6</v>
      </c>
      <c r="H164">
        <v>0.10961082831299999</v>
      </c>
      <c r="I164" t="s">
        <v>1001</v>
      </c>
      <c r="J164">
        <v>3</v>
      </c>
      <c r="M164">
        <v>3</v>
      </c>
      <c r="P164">
        <v>0.97826611929499996</v>
      </c>
    </row>
    <row r="165" spans="1:16" x14ac:dyDescent="0.2">
      <c r="A165" t="s">
        <v>894</v>
      </c>
      <c r="B165" t="s">
        <v>21</v>
      </c>
      <c r="C165">
        <v>29</v>
      </c>
      <c r="D165" t="s">
        <v>1002</v>
      </c>
      <c r="E165">
        <v>80</v>
      </c>
      <c r="F165">
        <v>1.48917330757E-3</v>
      </c>
      <c r="G165">
        <v>3</v>
      </c>
      <c r="H165">
        <v>0.300786069652</v>
      </c>
      <c r="I165" t="s">
        <v>1003</v>
      </c>
      <c r="J165">
        <v>0</v>
      </c>
      <c r="M165">
        <v>0</v>
      </c>
      <c r="P165">
        <v>0.97826611929499996</v>
      </c>
    </row>
    <row r="166" spans="1:16" x14ac:dyDescent="0.2">
      <c r="A166" t="s">
        <v>894</v>
      </c>
      <c r="B166" t="s">
        <v>21</v>
      </c>
      <c r="C166">
        <v>29</v>
      </c>
      <c r="D166" t="s">
        <v>1004</v>
      </c>
      <c r="E166">
        <v>80</v>
      </c>
      <c r="F166">
        <v>1.4489253803399999E-3</v>
      </c>
      <c r="G166">
        <v>4</v>
      </c>
      <c r="H166">
        <v>0.421955545775</v>
      </c>
      <c r="I166" t="s">
        <v>544</v>
      </c>
      <c r="J166">
        <v>1</v>
      </c>
      <c r="M166">
        <v>1</v>
      </c>
      <c r="P166">
        <v>0.97826611929499996</v>
      </c>
    </row>
    <row r="167" spans="1:16" x14ac:dyDescent="0.2">
      <c r="A167" t="s">
        <v>894</v>
      </c>
      <c r="B167" t="s">
        <v>21</v>
      </c>
      <c r="C167">
        <v>29</v>
      </c>
      <c r="D167" t="s">
        <v>1005</v>
      </c>
      <c r="E167">
        <v>80</v>
      </c>
      <c r="F167">
        <v>1.4086774531099999E-3</v>
      </c>
      <c r="G167">
        <v>4</v>
      </c>
      <c r="H167">
        <v>9.06179577465E-2</v>
      </c>
      <c r="I167" t="s">
        <v>1006</v>
      </c>
      <c r="J167">
        <v>1</v>
      </c>
      <c r="M167">
        <v>1</v>
      </c>
      <c r="P167">
        <v>0.97826611929499996</v>
      </c>
    </row>
    <row r="168" spans="1:16" x14ac:dyDescent="0.2">
      <c r="A168" t="s">
        <v>894</v>
      </c>
      <c r="B168" t="s">
        <v>21</v>
      </c>
      <c r="C168">
        <v>29</v>
      </c>
      <c r="D168" t="s">
        <v>1007</v>
      </c>
      <c r="E168">
        <v>80</v>
      </c>
      <c r="F168">
        <v>1.3684295258799999E-3</v>
      </c>
      <c r="G168">
        <v>4</v>
      </c>
      <c r="H168">
        <v>0.55368975903600004</v>
      </c>
      <c r="I168" t="s">
        <v>1008</v>
      </c>
      <c r="J168">
        <v>1</v>
      </c>
      <c r="M168">
        <v>1</v>
      </c>
      <c r="P168">
        <v>0.97826611929499996</v>
      </c>
    </row>
    <row r="169" spans="1:16" x14ac:dyDescent="0.2">
      <c r="A169" t="s">
        <v>894</v>
      </c>
      <c r="B169" t="s">
        <v>21</v>
      </c>
      <c r="C169">
        <v>29</v>
      </c>
      <c r="D169" t="s">
        <v>1009</v>
      </c>
      <c r="E169">
        <v>80</v>
      </c>
      <c r="F169">
        <v>1.2879336714199999E-3</v>
      </c>
      <c r="G169">
        <v>6</v>
      </c>
      <c r="H169">
        <v>0.202835027778</v>
      </c>
      <c r="I169" t="s">
        <v>1010</v>
      </c>
      <c r="J169">
        <v>3</v>
      </c>
      <c r="M169">
        <v>3</v>
      </c>
      <c r="P169">
        <v>0.97826611929499996</v>
      </c>
    </row>
    <row r="170" spans="1:16" x14ac:dyDescent="0.2">
      <c r="A170" t="s">
        <v>894</v>
      </c>
      <c r="B170" t="s">
        <v>21</v>
      </c>
      <c r="C170">
        <v>29</v>
      </c>
      <c r="D170" t="s">
        <v>1011</v>
      </c>
      <c r="E170">
        <v>80</v>
      </c>
      <c r="F170">
        <v>1.2879336714199999E-3</v>
      </c>
      <c r="G170">
        <v>4</v>
      </c>
      <c r="H170">
        <v>0.79405120481900004</v>
      </c>
      <c r="I170" t="s">
        <v>1012</v>
      </c>
      <c r="J170">
        <v>1</v>
      </c>
      <c r="M170">
        <v>1</v>
      </c>
      <c r="P170">
        <v>0.97826611929499996</v>
      </c>
    </row>
    <row r="171" spans="1:16" x14ac:dyDescent="0.2">
      <c r="A171" t="s">
        <v>894</v>
      </c>
      <c r="B171" t="s">
        <v>21</v>
      </c>
      <c r="C171">
        <v>29</v>
      </c>
      <c r="D171" t="s">
        <v>1013</v>
      </c>
      <c r="E171">
        <v>80</v>
      </c>
      <c r="F171">
        <v>1.2476857441800001E-3</v>
      </c>
      <c r="G171">
        <v>4</v>
      </c>
      <c r="H171">
        <v>0.51947271126799999</v>
      </c>
      <c r="I171" t="s">
        <v>1014</v>
      </c>
      <c r="J171">
        <v>1</v>
      </c>
      <c r="M171">
        <v>1</v>
      </c>
      <c r="P171">
        <v>0.97826611929499996</v>
      </c>
    </row>
    <row r="172" spans="1:16" x14ac:dyDescent="0.2">
      <c r="A172" t="s">
        <v>894</v>
      </c>
      <c r="B172" t="s">
        <v>21</v>
      </c>
      <c r="C172">
        <v>29</v>
      </c>
      <c r="D172" t="s">
        <v>1015</v>
      </c>
      <c r="E172">
        <v>80</v>
      </c>
      <c r="F172">
        <v>1.2476857441800001E-3</v>
      </c>
      <c r="G172">
        <v>4</v>
      </c>
      <c r="H172">
        <v>0.51947271126799999</v>
      </c>
      <c r="I172" t="s">
        <v>1016</v>
      </c>
      <c r="J172">
        <v>1</v>
      </c>
      <c r="M172">
        <v>1</v>
      </c>
      <c r="P172">
        <v>0.97826611929499996</v>
      </c>
    </row>
    <row r="173" spans="1:16" x14ac:dyDescent="0.2">
      <c r="A173" t="s">
        <v>894</v>
      </c>
      <c r="B173" t="s">
        <v>21</v>
      </c>
      <c r="C173">
        <v>29</v>
      </c>
      <c r="D173" t="s">
        <v>1017</v>
      </c>
      <c r="E173">
        <v>80</v>
      </c>
      <c r="F173">
        <v>1.2074378169500001E-3</v>
      </c>
      <c r="G173">
        <v>5</v>
      </c>
      <c r="H173">
        <v>0.18077124303799999</v>
      </c>
      <c r="I173" t="s">
        <v>1018</v>
      </c>
      <c r="J173">
        <v>2</v>
      </c>
      <c r="M173">
        <v>2</v>
      </c>
      <c r="P173">
        <v>0.97826611929499996</v>
      </c>
    </row>
    <row r="174" spans="1:16" x14ac:dyDescent="0.2">
      <c r="A174" t="s">
        <v>894</v>
      </c>
      <c r="B174" t="s">
        <v>21</v>
      </c>
      <c r="C174">
        <v>29</v>
      </c>
      <c r="D174" t="s">
        <v>1019</v>
      </c>
      <c r="E174">
        <v>80</v>
      </c>
      <c r="F174">
        <v>1.16718988972E-3</v>
      </c>
      <c r="G174">
        <v>4</v>
      </c>
      <c r="H174">
        <v>0.60104916666700003</v>
      </c>
      <c r="I174" t="s">
        <v>692</v>
      </c>
      <c r="J174">
        <v>1</v>
      </c>
      <c r="M174">
        <v>1</v>
      </c>
      <c r="P174">
        <v>0.97826611929499996</v>
      </c>
    </row>
    <row r="175" spans="1:16" x14ac:dyDescent="0.2">
      <c r="A175" t="s">
        <v>894</v>
      </c>
      <c r="B175" t="s">
        <v>21</v>
      </c>
      <c r="C175">
        <v>29</v>
      </c>
      <c r="D175" t="s">
        <v>1020</v>
      </c>
      <c r="E175">
        <v>80</v>
      </c>
      <c r="F175">
        <v>1.16718988972E-3</v>
      </c>
      <c r="G175">
        <v>5</v>
      </c>
      <c r="H175">
        <v>3.1534131645599997E-2</v>
      </c>
      <c r="I175" t="s">
        <v>1021</v>
      </c>
      <c r="J175">
        <v>2</v>
      </c>
      <c r="M175">
        <v>2</v>
      </c>
      <c r="P175">
        <v>0.97826611929499996</v>
      </c>
    </row>
    <row r="176" spans="1:16" x14ac:dyDescent="0.2">
      <c r="A176" t="s">
        <v>894</v>
      </c>
      <c r="B176" t="s">
        <v>21</v>
      </c>
      <c r="C176">
        <v>29</v>
      </c>
      <c r="D176" t="s">
        <v>1022</v>
      </c>
      <c r="E176">
        <v>80</v>
      </c>
      <c r="F176">
        <v>1.16718988972E-3</v>
      </c>
      <c r="G176">
        <v>5</v>
      </c>
      <c r="H176">
        <v>0.30303797468400001</v>
      </c>
      <c r="I176" t="s">
        <v>254</v>
      </c>
      <c r="J176">
        <v>2</v>
      </c>
      <c r="M176">
        <v>2</v>
      </c>
      <c r="P176">
        <v>0.97826611929499996</v>
      </c>
    </row>
    <row r="177" spans="1:16" x14ac:dyDescent="0.2">
      <c r="A177" t="s">
        <v>894</v>
      </c>
      <c r="B177" t="s">
        <v>21</v>
      </c>
      <c r="C177">
        <v>29</v>
      </c>
      <c r="D177" t="s">
        <v>1023</v>
      </c>
      <c r="E177">
        <v>80</v>
      </c>
      <c r="F177">
        <v>1.08669403526E-3</v>
      </c>
      <c r="G177">
        <v>5</v>
      </c>
      <c r="H177">
        <v>0.154899375949</v>
      </c>
      <c r="I177" t="s">
        <v>1024</v>
      </c>
      <c r="J177">
        <v>2</v>
      </c>
      <c r="M177">
        <v>2</v>
      </c>
      <c r="P177">
        <v>0.97826611929499996</v>
      </c>
    </row>
    <row r="178" spans="1:16" x14ac:dyDescent="0.2">
      <c r="A178" t="s">
        <v>894</v>
      </c>
      <c r="B178" t="s">
        <v>21</v>
      </c>
      <c r="C178">
        <v>29</v>
      </c>
      <c r="D178" t="s">
        <v>1025</v>
      </c>
      <c r="E178">
        <v>80</v>
      </c>
      <c r="F178">
        <v>1.00619818079E-3</v>
      </c>
      <c r="G178">
        <v>5</v>
      </c>
      <c r="H178">
        <v>4.3510731139200003E-2</v>
      </c>
      <c r="I178" t="s">
        <v>1026</v>
      </c>
      <c r="J178">
        <v>2</v>
      </c>
      <c r="M178">
        <v>2</v>
      </c>
      <c r="P178">
        <v>0.97826611929499996</v>
      </c>
    </row>
    <row r="179" spans="1:16" x14ac:dyDescent="0.2">
      <c r="A179" t="s">
        <v>894</v>
      </c>
      <c r="B179" t="s">
        <v>21</v>
      </c>
      <c r="C179">
        <v>29</v>
      </c>
      <c r="D179" t="s">
        <v>1027</v>
      </c>
      <c r="E179">
        <v>80</v>
      </c>
      <c r="F179">
        <v>1.00619818079E-3</v>
      </c>
      <c r="G179">
        <v>5</v>
      </c>
      <c r="H179">
        <v>0.50527472527499995</v>
      </c>
      <c r="I179" t="s">
        <v>1028</v>
      </c>
      <c r="J179">
        <v>2</v>
      </c>
      <c r="M179">
        <v>2</v>
      </c>
      <c r="P179">
        <v>0.97826611929499996</v>
      </c>
    </row>
    <row r="180" spans="1:16" x14ac:dyDescent="0.2">
      <c r="A180" t="s">
        <v>894</v>
      </c>
      <c r="B180" t="s">
        <v>21</v>
      </c>
      <c r="C180">
        <v>29</v>
      </c>
      <c r="D180" t="s">
        <v>1029</v>
      </c>
      <c r="E180">
        <v>80</v>
      </c>
      <c r="F180">
        <v>1.00619818079E-3</v>
      </c>
      <c r="G180">
        <v>4</v>
      </c>
      <c r="H180">
        <v>0.79405120481900004</v>
      </c>
      <c r="I180" t="s">
        <v>911</v>
      </c>
      <c r="J180">
        <v>1</v>
      </c>
      <c r="M180">
        <v>1</v>
      </c>
      <c r="P180">
        <v>0.97826611929499996</v>
      </c>
    </row>
    <row r="181" spans="1:16" x14ac:dyDescent="0.2">
      <c r="A181" t="s">
        <v>894</v>
      </c>
      <c r="B181" t="s">
        <v>21</v>
      </c>
      <c r="C181">
        <v>29</v>
      </c>
      <c r="D181" t="s">
        <v>1030</v>
      </c>
      <c r="E181">
        <v>80</v>
      </c>
      <c r="F181">
        <v>9.6595025356199999E-4</v>
      </c>
      <c r="G181">
        <v>5</v>
      </c>
      <c r="H181">
        <v>0.30303797468400001</v>
      </c>
      <c r="I181" t="s">
        <v>1031</v>
      </c>
      <c r="J181">
        <v>2</v>
      </c>
      <c r="M181">
        <v>2</v>
      </c>
      <c r="P181">
        <v>0.97826611929499996</v>
      </c>
    </row>
    <row r="182" spans="1:16" x14ac:dyDescent="0.2">
      <c r="A182" t="s">
        <v>894</v>
      </c>
      <c r="B182" t="s">
        <v>21</v>
      </c>
      <c r="C182">
        <v>29</v>
      </c>
      <c r="D182" t="s">
        <v>1032</v>
      </c>
      <c r="E182">
        <v>80</v>
      </c>
      <c r="F182">
        <v>9.6595025356199999E-4</v>
      </c>
      <c r="G182">
        <v>5</v>
      </c>
      <c r="H182">
        <v>0.29332068965500002</v>
      </c>
      <c r="I182" t="s">
        <v>1033</v>
      </c>
      <c r="J182">
        <v>2</v>
      </c>
      <c r="M182">
        <v>2</v>
      </c>
      <c r="P182">
        <v>0.97826611929499996</v>
      </c>
    </row>
    <row r="183" spans="1:16" x14ac:dyDescent="0.2">
      <c r="A183" t="s">
        <v>894</v>
      </c>
      <c r="B183" t="s">
        <v>21</v>
      </c>
      <c r="C183">
        <v>29</v>
      </c>
      <c r="D183" t="s">
        <v>1034</v>
      </c>
      <c r="E183">
        <v>80</v>
      </c>
      <c r="F183">
        <v>9.2570232632999995E-4</v>
      </c>
      <c r="G183">
        <v>6</v>
      </c>
      <c r="H183">
        <v>3.3969481927700003E-2</v>
      </c>
      <c r="I183" t="s">
        <v>1035</v>
      </c>
      <c r="J183">
        <v>3</v>
      </c>
      <c r="M183">
        <v>3</v>
      </c>
      <c r="P183">
        <v>0.97826611929499996</v>
      </c>
    </row>
    <row r="184" spans="1:16" x14ac:dyDescent="0.2">
      <c r="A184" t="s">
        <v>894</v>
      </c>
      <c r="B184" t="s">
        <v>21</v>
      </c>
      <c r="C184">
        <v>29</v>
      </c>
      <c r="D184" t="s">
        <v>1036</v>
      </c>
      <c r="E184">
        <v>80</v>
      </c>
      <c r="F184">
        <v>9.2570232632999995E-4</v>
      </c>
      <c r="G184">
        <v>4</v>
      </c>
      <c r="H184">
        <v>6.4709106927700002E-2</v>
      </c>
      <c r="I184" t="s">
        <v>1037</v>
      </c>
      <c r="J184">
        <v>1</v>
      </c>
      <c r="M184">
        <v>1</v>
      </c>
      <c r="P184">
        <v>0.97826611929499996</v>
      </c>
    </row>
    <row r="185" spans="1:16" x14ac:dyDescent="0.2">
      <c r="A185" t="s">
        <v>894</v>
      </c>
      <c r="B185" t="s">
        <v>21</v>
      </c>
      <c r="C185">
        <v>29</v>
      </c>
      <c r="D185" t="s">
        <v>1038</v>
      </c>
      <c r="E185">
        <v>80</v>
      </c>
      <c r="F185">
        <v>8.8545439909800002E-4</v>
      </c>
      <c r="G185">
        <v>6</v>
      </c>
      <c r="H185">
        <v>4.1518255689399999E-2</v>
      </c>
      <c r="I185" t="s">
        <v>1039</v>
      </c>
      <c r="J185">
        <v>3</v>
      </c>
      <c r="M185">
        <v>3</v>
      </c>
      <c r="P185">
        <v>0.97826611929499996</v>
      </c>
    </row>
    <row r="186" spans="1:16" x14ac:dyDescent="0.2">
      <c r="A186" t="s">
        <v>894</v>
      </c>
      <c r="B186" t="s">
        <v>21</v>
      </c>
      <c r="C186">
        <v>29</v>
      </c>
      <c r="D186" t="s">
        <v>1040</v>
      </c>
      <c r="E186">
        <v>80</v>
      </c>
      <c r="F186">
        <v>8.4520647186700005E-4</v>
      </c>
      <c r="G186">
        <v>5</v>
      </c>
      <c r="H186">
        <v>5.2122531645599997E-2</v>
      </c>
      <c r="I186" t="s">
        <v>986</v>
      </c>
      <c r="J186">
        <v>2</v>
      </c>
      <c r="M186">
        <v>2</v>
      </c>
      <c r="P186">
        <v>0.97826611929499996</v>
      </c>
    </row>
    <row r="187" spans="1:16" x14ac:dyDescent="0.2">
      <c r="A187" t="s">
        <v>894</v>
      </c>
      <c r="B187" t="s">
        <v>21</v>
      </c>
      <c r="C187">
        <v>29</v>
      </c>
      <c r="D187" t="s">
        <v>1041</v>
      </c>
      <c r="E187">
        <v>80</v>
      </c>
      <c r="F187">
        <v>8.4520647186700005E-4</v>
      </c>
      <c r="G187">
        <v>3</v>
      </c>
      <c r="H187">
        <v>1.73721552878</v>
      </c>
      <c r="I187" t="s">
        <v>113</v>
      </c>
      <c r="J187">
        <v>0</v>
      </c>
      <c r="M187">
        <v>0</v>
      </c>
      <c r="P187">
        <v>0.97826611929499996</v>
      </c>
    </row>
    <row r="188" spans="1:16" x14ac:dyDescent="0.2">
      <c r="A188" t="s">
        <v>894</v>
      </c>
      <c r="B188" t="s">
        <v>21</v>
      </c>
      <c r="C188">
        <v>29</v>
      </c>
      <c r="D188" t="s">
        <v>1042</v>
      </c>
      <c r="E188">
        <v>80</v>
      </c>
      <c r="F188">
        <v>7.6471061740299997E-4</v>
      </c>
      <c r="G188">
        <v>3</v>
      </c>
      <c r="H188">
        <v>0.63864084506999996</v>
      </c>
      <c r="I188" t="s">
        <v>1043</v>
      </c>
      <c r="J188">
        <v>0</v>
      </c>
      <c r="M188">
        <v>0</v>
      </c>
      <c r="P188">
        <v>0.97826611929499996</v>
      </c>
    </row>
    <row r="189" spans="1:16" x14ac:dyDescent="0.2">
      <c r="A189" t="s">
        <v>894</v>
      </c>
      <c r="B189" t="s">
        <v>21</v>
      </c>
      <c r="C189">
        <v>29</v>
      </c>
      <c r="D189" t="s">
        <v>1044</v>
      </c>
      <c r="E189">
        <v>80</v>
      </c>
      <c r="F189">
        <v>7.6471061740299997E-4</v>
      </c>
      <c r="G189">
        <v>5</v>
      </c>
      <c r="H189">
        <v>8.6185428433700001E-2</v>
      </c>
      <c r="I189" t="s">
        <v>1045</v>
      </c>
      <c r="J189">
        <v>2</v>
      </c>
      <c r="M189">
        <v>2</v>
      </c>
      <c r="P189">
        <v>0.97826611929499996</v>
      </c>
    </row>
    <row r="190" spans="1:16" x14ac:dyDescent="0.2">
      <c r="A190" t="s">
        <v>894</v>
      </c>
      <c r="B190" t="s">
        <v>21</v>
      </c>
      <c r="C190">
        <v>29</v>
      </c>
      <c r="D190" t="s">
        <v>1046</v>
      </c>
      <c r="E190">
        <v>80</v>
      </c>
      <c r="F190">
        <v>7.2446269017100004E-4</v>
      </c>
      <c r="G190">
        <v>6</v>
      </c>
      <c r="H190">
        <v>3.3969481927700003E-2</v>
      </c>
      <c r="I190" t="s">
        <v>1035</v>
      </c>
      <c r="J190">
        <v>3</v>
      </c>
      <c r="M190">
        <v>3</v>
      </c>
      <c r="P190">
        <v>0.97826611929499996</v>
      </c>
    </row>
    <row r="191" spans="1:16" x14ac:dyDescent="0.2">
      <c r="A191" t="s">
        <v>894</v>
      </c>
      <c r="B191" t="s">
        <v>21</v>
      </c>
      <c r="C191">
        <v>29</v>
      </c>
      <c r="D191" t="s">
        <v>1047</v>
      </c>
      <c r="E191">
        <v>80</v>
      </c>
      <c r="F191">
        <v>7.2446269017100004E-4</v>
      </c>
      <c r="G191">
        <v>4</v>
      </c>
      <c r="H191">
        <v>0.93225574712600001</v>
      </c>
      <c r="I191" t="s">
        <v>23</v>
      </c>
      <c r="J191">
        <v>1</v>
      </c>
      <c r="M191">
        <v>1</v>
      </c>
      <c r="P191">
        <v>0.97826611929499996</v>
      </c>
    </row>
    <row r="192" spans="1:16" x14ac:dyDescent="0.2">
      <c r="A192" t="s">
        <v>894</v>
      </c>
      <c r="B192" t="s">
        <v>21</v>
      </c>
      <c r="C192">
        <v>29</v>
      </c>
      <c r="D192" t="s">
        <v>1048</v>
      </c>
      <c r="E192">
        <v>80</v>
      </c>
      <c r="F192">
        <v>7.2446269017100004E-4</v>
      </c>
      <c r="G192">
        <v>4</v>
      </c>
      <c r="H192">
        <v>0.60104916666700003</v>
      </c>
      <c r="I192" t="s">
        <v>692</v>
      </c>
      <c r="J192">
        <v>1</v>
      </c>
      <c r="M192">
        <v>1</v>
      </c>
      <c r="P192">
        <v>0.97826611929499996</v>
      </c>
    </row>
    <row r="193" spans="1:16" x14ac:dyDescent="0.2">
      <c r="A193" t="s">
        <v>894</v>
      </c>
      <c r="B193" t="s">
        <v>21</v>
      </c>
      <c r="C193">
        <v>29</v>
      </c>
      <c r="D193" t="s">
        <v>1049</v>
      </c>
      <c r="E193">
        <v>80</v>
      </c>
      <c r="F193">
        <v>6.8421476293999996E-4</v>
      </c>
      <c r="G193">
        <v>6</v>
      </c>
      <c r="H193">
        <v>2.1136566532800001E-2</v>
      </c>
      <c r="I193" t="s">
        <v>1050</v>
      </c>
      <c r="J193">
        <v>3</v>
      </c>
      <c r="M193">
        <v>3</v>
      </c>
      <c r="P193">
        <v>0.97826611929499996</v>
      </c>
    </row>
    <row r="194" spans="1:16" x14ac:dyDescent="0.2">
      <c r="A194" t="s">
        <v>894</v>
      </c>
      <c r="B194" t="s">
        <v>21</v>
      </c>
      <c r="C194">
        <v>29</v>
      </c>
      <c r="D194" t="s">
        <v>1051</v>
      </c>
      <c r="E194">
        <v>80</v>
      </c>
      <c r="F194">
        <v>6.8421476293999996E-4</v>
      </c>
      <c r="G194">
        <v>3</v>
      </c>
      <c r="H194">
        <v>2.5435073627799998</v>
      </c>
      <c r="I194" t="s">
        <v>1052</v>
      </c>
      <c r="J194">
        <v>0</v>
      </c>
      <c r="M194">
        <v>0</v>
      </c>
      <c r="P194">
        <v>0.97826611929499996</v>
      </c>
    </row>
    <row r="195" spans="1:16" x14ac:dyDescent="0.2">
      <c r="A195" t="s">
        <v>894</v>
      </c>
      <c r="B195" t="s">
        <v>21</v>
      </c>
      <c r="C195">
        <v>29</v>
      </c>
      <c r="D195" t="s">
        <v>1053</v>
      </c>
      <c r="E195">
        <v>80</v>
      </c>
      <c r="F195">
        <v>6.8421476293999996E-4</v>
      </c>
      <c r="G195">
        <v>4</v>
      </c>
      <c r="H195">
        <v>0.14272479375</v>
      </c>
      <c r="I195" t="s">
        <v>1054</v>
      </c>
      <c r="J195">
        <v>1</v>
      </c>
      <c r="M195">
        <v>1</v>
      </c>
      <c r="P195">
        <v>0.97826611929499996</v>
      </c>
    </row>
    <row r="196" spans="1:16" x14ac:dyDescent="0.2">
      <c r="A196" t="s">
        <v>894</v>
      </c>
      <c r="B196" t="s">
        <v>21</v>
      </c>
      <c r="C196">
        <v>29</v>
      </c>
      <c r="D196" t="s">
        <v>1055</v>
      </c>
      <c r="E196">
        <v>80</v>
      </c>
      <c r="F196">
        <v>6.4396683570800003E-4</v>
      </c>
      <c r="G196">
        <v>4</v>
      </c>
      <c r="H196">
        <v>0.32190448943700001</v>
      </c>
      <c r="I196" t="s">
        <v>238</v>
      </c>
      <c r="J196">
        <v>1</v>
      </c>
      <c r="M196">
        <v>1</v>
      </c>
      <c r="P196">
        <v>0.97826611929499996</v>
      </c>
    </row>
    <row r="197" spans="1:16" x14ac:dyDescent="0.2">
      <c r="A197" t="s">
        <v>894</v>
      </c>
      <c r="B197" t="s">
        <v>21</v>
      </c>
      <c r="C197">
        <v>29</v>
      </c>
      <c r="D197" t="s">
        <v>1056</v>
      </c>
      <c r="E197">
        <v>80</v>
      </c>
      <c r="F197">
        <v>6.4396683570800003E-4</v>
      </c>
      <c r="G197">
        <v>5</v>
      </c>
      <c r="H197">
        <v>9.5283855421699995E-2</v>
      </c>
      <c r="I197" t="s">
        <v>974</v>
      </c>
      <c r="J197">
        <v>2</v>
      </c>
      <c r="M197">
        <v>2</v>
      </c>
      <c r="P197">
        <v>0.97826611929499996</v>
      </c>
    </row>
    <row r="198" spans="1:16" x14ac:dyDescent="0.2">
      <c r="A198" t="s">
        <v>894</v>
      </c>
      <c r="B198" t="s">
        <v>21</v>
      </c>
      <c r="C198">
        <v>29</v>
      </c>
      <c r="D198" t="s">
        <v>1057</v>
      </c>
      <c r="E198">
        <v>80</v>
      </c>
      <c r="F198">
        <v>6.0371890847599999E-4</v>
      </c>
      <c r="G198">
        <v>4</v>
      </c>
      <c r="H198">
        <v>0.79405120481900004</v>
      </c>
      <c r="I198" t="s">
        <v>1058</v>
      </c>
      <c r="J198">
        <v>1</v>
      </c>
      <c r="M198">
        <v>1</v>
      </c>
      <c r="P198">
        <v>0.97826611929499996</v>
      </c>
    </row>
    <row r="199" spans="1:16" x14ac:dyDescent="0.2">
      <c r="A199" t="s">
        <v>894</v>
      </c>
      <c r="B199" t="s">
        <v>21</v>
      </c>
      <c r="C199">
        <v>29</v>
      </c>
      <c r="D199" t="s">
        <v>1059</v>
      </c>
      <c r="E199">
        <v>80</v>
      </c>
      <c r="F199">
        <v>6.0371890847599999E-4</v>
      </c>
      <c r="G199">
        <v>6</v>
      </c>
      <c r="H199">
        <v>0.23629944475</v>
      </c>
      <c r="I199" t="s">
        <v>1060</v>
      </c>
      <c r="J199">
        <v>3</v>
      </c>
      <c r="M199">
        <v>3</v>
      </c>
      <c r="P199">
        <v>0.97826611929499996</v>
      </c>
    </row>
    <row r="200" spans="1:16" x14ac:dyDescent="0.2">
      <c r="A200" t="s">
        <v>894</v>
      </c>
      <c r="B200" t="s">
        <v>21</v>
      </c>
      <c r="C200">
        <v>29</v>
      </c>
      <c r="D200" t="s">
        <v>1061</v>
      </c>
      <c r="E200">
        <v>80</v>
      </c>
      <c r="F200">
        <v>6.0371890847599999E-4</v>
      </c>
      <c r="G200">
        <v>5</v>
      </c>
      <c r="H200">
        <v>0.30303797468400001</v>
      </c>
      <c r="I200" t="s">
        <v>1031</v>
      </c>
      <c r="J200">
        <v>2</v>
      </c>
      <c r="M200">
        <v>2</v>
      </c>
      <c r="P200">
        <v>0.97826611929499996</v>
      </c>
    </row>
    <row r="201" spans="1:16" x14ac:dyDescent="0.2">
      <c r="A201" t="s">
        <v>894</v>
      </c>
      <c r="B201" t="s">
        <v>21</v>
      </c>
      <c r="C201">
        <v>29</v>
      </c>
      <c r="D201" t="s">
        <v>1062</v>
      </c>
      <c r="E201">
        <v>80</v>
      </c>
      <c r="F201">
        <v>6.0371890847599999E-4</v>
      </c>
      <c r="G201">
        <v>4</v>
      </c>
      <c r="H201">
        <v>0.458313577586</v>
      </c>
      <c r="I201" t="s">
        <v>1063</v>
      </c>
      <c r="J201">
        <v>1</v>
      </c>
      <c r="M201">
        <v>1</v>
      </c>
      <c r="P201">
        <v>0.97826611929499996</v>
      </c>
    </row>
    <row r="202" spans="1:16" x14ac:dyDescent="0.2">
      <c r="A202" t="s">
        <v>894</v>
      </c>
      <c r="B202" t="s">
        <v>21</v>
      </c>
      <c r="C202">
        <v>29</v>
      </c>
      <c r="D202" t="s">
        <v>1064</v>
      </c>
      <c r="E202">
        <v>80</v>
      </c>
      <c r="F202">
        <v>6.0371890847599999E-4</v>
      </c>
      <c r="G202">
        <v>5</v>
      </c>
      <c r="H202">
        <v>5.2122531645599997E-2</v>
      </c>
      <c r="I202" t="s">
        <v>1065</v>
      </c>
      <c r="J202">
        <v>2</v>
      </c>
      <c r="M202">
        <v>2</v>
      </c>
      <c r="P202">
        <v>0.97826611929499996</v>
      </c>
    </row>
    <row r="203" spans="1:16" x14ac:dyDescent="0.2">
      <c r="A203" t="s">
        <v>894</v>
      </c>
      <c r="B203" t="s">
        <v>21</v>
      </c>
      <c r="C203">
        <v>29</v>
      </c>
      <c r="D203" t="s">
        <v>1066</v>
      </c>
      <c r="E203">
        <v>80</v>
      </c>
      <c r="F203">
        <v>5.6347098124399995E-4</v>
      </c>
      <c r="G203">
        <v>6</v>
      </c>
      <c r="H203">
        <v>8.3931831057600007E-2</v>
      </c>
      <c r="I203" t="s">
        <v>1067</v>
      </c>
      <c r="J203">
        <v>3</v>
      </c>
      <c r="M203">
        <v>3</v>
      </c>
      <c r="P203">
        <v>0.97826611929499996</v>
      </c>
    </row>
    <row r="204" spans="1:16" x14ac:dyDescent="0.2">
      <c r="A204" t="s">
        <v>894</v>
      </c>
      <c r="B204" t="s">
        <v>21</v>
      </c>
      <c r="C204">
        <v>29</v>
      </c>
      <c r="D204" t="s">
        <v>1068</v>
      </c>
      <c r="E204">
        <v>80</v>
      </c>
      <c r="F204">
        <v>5.6347098124399995E-4</v>
      </c>
      <c r="G204">
        <v>5</v>
      </c>
      <c r="H204">
        <v>0.32636689156600002</v>
      </c>
      <c r="I204" t="s">
        <v>334</v>
      </c>
      <c r="J204">
        <v>2</v>
      </c>
      <c r="M204">
        <v>2</v>
      </c>
      <c r="P204">
        <v>0.97826611929499996</v>
      </c>
    </row>
    <row r="205" spans="1:16" x14ac:dyDescent="0.2">
      <c r="A205" t="s">
        <v>894</v>
      </c>
      <c r="B205" t="s">
        <v>21</v>
      </c>
      <c r="C205">
        <v>29</v>
      </c>
      <c r="D205" t="s">
        <v>1069</v>
      </c>
      <c r="E205">
        <v>80</v>
      </c>
      <c r="F205">
        <v>5.6347098124399995E-4</v>
      </c>
      <c r="G205">
        <v>5</v>
      </c>
      <c r="H205">
        <v>0.124597699747</v>
      </c>
      <c r="I205" t="s">
        <v>1070</v>
      </c>
      <c r="J205">
        <v>2</v>
      </c>
      <c r="M205">
        <v>2</v>
      </c>
      <c r="P205">
        <v>0.97826611929499996</v>
      </c>
    </row>
    <row r="206" spans="1:16" x14ac:dyDescent="0.2">
      <c r="A206" t="s">
        <v>894</v>
      </c>
      <c r="B206" t="s">
        <v>21</v>
      </c>
      <c r="C206">
        <v>29</v>
      </c>
      <c r="D206" t="s">
        <v>1071</v>
      </c>
      <c r="E206">
        <v>80</v>
      </c>
      <c r="F206">
        <v>5.2322305401299998E-4</v>
      </c>
      <c r="G206">
        <v>4</v>
      </c>
      <c r="H206">
        <v>0.26852066666699997</v>
      </c>
      <c r="I206" t="s">
        <v>1072</v>
      </c>
      <c r="J206">
        <v>1</v>
      </c>
      <c r="M206">
        <v>1</v>
      </c>
      <c r="P206">
        <v>0.97826611929499996</v>
      </c>
    </row>
    <row r="207" spans="1:16" x14ac:dyDescent="0.2">
      <c r="A207" t="s">
        <v>894</v>
      </c>
      <c r="B207" t="s">
        <v>21</v>
      </c>
      <c r="C207">
        <v>29</v>
      </c>
      <c r="D207" t="s">
        <v>1073</v>
      </c>
      <c r="E207">
        <v>80</v>
      </c>
      <c r="F207">
        <v>5.2322305401299998E-4</v>
      </c>
      <c r="G207">
        <v>4</v>
      </c>
      <c r="H207">
        <v>0.29240096831000001</v>
      </c>
      <c r="I207" t="s">
        <v>1074</v>
      </c>
      <c r="J207">
        <v>1</v>
      </c>
      <c r="M207">
        <v>1</v>
      </c>
      <c r="P207">
        <v>0.97826611929499996</v>
      </c>
    </row>
    <row r="208" spans="1:16" x14ac:dyDescent="0.2">
      <c r="A208" t="s">
        <v>894</v>
      </c>
      <c r="B208" t="s">
        <v>21</v>
      </c>
      <c r="C208">
        <v>29</v>
      </c>
      <c r="D208" t="s">
        <v>1075</v>
      </c>
      <c r="E208">
        <v>80</v>
      </c>
      <c r="F208">
        <v>5.2322305401299998E-4</v>
      </c>
      <c r="G208">
        <v>4</v>
      </c>
      <c r="H208">
        <v>0.40284810126600001</v>
      </c>
      <c r="I208" t="s">
        <v>54</v>
      </c>
      <c r="J208">
        <v>1</v>
      </c>
      <c r="M208">
        <v>1</v>
      </c>
      <c r="P208">
        <v>0.97826611929499996</v>
      </c>
    </row>
    <row r="209" spans="1:16" x14ac:dyDescent="0.2">
      <c r="A209" t="s">
        <v>894</v>
      </c>
      <c r="B209" t="s">
        <v>21</v>
      </c>
      <c r="C209">
        <v>29</v>
      </c>
      <c r="D209" t="s">
        <v>1076</v>
      </c>
      <c r="E209">
        <v>80</v>
      </c>
      <c r="F209">
        <v>5.2322305401299998E-4</v>
      </c>
      <c r="G209">
        <v>5</v>
      </c>
      <c r="H209">
        <v>2.00671746835E-2</v>
      </c>
      <c r="I209" t="s">
        <v>1077</v>
      </c>
      <c r="J209">
        <v>2</v>
      </c>
      <c r="M209">
        <v>2</v>
      </c>
      <c r="P209">
        <v>0.97826611929499996</v>
      </c>
    </row>
    <row r="210" spans="1:16" x14ac:dyDescent="0.2">
      <c r="A210" t="s">
        <v>894</v>
      </c>
      <c r="B210" t="s">
        <v>21</v>
      </c>
      <c r="C210">
        <v>29</v>
      </c>
      <c r="D210" t="s">
        <v>1078</v>
      </c>
      <c r="E210">
        <v>80</v>
      </c>
      <c r="F210">
        <v>4.8297512678099999E-4</v>
      </c>
      <c r="G210">
        <v>5</v>
      </c>
      <c r="H210">
        <v>5.2122531645599997E-2</v>
      </c>
      <c r="I210" t="s">
        <v>1079</v>
      </c>
      <c r="J210">
        <v>2</v>
      </c>
      <c r="M210">
        <v>2</v>
      </c>
      <c r="P210">
        <v>0.97826611929499996</v>
      </c>
    </row>
    <row r="211" spans="1:16" x14ac:dyDescent="0.2">
      <c r="A211" t="s">
        <v>894</v>
      </c>
      <c r="B211" t="s">
        <v>21</v>
      </c>
      <c r="C211">
        <v>29</v>
      </c>
      <c r="D211" t="s">
        <v>1080</v>
      </c>
      <c r="E211">
        <v>80</v>
      </c>
      <c r="F211">
        <v>4.8297512678099999E-4</v>
      </c>
      <c r="G211">
        <v>5</v>
      </c>
      <c r="H211">
        <v>0.30303797468400001</v>
      </c>
      <c r="I211" t="s">
        <v>1031</v>
      </c>
      <c r="J211">
        <v>2</v>
      </c>
      <c r="M211">
        <v>2</v>
      </c>
      <c r="P211">
        <v>0.97826611929499996</v>
      </c>
    </row>
    <row r="212" spans="1:16" x14ac:dyDescent="0.2">
      <c r="A212" t="s">
        <v>894</v>
      </c>
      <c r="B212" t="s">
        <v>21</v>
      </c>
      <c r="C212">
        <v>29</v>
      </c>
      <c r="D212" t="s">
        <v>1081</v>
      </c>
      <c r="E212">
        <v>80</v>
      </c>
      <c r="F212">
        <v>4.8297512678099999E-4</v>
      </c>
      <c r="G212">
        <v>4</v>
      </c>
      <c r="H212">
        <v>0.40284810126600001</v>
      </c>
      <c r="I212" t="s">
        <v>1082</v>
      </c>
      <c r="J212">
        <v>1</v>
      </c>
      <c r="M212">
        <v>1</v>
      </c>
      <c r="P212">
        <v>0.97826611929499996</v>
      </c>
    </row>
    <row r="213" spans="1:16" x14ac:dyDescent="0.2">
      <c r="A213" t="s">
        <v>894</v>
      </c>
      <c r="B213" t="s">
        <v>21</v>
      </c>
      <c r="C213">
        <v>29</v>
      </c>
      <c r="D213" t="s">
        <v>1083</v>
      </c>
      <c r="E213">
        <v>80</v>
      </c>
      <c r="F213">
        <v>4.8297512678099999E-4</v>
      </c>
      <c r="G213">
        <v>5</v>
      </c>
      <c r="H213">
        <v>5.2122531645599997E-2</v>
      </c>
      <c r="I213" t="s">
        <v>1084</v>
      </c>
      <c r="J213">
        <v>2</v>
      </c>
      <c r="M213">
        <v>2</v>
      </c>
      <c r="P213">
        <v>0.97826611929499996</v>
      </c>
    </row>
    <row r="214" spans="1:16" x14ac:dyDescent="0.2">
      <c r="A214" t="s">
        <v>894</v>
      </c>
      <c r="B214" t="s">
        <v>21</v>
      </c>
      <c r="C214">
        <v>29</v>
      </c>
      <c r="D214" t="s">
        <v>1085</v>
      </c>
      <c r="E214">
        <v>80</v>
      </c>
      <c r="F214">
        <v>4.0247927231700002E-4</v>
      </c>
      <c r="G214">
        <v>4</v>
      </c>
      <c r="H214">
        <v>0.82579022988499995</v>
      </c>
      <c r="I214" t="s">
        <v>921</v>
      </c>
      <c r="J214">
        <v>1</v>
      </c>
      <c r="M214">
        <v>1</v>
      </c>
      <c r="P214">
        <v>0.97826611929499996</v>
      </c>
    </row>
    <row r="215" spans="1:16" x14ac:dyDescent="0.2">
      <c r="A215" t="s">
        <v>894</v>
      </c>
      <c r="B215" t="s">
        <v>21</v>
      </c>
      <c r="C215">
        <v>29</v>
      </c>
      <c r="D215" t="s">
        <v>1086</v>
      </c>
      <c r="E215">
        <v>80</v>
      </c>
      <c r="F215">
        <v>4.0247927231700002E-4</v>
      </c>
      <c r="G215">
        <v>5</v>
      </c>
      <c r="H215">
        <v>0.14783879672299999</v>
      </c>
      <c r="I215" t="s">
        <v>1087</v>
      </c>
      <c r="J215">
        <v>2</v>
      </c>
      <c r="M215">
        <v>2</v>
      </c>
      <c r="P215">
        <v>0.97826611929499996</v>
      </c>
    </row>
    <row r="216" spans="1:16" x14ac:dyDescent="0.2">
      <c r="A216" t="s">
        <v>894</v>
      </c>
      <c r="B216" t="s">
        <v>21</v>
      </c>
      <c r="C216">
        <v>29</v>
      </c>
      <c r="D216" t="s">
        <v>1088</v>
      </c>
      <c r="E216">
        <v>80</v>
      </c>
      <c r="F216">
        <v>4.0247927231700002E-4</v>
      </c>
      <c r="G216">
        <v>4</v>
      </c>
      <c r="H216">
        <v>0.47635642605599998</v>
      </c>
      <c r="I216" t="s">
        <v>1089</v>
      </c>
      <c r="J216">
        <v>1</v>
      </c>
      <c r="M216">
        <v>1</v>
      </c>
      <c r="P216">
        <v>0.97826611929499996</v>
      </c>
    </row>
    <row r="217" spans="1:16" x14ac:dyDescent="0.2">
      <c r="A217" t="s">
        <v>894</v>
      </c>
      <c r="B217" t="s">
        <v>21</v>
      </c>
      <c r="C217">
        <v>29</v>
      </c>
      <c r="D217" t="s">
        <v>1090</v>
      </c>
      <c r="E217">
        <v>80</v>
      </c>
      <c r="F217">
        <v>3.62231345086E-4</v>
      </c>
      <c r="G217">
        <v>5</v>
      </c>
      <c r="H217">
        <v>0.22407974683500001</v>
      </c>
      <c r="I217" t="s">
        <v>1091</v>
      </c>
      <c r="J217">
        <v>2</v>
      </c>
      <c r="M217">
        <v>2</v>
      </c>
      <c r="P217">
        <v>0.97826611929499996</v>
      </c>
    </row>
    <row r="218" spans="1:16" x14ac:dyDescent="0.2">
      <c r="A218" t="s">
        <v>894</v>
      </c>
      <c r="B218" t="s">
        <v>21</v>
      </c>
      <c r="C218">
        <v>29</v>
      </c>
      <c r="D218" t="s">
        <v>1092</v>
      </c>
      <c r="E218">
        <v>80</v>
      </c>
      <c r="F218">
        <v>3.62231345086E-4</v>
      </c>
      <c r="G218">
        <v>5</v>
      </c>
      <c r="H218">
        <v>0.27015945691100002</v>
      </c>
      <c r="I218" t="s">
        <v>1093</v>
      </c>
      <c r="J218">
        <v>2</v>
      </c>
      <c r="M218">
        <v>2</v>
      </c>
      <c r="P218">
        <v>0.97826611929499996</v>
      </c>
    </row>
    <row r="219" spans="1:16" x14ac:dyDescent="0.2">
      <c r="A219" t="s">
        <v>894</v>
      </c>
      <c r="B219" t="s">
        <v>21</v>
      </c>
      <c r="C219">
        <v>29</v>
      </c>
      <c r="D219" t="s">
        <v>1094</v>
      </c>
      <c r="E219">
        <v>80</v>
      </c>
      <c r="F219">
        <v>3.62231345086E-4</v>
      </c>
      <c r="G219">
        <v>4</v>
      </c>
      <c r="H219">
        <v>0.35983758802799998</v>
      </c>
      <c r="I219" t="s">
        <v>1095</v>
      </c>
      <c r="J219">
        <v>1</v>
      </c>
      <c r="M219">
        <v>1</v>
      </c>
      <c r="P219">
        <v>0.97826611929499996</v>
      </c>
    </row>
    <row r="220" spans="1:16" x14ac:dyDescent="0.2">
      <c r="A220" t="s">
        <v>894</v>
      </c>
      <c r="B220" t="s">
        <v>21</v>
      </c>
      <c r="C220">
        <v>29</v>
      </c>
      <c r="D220" t="s">
        <v>1096</v>
      </c>
      <c r="E220">
        <v>80</v>
      </c>
      <c r="F220">
        <v>3.62231345086E-4</v>
      </c>
      <c r="G220">
        <v>5</v>
      </c>
      <c r="H220">
        <v>0.18333797468400001</v>
      </c>
      <c r="I220" t="s">
        <v>1097</v>
      </c>
      <c r="J220">
        <v>2</v>
      </c>
      <c r="M220">
        <v>2</v>
      </c>
      <c r="P220">
        <v>0.97826611929499996</v>
      </c>
    </row>
    <row r="221" spans="1:16" x14ac:dyDescent="0.2">
      <c r="A221" t="s">
        <v>894</v>
      </c>
      <c r="B221" t="s">
        <v>21</v>
      </c>
      <c r="C221">
        <v>29</v>
      </c>
      <c r="D221" t="s">
        <v>1098</v>
      </c>
      <c r="E221">
        <v>80</v>
      </c>
      <c r="F221">
        <v>3.62231345086E-4</v>
      </c>
      <c r="G221">
        <v>6</v>
      </c>
      <c r="H221">
        <v>9.7168518072299995E-2</v>
      </c>
      <c r="I221" t="s">
        <v>1099</v>
      </c>
      <c r="J221">
        <v>3</v>
      </c>
      <c r="M221">
        <v>3</v>
      </c>
      <c r="P221">
        <v>0.97826611929499996</v>
      </c>
    </row>
    <row r="222" spans="1:16" x14ac:dyDescent="0.2">
      <c r="A222" t="s">
        <v>894</v>
      </c>
      <c r="B222" t="s">
        <v>21</v>
      </c>
      <c r="C222">
        <v>29</v>
      </c>
      <c r="D222" t="s">
        <v>1100</v>
      </c>
      <c r="E222">
        <v>80</v>
      </c>
      <c r="F222">
        <v>3.62231345086E-4</v>
      </c>
      <c r="G222">
        <v>5</v>
      </c>
      <c r="H222">
        <v>0.47804000000000002</v>
      </c>
      <c r="I222" t="s">
        <v>943</v>
      </c>
      <c r="J222">
        <v>2</v>
      </c>
      <c r="M222">
        <v>2</v>
      </c>
      <c r="P222">
        <v>0.97826611929499996</v>
      </c>
    </row>
    <row r="223" spans="1:16" x14ac:dyDescent="0.2">
      <c r="A223" t="s">
        <v>894</v>
      </c>
      <c r="B223" t="s">
        <v>21</v>
      </c>
      <c r="C223">
        <v>29</v>
      </c>
      <c r="D223" t="s">
        <v>1101</v>
      </c>
      <c r="E223">
        <v>80</v>
      </c>
      <c r="F223">
        <v>3.2198341785400001E-4</v>
      </c>
      <c r="G223">
        <v>3</v>
      </c>
      <c r="H223">
        <v>0.54195688225500005</v>
      </c>
      <c r="I223" t="s">
        <v>781</v>
      </c>
      <c r="J223">
        <v>0</v>
      </c>
      <c r="M223">
        <v>0</v>
      </c>
      <c r="P223">
        <v>0.97826611929499996</v>
      </c>
    </row>
    <row r="224" spans="1:16" x14ac:dyDescent="0.2">
      <c r="A224" t="s">
        <v>894</v>
      </c>
      <c r="B224" t="s">
        <v>21</v>
      </c>
      <c r="C224">
        <v>29</v>
      </c>
      <c r="D224" t="s">
        <v>1102</v>
      </c>
      <c r="E224">
        <v>80</v>
      </c>
      <c r="F224">
        <v>3.2198341785400001E-4</v>
      </c>
      <c r="G224">
        <v>5</v>
      </c>
      <c r="H224">
        <v>7.0398129103399999E-3</v>
      </c>
      <c r="I224" t="s">
        <v>1103</v>
      </c>
      <c r="J224">
        <v>2</v>
      </c>
      <c r="M224">
        <v>2</v>
      </c>
      <c r="P224">
        <v>0.97826611929499996</v>
      </c>
    </row>
    <row r="225" spans="1:16" x14ac:dyDescent="0.2">
      <c r="A225" t="s">
        <v>894</v>
      </c>
      <c r="B225" t="s">
        <v>21</v>
      </c>
      <c r="C225">
        <v>29</v>
      </c>
      <c r="D225" t="s">
        <v>1104</v>
      </c>
      <c r="E225">
        <v>80</v>
      </c>
      <c r="F225">
        <v>2.8173549062199998E-4</v>
      </c>
      <c r="G225">
        <v>6</v>
      </c>
      <c r="H225">
        <v>0.57185592185599998</v>
      </c>
      <c r="I225" t="s">
        <v>1105</v>
      </c>
      <c r="J225">
        <v>3</v>
      </c>
      <c r="M225">
        <v>3</v>
      </c>
      <c r="P225">
        <v>0.97826611929499996</v>
      </c>
    </row>
    <row r="226" spans="1:16" x14ac:dyDescent="0.2">
      <c r="A226" t="s">
        <v>894</v>
      </c>
      <c r="B226" t="s">
        <v>21</v>
      </c>
      <c r="C226">
        <v>29</v>
      </c>
      <c r="D226" t="s">
        <v>936</v>
      </c>
      <c r="E226">
        <v>80</v>
      </c>
      <c r="F226">
        <v>2.8173549062199998E-4</v>
      </c>
      <c r="G226">
        <v>5</v>
      </c>
      <c r="H226">
        <v>0.16818607594900001</v>
      </c>
      <c r="I226" t="s">
        <v>937</v>
      </c>
      <c r="J226">
        <v>2</v>
      </c>
      <c r="M226">
        <v>2</v>
      </c>
      <c r="P226">
        <v>0.97826611929499996</v>
      </c>
    </row>
    <row r="227" spans="1:16" x14ac:dyDescent="0.2">
      <c r="A227" t="s">
        <v>894</v>
      </c>
      <c r="B227" t="s">
        <v>21</v>
      </c>
      <c r="C227">
        <v>29</v>
      </c>
      <c r="D227" t="s">
        <v>1106</v>
      </c>
      <c r="E227">
        <v>80</v>
      </c>
      <c r="F227">
        <v>2.8173549062199998E-4</v>
      </c>
      <c r="G227">
        <v>3</v>
      </c>
      <c r="H227">
        <v>0.63971126760599994</v>
      </c>
      <c r="I227" t="s">
        <v>402</v>
      </c>
      <c r="J227">
        <v>0</v>
      </c>
      <c r="M227">
        <v>0</v>
      </c>
      <c r="P227">
        <v>0.97826611929499996</v>
      </c>
    </row>
    <row r="228" spans="1:16" x14ac:dyDescent="0.2">
      <c r="A228" t="s">
        <v>894</v>
      </c>
      <c r="B228" t="s">
        <v>21</v>
      </c>
      <c r="C228">
        <v>29</v>
      </c>
      <c r="D228" t="s">
        <v>1107</v>
      </c>
      <c r="E228">
        <v>80</v>
      </c>
      <c r="F228">
        <v>2.8173549062199998E-4</v>
      </c>
      <c r="G228">
        <v>4</v>
      </c>
      <c r="H228">
        <v>0.27680624999999998</v>
      </c>
      <c r="I228" t="s">
        <v>1108</v>
      </c>
      <c r="J228">
        <v>1</v>
      </c>
      <c r="M228">
        <v>1</v>
      </c>
      <c r="P228">
        <v>0.97826611929499996</v>
      </c>
    </row>
    <row r="229" spans="1:16" x14ac:dyDescent="0.2">
      <c r="A229" t="s">
        <v>894</v>
      </c>
      <c r="B229" t="s">
        <v>21</v>
      </c>
      <c r="C229">
        <v>29</v>
      </c>
      <c r="D229" t="s">
        <v>1109</v>
      </c>
      <c r="E229">
        <v>80</v>
      </c>
      <c r="F229">
        <v>2.8173549062199998E-4</v>
      </c>
      <c r="G229">
        <v>4</v>
      </c>
      <c r="H229">
        <v>8.9349306338000006E-2</v>
      </c>
      <c r="I229" t="s">
        <v>1110</v>
      </c>
      <c r="J229">
        <v>1</v>
      </c>
      <c r="M229">
        <v>1</v>
      </c>
      <c r="P229">
        <v>0.97826611929499996</v>
      </c>
    </row>
    <row r="230" spans="1:16" x14ac:dyDescent="0.2">
      <c r="A230" t="s">
        <v>894</v>
      </c>
      <c r="B230" t="s">
        <v>21</v>
      </c>
      <c r="C230">
        <v>29</v>
      </c>
      <c r="D230" t="s">
        <v>1111</v>
      </c>
      <c r="E230">
        <v>80</v>
      </c>
      <c r="F230">
        <v>2.4148756338999999E-4</v>
      </c>
      <c r="G230">
        <v>4</v>
      </c>
      <c r="H230">
        <v>0.258544303797</v>
      </c>
      <c r="I230" t="s">
        <v>1112</v>
      </c>
      <c r="J230">
        <v>1</v>
      </c>
      <c r="M230">
        <v>1</v>
      </c>
      <c r="P230">
        <v>0.97826611929499996</v>
      </c>
    </row>
    <row r="231" spans="1:16" x14ac:dyDescent="0.2">
      <c r="A231" t="s">
        <v>894</v>
      </c>
      <c r="B231" t="s">
        <v>21</v>
      </c>
      <c r="C231">
        <v>29</v>
      </c>
      <c r="D231" t="s">
        <v>1113</v>
      </c>
      <c r="E231">
        <v>80</v>
      </c>
      <c r="F231">
        <v>2.4148756338999999E-4</v>
      </c>
      <c r="G231">
        <v>4</v>
      </c>
      <c r="H231">
        <v>0.27514525316499999</v>
      </c>
      <c r="I231" t="s">
        <v>1114</v>
      </c>
      <c r="J231">
        <v>1</v>
      </c>
      <c r="M231">
        <v>1</v>
      </c>
      <c r="P231">
        <v>0.97826611929499996</v>
      </c>
    </row>
    <row r="232" spans="1:16" x14ac:dyDescent="0.2">
      <c r="A232" t="s">
        <v>894</v>
      </c>
      <c r="B232" t="s">
        <v>21</v>
      </c>
      <c r="C232">
        <v>29</v>
      </c>
      <c r="D232" t="s">
        <v>1115</v>
      </c>
      <c r="E232">
        <v>80</v>
      </c>
      <c r="F232">
        <v>2.0123963615899999E-4</v>
      </c>
      <c r="G232">
        <v>4</v>
      </c>
      <c r="H232">
        <v>9.8837841666699996E-2</v>
      </c>
      <c r="I232" t="s">
        <v>635</v>
      </c>
      <c r="J232">
        <v>1</v>
      </c>
      <c r="M232">
        <v>1</v>
      </c>
      <c r="P232">
        <v>0.97826611929499996</v>
      </c>
    </row>
    <row r="233" spans="1:16" x14ac:dyDescent="0.2">
      <c r="A233" t="s">
        <v>894</v>
      </c>
      <c r="B233" t="s">
        <v>21</v>
      </c>
      <c r="C233">
        <v>29</v>
      </c>
      <c r="D233" t="s">
        <v>1116</v>
      </c>
      <c r="E233">
        <v>80</v>
      </c>
      <c r="F233">
        <v>1.6099170892700001E-4</v>
      </c>
      <c r="G233">
        <v>5</v>
      </c>
      <c r="H233">
        <v>0.15749397590399999</v>
      </c>
      <c r="I233" t="s">
        <v>1117</v>
      </c>
      <c r="J233">
        <v>2</v>
      </c>
      <c r="M233">
        <v>2</v>
      </c>
      <c r="P233">
        <v>0.97826611929499996</v>
      </c>
    </row>
    <row r="234" spans="1:16" x14ac:dyDescent="0.2">
      <c r="A234" t="s">
        <v>894</v>
      </c>
      <c r="B234" t="s">
        <v>21</v>
      </c>
      <c r="C234">
        <v>29</v>
      </c>
      <c r="D234" t="s">
        <v>1118</v>
      </c>
      <c r="E234">
        <v>80</v>
      </c>
      <c r="F234">
        <v>1.6099170892700001E-4</v>
      </c>
      <c r="G234">
        <v>5</v>
      </c>
      <c r="H234">
        <v>0.18515620253199999</v>
      </c>
      <c r="I234" t="s">
        <v>1119</v>
      </c>
      <c r="J234">
        <v>2</v>
      </c>
      <c r="M234">
        <v>2</v>
      </c>
      <c r="P234">
        <v>0.97826611929499996</v>
      </c>
    </row>
    <row r="235" spans="1:16" x14ac:dyDescent="0.2">
      <c r="A235" t="s">
        <v>894</v>
      </c>
      <c r="B235" t="s">
        <v>21</v>
      </c>
      <c r="C235">
        <v>29</v>
      </c>
      <c r="D235" t="s">
        <v>1120</v>
      </c>
      <c r="E235">
        <v>80</v>
      </c>
      <c r="F235">
        <v>1.6099170892700001E-4</v>
      </c>
      <c r="G235">
        <v>3</v>
      </c>
      <c r="H235">
        <v>0.152506666667</v>
      </c>
      <c r="I235" t="s">
        <v>1121</v>
      </c>
      <c r="J235">
        <v>0</v>
      </c>
      <c r="M235">
        <v>0</v>
      </c>
      <c r="P235">
        <v>0.97826611929499996</v>
      </c>
    </row>
    <row r="236" spans="1:16" x14ac:dyDescent="0.2">
      <c r="A236" t="s">
        <v>894</v>
      </c>
      <c r="B236" t="s">
        <v>21</v>
      </c>
      <c r="C236">
        <v>29</v>
      </c>
      <c r="D236" t="s">
        <v>1122</v>
      </c>
      <c r="E236">
        <v>80</v>
      </c>
      <c r="F236">
        <v>1.6099170892700001E-4</v>
      </c>
      <c r="G236">
        <v>4</v>
      </c>
      <c r="H236">
        <v>6.05342705696E-2</v>
      </c>
      <c r="I236" t="s">
        <v>1123</v>
      </c>
      <c r="J236">
        <v>1</v>
      </c>
      <c r="M236">
        <v>1</v>
      </c>
      <c r="P236">
        <v>0.97826611929499996</v>
      </c>
    </row>
    <row r="237" spans="1:16" x14ac:dyDescent="0.2">
      <c r="A237" t="s">
        <v>894</v>
      </c>
      <c r="B237" t="s">
        <v>21</v>
      </c>
      <c r="C237">
        <v>29</v>
      </c>
      <c r="D237" t="s">
        <v>1124</v>
      </c>
      <c r="E237">
        <v>80</v>
      </c>
      <c r="F237">
        <v>1.6099170892700001E-4</v>
      </c>
      <c r="G237">
        <v>5</v>
      </c>
      <c r="H237">
        <v>9.5283855421699995E-2</v>
      </c>
      <c r="I237" t="s">
        <v>1125</v>
      </c>
      <c r="J237">
        <v>2</v>
      </c>
      <c r="M237">
        <v>2</v>
      </c>
      <c r="P237">
        <v>0.97826611929499996</v>
      </c>
    </row>
    <row r="238" spans="1:16" x14ac:dyDescent="0.2">
      <c r="A238" t="s">
        <v>894</v>
      </c>
      <c r="B238" t="s">
        <v>21</v>
      </c>
      <c r="C238">
        <v>29</v>
      </c>
      <c r="D238" t="s">
        <v>1126</v>
      </c>
      <c r="E238">
        <v>80</v>
      </c>
      <c r="F238">
        <v>1.6099170892700001E-4</v>
      </c>
      <c r="G238">
        <v>3</v>
      </c>
      <c r="H238">
        <v>0.67327114427900003</v>
      </c>
      <c r="I238" t="s">
        <v>1127</v>
      </c>
      <c r="J238">
        <v>0</v>
      </c>
      <c r="M238">
        <v>0</v>
      </c>
      <c r="P238">
        <v>0.97826611929499996</v>
      </c>
    </row>
    <row r="239" spans="1:16" x14ac:dyDescent="0.2">
      <c r="A239" t="s">
        <v>894</v>
      </c>
      <c r="B239" t="s">
        <v>21</v>
      </c>
      <c r="C239">
        <v>29</v>
      </c>
      <c r="D239" t="s">
        <v>1128</v>
      </c>
      <c r="E239">
        <v>80</v>
      </c>
      <c r="F239">
        <v>1.6099170892700001E-4</v>
      </c>
      <c r="G239">
        <v>3</v>
      </c>
      <c r="H239">
        <v>0.54195688225500005</v>
      </c>
      <c r="I239" t="s">
        <v>781</v>
      </c>
      <c r="J239">
        <v>0</v>
      </c>
      <c r="M239">
        <v>0</v>
      </c>
      <c r="P239">
        <v>0.97826611929499996</v>
      </c>
    </row>
    <row r="240" spans="1:16" x14ac:dyDescent="0.2">
      <c r="A240" t="s">
        <v>894</v>
      </c>
      <c r="B240" t="s">
        <v>21</v>
      </c>
      <c r="C240">
        <v>29</v>
      </c>
      <c r="D240" t="s">
        <v>1129</v>
      </c>
      <c r="E240">
        <v>80</v>
      </c>
      <c r="F240">
        <v>1.6099170892700001E-4</v>
      </c>
      <c r="G240">
        <v>6</v>
      </c>
      <c r="H240">
        <v>4.1518255689399999E-2</v>
      </c>
      <c r="I240" t="s">
        <v>1039</v>
      </c>
      <c r="J240">
        <v>3</v>
      </c>
      <c r="M240">
        <v>3</v>
      </c>
      <c r="P240">
        <v>0.97826611929499996</v>
      </c>
    </row>
    <row r="241" spans="1:16" x14ac:dyDescent="0.2">
      <c r="A241" t="s">
        <v>894</v>
      </c>
      <c r="B241" t="s">
        <v>21</v>
      </c>
      <c r="C241">
        <v>29</v>
      </c>
      <c r="D241" t="s">
        <v>1130</v>
      </c>
      <c r="E241">
        <v>80</v>
      </c>
      <c r="F241">
        <v>1.20743781695E-4</v>
      </c>
      <c r="G241">
        <v>5</v>
      </c>
      <c r="H241">
        <v>0.11503624557</v>
      </c>
      <c r="I241" t="s">
        <v>1131</v>
      </c>
      <c r="J241">
        <v>2</v>
      </c>
      <c r="M241">
        <v>2</v>
      </c>
      <c r="P241">
        <v>0.97826611929499996</v>
      </c>
    </row>
    <row r="242" spans="1:16" x14ac:dyDescent="0.2">
      <c r="A242" t="s">
        <v>894</v>
      </c>
      <c r="B242" t="s">
        <v>21</v>
      </c>
      <c r="C242">
        <v>29</v>
      </c>
      <c r="D242" t="s">
        <v>1132</v>
      </c>
      <c r="E242">
        <v>80</v>
      </c>
      <c r="F242">
        <v>1.20743781695E-4</v>
      </c>
      <c r="G242">
        <v>6</v>
      </c>
      <c r="H242">
        <v>0.19749698795199999</v>
      </c>
      <c r="I242" t="s">
        <v>1133</v>
      </c>
      <c r="J242">
        <v>3</v>
      </c>
      <c r="M242">
        <v>3</v>
      </c>
      <c r="P242">
        <v>0.97826611929499996</v>
      </c>
    </row>
    <row r="243" spans="1:16" x14ac:dyDescent="0.2">
      <c r="A243" t="s">
        <v>894</v>
      </c>
      <c r="B243" t="s">
        <v>21</v>
      </c>
      <c r="C243">
        <v>29</v>
      </c>
      <c r="D243" t="s">
        <v>1134</v>
      </c>
      <c r="E243">
        <v>80</v>
      </c>
      <c r="F243">
        <v>1.20743781695E-4</v>
      </c>
      <c r="G243">
        <v>5</v>
      </c>
      <c r="H243">
        <v>3.6290615696199999E-2</v>
      </c>
      <c r="I243" t="s">
        <v>1135</v>
      </c>
      <c r="J243">
        <v>2</v>
      </c>
      <c r="M243">
        <v>2</v>
      </c>
      <c r="P243">
        <v>0.97826611929499996</v>
      </c>
    </row>
    <row r="244" spans="1:16" x14ac:dyDescent="0.2">
      <c r="A244" t="s">
        <v>894</v>
      </c>
      <c r="B244" t="s">
        <v>21</v>
      </c>
      <c r="C244">
        <v>29</v>
      </c>
      <c r="D244" t="s">
        <v>1136</v>
      </c>
      <c r="E244">
        <v>80</v>
      </c>
      <c r="F244">
        <v>1.20743781695E-4</v>
      </c>
      <c r="G244">
        <v>3</v>
      </c>
      <c r="H244">
        <v>0.123354654222</v>
      </c>
      <c r="I244" t="s">
        <v>1137</v>
      </c>
      <c r="J244">
        <v>0</v>
      </c>
      <c r="M244">
        <v>0</v>
      </c>
      <c r="P244">
        <v>0.97826611929499996</v>
      </c>
    </row>
    <row r="245" spans="1:16" x14ac:dyDescent="0.2">
      <c r="A245" t="s">
        <v>894</v>
      </c>
      <c r="B245" t="s">
        <v>21</v>
      </c>
      <c r="C245">
        <v>29</v>
      </c>
      <c r="D245" t="s">
        <v>1138</v>
      </c>
      <c r="E245">
        <v>80</v>
      </c>
      <c r="F245">
        <v>1.20743781695E-4</v>
      </c>
      <c r="G245">
        <v>4</v>
      </c>
      <c r="H245">
        <v>0.542336972892</v>
      </c>
      <c r="I245" t="s">
        <v>1139</v>
      </c>
      <c r="J245">
        <v>1</v>
      </c>
      <c r="M245">
        <v>1</v>
      </c>
      <c r="P245">
        <v>0.97826611929499996</v>
      </c>
    </row>
    <row r="246" spans="1:16" x14ac:dyDescent="0.2">
      <c r="A246" t="s">
        <v>894</v>
      </c>
      <c r="B246" t="s">
        <v>21</v>
      </c>
      <c r="C246">
        <v>29</v>
      </c>
      <c r="D246" t="s">
        <v>1140</v>
      </c>
      <c r="E246">
        <v>80</v>
      </c>
      <c r="F246">
        <v>1.20743781695E-4</v>
      </c>
      <c r="G246">
        <v>5</v>
      </c>
      <c r="H246">
        <v>0.24202886746999999</v>
      </c>
      <c r="I246" t="s">
        <v>1141</v>
      </c>
      <c r="J246">
        <v>2</v>
      </c>
      <c r="M246">
        <v>2</v>
      </c>
      <c r="P246">
        <v>0.97826611929499996</v>
      </c>
    </row>
    <row r="247" spans="1:16" x14ac:dyDescent="0.2">
      <c r="A247" t="s">
        <v>894</v>
      </c>
      <c r="B247" t="s">
        <v>21</v>
      </c>
      <c r="C247">
        <v>29</v>
      </c>
      <c r="D247" t="s">
        <v>1142</v>
      </c>
      <c r="E247">
        <v>80</v>
      </c>
      <c r="F247">
        <v>1.20743781695E-4</v>
      </c>
      <c r="G247">
        <v>5</v>
      </c>
      <c r="H247">
        <v>0.14505195180700001</v>
      </c>
      <c r="I247" t="s">
        <v>1143</v>
      </c>
      <c r="J247">
        <v>2</v>
      </c>
      <c r="M247">
        <v>2</v>
      </c>
      <c r="P247">
        <v>0.97826611929499996</v>
      </c>
    </row>
    <row r="248" spans="1:16" x14ac:dyDescent="0.2">
      <c r="A248" t="s">
        <v>894</v>
      </c>
      <c r="B248" t="s">
        <v>21</v>
      </c>
      <c r="C248">
        <v>29</v>
      </c>
      <c r="D248" t="s">
        <v>1144</v>
      </c>
      <c r="E248">
        <v>80</v>
      </c>
      <c r="F248" s="1">
        <v>8.0495854463500004E-5</v>
      </c>
      <c r="G248">
        <v>5</v>
      </c>
      <c r="H248">
        <v>0.16818607594900001</v>
      </c>
      <c r="I248" t="s">
        <v>937</v>
      </c>
      <c r="J248">
        <v>2</v>
      </c>
      <c r="M248">
        <v>2</v>
      </c>
      <c r="P248">
        <v>0.97826611929499996</v>
      </c>
    </row>
    <row r="249" spans="1:16" x14ac:dyDescent="0.2">
      <c r="A249" t="s">
        <v>894</v>
      </c>
      <c r="B249" t="s">
        <v>21</v>
      </c>
      <c r="C249">
        <v>29</v>
      </c>
      <c r="D249" t="s">
        <v>1145</v>
      </c>
      <c r="E249">
        <v>80</v>
      </c>
      <c r="F249" s="1">
        <v>8.0495854463500004E-5</v>
      </c>
      <c r="G249">
        <v>5</v>
      </c>
      <c r="H249">
        <v>1.9889019870399999E-2</v>
      </c>
      <c r="I249" t="s">
        <v>1146</v>
      </c>
      <c r="J249">
        <v>2</v>
      </c>
      <c r="M249">
        <v>2</v>
      </c>
      <c r="P249">
        <v>0.97826611929499996</v>
      </c>
    </row>
    <row r="250" spans="1:16" s="5" customFormat="1" x14ac:dyDescent="0.2">
      <c r="A250" s="5" t="s">
        <v>894</v>
      </c>
      <c r="B250" s="5" t="s">
        <v>21</v>
      </c>
      <c r="C250" s="5">
        <v>29</v>
      </c>
      <c r="D250" s="5" t="s">
        <v>1147</v>
      </c>
      <c r="E250" s="5">
        <v>80</v>
      </c>
      <c r="F250" s="8">
        <v>8.0495854463500004E-5</v>
      </c>
      <c r="G250" s="5">
        <v>4</v>
      </c>
      <c r="H250" s="5">
        <v>5.3377333333299998E-2</v>
      </c>
      <c r="I250" s="5" t="s">
        <v>1148</v>
      </c>
      <c r="J250" s="5">
        <v>1</v>
      </c>
      <c r="M250" s="5">
        <v>1</v>
      </c>
      <c r="P250" s="5">
        <v>0.97826611929499996</v>
      </c>
    </row>
    <row r="251" spans="1:16" x14ac:dyDescent="0.2">
      <c r="A251" t="s">
        <v>16</v>
      </c>
      <c r="B251" t="s">
        <v>17</v>
      </c>
      <c r="C251">
        <v>24</v>
      </c>
      <c r="D251" t="s">
        <v>18</v>
      </c>
      <c r="E251">
        <v>35</v>
      </c>
      <c r="F251">
        <v>0.88558674249400005</v>
      </c>
      <c r="G251">
        <v>2</v>
      </c>
      <c r="H251">
        <v>5.2197802197799996</v>
      </c>
      <c r="I251" t="s">
        <v>19</v>
      </c>
      <c r="J251">
        <v>-1</v>
      </c>
      <c r="M251">
        <v>-1</v>
      </c>
      <c r="P251">
        <v>1</v>
      </c>
    </row>
    <row r="252" spans="1:16" s="5" customFormat="1" x14ac:dyDescent="0.2">
      <c r="A252" s="5" t="s">
        <v>16</v>
      </c>
      <c r="B252" s="5" t="s">
        <v>17</v>
      </c>
      <c r="C252" s="5">
        <v>24</v>
      </c>
      <c r="D252" s="5" t="s">
        <v>76</v>
      </c>
      <c r="E252" s="5">
        <v>35</v>
      </c>
      <c r="F252" s="5">
        <v>0.114413257506</v>
      </c>
      <c r="G252" s="5">
        <v>2</v>
      </c>
      <c r="H252" s="5">
        <v>5.3833333333300004</v>
      </c>
      <c r="I252" s="5" t="s">
        <v>77</v>
      </c>
      <c r="J252" s="5">
        <v>-1</v>
      </c>
      <c r="M252" s="5">
        <v>-1</v>
      </c>
      <c r="P252" s="5">
        <v>1</v>
      </c>
    </row>
    <row r="253" spans="1:16" x14ac:dyDescent="0.2">
      <c r="A253" t="s">
        <v>28</v>
      </c>
      <c r="B253" t="s">
        <v>29</v>
      </c>
      <c r="C253">
        <v>22</v>
      </c>
      <c r="D253" t="s">
        <v>30</v>
      </c>
      <c r="E253">
        <v>50</v>
      </c>
      <c r="F253">
        <v>0.31746484067300001</v>
      </c>
      <c r="G253">
        <v>2</v>
      </c>
      <c r="H253">
        <v>2.1568914835199999</v>
      </c>
      <c r="I253" t="s">
        <v>31</v>
      </c>
      <c r="J253">
        <v>-1</v>
      </c>
      <c r="M253">
        <v>-1</v>
      </c>
      <c r="P253">
        <v>0.77161104312999995</v>
      </c>
    </row>
    <row r="254" spans="1:16" x14ac:dyDescent="0.2">
      <c r="A254" t="s">
        <v>28</v>
      </c>
      <c r="B254" t="s">
        <v>29</v>
      </c>
      <c r="C254">
        <v>22</v>
      </c>
      <c r="D254" t="s">
        <v>41</v>
      </c>
      <c r="E254">
        <v>50</v>
      </c>
      <c r="F254">
        <v>0.20136781936699999</v>
      </c>
      <c r="G254">
        <v>2</v>
      </c>
      <c r="H254">
        <v>3.1579670329699998</v>
      </c>
      <c r="I254" t="s">
        <v>42</v>
      </c>
      <c r="J254">
        <v>-1</v>
      </c>
      <c r="M254">
        <v>-1</v>
      </c>
      <c r="P254">
        <v>0.77161104312999995</v>
      </c>
    </row>
    <row r="255" spans="1:16" x14ac:dyDescent="0.2">
      <c r="A255" t="s">
        <v>28</v>
      </c>
      <c r="B255" t="s">
        <v>29</v>
      </c>
      <c r="C255">
        <v>22</v>
      </c>
      <c r="D255" t="s">
        <v>193</v>
      </c>
      <c r="E255">
        <v>50</v>
      </c>
      <c r="F255">
        <v>7.7811489012200002E-2</v>
      </c>
      <c r="G255">
        <v>3</v>
      </c>
      <c r="H255">
        <v>0.83785777777799997</v>
      </c>
      <c r="I255" t="s">
        <v>194</v>
      </c>
      <c r="J255">
        <v>0</v>
      </c>
      <c r="M255">
        <v>0</v>
      </c>
      <c r="P255">
        <v>0.77161104312999995</v>
      </c>
    </row>
    <row r="256" spans="1:16" x14ac:dyDescent="0.2">
      <c r="A256" t="s">
        <v>28</v>
      </c>
      <c r="B256" t="s">
        <v>29</v>
      </c>
      <c r="C256">
        <v>22</v>
      </c>
      <c r="D256" t="s">
        <v>195</v>
      </c>
      <c r="E256">
        <v>50</v>
      </c>
      <c r="F256">
        <v>5.0807114001700002E-2</v>
      </c>
      <c r="G256">
        <v>3</v>
      </c>
      <c r="H256">
        <v>0.19453731343299999</v>
      </c>
      <c r="I256" t="s">
        <v>196</v>
      </c>
      <c r="J256">
        <v>0</v>
      </c>
      <c r="M256">
        <v>0</v>
      </c>
      <c r="P256">
        <v>0.77161104312999995</v>
      </c>
    </row>
    <row r="257" spans="1:16" x14ac:dyDescent="0.2">
      <c r="A257" t="s">
        <v>28</v>
      </c>
      <c r="B257" t="s">
        <v>29</v>
      </c>
      <c r="C257">
        <v>22</v>
      </c>
      <c r="D257" t="s">
        <v>197</v>
      </c>
      <c r="E257">
        <v>50</v>
      </c>
      <c r="F257">
        <v>4.7739577920399998E-2</v>
      </c>
      <c r="G257">
        <v>4</v>
      </c>
      <c r="H257">
        <v>0.110193987342</v>
      </c>
      <c r="I257" t="s">
        <v>198</v>
      </c>
      <c r="J257">
        <v>1</v>
      </c>
      <c r="M257">
        <v>1</v>
      </c>
      <c r="P257">
        <v>0.77161104312999995</v>
      </c>
    </row>
    <row r="258" spans="1:16" x14ac:dyDescent="0.2">
      <c r="A258" t="s">
        <v>28</v>
      </c>
      <c r="B258" t="s">
        <v>29</v>
      </c>
      <c r="C258">
        <v>22</v>
      </c>
      <c r="D258" t="s">
        <v>199</v>
      </c>
      <c r="E258">
        <v>50</v>
      </c>
      <c r="F258">
        <v>2.7406674824399999E-2</v>
      </c>
      <c r="G258">
        <v>2</v>
      </c>
      <c r="H258">
        <v>1.7683447183100001</v>
      </c>
      <c r="I258" t="s">
        <v>200</v>
      </c>
      <c r="J258">
        <v>-1</v>
      </c>
      <c r="M258">
        <v>-1</v>
      </c>
      <c r="P258">
        <v>0.77161104312999995</v>
      </c>
    </row>
    <row r="259" spans="1:16" x14ac:dyDescent="0.2">
      <c r="A259" t="s">
        <v>28</v>
      </c>
      <c r="B259" t="s">
        <v>29</v>
      </c>
      <c r="C259">
        <v>22</v>
      </c>
      <c r="D259" t="s">
        <v>201</v>
      </c>
      <c r="E259">
        <v>50</v>
      </c>
      <c r="F259">
        <v>1.3594381212599999E-2</v>
      </c>
      <c r="G259">
        <v>3</v>
      </c>
      <c r="H259">
        <v>0.86489310344799997</v>
      </c>
      <c r="I259" t="s">
        <v>202</v>
      </c>
      <c r="J259">
        <v>0</v>
      </c>
      <c r="M259">
        <v>0</v>
      </c>
      <c r="P259">
        <v>0.77161104312999995</v>
      </c>
    </row>
    <row r="260" spans="1:16" x14ac:dyDescent="0.2">
      <c r="A260" t="s">
        <v>28</v>
      </c>
      <c r="B260" t="s">
        <v>29</v>
      </c>
      <c r="C260">
        <v>22</v>
      </c>
      <c r="D260" t="s">
        <v>203</v>
      </c>
      <c r="E260">
        <v>50</v>
      </c>
      <c r="F260">
        <v>1.0409507685600001E-2</v>
      </c>
      <c r="G260">
        <v>3</v>
      </c>
      <c r="H260">
        <v>0.60048507462699996</v>
      </c>
      <c r="I260" t="s">
        <v>204</v>
      </c>
      <c r="J260">
        <v>0</v>
      </c>
      <c r="M260">
        <v>0</v>
      </c>
      <c r="P260">
        <v>0.77161104312999995</v>
      </c>
    </row>
    <row r="261" spans="1:16" x14ac:dyDescent="0.2">
      <c r="A261" t="s">
        <v>28</v>
      </c>
      <c r="B261" t="s">
        <v>29</v>
      </c>
      <c r="C261">
        <v>22</v>
      </c>
      <c r="D261" t="s">
        <v>205</v>
      </c>
      <c r="E261">
        <v>50</v>
      </c>
      <c r="F261">
        <v>9.97368288717E-3</v>
      </c>
      <c r="G261">
        <v>3</v>
      </c>
      <c r="H261">
        <v>0.94103161798900004</v>
      </c>
      <c r="I261" t="s">
        <v>206</v>
      </c>
      <c r="J261">
        <v>0</v>
      </c>
      <c r="M261">
        <v>0</v>
      </c>
      <c r="P261">
        <v>0.77161104312999995</v>
      </c>
    </row>
    <row r="262" spans="1:16" x14ac:dyDescent="0.2">
      <c r="A262" t="s">
        <v>28</v>
      </c>
      <c r="B262" t="s">
        <v>29</v>
      </c>
      <c r="C262">
        <v>22</v>
      </c>
      <c r="D262" t="s">
        <v>207</v>
      </c>
      <c r="E262">
        <v>50</v>
      </c>
      <c r="F262">
        <v>9.06850830581E-3</v>
      </c>
      <c r="G262">
        <v>4</v>
      </c>
      <c r="H262">
        <v>0.113084086268</v>
      </c>
      <c r="I262" t="s">
        <v>208</v>
      </c>
      <c r="J262">
        <v>1</v>
      </c>
      <c r="M262">
        <v>1</v>
      </c>
      <c r="P262">
        <v>0.77161104312999995</v>
      </c>
    </row>
    <row r="263" spans="1:16" x14ac:dyDescent="0.2">
      <c r="A263" t="s">
        <v>28</v>
      </c>
      <c r="B263" t="s">
        <v>29</v>
      </c>
      <c r="C263">
        <v>22</v>
      </c>
      <c r="D263" t="s">
        <v>209</v>
      </c>
      <c r="E263">
        <v>50</v>
      </c>
      <c r="F263">
        <v>2.2461739611399998E-3</v>
      </c>
      <c r="G263">
        <v>3</v>
      </c>
      <c r="H263">
        <v>1.4680715198000001</v>
      </c>
      <c r="I263" t="s">
        <v>210</v>
      </c>
      <c r="J263">
        <v>0</v>
      </c>
      <c r="M263">
        <v>0</v>
      </c>
      <c r="P263">
        <v>0.77161104312999995</v>
      </c>
    </row>
    <row r="264" spans="1:16" x14ac:dyDescent="0.2">
      <c r="A264" t="s">
        <v>28</v>
      </c>
      <c r="B264" t="s">
        <v>29</v>
      </c>
      <c r="C264">
        <v>22</v>
      </c>
      <c r="D264" t="s">
        <v>211</v>
      </c>
      <c r="E264">
        <v>50</v>
      </c>
      <c r="F264">
        <v>1.9109241162E-3</v>
      </c>
      <c r="G264">
        <v>3</v>
      </c>
      <c r="H264">
        <v>0.40803615023500001</v>
      </c>
      <c r="I264" t="s">
        <v>212</v>
      </c>
      <c r="J264">
        <v>0</v>
      </c>
      <c r="M264">
        <v>0</v>
      </c>
      <c r="P264">
        <v>0.77161104312999995</v>
      </c>
    </row>
    <row r="265" spans="1:16" x14ac:dyDescent="0.2">
      <c r="A265" t="s">
        <v>28</v>
      </c>
      <c r="B265" t="s">
        <v>29</v>
      </c>
      <c r="C265">
        <v>22</v>
      </c>
      <c r="D265" t="s">
        <v>213</v>
      </c>
      <c r="E265">
        <v>50</v>
      </c>
      <c r="F265">
        <v>1.8103491627099999E-3</v>
      </c>
      <c r="G265">
        <v>3</v>
      </c>
      <c r="H265">
        <v>0.62567721518999997</v>
      </c>
      <c r="I265" t="s">
        <v>214</v>
      </c>
      <c r="J265">
        <v>0</v>
      </c>
      <c r="M265">
        <v>0</v>
      </c>
      <c r="P265">
        <v>0.77161104312999995</v>
      </c>
    </row>
    <row r="266" spans="1:16" x14ac:dyDescent="0.2">
      <c r="A266" t="s">
        <v>55</v>
      </c>
      <c r="B266" t="s">
        <v>29</v>
      </c>
      <c r="C266">
        <v>22</v>
      </c>
      <c r="D266" t="s">
        <v>30</v>
      </c>
      <c r="E266">
        <v>50</v>
      </c>
      <c r="F266">
        <v>0.18015331700000001</v>
      </c>
      <c r="G266">
        <v>2</v>
      </c>
      <c r="H266">
        <v>2.1568914835199999</v>
      </c>
      <c r="I266" t="s">
        <v>31</v>
      </c>
      <c r="J266">
        <v>-1</v>
      </c>
      <c r="M266">
        <v>-1</v>
      </c>
      <c r="P266">
        <v>0.29148390400000002</v>
      </c>
    </row>
    <row r="267" spans="1:16" x14ac:dyDescent="0.2">
      <c r="A267" t="s">
        <v>55</v>
      </c>
      <c r="B267" t="s">
        <v>29</v>
      </c>
      <c r="C267">
        <v>22</v>
      </c>
      <c r="D267" t="s">
        <v>199</v>
      </c>
      <c r="E267">
        <v>50</v>
      </c>
      <c r="F267">
        <v>7.7820487999999993E-2</v>
      </c>
      <c r="G267">
        <v>2</v>
      </c>
      <c r="H267">
        <v>1.7683447183100001</v>
      </c>
      <c r="I267" t="s">
        <v>200</v>
      </c>
      <c r="J267">
        <v>-1</v>
      </c>
      <c r="M267">
        <v>-1</v>
      </c>
      <c r="P267">
        <v>0.29148390400000002</v>
      </c>
    </row>
    <row r="268" spans="1:16" x14ac:dyDescent="0.2">
      <c r="A268" t="s">
        <v>55</v>
      </c>
      <c r="B268" t="s">
        <v>29</v>
      </c>
      <c r="C268">
        <v>22</v>
      </c>
      <c r="D268" t="s">
        <v>195</v>
      </c>
      <c r="E268">
        <v>50</v>
      </c>
      <c r="F268">
        <v>2.4589199999999999E-2</v>
      </c>
      <c r="G268">
        <v>3</v>
      </c>
      <c r="H268">
        <v>0.19453731343299999</v>
      </c>
      <c r="I268" t="s">
        <v>196</v>
      </c>
      <c r="J268">
        <v>0</v>
      </c>
      <c r="M268">
        <v>0</v>
      </c>
      <c r="P268">
        <v>0.29148390400000002</v>
      </c>
    </row>
    <row r="269" spans="1:16" x14ac:dyDescent="0.2">
      <c r="A269" t="s">
        <v>55</v>
      </c>
      <c r="B269" t="s">
        <v>29</v>
      </c>
      <c r="C269">
        <v>22</v>
      </c>
      <c r="D269" t="s">
        <v>211</v>
      </c>
      <c r="E269">
        <v>50</v>
      </c>
      <c r="F269">
        <v>3.49731E-3</v>
      </c>
      <c r="G269">
        <v>3</v>
      </c>
      <c r="H269">
        <v>0.40803615023500001</v>
      </c>
      <c r="I269" t="s">
        <v>212</v>
      </c>
      <c r="J269">
        <v>0</v>
      </c>
      <c r="M269">
        <v>0</v>
      </c>
      <c r="P269">
        <v>0.29148390400000002</v>
      </c>
    </row>
    <row r="270" spans="1:16" x14ac:dyDescent="0.2">
      <c r="A270" t="s">
        <v>55</v>
      </c>
      <c r="B270" t="s">
        <v>29</v>
      </c>
      <c r="C270">
        <v>22</v>
      </c>
      <c r="D270" t="s">
        <v>209</v>
      </c>
      <c r="E270">
        <v>50</v>
      </c>
      <c r="F270">
        <v>1.718713E-3</v>
      </c>
      <c r="G270">
        <v>3</v>
      </c>
      <c r="H270">
        <v>1.4680715198000001</v>
      </c>
      <c r="I270" t="s">
        <v>210</v>
      </c>
      <c r="J270">
        <v>0</v>
      </c>
      <c r="M270">
        <v>0</v>
      </c>
      <c r="P270">
        <v>0.29148390400000002</v>
      </c>
    </row>
    <row r="271" spans="1:16" x14ac:dyDescent="0.2">
      <c r="A271" t="s">
        <v>55</v>
      </c>
      <c r="B271" t="s">
        <v>29</v>
      </c>
      <c r="C271">
        <v>22</v>
      </c>
      <c r="D271" t="s">
        <v>1149</v>
      </c>
      <c r="E271">
        <v>50</v>
      </c>
      <c r="F271">
        <v>1.4669939999999999E-3</v>
      </c>
      <c r="G271">
        <v>3</v>
      </c>
      <c r="H271">
        <v>0.28644564666700001</v>
      </c>
      <c r="I271" t="s">
        <v>1150</v>
      </c>
      <c r="J271">
        <v>0</v>
      </c>
      <c r="M271">
        <v>0</v>
      </c>
      <c r="P271">
        <v>0.29148390400000002</v>
      </c>
    </row>
    <row r="272" spans="1:16" x14ac:dyDescent="0.2">
      <c r="A272" t="s">
        <v>55</v>
      </c>
      <c r="B272" t="s">
        <v>29</v>
      </c>
      <c r="C272">
        <v>22</v>
      </c>
      <c r="D272" t="s">
        <v>1151</v>
      </c>
      <c r="E272">
        <v>50</v>
      </c>
      <c r="F272">
        <v>6.2580700000000003E-4</v>
      </c>
      <c r="G272">
        <v>3</v>
      </c>
      <c r="H272">
        <v>0.681906779661</v>
      </c>
      <c r="I272" t="s">
        <v>1152</v>
      </c>
      <c r="J272">
        <v>0</v>
      </c>
      <c r="M272">
        <v>0</v>
      </c>
      <c r="P272">
        <v>0.29148390400000002</v>
      </c>
    </row>
    <row r="273" spans="1:16" x14ac:dyDescent="0.2">
      <c r="A273" t="s">
        <v>55</v>
      </c>
      <c r="B273" t="s">
        <v>29</v>
      </c>
      <c r="C273">
        <v>22</v>
      </c>
      <c r="D273" t="s">
        <v>1153</v>
      </c>
      <c r="E273">
        <v>50</v>
      </c>
      <c r="F273">
        <v>3.79055E-4</v>
      </c>
      <c r="G273">
        <v>3</v>
      </c>
      <c r="H273">
        <v>0.34704535288900001</v>
      </c>
      <c r="I273" t="s">
        <v>1154</v>
      </c>
      <c r="J273">
        <v>0</v>
      </c>
      <c r="M273">
        <v>0</v>
      </c>
      <c r="P273">
        <v>0.29148390400000002</v>
      </c>
    </row>
    <row r="274" spans="1:16" x14ac:dyDescent="0.2">
      <c r="A274" t="s">
        <v>55</v>
      </c>
      <c r="B274" t="s">
        <v>29</v>
      </c>
      <c r="C274">
        <v>22</v>
      </c>
      <c r="D274" t="s">
        <v>1155</v>
      </c>
      <c r="E274">
        <v>50</v>
      </c>
      <c r="F274">
        <v>3.23472E-4</v>
      </c>
      <c r="G274">
        <v>3</v>
      </c>
      <c r="H274">
        <v>1.4890147679300001</v>
      </c>
      <c r="I274" t="s">
        <v>1156</v>
      </c>
      <c r="J274">
        <v>0</v>
      </c>
      <c r="M274">
        <v>0</v>
      </c>
      <c r="P274">
        <v>0.29148390400000002</v>
      </c>
    </row>
    <row r="275" spans="1:16" x14ac:dyDescent="0.2">
      <c r="A275" t="s">
        <v>55</v>
      </c>
      <c r="B275" t="s">
        <v>29</v>
      </c>
      <c r="C275">
        <v>22</v>
      </c>
      <c r="D275" t="s">
        <v>1157</v>
      </c>
      <c r="E275">
        <v>50</v>
      </c>
      <c r="F275">
        <v>2.3789199999999999E-4</v>
      </c>
      <c r="G275">
        <v>3</v>
      </c>
      <c r="H275">
        <v>0.59552409638600001</v>
      </c>
      <c r="I275" t="s">
        <v>1158</v>
      </c>
      <c r="J275">
        <v>0</v>
      </c>
      <c r="M275">
        <v>0</v>
      </c>
      <c r="P275">
        <v>0.29148390400000002</v>
      </c>
    </row>
    <row r="276" spans="1:16" x14ac:dyDescent="0.2">
      <c r="A276" t="s">
        <v>55</v>
      </c>
      <c r="B276" t="s">
        <v>29</v>
      </c>
      <c r="C276">
        <v>22</v>
      </c>
      <c r="D276" t="s">
        <v>205</v>
      </c>
      <c r="E276">
        <v>50</v>
      </c>
      <c r="F276">
        <v>1.4715600000000001E-4</v>
      </c>
      <c r="G276">
        <v>3</v>
      </c>
      <c r="H276">
        <v>0.94103161798900004</v>
      </c>
      <c r="I276" t="s">
        <v>206</v>
      </c>
      <c r="J276">
        <v>0</v>
      </c>
      <c r="M276">
        <v>0</v>
      </c>
      <c r="P276">
        <v>0.29148390400000002</v>
      </c>
    </row>
    <row r="277" spans="1:16" x14ac:dyDescent="0.2">
      <c r="A277" t="s">
        <v>55</v>
      </c>
      <c r="B277" t="s">
        <v>29</v>
      </c>
      <c r="C277">
        <v>22</v>
      </c>
      <c r="D277" t="s">
        <v>1159</v>
      </c>
      <c r="E277">
        <v>50</v>
      </c>
      <c r="F277" s="1">
        <v>8.7999999999999998E-5</v>
      </c>
      <c r="G277">
        <v>3</v>
      </c>
      <c r="H277">
        <v>0.45050449451500002</v>
      </c>
      <c r="I277" t="s">
        <v>1160</v>
      </c>
      <c r="J277">
        <v>0</v>
      </c>
      <c r="M277">
        <v>0</v>
      </c>
      <c r="P277">
        <v>0.29148390400000002</v>
      </c>
    </row>
    <row r="278" spans="1:16" x14ac:dyDescent="0.2">
      <c r="A278" t="s">
        <v>55</v>
      </c>
      <c r="B278" t="s">
        <v>29</v>
      </c>
      <c r="C278">
        <v>22</v>
      </c>
      <c r="D278" t="s">
        <v>1161</v>
      </c>
      <c r="E278">
        <v>50</v>
      </c>
      <c r="F278" s="1">
        <v>7.5599999999999994E-5</v>
      </c>
      <c r="G278">
        <v>3</v>
      </c>
      <c r="H278">
        <v>0.36386522289200002</v>
      </c>
      <c r="I278" t="s">
        <v>1162</v>
      </c>
      <c r="J278">
        <v>0</v>
      </c>
      <c r="M278">
        <v>0</v>
      </c>
      <c r="P278">
        <v>0.29148390400000002</v>
      </c>
    </row>
    <row r="279" spans="1:16" x14ac:dyDescent="0.2">
      <c r="A279" t="s">
        <v>55</v>
      </c>
      <c r="B279" t="s">
        <v>29</v>
      </c>
      <c r="C279">
        <v>22</v>
      </c>
      <c r="D279" t="s">
        <v>1163</v>
      </c>
      <c r="E279">
        <v>50</v>
      </c>
      <c r="F279" s="1">
        <v>6.6799999999999997E-5</v>
      </c>
      <c r="G279">
        <v>3</v>
      </c>
      <c r="H279">
        <v>0.49783039272000001</v>
      </c>
      <c r="I279" t="s">
        <v>530</v>
      </c>
      <c r="J279">
        <v>0</v>
      </c>
      <c r="M279">
        <v>0</v>
      </c>
      <c r="P279">
        <v>0.29148390400000002</v>
      </c>
    </row>
    <row r="280" spans="1:16" x14ac:dyDescent="0.2">
      <c r="A280" t="s">
        <v>55</v>
      </c>
      <c r="B280" t="s">
        <v>29</v>
      </c>
      <c r="C280">
        <v>22</v>
      </c>
      <c r="D280" t="s">
        <v>1164</v>
      </c>
      <c r="E280">
        <v>50</v>
      </c>
      <c r="F280" s="1">
        <v>4.8000000000000001E-5</v>
      </c>
      <c r="G280">
        <v>3</v>
      </c>
      <c r="H280">
        <v>0.88541468692000003</v>
      </c>
      <c r="I280" t="s">
        <v>1165</v>
      </c>
      <c r="J280">
        <v>0</v>
      </c>
      <c r="M280">
        <v>0</v>
      </c>
      <c r="P280">
        <v>0.29148390400000002</v>
      </c>
    </row>
    <row r="281" spans="1:16" x14ac:dyDescent="0.2">
      <c r="A281" t="s">
        <v>55</v>
      </c>
      <c r="B281" t="s">
        <v>29</v>
      </c>
      <c r="C281">
        <v>22</v>
      </c>
      <c r="D281" t="s">
        <v>1166</v>
      </c>
      <c r="E281">
        <v>50</v>
      </c>
      <c r="F281" s="1">
        <v>3.6999999999999998E-5</v>
      </c>
      <c r="G281">
        <v>3</v>
      </c>
      <c r="H281">
        <v>7.8499780740700006E-2</v>
      </c>
      <c r="I281" t="s">
        <v>1167</v>
      </c>
      <c r="J281">
        <v>0</v>
      </c>
      <c r="M281">
        <v>0</v>
      </c>
      <c r="P281">
        <v>0.29148390400000002</v>
      </c>
    </row>
    <row r="282" spans="1:16" x14ac:dyDescent="0.2">
      <c r="A282" t="s">
        <v>55</v>
      </c>
      <c r="B282" t="s">
        <v>29</v>
      </c>
      <c r="C282">
        <v>22</v>
      </c>
      <c r="D282" t="s">
        <v>1168</v>
      </c>
      <c r="E282">
        <v>50</v>
      </c>
      <c r="F282" s="1">
        <v>3.57E-5</v>
      </c>
      <c r="G282">
        <v>3</v>
      </c>
      <c r="H282">
        <v>0.21542961189400001</v>
      </c>
      <c r="I282" t="s">
        <v>1169</v>
      </c>
      <c r="J282">
        <v>0</v>
      </c>
      <c r="M282">
        <v>0</v>
      </c>
      <c r="P282">
        <v>0.29148390400000002</v>
      </c>
    </row>
    <row r="283" spans="1:16" x14ac:dyDescent="0.2">
      <c r="A283" t="s">
        <v>55</v>
      </c>
      <c r="B283" t="s">
        <v>29</v>
      </c>
      <c r="C283">
        <v>22</v>
      </c>
      <c r="D283" t="s">
        <v>1170</v>
      </c>
      <c r="E283">
        <v>50</v>
      </c>
      <c r="F283" s="1">
        <v>3.43E-5</v>
      </c>
      <c r="G283">
        <v>3</v>
      </c>
      <c r="H283">
        <v>1.52641340996</v>
      </c>
      <c r="I283" t="s">
        <v>1171</v>
      </c>
      <c r="J283">
        <v>0</v>
      </c>
      <c r="M283">
        <v>0</v>
      </c>
      <c r="P283">
        <v>0.29148390400000002</v>
      </c>
    </row>
    <row r="284" spans="1:16" x14ac:dyDescent="0.2">
      <c r="A284" t="s">
        <v>55</v>
      </c>
      <c r="B284" t="s">
        <v>29</v>
      </c>
      <c r="C284">
        <v>22</v>
      </c>
      <c r="D284" t="s">
        <v>1172</v>
      </c>
      <c r="E284">
        <v>50</v>
      </c>
      <c r="F284" s="1">
        <v>3.2799999999999998E-5</v>
      </c>
      <c r="G284">
        <v>3</v>
      </c>
      <c r="H284">
        <v>0.28645525925900001</v>
      </c>
      <c r="I284" t="s">
        <v>1173</v>
      </c>
      <c r="J284">
        <v>0</v>
      </c>
      <c r="M284">
        <v>0</v>
      </c>
      <c r="P284">
        <v>0.29148390400000002</v>
      </c>
    </row>
    <row r="285" spans="1:16" x14ac:dyDescent="0.2">
      <c r="A285" t="s">
        <v>55</v>
      </c>
      <c r="B285" t="s">
        <v>29</v>
      </c>
      <c r="C285">
        <v>22</v>
      </c>
      <c r="D285" t="s">
        <v>1174</v>
      </c>
      <c r="E285">
        <v>50</v>
      </c>
      <c r="F285" s="1">
        <v>3.0800000000000003E-5</v>
      </c>
      <c r="G285">
        <v>3</v>
      </c>
      <c r="H285">
        <v>0.34704535288900001</v>
      </c>
      <c r="I285" t="s">
        <v>1154</v>
      </c>
      <c r="J285">
        <v>0</v>
      </c>
      <c r="M285">
        <v>0</v>
      </c>
      <c r="P285">
        <v>0.29148390400000002</v>
      </c>
    </row>
    <row r="286" spans="1:16" x14ac:dyDescent="0.2">
      <c r="A286" t="s">
        <v>55</v>
      </c>
      <c r="B286" t="s">
        <v>29</v>
      </c>
      <c r="C286">
        <v>22</v>
      </c>
      <c r="D286" t="s">
        <v>1175</v>
      </c>
      <c r="E286">
        <v>50</v>
      </c>
      <c r="F286" s="1">
        <v>1.56E-5</v>
      </c>
      <c r="G286">
        <v>3</v>
      </c>
      <c r="H286">
        <v>9.5316978873199995E-2</v>
      </c>
      <c r="I286" t="s">
        <v>1176</v>
      </c>
      <c r="J286">
        <v>0</v>
      </c>
      <c r="M286">
        <v>0</v>
      </c>
      <c r="P286">
        <v>0.29148390400000002</v>
      </c>
    </row>
    <row r="287" spans="1:16" x14ac:dyDescent="0.2">
      <c r="A287" t="s">
        <v>55</v>
      </c>
      <c r="B287" t="s">
        <v>29</v>
      </c>
      <c r="C287">
        <v>22</v>
      </c>
      <c r="D287" t="s">
        <v>1177</v>
      </c>
      <c r="E287">
        <v>50</v>
      </c>
      <c r="F287" s="1">
        <v>1.42E-5</v>
      </c>
      <c r="G287">
        <v>3</v>
      </c>
      <c r="H287">
        <v>1.35209386973</v>
      </c>
      <c r="I287" t="s">
        <v>1178</v>
      </c>
      <c r="J287">
        <v>0</v>
      </c>
      <c r="M287">
        <v>0</v>
      </c>
      <c r="P287">
        <v>0.29148390400000002</v>
      </c>
    </row>
    <row r="288" spans="1:16" x14ac:dyDescent="0.2">
      <c r="A288" t="s">
        <v>55</v>
      </c>
      <c r="B288" t="s">
        <v>29</v>
      </c>
      <c r="C288">
        <v>22</v>
      </c>
      <c r="D288" t="s">
        <v>1179</v>
      </c>
      <c r="E288">
        <v>50</v>
      </c>
      <c r="F288" s="1">
        <v>1.2300000000000001E-5</v>
      </c>
      <c r="G288">
        <v>3</v>
      </c>
      <c r="H288">
        <v>1.52641340996</v>
      </c>
      <c r="I288" t="s">
        <v>1171</v>
      </c>
      <c r="J288">
        <v>0</v>
      </c>
      <c r="M288">
        <v>0</v>
      </c>
      <c r="P288">
        <v>0.29148390400000002</v>
      </c>
    </row>
    <row r="289" spans="1:16" x14ac:dyDescent="0.2">
      <c r="A289" t="s">
        <v>55</v>
      </c>
      <c r="B289" t="s">
        <v>29</v>
      </c>
      <c r="C289">
        <v>22</v>
      </c>
      <c r="D289" t="s">
        <v>1180</v>
      </c>
      <c r="E289">
        <v>50</v>
      </c>
      <c r="F289" s="1">
        <v>1.22E-5</v>
      </c>
      <c r="G289">
        <v>3</v>
      </c>
      <c r="H289">
        <v>1.35209386973</v>
      </c>
      <c r="I289" t="s">
        <v>1178</v>
      </c>
      <c r="J289">
        <v>0</v>
      </c>
      <c r="M289">
        <v>0</v>
      </c>
      <c r="P289">
        <v>0.29148390400000002</v>
      </c>
    </row>
    <row r="290" spans="1:16" x14ac:dyDescent="0.2">
      <c r="A290" t="s">
        <v>55</v>
      </c>
      <c r="B290" t="s">
        <v>29</v>
      </c>
      <c r="C290">
        <v>22</v>
      </c>
      <c r="D290" t="s">
        <v>1181</v>
      </c>
      <c r="E290">
        <v>50</v>
      </c>
      <c r="F290" s="1">
        <v>1.1199999999999999E-5</v>
      </c>
      <c r="G290">
        <v>3</v>
      </c>
      <c r="H290">
        <v>0.49914228855699999</v>
      </c>
      <c r="I290" t="s">
        <v>1182</v>
      </c>
      <c r="J290">
        <v>0</v>
      </c>
      <c r="M290">
        <v>0</v>
      </c>
      <c r="P290">
        <v>0.29148390400000002</v>
      </c>
    </row>
    <row r="291" spans="1:16" x14ac:dyDescent="0.2">
      <c r="A291" t="s">
        <v>55</v>
      </c>
      <c r="B291" t="s">
        <v>29</v>
      </c>
      <c r="C291">
        <v>22</v>
      </c>
      <c r="D291" t="s">
        <v>1183</v>
      </c>
      <c r="E291">
        <v>50</v>
      </c>
      <c r="F291" s="1">
        <v>1.0000000000000001E-5</v>
      </c>
      <c r="G291">
        <v>3</v>
      </c>
      <c r="H291">
        <v>0.77995425493000003</v>
      </c>
      <c r="I291" t="s">
        <v>1184</v>
      </c>
      <c r="J291">
        <v>0</v>
      </c>
      <c r="M291">
        <v>0</v>
      </c>
      <c r="P291">
        <v>0.29148390400000002</v>
      </c>
    </row>
    <row r="292" spans="1:16" x14ac:dyDescent="0.2">
      <c r="A292" t="s">
        <v>55</v>
      </c>
      <c r="B292" t="s">
        <v>29</v>
      </c>
      <c r="C292">
        <v>22</v>
      </c>
      <c r="D292" t="s">
        <v>108</v>
      </c>
      <c r="E292">
        <v>50</v>
      </c>
      <c r="F292">
        <v>0</v>
      </c>
      <c r="G292">
        <v>3</v>
      </c>
      <c r="H292">
        <v>1.5844932844899999</v>
      </c>
      <c r="I292" t="s">
        <v>109</v>
      </c>
      <c r="J292">
        <v>0</v>
      </c>
      <c r="M292">
        <v>0</v>
      </c>
      <c r="P292">
        <v>0.29148390400000002</v>
      </c>
    </row>
    <row r="293" spans="1:16" x14ac:dyDescent="0.2">
      <c r="A293" t="s">
        <v>55</v>
      </c>
      <c r="B293" t="s">
        <v>29</v>
      </c>
      <c r="C293">
        <v>22</v>
      </c>
      <c r="D293" t="s">
        <v>1185</v>
      </c>
      <c r="E293">
        <v>50</v>
      </c>
      <c r="F293">
        <v>0</v>
      </c>
      <c r="G293">
        <v>3</v>
      </c>
      <c r="H293">
        <v>1.35209386973</v>
      </c>
      <c r="I293" t="s">
        <v>1178</v>
      </c>
      <c r="J293">
        <v>0</v>
      </c>
      <c r="M293">
        <v>0</v>
      </c>
      <c r="P293">
        <v>0.29148390400000002</v>
      </c>
    </row>
    <row r="294" spans="1:16" x14ac:dyDescent="0.2">
      <c r="A294" t="s">
        <v>55</v>
      </c>
      <c r="B294" t="s">
        <v>29</v>
      </c>
      <c r="C294">
        <v>22</v>
      </c>
      <c r="D294" t="s">
        <v>1186</v>
      </c>
      <c r="E294">
        <v>50</v>
      </c>
      <c r="F294">
        <v>0</v>
      </c>
      <c r="G294">
        <v>3</v>
      </c>
      <c r="H294">
        <v>9.5316978873199995E-2</v>
      </c>
      <c r="I294" t="s">
        <v>1176</v>
      </c>
      <c r="J294">
        <v>0</v>
      </c>
      <c r="M294">
        <v>0</v>
      </c>
      <c r="P294">
        <v>0.29148390400000002</v>
      </c>
    </row>
    <row r="295" spans="1:16" x14ac:dyDescent="0.2">
      <c r="A295" t="s">
        <v>55</v>
      </c>
      <c r="B295" t="s">
        <v>29</v>
      </c>
      <c r="C295">
        <v>22</v>
      </c>
      <c r="D295" t="s">
        <v>1187</v>
      </c>
      <c r="E295">
        <v>50</v>
      </c>
      <c r="F295">
        <v>0</v>
      </c>
      <c r="G295">
        <v>2</v>
      </c>
      <c r="H295">
        <v>2.128228</v>
      </c>
      <c r="I295" t="s">
        <v>1188</v>
      </c>
      <c r="J295">
        <v>-1</v>
      </c>
      <c r="M295">
        <v>-1</v>
      </c>
      <c r="P295">
        <v>0.29148390400000002</v>
      </c>
    </row>
    <row r="296" spans="1:16" x14ac:dyDescent="0.2">
      <c r="A296" t="s">
        <v>55</v>
      </c>
      <c r="B296" t="s">
        <v>29</v>
      </c>
      <c r="C296">
        <v>22</v>
      </c>
      <c r="D296" t="s">
        <v>1189</v>
      </c>
      <c r="E296">
        <v>50</v>
      </c>
      <c r="F296">
        <v>0</v>
      </c>
      <c r="G296">
        <v>3</v>
      </c>
      <c r="H296">
        <v>0.163833549425</v>
      </c>
      <c r="I296" t="s">
        <v>1190</v>
      </c>
      <c r="J296">
        <v>0</v>
      </c>
      <c r="M296">
        <v>0</v>
      </c>
      <c r="P296">
        <v>0.29148390400000002</v>
      </c>
    </row>
    <row r="297" spans="1:16" x14ac:dyDescent="0.2">
      <c r="A297" t="s">
        <v>55</v>
      </c>
      <c r="B297" t="s">
        <v>29</v>
      </c>
      <c r="C297">
        <v>22</v>
      </c>
      <c r="D297" t="s">
        <v>1191</v>
      </c>
      <c r="E297">
        <v>50</v>
      </c>
      <c r="F297">
        <v>0</v>
      </c>
      <c r="G297">
        <v>3</v>
      </c>
      <c r="H297">
        <v>1.0465785464499999</v>
      </c>
      <c r="I297" t="s">
        <v>360</v>
      </c>
      <c r="J297">
        <v>0</v>
      </c>
      <c r="M297">
        <v>0</v>
      </c>
      <c r="P297">
        <v>0.29148390400000002</v>
      </c>
    </row>
    <row r="298" spans="1:16" x14ac:dyDescent="0.2">
      <c r="A298" t="s">
        <v>1192</v>
      </c>
      <c r="B298" t="s">
        <v>29</v>
      </c>
      <c r="C298">
        <v>22</v>
      </c>
      <c r="D298" t="s">
        <v>1155</v>
      </c>
      <c r="E298">
        <v>50</v>
      </c>
      <c r="F298">
        <v>4.7000000000000002E-3</v>
      </c>
      <c r="G298">
        <v>3</v>
      </c>
      <c r="H298">
        <v>1.4890147679300001</v>
      </c>
      <c r="I298" t="s">
        <v>1156</v>
      </c>
      <c r="J298">
        <v>0</v>
      </c>
      <c r="M298">
        <v>0</v>
      </c>
      <c r="P298">
        <v>6.7999999999999996E-3</v>
      </c>
    </row>
    <row r="299" spans="1:16" x14ac:dyDescent="0.2">
      <c r="A299" t="s">
        <v>1192</v>
      </c>
      <c r="B299" t="s">
        <v>29</v>
      </c>
      <c r="C299">
        <v>22</v>
      </c>
      <c r="D299" t="s">
        <v>205</v>
      </c>
      <c r="E299">
        <v>50</v>
      </c>
      <c r="F299">
        <v>1.2999999999999999E-3</v>
      </c>
      <c r="G299">
        <v>3</v>
      </c>
      <c r="H299">
        <v>0.94103161798900004</v>
      </c>
      <c r="I299" t="s">
        <v>206</v>
      </c>
      <c r="J299">
        <v>0</v>
      </c>
      <c r="M299">
        <v>0</v>
      </c>
      <c r="P299">
        <v>6.7999999999999996E-3</v>
      </c>
    </row>
    <row r="300" spans="1:16" x14ac:dyDescent="0.2">
      <c r="A300" t="s">
        <v>1192</v>
      </c>
      <c r="B300" t="s">
        <v>29</v>
      </c>
      <c r="C300">
        <v>22</v>
      </c>
      <c r="D300" t="s">
        <v>1193</v>
      </c>
      <c r="E300">
        <v>50</v>
      </c>
      <c r="F300">
        <v>8.0000000000000004E-4</v>
      </c>
      <c r="G300">
        <v>3</v>
      </c>
      <c r="H300">
        <v>0.30941158059500001</v>
      </c>
      <c r="I300" t="s">
        <v>1194</v>
      </c>
      <c r="J300">
        <v>0</v>
      </c>
      <c r="M300">
        <v>0</v>
      </c>
      <c r="P300">
        <v>6.7999999999999996E-3</v>
      </c>
    </row>
    <row r="301" spans="1:16" x14ac:dyDescent="0.2">
      <c r="A301" t="s">
        <v>40</v>
      </c>
      <c r="B301" t="s">
        <v>29</v>
      </c>
      <c r="C301">
        <v>22</v>
      </c>
      <c r="D301" t="s">
        <v>41</v>
      </c>
      <c r="E301">
        <v>50</v>
      </c>
      <c r="F301">
        <v>0.28326530612200002</v>
      </c>
      <c r="G301">
        <v>2</v>
      </c>
      <c r="H301">
        <v>3.1579670329699998</v>
      </c>
      <c r="I301" t="s">
        <v>42</v>
      </c>
      <c r="J301">
        <v>-1</v>
      </c>
      <c r="M301">
        <v>-1</v>
      </c>
      <c r="P301">
        <v>0.589931972789</v>
      </c>
    </row>
    <row r="302" spans="1:16" x14ac:dyDescent="0.2">
      <c r="A302" t="s">
        <v>40</v>
      </c>
      <c r="B302" t="s">
        <v>29</v>
      </c>
      <c r="C302">
        <v>22</v>
      </c>
      <c r="D302" t="s">
        <v>30</v>
      </c>
      <c r="E302">
        <v>50</v>
      </c>
      <c r="F302">
        <v>0.13106575963700001</v>
      </c>
      <c r="G302">
        <v>2</v>
      </c>
      <c r="H302">
        <v>2.1568914835199999</v>
      </c>
      <c r="I302" t="s">
        <v>31</v>
      </c>
      <c r="J302">
        <v>-1</v>
      </c>
      <c r="M302">
        <v>-1</v>
      </c>
      <c r="P302">
        <v>0.589931972789</v>
      </c>
    </row>
    <row r="303" spans="1:16" x14ac:dyDescent="0.2">
      <c r="A303" t="s">
        <v>40</v>
      </c>
      <c r="B303" t="s">
        <v>29</v>
      </c>
      <c r="C303">
        <v>22</v>
      </c>
      <c r="D303" t="s">
        <v>195</v>
      </c>
      <c r="E303">
        <v>50</v>
      </c>
      <c r="F303">
        <v>6.3492063492100001E-2</v>
      </c>
      <c r="G303">
        <v>3</v>
      </c>
      <c r="H303">
        <v>0.19453731343299999</v>
      </c>
      <c r="I303" t="s">
        <v>196</v>
      </c>
      <c r="J303">
        <v>0</v>
      </c>
      <c r="M303">
        <v>0</v>
      </c>
      <c r="P303">
        <v>0.589931972789</v>
      </c>
    </row>
    <row r="304" spans="1:16" x14ac:dyDescent="0.2">
      <c r="A304" t="s">
        <v>40</v>
      </c>
      <c r="B304" t="s">
        <v>29</v>
      </c>
      <c r="C304">
        <v>22</v>
      </c>
      <c r="D304" t="s">
        <v>199</v>
      </c>
      <c r="E304">
        <v>50</v>
      </c>
      <c r="F304">
        <v>3.5374149659900003E-2</v>
      </c>
      <c r="G304">
        <v>2</v>
      </c>
      <c r="H304">
        <v>1.7683447183100001</v>
      </c>
      <c r="I304" t="s">
        <v>200</v>
      </c>
      <c r="J304">
        <v>-1</v>
      </c>
      <c r="M304">
        <v>-1</v>
      </c>
      <c r="P304">
        <v>0.589931972789</v>
      </c>
    </row>
    <row r="305" spans="1:16" x14ac:dyDescent="0.2">
      <c r="A305" t="s">
        <v>40</v>
      </c>
      <c r="B305" t="s">
        <v>29</v>
      </c>
      <c r="C305">
        <v>22</v>
      </c>
      <c r="D305" t="s">
        <v>193</v>
      </c>
      <c r="E305">
        <v>50</v>
      </c>
      <c r="F305">
        <v>2.3401360544200001E-2</v>
      </c>
      <c r="G305">
        <v>3</v>
      </c>
      <c r="H305">
        <v>0.83785777777799997</v>
      </c>
      <c r="I305" t="s">
        <v>194</v>
      </c>
      <c r="J305">
        <v>0</v>
      </c>
      <c r="M305">
        <v>0</v>
      </c>
      <c r="P305">
        <v>0.589931972789</v>
      </c>
    </row>
    <row r="306" spans="1:16" x14ac:dyDescent="0.2">
      <c r="A306" t="s">
        <v>40</v>
      </c>
      <c r="B306" t="s">
        <v>29</v>
      </c>
      <c r="C306">
        <v>22</v>
      </c>
      <c r="D306" t="s">
        <v>201</v>
      </c>
      <c r="E306">
        <v>50</v>
      </c>
      <c r="F306">
        <v>1.95918367347E-2</v>
      </c>
      <c r="G306">
        <v>3</v>
      </c>
      <c r="H306">
        <v>0.86489310344799997</v>
      </c>
      <c r="I306" t="s">
        <v>202</v>
      </c>
      <c r="J306">
        <v>0</v>
      </c>
      <c r="M306">
        <v>0</v>
      </c>
      <c r="P306">
        <v>0.589931972789</v>
      </c>
    </row>
    <row r="307" spans="1:16" x14ac:dyDescent="0.2">
      <c r="A307" t="s">
        <v>40</v>
      </c>
      <c r="B307" t="s">
        <v>29</v>
      </c>
      <c r="C307">
        <v>22</v>
      </c>
      <c r="D307" t="s">
        <v>203</v>
      </c>
      <c r="E307">
        <v>50</v>
      </c>
      <c r="F307">
        <v>1.2970521541999999E-2</v>
      </c>
      <c r="G307">
        <v>3</v>
      </c>
      <c r="H307">
        <v>0.60048507462699996</v>
      </c>
      <c r="I307" t="s">
        <v>204</v>
      </c>
      <c r="J307">
        <v>0</v>
      </c>
      <c r="M307">
        <v>0</v>
      </c>
      <c r="P307">
        <v>0.589931972789</v>
      </c>
    </row>
    <row r="308" spans="1:16" x14ac:dyDescent="0.2">
      <c r="A308" t="s">
        <v>40</v>
      </c>
      <c r="B308" t="s">
        <v>29</v>
      </c>
      <c r="C308">
        <v>22</v>
      </c>
      <c r="D308" t="s">
        <v>211</v>
      </c>
      <c r="E308">
        <v>50</v>
      </c>
      <c r="F308">
        <v>9.2517006802699999E-3</v>
      </c>
      <c r="G308">
        <v>3</v>
      </c>
      <c r="H308">
        <v>0.40803615023500001</v>
      </c>
      <c r="I308" t="s">
        <v>212</v>
      </c>
      <c r="J308">
        <v>0</v>
      </c>
      <c r="M308">
        <v>0</v>
      </c>
      <c r="P308">
        <v>0.589931972789</v>
      </c>
    </row>
    <row r="309" spans="1:16" x14ac:dyDescent="0.2">
      <c r="A309" t="s">
        <v>40</v>
      </c>
      <c r="B309" t="s">
        <v>29</v>
      </c>
      <c r="C309">
        <v>22</v>
      </c>
      <c r="D309" t="s">
        <v>380</v>
      </c>
      <c r="E309">
        <v>50</v>
      </c>
      <c r="F309">
        <v>6.0770975056699999E-3</v>
      </c>
      <c r="G309">
        <v>3</v>
      </c>
      <c r="H309">
        <v>0.733598461333</v>
      </c>
      <c r="I309" t="s">
        <v>381</v>
      </c>
      <c r="J309">
        <v>0</v>
      </c>
      <c r="M309">
        <v>0</v>
      </c>
      <c r="P309">
        <v>0.589931972789</v>
      </c>
    </row>
    <row r="310" spans="1:16" x14ac:dyDescent="0.2">
      <c r="A310" t="s">
        <v>40</v>
      </c>
      <c r="B310" t="s">
        <v>29</v>
      </c>
      <c r="C310">
        <v>22</v>
      </c>
      <c r="D310" t="s">
        <v>209</v>
      </c>
      <c r="E310">
        <v>50</v>
      </c>
      <c r="F310">
        <v>3.4467120181400001E-3</v>
      </c>
      <c r="G310">
        <v>3</v>
      </c>
      <c r="H310">
        <v>1.4680715198000001</v>
      </c>
      <c r="I310" t="s">
        <v>210</v>
      </c>
      <c r="J310">
        <v>0</v>
      </c>
      <c r="M310">
        <v>0</v>
      </c>
      <c r="P310">
        <v>0.589931972789</v>
      </c>
    </row>
    <row r="311" spans="1:16" x14ac:dyDescent="0.2">
      <c r="A311" t="s">
        <v>40</v>
      </c>
      <c r="B311" t="s">
        <v>29</v>
      </c>
      <c r="C311">
        <v>22</v>
      </c>
      <c r="D311" t="s">
        <v>213</v>
      </c>
      <c r="E311">
        <v>50</v>
      </c>
      <c r="F311">
        <v>6.3492063492099997E-4</v>
      </c>
      <c r="G311">
        <v>3</v>
      </c>
      <c r="H311">
        <v>0.62567721518999997</v>
      </c>
      <c r="I311" t="s">
        <v>214</v>
      </c>
      <c r="J311">
        <v>0</v>
      </c>
      <c r="M311">
        <v>0</v>
      </c>
      <c r="P311">
        <v>0.589931972789</v>
      </c>
    </row>
    <row r="312" spans="1:16" x14ac:dyDescent="0.2">
      <c r="A312" t="s">
        <v>40</v>
      </c>
      <c r="B312" t="s">
        <v>29</v>
      </c>
      <c r="C312">
        <v>22</v>
      </c>
      <c r="D312" t="s">
        <v>382</v>
      </c>
      <c r="E312">
        <v>50</v>
      </c>
      <c r="F312">
        <v>5.4421768707500003E-4</v>
      </c>
      <c r="G312">
        <v>4</v>
      </c>
      <c r="H312">
        <v>0.15297254746799999</v>
      </c>
      <c r="I312" t="s">
        <v>383</v>
      </c>
      <c r="J312">
        <v>1</v>
      </c>
      <c r="M312">
        <v>1</v>
      </c>
      <c r="P312">
        <v>0.589931972789</v>
      </c>
    </row>
    <row r="313" spans="1:16" x14ac:dyDescent="0.2">
      <c r="A313" t="s">
        <v>40</v>
      </c>
      <c r="B313" t="s">
        <v>29</v>
      </c>
      <c r="C313">
        <v>22</v>
      </c>
      <c r="D313" t="s">
        <v>384</v>
      </c>
      <c r="E313">
        <v>50</v>
      </c>
      <c r="F313">
        <v>4.5351473922899998E-4</v>
      </c>
      <c r="G313">
        <v>4</v>
      </c>
      <c r="H313">
        <v>0.919204166667</v>
      </c>
      <c r="I313" t="s">
        <v>385</v>
      </c>
      <c r="J313">
        <v>1</v>
      </c>
      <c r="M313">
        <v>1</v>
      </c>
      <c r="P313">
        <v>0.589931972789</v>
      </c>
    </row>
    <row r="314" spans="1:16" x14ac:dyDescent="0.2">
      <c r="A314" t="s">
        <v>40</v>
      </c>
      <c r="B314" t="s">
        <v>29</v>
      </c>
      <c r="C314">
        <v>22</v>
      </c>
      <c r="D314" t="s">
        <v>386</v>
      </c>
      <c r="E314">
        <v>50</v>
      </c>
      <c r="F314">
        <v>1.81405895692E-4</v>
      </c>
      <c r="G314">
        <v>4</v>
      </c>
      <c r="H314">
        <v>0.27241536144599998</v>
      </c>
      <c r="I314" t="s">
        <v>387</v>
      </c>
      <c r="J314">
        <v>1</v>
      </c>
      <c r="M314">
        <v>1</v>
      </c>
      <c r="P314">
        <v>0.589931972789</v>
      </c>
    </row>
    <row r="315" spans="1:16" s="5" customFormat="1" x14ac:dyDescent="0.2">
      <c r="A315" s="5" t="s">
        <v>40</v>
      </c>
      <c r="B315" s="5" t="s">
        <v>29</v>
      </c>
      <c r="C315" s="5">
        <v>22</v>
      </c>
      <c r="D315" s="5" t="s">
        <v>388</v>
      </c>
      <c r="E315" s="5">
        <v>50</v>
      </c>
      <c r="F315" s="5">
        <v>1.81405895692E-4</v>
      </c>
      <c r="G315" s="5">
        <v>4</v>
      </c>
      <c r="H315" s="5">
        <v>4.7113963561700001E-2</v>
      </c>
      <c r="I315" s="5" t="s">
        <v>389</v>
      </c>
      <c r="J315" s="5">
        <v>1</v>
      </c>
      <c r="M315" s="5">
        <v>1</v>
      </c>
      <c r="P315" s="5">
        <v>0.589931972789</v>
      </c>
    </row>
    <row r="316" spans="1:16" x14ac:dyDescent="0.2">
      <c r="A316" t="s">
        <v>60</v>
      </c>
      <c r="B316" t="s">
        <v>61</v>
      </c>
      <c r="C316">
        <v>23</v>
      </c>
      <c r="D316" t="s">
        <v>62</v>
      </c>
      <c r="E316">
        <v>70</v>
      </c>
      <c r="F316">
        <v>0.1714</v>
      </c>
      <c r="G316">
        <v>2</v>
      </c>
      <c r="H316">
        <v>7.4148305084699997</v>
      </c>
      <c r="I316" t="s">
        <v>63</v>
      </c>
      <c r="J316">
        <v>-1</v>
      </c>
      <c r="M316">
        <v>-1</v>
      </c>
      <c r="P316">
        <v>0.29039999999999999</v>
      </c>
    </row>
    <row r="317" spans="1:16" x14ac:dyDescent="0.2">
      <c r="A317" t="s">
        <v>60</v>
      </c>
      <c r="B317" t="s">
        <v>61</v>
      </c>
      <c r="C317">
        <v>23</v>
      </c>
      <c r="D317" t="s">
        <v>71</v>
      </c>
      <c r="E317">
        <v>70</v>
      </c>
      <c r="F317">
        <v>0.11559999999999999</v>
      </c>
      <c r="G317">
        <v>2</v>
      </c>
      <c r="H317">
        <v>7.4148305084699997</v>
      </c>
      <c r="I317" t="s">
        <v>63</v>
      </c>
      <c r="J317">
        <v>-1</v>
      </c>
      <c r="M317">
        <v>-1</v>
      </c>
      <c r="P317">
        <v>0.29039999999999999</v>
      </c>
    </row>
    <row r="318" spans="1:16" x14ac:dyDescent="0.2">
      <c r="A318" t="s">
        <v>60</v>
      </c>
      <c r="B318" t="s">
        <v>61</v>
      </c>
      <c r="C318">
        <v>23</v>
      </c>
      <c r="D318" t="s">
        <v>365</v>
      </c>
      <c r="E318">
        <v>70</v>
      </c>
      <c r="F318">
        <v>1E-3</v>
      </c>
      <c r="G318">
        <v>2</v>
      </c>
      <c r="H318">
        <v>5.2197802197799996</v>
      </c>
      <c r="I318" t="s">
        <v>19</v>
      </c>
      <c r="J318">
        <v>-1</v>
      </c>
      <c r="M318">
        <v>-1</v>
      </c>
      <c r="P318">
        <v>0.29039999999999999</v>
      </c>
    </row>
    <row r="319" spans="1:16" x14ac:dyDescent="0.2">
      <c r="A319" t="s">
        <v>60</v>
      </c>
      <c r="B319" t="s">
        <v>61</v>
      </c>
      <c r="C319">
        <v>23</v>
      </c>
      <c r="D319" t="s">
        <v>366</v>
      </c>
      <c r="E319">
        <v>70</v>
      </c>
      <c r="F319">
        <v>8.0000000000000004E-4</v>
      </c>
      <c r="G319">
        <v>3</v>
      </c>
      <c r="H319">
        <v>1.4680715198000001</v>
      </c>
      <c r="I319" t="s">
        <v>210</v>
      </c>
      <c r="J319">
        <v>0</v>
      </c>
      <c r="M319">
        <v>0</v>
      </c>
      <c r="P319">
        <v>0.29039999999999999</v>
      </c>
    </row>
    <row r="320" spans="1:16" x14ac:dyDescent="0.2">
      <c r="A320" t="s">
        <v>60</v>
      </c>
      <c r="B320" t="s">
        <v>61</v>
      </c>
      <c r="C320">
        <v>23</v>
      </c>
      <c r="D320" t="s">
        <v>367</v>
      </c>
      <c r="E320">
        <v>70</v>
      </c>
      <c r="F320">
        <v>5.9999999999999995E-4</v>
      </c>
      <c r="G320">
        <v>2</v>
      </c>
      <c r="H320">
        <v>6.0126582278500003</v>
      </c>
      <c r="I320" t="s">
        <v>97</v>
      </c>
      <c r="J320">
        <v>-1</v>
      </c>
      <c r="M320">
        <v>-1</v>
      </c>
      <c r="P320">
        <v>0.29039999999999999</v>
      </c>
    </row>
    <row r="321" spans="1:16" x14ac:dyDescent="0.2">
      <c r="A321" t="s">
        <v>60</v>
      </c>
      <c r="B321" t="s">
        <v>61</v>
      </c>
      <c r="C321">
        <v>23</v>
      </c>
      <c r="D321" t="s">
        <v>368</v>
      </c>
      <c r="E321">
        <v>70</v>
      </c>
      <c r="F321">
        <v>4.0000000000000002E-4</v>
      </c>
      <c r="G321">
        <v>3</v>
      </c>
      <c r="H321">
        <v>1.65734355045</v>
      </c>
      <c r="I321" t="s">
        <v>369</v>
      </c>
      <c r="J321">
        <v>0</v>
      </c>
      <c r="M321">
        <v>0</v>
      </c>
      <c r="P321">
        <v>0.29039999999999999</v>
      </c>
    </row>
    <row r="322" spans="1:16" x14ac:dyDescent="0.2">
      <c r="A322" t="s">
        <v>60</v>
      </c>
      <c r="B322" t="s">
        <v>61</v>
      </c>
      <c r="C322">
        <v>23</v>
      </c>
      <c r="D322" t="s">
        <v>370</v>
      </c>
      <c r="E322">
        <v>70</v>
      </c>
      <c r="F322">
        <v>2.9999999999999997E-4</v>
      </c>
      <c r="G322">
        <v>4</v>
      </c>
      <c r="H322">
        <v>1.2571120689699999</v>
      </c>
      <c r="I322" t="s">
        <v>371</v>
      </c>
      <c r="J322">
        <v>1</v>
      </c>
      <c r="M322">
        <v>1</v>
      </c>
      <c r="P322">
        <v>0.29039999999999999</v>
      </c>
    </row>
    <row r="323" spans="1:16" x14ac:dyDescent="0.2">
      <c r="A323" t="s">
        <v>60</v>
      </c>
      <c r="B323" t="s">
        <v>61</v>
      </c>
      <c r="C323">
        <v>23</v>
      </c>
      <c r="D323" t="s">
        <v>372</v>
      </c>
      <c r="E323">
        <v>70</v>
      </c>
      <c r="F323">
        <v>2.0000000000000001E-4</v>
      </c>
      <c r="G323">
        <v>4</v>
      </c>
      <c r="H323">
        <v>1.31769578313</v>
      </c>
      <c r="I323" t="s">
        <v>373</v>
      </c>
      <c r="J323">
        <v>1</v>
      </c>
      <c r="M323">
        <v>1</v>
      </c>
      <c r="P323">
        <v>0.29039999999999999</v>
      </c>
    </row>
    <row r="324" spans="1:16" x14ac:dyDescent="0.2">
      <c r="A324" t="s">
        <v>60</v>
      </c>
      <c r="B324" t="s">
        <v>61</v>
      </c>
      <c r="C324">
        <v>23</v>
      </c>
      <c r="D324" t="s">
        <v>374</v>
      </c>
      <c r="E324">
        <v>70</v>
      </c>
      <c r="F324">
        <v>1E-4</v>
      </c>
      <c r="G324">
        <v>3</v>
      </c>
      <c r="H324">
        <v>2.3097742971900002</v>
      </c>
      <c r="I324" t="s">
        <v>375</v>
      </c>
      <c r="J324">
        <v>0</v>
      </c>
      <c r="M324">
        <v>0</v>
      </c>
      <c r="P324">
        <v>0.29039999999999999</v>
      </c>
    </row>
    <row r="325" spans="1:16" x14ac:dyDescent="0.2">
      <c r="A325" t="s">
        <v>60</v>
      </c>
      <c r="B325" t="s">
        <v>61</v>
      </c>
      <c r="C325">
        <v>23</v>
      </c>
      <c r="D325" t="s">
        <v>376</v>
      </c>
      <c r="E325">
        <v>70</v>
      </c>
      <c r="F325">
        <v>0</v>
      </c>
      <c r="G325">
        <v>3</v>
      </c>
      <c r="H325">
        <v>1.4116465863500001</v>
      </c>
      <c r="I325" t="s">
        <v>377</v>
      </c>
      <c r="J325">
        <v>0</v>
      </c>
      <c r="M325">
        <v>0</v>
      </c>
      <c r="P325">
        <v>0.29039999999999999</v>
      </c>
    </row>
    <row r="326" spans="1:16" s="5" customFormat="1" x14ac:dyDescent="0.2">
      <c r="A326" s="5" t="s">
        <v>60</v>
      </c>
      <c r="B326" s="5" t="s">
        <v>61</v>
      </c>
      <c r="C326" s="5">
        <v>23</v>
      </c>
      <c r="D326" s="5" t="s">
        <v>378</v>
      </c>
      <c r="E326" s="5">
        <v>70</v>
      </c>
      <c r="F326" s="5">
        <v>0</v>
      </c>
      <c r="G326" s="5">
        <v>4</v>
      </c>
      <c r="H326" s="5">
        <v>1.2395125</v>
      </c>
      <c r="I326" s="5" t="s">
        <v>379</v>
      </c>
      <c r="J326" s="5">
        <v>1</v>
      </c>
      <c r="M326" s="5">
        <v>1</v>
      </c>
      <c r="P326" s="5">
        <v>0.29039999999999999</v>
      </c>
    </row>
    <row r="327" spans="1:16" x14ac:dyDescent="0.2">
      <c r="A327" t="s">
        <v>51</v>
      </c>
      <c r="B327" t="s">
        <v>52</v>
      </c>
      <c r="C327">
        <v>33</v>
      </c>
      <c r="D327" t="s">
        <v>53</v>
      </c>
      <c r="E327">
        <v>60</v>
      </c>
      <c r="F327">
        <v>0.18184388473999999</v>
      </c>
      <c r="G327">
        <v>4</v>
      </c>
      <c r="H327">
        <v>0.40284810126600001</v>
      </c>
      <c r="I327" t="s">
        <v>54</v>
      </c>
      <c r="J327">
        <v>1</v>
      </c>
      <c r="M327">
        <v>1</v>
      </c>
      <c r="P327">
        <v>1</v>
      </c>
    </row>
    <row r="328" spans="1:16" x14ac:dyDescent="0.2">
      <c r="A328" t="s">
        <v>51</v>
      </c>
      <c r="B328" t="s">
        <v>52</v>
      </c>
      <c r="C328">
        <v>33</v>
      </c>
      <c r="D328" t="s">
        <v>58</v>
      </c>
      <c r="E328">
        <v>60</v>
      </c>
      <c r="F328">
        <v>0.174516410244</v>
      </c>
      <c r="G328">
        <v>3</v>
      </c>
      <c r="H328">
        <v>1.5388219544799999</v>
      </c>
      <c r="I328" t="s">
        <v>59</v>
      </c>
      <c r="J328">
        <v>0</v>
      </c>
      <c r="M328">
        <v>0</v>
      </c>
      <c r="P328">
        <v>1</v>
      </c>
    </row>
    <row r="329" spans="1:16" x14ac:dyDescent="0.2">
      <c r="A329" t="s">
        <v>51</v>
      </c>
      <c r="B329" t="s">
        <v>52</v>
      </c>
      <c r="C329">
        <v>33</v>
      </c>
      <c r="D329" t="s">
        <v>215</v>
      </c>
      <c r="E329">
        <v>60</v>
      </c>
      <c r="F329">
        <v>9.5327851471399994E-2</v>
      </c>
      <c r="G329">
        <v>3</v>
      </c>
      <c r="H329">
        <v>0.39735802469100001</v>
      </c>
      <c r="I329" t="s">
        <v>216</v>
      </c>
      <c r="J329">
        <v>0</v>
      </c>
      <c r="M329">
        <v>0</v>
      </c>
      <c r="P329">
        <v>1</v>
      </c>
    </row>
    <row r="330" spans="1:16" x14ac:dyDescent="0.2">
      <c r="A330" t="s">
        <v>51</v>
      </c>
      <c r="B330" t="s">
        <v>52</v>
      </c>
      <c r="C330">
        <v>33</v>
      </c>
      <c r="D330" t="s">
        <v>217</v>
      </c>
      <c r="E330">
        <v>60</v>
      </c>
      <c r="F330">
        <v>9.4691704167900001E-2</v>
      </c>
      <c r="G330">
        <v>3</v>
      </c>
      <c r="H330">
        <v>1.0190977401100001</v>
      </c>
      <c r="I330" t="s">
        <v>218</v>
      </c>
      <c r="J330">
        <v>0</v>
      </c>
      <c r="M330">
        <v>0</v>
      </c>
      <c r="P330">
        <v>1</v>
      </c>
    </row>
    <row r="331" spans="1:16" x14ac:dyDescent="0.2">
      <c r="A331" t="s">
        <v>51</v>
      </c>
      <c r="B331" t="s">
        <v>52</v>
      </c>
      <c r="C331">
        <v>33</v>
      </c>
      <c r="D331" t="s">
        <v>219</v>
      </c>
      <c r="E331">
        <v>60</v>
      </c>
      <c r="F331">
        <v>5.8525551916700003E-2</v>
      </c>
      <c r="G331">
        <v>4</v>
      </c>
      <c r="H331">
        <v>0.68768292253499996</v>
      </c>
      <c r="I331" t="s">
        <v>220</v>
      </c>
      <c r="J331">
        <v>1</v>
      </c>
      <c r="M331">
        <v>1</v>
      </c>
      <c r="P331">
        <v>1</v>
      </c>
    </row>
    <row r="332" spans="1:16" x14ac:dyDescent="0.2">
      <c r="A332" t="s">
        <v>51</v>
      </c>
      <c r="B332" t="s">
        <v>52</v>
      </c>
      <c r="C332">
        <v>33</v>
      </c>
      <c r="D332" t="s">
        <v>221</v>
      </c>
      <c r="E332">
        <v>60</v>
      </c>
      <c r="F332">
        <v>5.6499304950200002E-2</v>
      </c>
      <c r="G332">
        <v>3</v>
      </c>
      <c r="H332">
        <v>1.4475185185199999</v>
      </c>
      <c r="I332" t="s">
        <v>222</v>
      </c>
      <c r="J332">
        <v>0</v>
      </c>
      <c r="M332">
        <v>0</v>
      </c>
      <c r="P332">
        <v>1</v>
      </c>
    </row>
    <row r="333" spans="1:16" x14ac:dyDescent="0.2">
      <c r="A333" t="s">
        <v>51</v>
      </c>
      <c r="B333" t="s">
        <v>52</v>
      </c>
      <c r="C333">
        <v>33</v>
      </c>
      <c r="D333" t="s">
        <v>223</v>
      </c>
      <c r="E333">
        <v>60</v>
      </c>
      <c r="F333">
        <v>5.32950074217E-2</v>
      </c>
      <c r="G333">
        <v>4</v>
      </c>
      <c r="H333">
        <v>0.42614022887300002</v>
      </c>
      <c r="I333" t="s">
        <v>224</v>
      </c>
      <c r="J333">
        <v>1</v>
      </c>
      <c r="M333">
        <v>1</v>
      </c>
      <c r="P333">
        <v>1</v>
      </c>
    </row>
    <row r="334" spans="1:16" x14ac:dyDescent="0.2">
      <c r="A334" t="s">
        <v>51</v>
      </c>
      <c r="B334" t="s">
        <v>52</v>
      </c>
      <c r="C334">
        <v>33</v>
      </c>
      <c r="D334" t="s">
        <v>225</v>
      </c>
      <c r="E334">
        <v>60</v>
      </c>
      <c r="F334">
        <v>4.5095775510700001E-2</v>
      </c>
      <c r="G334">
        <v>3</v>
      </c>
      <c r="H334">
        <v>0.60490370370400004</v>
      </c>
      <c r="I334" t="s">
        <v>226</v>
      </c>
      <c r="J334">
        <v>0</v>
      </c>
      <c r="M334">
        <v>0</v>
      </c>
      <c r="P334">
        <v>1</v>
      </c>
    </row>
    <row r="335" spans="1:16" x14ac:dyDescent="0.2">
      <c r="A335" t="s">
        <v>51</v>
      </c>
      <c r="B335" t="s">
        <v>52</v>
      </c>
      <c r="C335">
        <v>33</v>
      </c>
      <c r="D335" t="s">
        <v>227</v>
      </c>
      <c r="E335">
        <v>60</v>
      </c>
      <c r="F335">
        <v>4.1396696746200001E-2</v>
      </c>
      <c r="G335">
        <v>4</v>
      </c>
      <c r="H335">
        <v>0.58172468354399998</v>
      </c>
      <c r="I335" t="s">
        <v>228</v>
      </c>
      <c r="J335">
        <v>1</v>
      </c>
      <c r="M335">
        <v>1</v>
      </c>
      <c r="P335">
        <v>1</v>
      </c>
    </row>
    <row r="336" spans="1:16" x14ac:dyDescent="0.2">
      <c r="A336" t="s">
        <v>51</v>
      </c>
      <c r="B336" t="s">
        <v>52</v>
      </c>
      <c r="C336">
        <v>33</v>
      </c>
      <c r="D336" t="s">
        <v>229</v>
      </c>
      <c r="E336">
        <v>60</v>
      </c>
      <c r="F336">
        <v>3.5105906745500001E-2</v>
      </c>
      <c r="G336">
        <v>3</v>
      </c>
      <c r="H336">
        <v>0.81662000000000001</v>
      </c>
      <c r="I336" t="s">
        <v>230</v>
      </c>
      <c r="J336">
        <v>0</v>
      </c>
      <c r="M336">
        <v>0</v>
      </c>
      <c r="P336">
        <v>1</v>
      </c>
    </row>
    <row r="337" spans="1:16" x14ac:dyDescent="0.2">
      <c r="A337" t="s">
        <v>51</v>
      </c>
      <c r="B337" t="s">
        <v>52</v>
      </c>
      <c r="C337">
        <v>33</v>
      </c>
      <c r="D337" t="s">
        <v>231</v>
      </c>
      <c r="E337">
        <v>60</v>
      </c>
      <c r="F337">
        <v>1.8919492024599999E-2</v>
      </c>
      <c r="G337">
        <v>5</v>
      </c>
      <c r="H337">
        <v>2.98380250444E-3</v>
      </c>
      <c r="I337" t="s">
        <v>232</v>
      </c>
      <c r="J337">
        <v>2</v>
      </c>
      <c r="M337">
        <v>1</v>
      </c>
      <c r="N337" t="s">
        <v>233</v>
      </c>
      <c r="O337" t="s">
        <v>234</v>
      </c>
      <c r="P337">
        <v>1</v>
      </c>
    </row>
    <row r="338" spans="1:16" x14ac:dyDescent="0.2">
      <c r="A338" t="s">
        <v>51</v>
      </c>
      <c r="B338" t="s">
        <v>52</v>
      </c>
      <c r="C338">
        <v>33</v>
      </c>
      <c r="D338" t="s">
        <v>235</v>
      </c>
      <c r="E338">
        <v>60</v>
      </c>
      <c r="F338">
        <v>1.85425158448E-2</v>
      </c>
      <c r="G338">
        <v>3</v>
      </c>
      <c r="H338">
        <v>2.5435073627799998</v>
      </c>
      <c r="I338" t="s">
        <v>236</v>
      </c>
      <c r="J338">
        <v>0</v>
      </c>
      <c r="M338">
        <v>0</v>
      </c>
      <c r="P338">
        <v>1</v>
      </c>
    </row>
    <row r="339" spans="1:16" x14ac:dyDescent="0.2">
      <c r="A339" t="s">
        <v>51</v>
      </c>
      <c r="B339" t="s">
        <v>52</v>
      </c>
      <c r="C339">
        <v>33</v>
      </c>
      <c r="D339" t="s">
        <v>237</v>
      </c>
      <c r="E339">
        <v>60</v>
      </c>
      <c r="F339">
        <v>1.8118417642499999E-2</v>
      </c>
      <c r="G339">
        <v>4</v>
      </c>
      <c r="H339">
        <v>0.32190448943700001</v>
      </c>
      <c r="I339" t="s">
        <v>238</v>
      </c>
      <c r="J339">
        <v>1</v>
      </c>
      <c r="M339">
        <v>1</v>
      </c>
      <c r="P339">
        <v>1</v>
      </c>
    </row>
    <row r="340" spans="1:16" x14ac:dyDescent="0.2">
      <c r="A340" t="s">
        <v>51</v>
      </c>
      <c r="B340" t="s">
        <v>52</v>
      </c>
      <c r="C340">
        <v>33</v>
      </c>
      <c r="D340" t="s">
        <v>239</v>
      </c>
      <c r="E340">
        <v>60</v>
      </c>
      <c r="F340">
        <v>1.41601677544E-2</v>
      </c>
      <c r="G340">
        <v>2</v>
      </c>
      <c r="H340">
        <v>3.60441176471</v>
      </c>
      <c r="I340" t="s">
        <v>240</v>
      </c>
      <c r="J340">
        <v>-1</v>
      </c>
      <c r="M340">
        <v>-1</v>
      </c>
      <c r="P340">
        <v>1</v>
      </c>
    </row>
    <row r="341" spans="1:16" x14ac:dyDescent="0.2">
      <c r="A341" t="s">
        <v>51</v>
      </c>
      <c r="B341" t="s">
        <v>52</v>
      </c>
      <c r="C341">
        <v>33</v>
      </c>
      <c r="D341" t="s">
        <v>241</v>
      </c>
      <c r="E341">
        <v>60</v>
      </c>
      <c r="F341">
        <v>1.3241288316100001E-2</v>
      </c>
      <c r="G341">
        <v>4</v>
      </c>
      <c r="H341">
        <v>0.45095075000000001</v>
      </c>
      <c r="I341" t="s">
        <v>242</v>
      </c>
      <c r="J341">
        <v>1</v>
      </c>
      <c r="M341">
        <v>1</v>
      </c>
      <c r="P341">
        <v>1</v>
      </c>
    </row>
    <row r="342" spans="1:16" x14ac:dyDescent="0.2">
      <c r="A342" t="s">
        <v>51</v>
      </c>
      <c r="B342" t="s">
        <v>52</v>
      </c>
      <c r="C342">
        <v>33</v>
      </c>
      <c r="D342" t="s">
        <v>243</v>
      </c>
      <c r="E342">
        <v>60</v>
      </c>
      <c r="F342">
        <v>1.0578894046100001E-2</v>
      </c>
      <c r="G342">
        <v>3</v>
      </c>
      <c r="H342">
        <v>1.63277074543</v>
      </c>
      <c r="I342" t="s">
        <v>244</v>
      </c>
      <c r="J342">
        <v>0</v>
      </c>
      <c r="M342">
        <v>0</v>
      </c>
      <c r="P342">
        <v>1</v>
      </c>
    </row>
    <row r="343" spans="1:16" x14ac:dyDescent="0.2">
      <c r="A343" t="s">
        <v>51</v>
      </c>
      <c r="B343" t="s">
        <v>52</v>
      </c>
      <c r="C343">
        <v>33</v>
      </c>
      <c r="D343" t="s">
        <v>245</v>
      </c>
      <c r="E343">
        <v>60</v>
      </c>
      <c r="F343">
        <v>1.0013429776400001E-2</v>
      </c>
      <c r="G343">
        <v>6</v>
      </c>
      <c r="H343">
        <v>4.9859938487000002E-3</v>
      </c>
      <c r="I343" t="s">
        <v>246</v>
      </c>
      <c r="J343">
        <v>3</v>
      </c>
      <c r="M343">
        <v>3</v>
      </c>
      <c r="P343">
        <v>1</v>
      </c>
    </row>
    <row r="344" spans="1:16" x14ac:dyDescent="0.2">
      <c r="A344" t="s">
        <v>51</v>
      </c>
      <c r="B344" t="s">
        <v>52</v>
      </c>
      <c r="C344">
        <v>33</v>
      </c>
      <c r="D344" t="s">
        <v>247</v>
      </c>
      <c r="E344">
        <v>60</v>
      </c>
      <c r="F344">
        <v>8.0814268548400001E-3</v>
      </c>
      <c r="G344">
        <v>4</v>
      </c>
      <c r="H344">
        <v>0.20760212852099999</v>
      </c>
      <c r="I344" t="s">
        <v>248</v>
      </c>
      <c r="J344">
        <v>1</v>
      </c>
      <c r="M344">
        <v>1</v>
      </c>
      <c r="P344">
        <v>1</v>
      </c>
    </row>
    <row r="345" spans="1:16" x14ac:dyDescent="0.2">
      <c r="A345" t="s">
        <v>51</v>
      </c>
      <c r="B345" t="s">
        <v>52</v>
      </c>
      <c r="C345">
        <v>33</v>
      </c>
      <c r="D345" t="s">
        <v>249</v>
      </c>
      <c r="E345">
        <v>60</v>
      </c>
      <c r="F345">
        <v>7.3510355064399999E-3</v>
      </c>
      <c r="G345">
        <v>5</v>
      </c>
      <c r="H345">
        <v>5.9773518987300003E-2</v>
      </c>
      <c r="I345" t="s">
        <v>250</v>
      </c>
      <c r="J345">
        <v>2</v>
      </c>
      <c r="M345">
        <v>2</v>
      </c>
      <c r="P345">
        <v>1</v>
      </c>
    </row>
    <row r="346" spans="1:16" x14ac:dyDescent="0.2">
      <c r="A346" t="s">
        <v>51</v>
      </c>
      <c r="B346" t="s">
        <v>52</v>
      </c>
      <c r="C346">
        <v>33</v>
      </c>
      <c r="D346" t="s">
        <v>251</v>
      </c>
      <c r="E346">
        <v>60</v>
      </c>
      <c r="F346">
        <v>6.6442051692899998E-3</v>
      </c>
      <c r="G346">
        <v>4</v>
      </c>
      <c r="H346">
        <v>9.6386429999999995E-2</v>
      </c>
      <c r="I346" t="s">
        <v>252</v>
      </c>
      <c r="J346">
        <v>1</v>
      </c>
      <c r="M346">
        <v>1</v>
      </c>
      <c r="P346">
        <v>1</v>
      </c>
    </row>
    <row r="347" spans="1:16" x14ac:dyDescent="0.2">
      <c r="A347" t="s">
        <v>51</v>
      </c>
      <c r="B347" t="s">
        <v>52</v>
      </c>
      <c r="C347">
        <v>33</v>
      </c>
      <c r="D347" t="s">
        <v>253</v>
      </c>
      <c r="E347">
        <v>60</v>
      </c>
      <c r="F347">
        <v>5.3483495511600001E-3</v>
      </c>
      <c r="G347">
        <v>5</v>
      </c>
      <c r="H347">
        <v>0.30303797468400001</v>
      </c>
      <c r="I347" t="s">
        <v>254</v>
      </c>
      <c r="J347">
        <v>2</v>
      </c>
      <c r="M347">
        <v>2</v>
      </c>
      <c r="P347">
        <v>1</v>
      </c>
    </row>
    <row r="348" spans="1:16" x14ac:dyDescent="0.2">
      <c r="A348" t="s">
        <v>51</v>
      </c>
      <c r="B348" t="s">
        <v>52</v>
      </c>
      <c r="C348">
        <v>33</v>
      </c>
      <c r="D348" t="s">
        <v>255</v>
      </c>
      <c r="E348">
        <v>60</v>
      </c>
      <c r="F348">
        <v>4.5943971915300003E-3</v>
      </c>
      <c r="G348">
        <v>4</v>
      </c>
      <c r="H348">
        <v>0.34064624999999998</v>
      </c>
      <c r="I348" t="s">
        <v>256</v>
      </c>
      <c r="J348">
        <v>1</v>
      </c>
      <c r="M348">
        <v>1</v>
      </c>
      <c r="P348">
        <v>1</v>
      </c>
    </row>
    <row r="349" spans="1:16" x14ac:dyDescent="0.2">
      <c r="A349" t="s">
        <v>51</v>
      </c>
      <c r="B349" t="s">
        <v>52</v>
      </c>
      <c r="C349">
        <v>33</v>
      </c>
      <c r="D349" t="s">
        <v>257</v>
      </c>
      <c r="E349">
        <v>60</v>
      </c>
      <c r="F349">
        <v>4.2881040454300001E-3</v>
      </c>
      <c r="G349">
        <v>5</v>
      </c>
      <c r="H349">
        <v>0.12636683544300001</v>
      </c>
      <c r="I349" t="s">
        <v>258</v>
      </c>
      <c r="J349">
        <v>2</v>
      </c>
      <c r="M349">
        <v>2</v>
      </c>
      <c r="P349">
        <v>1</v>
      </c>
    </row>
    <row r="350" spans="1:16" x14ac:dyDescent="0.2">
      <c r="A350" t="s">
        <v>51</v>
      </c>
      <c r="B350" t="s">
        <v>52</v>
      </c>
      <c r="C350">
        <v>33</v>
      </c>
      <c r="D350" t="s">
        <v>259</v>
      </c>
      <c r="E350">
        <v>60</v>
      </c>
      <c r="F350">
        <v>3.6283957307400002E-3</v>
      </c>
      <c r="G350">
        <v>5</v>
      </c>
      <c r="H350">
        <v>9.8566311269000007E-2</v>
      </c>
      <c r="I350" t="s">
        <v>260</v>
      </c>
      <c r="J350">
        <v>2</v>
      </c>
      <c r="M350">
        <v>2</v>
      </c>
      <c r="P350">
        <v>1</v>
      </c>
    </row>
    <row r="351" spans="1:16" x14ac:dyDescent="0.2">
      <c r="A351" t="s">
        <v>51</v>
      </c>
      <c r="B351" t="s">
        <v>52</v>
      </c>
      <c r="C351">
        <v>33</v>
      </c>
      <c r="D351" t="s">
        <v>261</v>
      </c>
      <c r="E351">
        <v>60</v>
      </c>
      <c r="F351">
        <v>3.3692246071200002E-3</v>
      </c>
      <c r="G351">
        <v>5</v>
      </c>
      <c r="H351">
        <v>0.22353089696199999</v>
      </c>
      <c r="I351" t="s">
        <v>262</v>
      </c>
      <c r="J351">
        <v>2</v>
      </c>
      <c r="M351">
        <v>2</v>
      </c>
      <c r="P351">
        <v>1</v>
      </c>
    </row>
    <row r="352" spans="1:16" x14ac:dyDescent="0.2">
      <c r="A352" t="s">
        <v>51</v>
      </c>
      <c r="B352" t="s">
        <v>52</v>
      </c>
      <c r="C352">
        <v>33</v>
      </c>
      <c r="D352" t="s">
        <v>263</v>
      </c>
      <c r="E352">
        <v>60</v>
      </c>
      <c r="F352">
        <v>3.2985415734000001E-3</v>
      </c>
      <c r="G352">
        <v>3</v>
      </c>
      <c r="H352">
        <v>0.64494444444400001</v>
      </c>
      <c r="I352" t="s">
        <v>264</v>
      </c>
      <c r="J352">
        <v>0</v>
      </c>
      <c r="M352">
        <v>0</v>
      </c>
      <c r="P352">
        <v>1</v>
      </c>
    </row>
    <row r="353" spans="1:16" x14ac:dyDescent="0.2">
      <c r="A353" t="s">
        <v>51</v>
      </c>
      <c r="B353" t="s">
        <v>52</v>
      </c>
      <c r="C353">
        <v>33</v>
      </c>
      <c r="D353" t="s">
        <v>265</v>
      </c>
      <c r="E353">
        <v>60</v>
      </c>
      <c r="F353">
        <v>3.1336144947299999E-3</v>
      </c>
      <c r="G353">
        <v>4</v>
      </c>
      <c r="H353">
        <v>0.39067319277099999</v>
      </c>
      <c r="I353" t="s">
        <v>266</v>
      </c>
      <c r="J353">
        <v>1</v>
      </c>
      <c r="M353">
        <v>1</v>
      </c>
      <c r="P353">
        <v>1</v>
      </c>
    </row>
    <row r="354" spans="1:16" x14ac:dyDescent="0.2">
      <c r="A354" t="s">
        <v>51</v>
      </c>
      <c r="B354" t="s">
        <v>52</v>
      </c>
      <c r="C354">
        <v>33</v>
      </c>
      <c r="D354" t="s">
        <v>267</v>
      </c>
      <c r="E354">
        <v>60</v>
      </c>
      <c r="F354">
        <v>2.6859552812000002E-3</v>
      </c>
      <c r="G354">
        <v>3</v>
      </c>
      <c r="H354">
        <v>0.76861333333299997</v>
      </c>
      <c r="I354" t="s">
        <v>268</v>
      </c>
      <c r="J354">
        <v>0</v>
      </c>
      <c r="M354">
        <v>0</v>
      </c>
      <c r="P354">
        <v>1</v>
      </c>
    </row>
    <row r="355" spans="1:16" x14ac:dyDescent="0.2">
      <c r="A355" t="s">
        <v>51</v>
      </c>
      <c r="B355" t="s">
        <v>52</v>
      </c>
      <c r="C355">
        <v>33</v>
      </c>
      <c r="D355" t="s">
        <v>269</v>
      </c>
      <c r="E355">
        <v>60</v>
      </c>
      <c r="F355">
        <v>1.8141978653700001E-3</v>
      </c>
      <c r="G355">
        <v>4</v>
      </c>
      <c r="H355">
        <v>1.3458333333300001</v>
      </c>
      <c r="I355" t="s">
        <v>270</v>
      </c>
      <c r="J355">
        <v>1</v>
      </c>
      <c r="M355">
        <v>1</v>
      </c>
      <c r="P355">
        <v>1</v>
      </c>
    </row>
    <row r="356" spans="1:16" x14ac:dyDescent="0.2">
      <c r="A356" t="s">
        <v>51</v>
      </c>
      <c r="B356" t="s">
        <v>52</v>
      </c>
      <c r="C356">
        <v>33</v>
      </c>
      <c r="D356" t="s">
        <v>271</v>
      </c>
      <c r="E356">
        <v>60</v>
      </c>
      <c r="F356">
        <v>1.74351483166E-3</v>
      </c>
      <c r="G356">
        <v>3</v>
      </c>
      <c r="H356">
        <v>0.992537313433</v>
      </c>
      <c r="I356" t="s">
        <v>272</v>
      </c>
      <c r="J356">
        <v>0</v>
      </c>
      <c r="M356">
        <v>0</v>
      </c>
      <c r="P356">
        <v>1</v>
      </c>
    </row>
    <row r="357" spans="1:16" x14ac:dyDescent="0.2">
      <c r="A357" t="s">
        <v>51</v>
      </c>
      <c r="B357" t="s">
        <v>52</v>
      </c>
      <c r="C357">
        <v>33</v>
      </c>
      <c r="D357" t="s">
        <v>273</v>
      </c>
      <c r="E357">
        <v>60</v>
      </c>
      <c r="F357">
        <v>1.43722168555E-3</v>
      </c>
      <c r="G357">
        <v>6</v>
      </c>
      <c r="H357">
        <v>5.05329894578E-2</v>
      </c>
      <c r="I357" t="s">
        <v>274</v>
      </c>
      <c r="J357">
        <v>3</v>
      </c>
      <c r="M357">
        <v>3</v>
      </c>
      <c r="P357">
        <v>1</v>
      </c>
    </row>
    <row r="358" spans="1:16" x14ac:dyDescent="0.2">
      <c r="A358" t="s">
        <v>51</v>
      </c>
      <c r="B358" t="s">
        <v>52</v>
      </c>
      <c r="C358">
        <v>33</v>
      </c>
      <c r="D358" t="s">
        <v>275</v>
      </c>
      <c r="E358">
        <v>60</v>
      </c>
      <c r="F358">
        <v>1.41366067432E-3</v>
      </c>
      <c r="G358">
        <v>4</v>
      </c>
      <c r="H358">
        <v>0.19301625</v>
      </c>
      <c r="I358" t="s">
        <v>276</v>
      </c>
      <c r="J358">
        <v>1</v>
      </c>
      <c r="M358">
        <v>1</v>
      </c>
      <c r="P358">
        <v>1</v>
      </c>
    </row>
    <row r="359" spans="1:16" s="5" customFormat="1" x14ac:dyDescent="0.2">
      <c r="A359" s="5" t="s">
        <v>51</v>
      </c>
      <c r="B359" s="5" t="s">
        <v>52</v>
      </c>
      <c r="C359" s="5">
        <v>33</v>
      </c>
      <c r="D359" s="5" t="s">
        <v>277</v>
      </c>
      <c r="E359" s="5">
        <v>60</v>
      </c>
      <c r="F359" s="5">
        <v>1.2958556181199999E-3</v>
      </c>
      <c r="G359" s="5">
        <v>4</v>
      </c>
      <c r="H359" s="5">
        <v>0.45095075000000001</v>
      </c>
      <c r="I359" s="5" t="s">
        <v>242</v>
      </c>
      <c r="J359" s="5">
        <v>1</v>
      </c>
      <c r="M359" s="5">
        <v>1</v>
      </c>
      <c r="P359" s="5">
        <v>1</v>
      </c>
    </row>
    <row r="360" spans="1:16" s="7" customFormat="1" x14ac:dyDescent="0.2">
      <c r="A360" s="7" t="s">
        <v>110</v>
      </c>
      <c r="B360" s="7" t="s">
        <v>111</v>
      </c>
      <c r="C360" s="7">
        <v>88</v>
      </c>
      <c r="D360" s="7" t="s">
        <v>112</v>
      </c>
      <c r="E360" s="7">
        <v>60</v>
      </c>
      <c r="F360" s="7">
        <v>0</v>
      </c>
      <c r="G360" s="7">
        <v>3</v>
      </c>
      <c r="H360" s="7">
        <v>1.73721552878</v>
      </c>
      <c r="I360" s="7" t="s">
        <v>113</v>
      </c>
      <c r="J360" s="7">
        <v>0</v>
      </c>
      <c r="M360" s="7">
        <v>0</v>
      </c>
      <c r="P360" s="7">
        <v>0</v>
      </c>
    </row>
    <row r="361" spans="1:16" x14ac:dyDescent="0.2">
      <c r="A361" t="s">
        <v>1195</v>
      </c>
      <c r="B361" t="s">
        <v>44</v>
      </c>
      <c r="C361">
        <v>41</v>
      </c>
      <c r="D361" t="s">
        <v>1196</v>
      </c>
      <c r="E361">
        <v>60</v>
      </c>
      <c r="F361">
        <v>6.9999999999999999E-4</v>
      </c>
      <c r="G361">
        <v>3</v>
      </c>
      <c r="H361">
        <v>0.35258528951500001</v>
      </c>
      <c r="I361" t="s">
        <v>555</v>
      </c>
      <c r="J361">
        <v>0</v>
      </c>
      <c r="M361">
        <v>0</v>
      </c>
      <c r="P361">
        <v>6.9999999999999999E-4</v>
      </c>
    </row>
    <row r="362" spans="1:16" x14ac:dyDescent="0.2">
      <c r="A362" t="s">
        <v>43</v>
      </c>
      <c r="B362" t="s">
        <v>44</v>
      </c>
      <c r="C362">
        <v>41</v>
      </c>
      <c r="D362" t="s">
        <v>45</v>
      </c>
      <c r="E362">
        <v>60</v>
      </c>
      <c r="F362">
        <v>0.26323049912199997</v>
      </c>
      <c r="G362">
        <v>2</v>
      </c>
      <c r="H362">
        <v>3.6737341772200001</v>
      </c>
      <c r="I362" t="s">
        <v>46</v>
      </c>
      <c r="J362">
        <v>-1</v>
      </c>
      <c r="M362">
        <v>-1</v>
      </c>
      <c r="P362">
        <v>0.39603712064199997</v>
      </c>
    </row>
    <row r="363" spans="1:16" x14ac:dyDescent="0.2">
      <c r="A363" t="s">
        <v>43</v>
      </c>
      <c r="B363" t="s">
        <v>44</v>
      </c>
      <c r="C363">
        <v>41</v>
      </c>
      <c r="D363" t="s">
        <v>390</v>
      </c>
      <c r="E363">
        <v>60</v>
      </c>
      <c r="F363">
        <v>6.5713569099599994E-2</v>
      </c>
      <c r="G363">
        <v>3</v>
      </c>
      <c r="H363">
        <v>0.95247721518999995</v>
      </c>
      <c r="I363" t="s">
        <v>332</v>
      </c>
      <c r="J363">
        <v>0</v>
      </c>
      <c r="M363">
        <v>0</v>
      </c>
      <c r="P363">
        <v>0.39603712064199997</v>
      </c>
    </row>
    <row r="364" spans="1:16" x14ac:dyDescent="0.2">
      <c r="A364" t="s">
        <v>43</v>
      </c>
      <c r="B364" t="s">
        <v>44</v>
      </c>
      <c r="C364">
        <v>41</v>
      </c>
      <c r="D364" t="s">
        <v>391</v>
      </c>
      <c r="E364">
        <v>60</v>
      </c>
      <c r="F364">
        <v>1.8811136192600001E-2</v>
      </c>
      <c r="G364">
        <v>4</v>
      </c>
      <c r="H364">
        <v>0.83397988505700005</v>
      </c>
      <c r="I364" t="s">
        <v>392</v>
      </c>
      <c r="J364">
        <v>1</v>
      </c>
      <c r="M364">
        <v>1</v>
      </c>
      <c r="P364">
        <v>0.39603712064199997</v>
      </c>
    </row>
    <row r="365" spans="1:16" x14ac:dyDescent="0.2">
      <c r="A365" t="s">
        <v>43</v>
      </c>
      <c r="B365" t="s">
        <v>44</v>
      </c>
      <c r="C365">
        <v>41</v>
      </c>
      <c r="D365" t="s">
        <v>393</v>
      </c>
      <c r="E365">
        <v>60</v>
      </c>
      <c r="F365">
        <v>1.5675946827199999E-2</v>
      </c>
      <c r="G365">
        <v>4</v>
      </c>
      <c r="H365">
        <v>1.2992480421699999</v>
      </c>
      <c r="I365" t="s">
        <v>394</v>
      </c>
      <c r="J365">
        <v>1</v>
      </c>
      <c r="M365">
        <v>1</v>
      </c>
      <c r="P365">
        <v>0.39603712064199997</v>
      </c>
    </row>
    <row r="366" spans="1:16" x14ac:dyDescent="0.2">
      <c r="A366" t="s">
        <v>43</v>
      </c>
      <c r="B366" t="s">
        <v>44</v>
      </c>
      <c r="C366">
        <v>41</v>
      </c>
      <c r="D366" t="s">
        <v>395</v>
      </c>
      <c r="E366">
        <v>60</v>
      </c>
      <c r="F366">
        <v>1.2666165036399999E-2</v>
      </c>
      <c r="G366">
        <v>4</v>
      </c>
      <c r="H366">
        <v>0.248242452586</v>
      </c>
      <c r="I366" t="s">
        <v>396</v>
      </c>
      <c r="J366">
        <v>1</v>
      </c>
      <c r="M366">
        <v>1</v>
      </c>
      <c r="P366">
        <v>0.39603712064199997</v>
      </c>
    </row>
    <row r="367" spans="1:16" x14ac:dyDescent="0.2">
      <c r="A367" t="s">
        <v>43</v>
      </c>
      <c r="B367" t="s">
        <v>44</v>
      </c>
      <c r="C367">
        <v>41</v>
      </c>
      <c r="D367" t="s">
        <v>397</v>
      </c>
      <c r="E367">
        <v>60</v>
      </c>
      <c r="F367">
        <v>9.7817908201699999E-3</v>
      </c>
      <c r="G367">
        <v>3</v>
      </c>
      <c r="H367">
        <v>0.70308028169000003</v>
      </c>
      <c r="I367" t="s">
        <v>398</v>
      </c>
      <c r="J367">
        <v>0</v>
      </c>
      <c r="M367">
        <v>0</v>
      </c>
      <c r="P367">
        <v>0.39603712064199997</v>
      </c>
    </row>
    <row r="368" spans="1:16" x14ac:dyDescent="0.2">
      <c r="A368" t="s">
        <v>43</v>
      </c>
      <c r="B368" t="s">
        <v>44</v>
      </c>
      <c r="C368">
        <v>41</v>
      </c>
      <c r="D368" t="s">
        <v>390</v>
      </c>
      <c r="E368">
        <v>60</v>
      </c>
      <c r="F368">
        <v>9.6563832455499998E-3</v>
      </c>
      <c r="G368">
        <v>3</v>
      </c>
      <c r="H368">
        <v>0.95247721518999995</v>
      </c>
      <c r="I368" t="s">
        <v>332</v>
      </c>
      <c r="J368">
        <v>0</v>
      </c>
      <c r="M368">
        <v>0</v>
      </c>
      <c r="P368">
        <v>0.39603712064199997</v>
      </c>
    </row>
    <row r="369" spans="1:16" s="5" customFormat="1" x14ac:dyDescent="0.2">
      <c r="A369" s="5" t="s">
        <v>43</v>
      </c>
      <c r="B369" s="5" t="s">
        <v>44</v>
      </c>
      <c r="C369" s="5">
        <v>41</v>
      </c>
      <c r="D369" s="5" t="s">
        <v>399</v>
      </c>
      <c r="E369" s="5">
        <v>60</v>
      </c>
      <c r="F369" s="5">
        <v>5.0163029847E-4</v>
      </c>
      <c r="G369" s="5">
        <v>2</v>
      </c>
      <c r="H369" s="5">
        <v>6.1616197183099999</v>
      </c>
      <c r="I369" s="5" t="s">
        <v>400</v>
      </c>
      <c r="J369" s="5">
        <v>-1</v>
      </c>
      <c r="M369" s="5">
        <v>-1</v>
      </c>
      <c r="P369" s="5">
        <v>0.39603712064199997</v>
      </c>
    </row>
    <row r="370" spans="1:16" x14ac:dyDescent="0.2">
      <c r="A370" t="s">
        <v>1197</v>
      </c>
      <c r="B370" t="s">
        <v>86</v>
      </c>
      <c r="C370">
        <v>14</v>
      </c>
      <c r="D370" t="s">
        <v>1198</v>
      </c>
      <c r="E370">
        <v>75</v>
      </c>
      <c r="F370">
        <v>2E-3</v>
      </c>
      <c r="G370">
        <v>3</v>
      </c>
      <c r="H370">
        <v>0.785713928013</v>
      </c>
      <c r="I370" t="s">
        <v>1199</v>
      </c>
      <c r="J370">
        <v>0</v>
      </c>
      <c r="M370">
        <v>0</v>
      </c>
      <c r="P370">
        <v>2E-3</v>
      </c>
    </row>
    <row r="371" spans="1:16" x14ac:dyDescent="0.2">
      <c r="A371" t="s">
        <v>87</v>
      </c>
      <c r="B371" t="s">
        <v>86</v>
      </c>
      <c r="C371">
        <v>14</v>
      </c>
      <c r="D371" t="s">
        <v>424</v>
      </c>
      <c r="E371">
        <v>75</v>
      </c>
      <c r="F371">
        <v>0.10292344159400001</v>
      </c>
      <c r="G371">
        <v>3</v>
      </c>
      <c r="H371">
        <v>0.32314074074100002</v>
      </c>
      <c r="I371" t="s">
        <v>127</v>
      </c>
      <c r="J371">
        <v>0</v>
      </c>
      <c r="M371">
        <v>0</v>
      </c>
      <c r="P371">
        <v>0.95616916871199997</v>
      </c>
    </row>
    <row r="372" spans="1:16" x14ac:dyDescent="0.2">
      <c r="A372" t="s">
        <v>87</v>
      </c>
      <c r="B372" t="s">
        <v>86</v>
      </c>
      <c r="C372">
        <v>14</v>
      </c>
      <c r="D372" t="s">
        <v>88</v>
      </c>
      <c r="E372">
        <v>75</v>
      </c>
      <c r="F372">
        <v>8.4002162431899993E-2</v>
      </c>
      <c r="G372">
        <v>2</v>
      </c>
      <c r="H372">
        <v>2.3871794871800001</v>
      </c>
      <c r="I372" t="s">
        <v>89</v>
      </c>
      <c r="J372">
        <v>-1</v>
      </c>
      <c r="M372">
        <v>-1</v>
      </c>
      <c r="P372">
        <v>0.95616916871199997</v>
      </c>
    </row>
    <row r="373" spans="1:16" x14ac:dyDescent="0.2">
      <c r="A373" t="s">
        <v>87</v>
      </c>
      <c r="B373" t="s">
        <v>86</v>
      </c>
      <c r="C373">
        <v>14</v>
      </c>
      <c r="D373" t="s">
        <v>425</v>
      </c>
      <c r="E373">
        <v>75</v>
      </c>
      <c r="F373">
        <v>5.7179689774200002E-2</v>
      </c>
      <c r="G373">
        <v>2</v>
      </c>
      <c r="H373">
        <v>2.1568914835199999</v>
      </c>
      <c r="I373" t="s">
        <v>31</v>
      </c>
      <c r="J373">
        <v>-1</v>
      </c>
      <c r="M373">
        <v>-1</v>
      </c>
      <c r="P373">
        <v>0.95616916871199997</v>
      </c>
    </row>
    <row r="374" spans="1:16" x14ac:dyDescent="0.2">
      <c r="A374" t="s">
        <v>87</v>
      </c>
      <c r="B374" t="s">
        <v>86</v>
      </c>
      <c r="C374">
        <v>14</v>
      </c>
      <c r="D374" t="s">
        <v>426</v>
      </c>
      <c r="E374">
        <v>75</v>
      </c>
      <c r="F374">
        <v>4.5618996132600002E-2</v>
      </c>
      <c r="G374">
        <v>3</v>
      </c>
      <c r="H374">
        <v>0.95861843711799999</v>
      </c>
      <c r="I374" t="s">
        <v>147</v>
      </c>
      <c r="J374">
        <v>0</v>
      </c>
      <c r="M374">
        <v>0</v>
      </c>
      <c r="P374">
        <v>0.95616916871199997</v>
      </c>
    </row>
    <row r="375" spans="1:16" x14ac:dyDescent="0.2">
      <c r="A375" t="s">
        <v>87</v>
      </c>
      <c r="B375" t="s">
        <v>86</v>
      </c>
      <c r="C375">
        <v>14</v>
      </c>
      <c r="D375" t="s">
        <v>427</v>
      </c>
      <c r="E375">
        <v>75</v>
      </c>
      <c r="F375">
        <v>4.1668399384500003E-2</v>
      </c>
      <c r="G375">
        <v>2</v>
      </c>
      <c r="H375">
        <v>3.7095238095199998</v>
      </c>
      <c r="I375" t="s">
        <v>428</v>
      </c>
      <c r="J375">
        <v>-1</v>
      </c>
      <c r="M375">
        <v>-1</v>
      </c>
      <c r="P375">
        <v>0.95616916871199997</v>
      </c>
    </row>
    <row r="376" spans="1:16" x14ac:dyDescent="0.2">
      <c r="A376" t="s">
        <v>87</v>
      </c>
      <c r="B376" t="s">
        <v>86</v>
      </c>
      <c r="C376">
        <v>14</v>
      </c>
      <c r="D376" t="s">
        <v>429</v>
      </c>
      <c r="E376">
        <v>75</v>
      </c>
      <c r="F376">
        <v>4.0836694806000003E-2</v>
      </c>
      <c r="G376">
        <v>3</v>
      </c>
      <c r="H376">
        <v>0.62780883534099996</v>
      </c>
      <c r="I376" t="s">
        <v>430</v>
      </c>
      <c r="J376">
        <v>0</v>
      </c>
      <c r="M376">
        <v>0</v>
      </c>
      <c r="P376">
        <v>0.95616916871199997</v>
      </c>
    </row>
    <row r="377" spans="1:16" x14ac:dyDescent="0.2">
      <c r="A377" t="s">
        <v>87</v>
      </c>
      <c r="B377" t="s">
        <v>86</v>
      </c>
      <c r="C377">
        <v>14</v>
      </c>
      <c r="D377" t="s">
        <v>431</v>
      </c>
      <c r="E377">
        <v>75</v>
      </c>
      <c r="F377">
        <v>4.0795109577100003E-2</v>
      </c>
      <c r="G377">
        <v>3</v>
      </c>
      <c r="H377">
        <v>1.1507042253499999</v>
      </c>
      <c r="I377" t="s">
        <v>432</v>
      </c>
      <c r="J377">
        <v>0</v>
      </c>
      <c r="M377">
        <v>0</v>
      </c>
      <c r="P377">
        <v>0.95616916871199997</v>
      </c>
    </row>
    <row r="378" spans="1:16" x14ac:dyDescent="0.2">
      <c r="A378" t="s">
        <v>87</v>
      </c>
      <c r="B378" t="s">
        <v>86</v>
      </c>
      <c r="C378">
        <v>14</v>
      </c>
      <c r="D378" t="s">
        <v>433</v>
      </c>
      <c r="E378">
        <v>75</v>
      </c>
      <c r="F378">
        <v>3.2810745623200001E-2</v>
      </c>
      <c r="G378">
        <v>2</v>
      </c>
      <c r="H378">
        <v>1.0954971831</v>
      </c>
      <c r="I378" t="s">
        <v>434</v>
      </c>
      <c r="J378">
        <v>-1</v>
      </c>
      <c r="M378">
        <v>-1</v>
      </c>
      <c r="P378">
        <v>0.95616916871199997</v>
      </c>
    </row>
    <row r="379" spans="1:16" x14ac:dyDescent="0.2">
      <c r="A379" t="s">
        <v>87</v>
      </c>
      <c r="B379" t="s">
        <v>86</v>
      </c>
      <c r="C379">
        <v>14</v>
      </c>
      <c r="D379" t="s">
        <v>435</v>
      </c>
      <c r="E379">
        <v>75</v>
      </c>
      <c r="F379">
        <v>2.9608682995799999E-2</v>
      </c>
      <c r="G379">
        <v>3</v>
      </c>
      <c r="H379">
        <v>0.14785659259299999</v>
      </c>
      <c r="I379" t="s">
        <v>436</v>
      </c>
      <c r="J379">
        <v>0</v>
      </c>
      <c r="M379">
        <v>0</v>
      </c>
      <c r="P379">
        <v>0.95616916871199997</v>
      </c>
    </row>
    <row r="380" spans="1:16" x14ac:dyDescent="0.2">
      <c r="A380" t="s">
        <v>87</v>
      </c>
      <c r="B380" t="s">
        <v>86</v>
      </c>
      <c r="C380">
        <v>14</v>
      </c>
      <c r="D380" t="s">
        <v>437</v>
      </c>
      <c r="E380">
        <v>75</v>
      </c>
      <c r="F380">
        <v>2.7612592007299999E-2</v>
      </c>
      <c r="G380">
        <v>2</v>
      </c>
      <c r="H380">
        <v>3.1762048192800001</v>
      </c>
      <c r="I380" t="s">
        <v>438</v>
      </c>
      <c r="J380">
        <v>-1</v>
      </c>
      <c r="M380">
        <v>-1</v>
      </c>
      <c r="P380">
        <v>0.95616916871199997</v>
      </c>
    </row>
    <row r="381" spans="1:16" x14ac:dyDescent="0.2">
      <c r="A381" t="s">
        <v>87</v>
      </c>
      <c r="B381" t="s">
        <v>86</v>
      </c>
      <c r="C381">
        <v>14</v>
      </c>
      <c r="D381" t="s">
        <v>439</v>
      </c>
      <c r="E381">
        <v>75</v>
      </c>
      <c r="F381">
        <v>2.72799101759E-2</v>
      </c>
      <c r="G381">
        <v>3</v>
      </c>
      <c r="H381">
        <v>0.832622222222</v>
      </c>
      <c r="I381" t="s">
        <v>440</v>
      </c>
      <c r="J381">
        <v>0</v>
      </c>
      <c r="M381">
        <v>0</v>
      </c>
      <c r="P381">
        <v>0.95616916871199997</v>
      </c>
    </row>
    <row r="382" spans="1:16" x14ac:dyDescent="0.2">
      <c r="A382" t="s">
        <v>87</v>
      </c>
      <c r="B382" t="s">
        <v>86</v>
      </c>
      <c r="C382">
        <v>14</v>
      </c>
      <c r="D382" t="s">
        <v>441</v>
      </c>
      <c r="E382">
        <v>75</v>
      </c>
      <c r="F382">
        <v>2.7030398802300001E-2</v>
      </c>
      <c r="G382">
        <v>2</v>
      </c>
      <c r="H382">
        <v>3.1762048192800001</v>
      </c>
      <c r="I382" t="s">
        <v>438</v>
      </c>
      <c r="J382">
        <v>-1</v>
      </c>
      <c r="M382">
        <v>-1</v>
      </c>
      <c r="P382">
        <v>0.95616916871199997</v>
      </c>
    </row>
    <row r="383" spans="1:16" x14ac:dyDescent="0.2">
      <c r="A383" t="s">
        <v>87</v>
      </c>
      <c r="B383" t="s">
        <v>86</v>
      </c>
      <c r="C383">
        <v>14</v>
      </c>
      <c r="D383" t="s">
        <v>442</v>
      </c>
      <c r="E383">
        <v>75</v>
      </c>
      <c r="F383">
        <v>2.6780887428799999E-2</v>
      </c>
      <c r="G383">
        <v>4</v>
      </c>
      <c r="H383">
        <v>0.25188897708300001</v>
      </c>
      <c r="I383" t="s">
        <v>443</v>
      </c>
      <c r="J383">
        <v>1</v>
      </c>
      <c r="M383">
        <v>1</v>
      </c>
      <c r="P383">
        <v>0.95616916871199997</v>
      </c>
    </row>
    <row r="384" spans="1:16" x14ac:dyDescent="0.2">
      <c r="A384" t="s">
        <v>87</v>
      </c>
      <c r="B384" t="s">
        <v>86</v>
      </c>
      <c r="C384">
        <v>14</v>
      </c>
      <c r="D384" t="s">
        <v>444</v>
      </c>
      <c r="E384">
        <v>75</v>
      </c>
      <c r="F384">
        <v>2.2414438391500001E-2</v>
      </c>
      <c r="G384">
        <v>2</v>
      </c>
      <c r="H384">
        <v>0.99683098591499997</v>
      </c>
      <c r="I384" t="s">
        <v>123</v>
      </c>
      <c r="J384">
        <v>-1</v>
      </c>
      <c r="M384">
        <v>-1</v>
      </c>
      <c r="P384">
        <v>0.95616916871199997</v>
      </c>
    </row>
    <row r="385" spans="1:16" x14ac:dyDescent="0.2">
      <c r="A385" t="s">
        <v>87</v>
      </c>
      <c r="B385" t="s">
        <v>86</v>
      </c>
      <c r="C385">
        <v>14</v>
      </c>
      <c r="D385" t="s">
        <v>445</v>
      </c>
      <c r="E385">
        <v>75</v>
      </c>
      <c r="F385">
        <v>2.2289682704700001E-2</v>
      </c>
      <c r="G385">
        <v>4</v>
      </c>
      <c r="H385">
        <v>8.3169333333299997E-2</v>
      </c>
      <c r="I385" t="s">
        <v>446</v>
      </c>
      <c r="J385">
        <v>1</v>
      </c>
      <c r="M385">
        <v>1</v>
      </c>
      <c r="P385">
        <v>0.95616916871199997</v>
      </c>
    </row>
    <row r="386" spans="1:16" x14ac:dyDescent="0.2">
      <c r="A386" t="s">
        <v>87</v>
      </c>
      <c r="B386" t="s">
        <v>86</v>
      </c>
      <c r="C386">
        <v>14</v>
      </c>
      <c r="D386" t="s">
        <v>447</v>
      </c>
      <c r="E386">
        <v>75</v>
      </c>
      <c r="F386">
        <v>1.8505426872400001E-2</v>
      </c>
      <c r="G386">
        <v>3</v>
      </c>
      <c r="H386">
        <v>0.398171589311</v>
      </c>
      <c r="I386" t="s">
        <v>448</v>
      </c>
      <c r="J386">
        <v>0</v>
      </c>
      <c r="M386">
        <v>0</v>
      </c>
      <c r="P386">
        <v>0.95616916871199997</v>
      </c>
    </row>
    <row r="387" spans="1:16" x14ac:dyDescent="0.2">
      <c r="A387" t="s">
        <v>87</v>
      </c>
      <c r="B387" t="s">
        <v>86</v>
      </c>
      <c r="C387">
        <v>14</v>
      </c>
      <c r="D387" t="s">
        <v>449</v>
      </c>
      <c r="E387">
        <v>75</v>
      </c>
      <c r="F387">
        <v>1.5344949473899999E-2</v>
      </c>
      <c r="G387">
        <v>3</v>
      </c>
      <c r="H387">
        <v>0.48570092288599997</v>
      </c>
      <c r="I387" t="s">
        <v>450</v>
      </c>
      <c r="J387">
        <v>0</v>
      </c>
      <c r="M387">
        <v>0</v>
      </c>
      <c r="P387">
        <v>0.95616916871199997</v>
      </c>
    </row>
    <row r="388" spans="1:16" x14ac:dyDescent="0.2">
      <c r="A388" t="s">
        <v>87</v>
      </c>
      <c r="B388" t="s">
        <v>86</v>
      </c>
      <c r="C388">
        <v>14</v>
      </c>
      <c r="D388" t="s">
        <v>451</v>
      </c>
      <c r="E388">
        <v>75</v>
      </c>
      <c r="F388">
        <v>1.50122676425E-2</v>
      </c>
      <c r="G388">
        <v>3</v>
      </c>
      <c r="H388">
        <v>0.79687010954600002</v>
      </c>
      <c r="I388" t="s">
        <v>175</v>
      </c>
      <c r="J388">
        <v>0</v>
      </c>
      <c r="M388">
        <v>0</v>
      </c>
      <c r="P388">
        <v>0.95616916871199997</v>
      </c>
    </row>
    <row r="389" spans="1:16" x14ac:dyDescent="0.2">
      <c r="A389" t="s">
        <v>87</v>
      </c>
      <c r="B389" t="s">
        <v>86</v>
      </c>
      <c r="C389">
        <v>14</v>
      </c>
      <c r="D389" t="s">
        <v>452</v>
      </c>
      <c r="E389">
        <v>75</v>
      </c>
      <c r="F389">
        <v>1.46380005822E-2</v>
      </c>
      <c r="G389">
        <v>3</v>
      </c>
      <c r="H389">
        <v>1.29012345679</v>
      </c>
      <c r="I389" t="s">
        <v>453</v>
      </c>
      <c r="J389">
        <v>0</v>
      </c>
      <c r="M389">
        <v>0</v>
      </c>
      <c r="P389">
        <v>0.95616916871199997</v>
      </c>
    </row>
    <row r="390" spans="1:16" x14ac:dyDescent="0.2">
      <c r="A390" t="s">
        <v>87</v>
      </c>
      <c r="B390" t="s">
        <v>86</v>
      </c>
      <c r="C390">
        <v>14</v>
      </c>
      <c r="D390" t="s">
        <v>454</v>
      </c>
      <c r="E390">
        <v>75</v>
      </c>
      <c r="F390">
        <v>1.31409323408E-2</v>
      </c>
      <c r="G390">
        <v>3</v>
      </c>
      <c r="H390">
        <v>0.617578772803</v>
      </c>
      <c r="I390" t="s">
        <v>117</v>
      </c>
      <c r="J390">
        <v>0</v>
      </c>
      <c r="M390">
        <v>0</v>
      </c>
      <c r="P390">
        <v>0.95616916871199997</v>
      </c>
    </row>
    <row r="391" spans="1:16" x14ac:dyDescent="0.2">
      <c r="A391" t="s">
        <v>87</v>
      </c>
      <c r="B391" t="s">
        <v>86</v>
      </c>
      <c r="C391">
        <v>14</v>
      </c>
      <c r="D391" t="s">
        <v>455</v>
      </c>
      <c r="E391">
        <v>75</v>
      </c>
      <c r="F391">
        <v>1.23508129912E-2</v>
      </c>
      <c r="G391">
        <v>3</v>
      </c>
      <c r="H391">
        <v>0.66558266666699994</v>
      </c>
      <c r="I391" t="s">
        <v>456</v>
      </c>
      <c r="J391">
        <v>0</v>
      </c>
      <c r="M391">
        <v>0</v>
      </c>
      <c r="P391">
        <v>0.95616916871199997</v>
      </c>
    </row>
    <row r="392" spans="1:16" x14ac:dyDescent="0.2">
      <c r="A392" t="s">
        <v>87</v>
      </c>
      <c r="B392" t="s">
        <v>86</v>
      </c>
      <c r="C392">
        <v>14</v>
      </c>
      <c r="D392" t="s">
        <v>457</v>
      </c>
      <c r="E392">
        <v>75</v>
      </c>
      <c r="F392">
        <v>1.03547220027E-2</v>
      </c>
      <c r="G392">
        <v>2</v>
      </c>
      <c r="H392">
        <v>0.77120149253699999</v>
      </c>
      <c r="I392" t="s">
        <v>458</v>
      </c>
      <c r="J392">
        <v>-1</v>
      </c>
      <c r="M392">
        <v>-1</v>
      </c>
      <c r="P392">
        <v>0.95616916871199997</v>
      </c>
    </row>
    <row r="393" spans="1:16" x14ac:dyDescent="0.2">
      <c r="A393" t="s">
        <v>87</v>
      </c>
      <c r="B393" t="s">
        <v>86</v>
      </c>
      <c r="C393">
        <v>14</v>
      </c>
      <c r="D393" t="s">
        <v>459</v>
      </c>
      <c r="E393">
        <v>75</v>
      </c>
      <c r="F393">
        <v>1.00220401713E-2</v>
      </c>
      <c r="G393">
        <v>4</v>
      </c>
      <c r="H393">
        <v>0.37102310126600002</v>
      </c>
      <c r="I393" t="s">
        <v>460</v>
      </c>
      <c r="J393">
        <v>1</v>
      </c>
      <c r="M393">
        <v>1</v>
      </c>
      <c r="P393">
        <v>0.95616916871199997</v>
      </c>
    </row>
    <row r="394" spans="1:16" x14ac:dyDescent="0.2">
      <c r="A394" t="s">
        <v>87</v>
      </c>
      <c r="B394" t="s">
        <v>86</v>
      </c>
      <c r="C394">
        <v>14</v>
      </c>
      <c r="D394" t="s">
        <v>461</v>
      </c>
      <c r="E394">
        <v>75</v>
      </c>
      <c r="F394">
        <v>9.9804549423999998E-3</v>
      </c>
      <c r="G394">
        <v>2</v>
      </c>
      <c r="H394">
        <v>2.1651162790699998</v>
      </c>
      <c r="I394" t="s">
        <v>462</v>
      </c>
      <c r="J394">
        <v>-1</v>
      </c>
      <c r="M394">
        <v>-1</v>
      </c>
      <c r="P394">
        <v>0.95616916871199997</v>
      </c>
    </row>
    <row r="395" spans="1:16" x14ac:dyDescent="0.2">
      <c r="A395" t="s">
        <v>87</v>
      </c>
      <c r="B395" t="s">
        <v>86</v>
      </c>
      <c r="C395">
        <v>14</v>
      </c>
      <c r="D395" t="s">
        <v>463</v>
      </c>
      <c r="E395">
        <v>75</v>
      </c>
      <c r="F395">
        <v>9.4398469663600007E-3</v>
      </c>
      <c r="G395">
        <v>4</v>
      </c>
      <c r="H395">
        <v>0.39720822784799997</v>
      </c>
      <c r="I395" t="s">
        <v>464</v>
      </c>
      <c r="J395">
        <v>1</v>
      </c>
      <c r="M395">
        <v>1</v>
      </c>
      <c r="P395">
        <v>0.95616916871199997</v>
      </c>
    </row>
    <row r="396" spans="1:16" x14ac:dyDescent="0.2">
      <c r="A396" t="s">
        <v>87</v>
      </c>
      <c r="B396" t="s">
        <v>86</v>
      </c>
      <c r="C396">
        <v>14</v>
      </c>
      <c r="D396" t="s">
        <v>465</v>
      </c>
      <c r="E396">
        <v>75</v>
      </c>
      <c r="F396">
        <v>8.3586310142599995E-3</v>
      </c>
      <c r="G396">
        <v>3</v>
      </c>
      <c r="H396">
        <v>0.89699169859500005</v>
      </c>
      <c r="I396" t="s">
        <v>466</v>
      </c>
      <c r="J396">
        <v>0</v>
      </c>
      <c r="M396">
        <v>0</v>
      </c>
      <c r="P396">
        <v>0.95616916871199997</v>
      </c>
    </row>
    <row r="397" spans="1:16" x14ac:dyDescent="0.2">
      <c r="A397" t="s">
        <v>87</v>
      </c>
      <c r="B397" t="s">
        <v>86</v>
      </c>
      <c r="C397">
        <v>14</v>
      </c>
      <c r="D397" t="s">
        <v>467</v>
      </c>
      <c r="E397">
        <v>75</v>
      </c>
      <c r="F397">
        <v>8.2338753274799996E-3</v>
      </c>
      <c r="G397">
        <v>4</v>
      </c>
      <c r="H397">
        <v>8.3169333333299997E-2</v>
      </c>
      <c r="I397" t="s">
        <v>446</v>
      </c>
      <c r="J397">
        <v>1</v>
      </c>
      <c r="M397">
        <v>1</v>
      </c>
      <c r="P397">
        <v>0.95616916871199997</v>
      </c>
    </row>
    <row r="398" spans="1:16" x14ac:dyDescent="0.2">
      <c r="A398" t="s">
        <v>87</v>
      </c>
      <c r="B398" t="s">
        <v>86</v>
      </c>
      <c r="C398">
        <v>14</v>
      </c>
      <c r="D398" t="s">
        <v>468</v>
      </c>
      <c r="E398">
        <v>75</v>
      </c>
      <c r="F398">
        <v>8.0675344117800002E-3</v>
      </c>
      <c r="G398">
        <v>3</v>
      </c>
      <c r="H398">
        <v>0.40129876543199999</v>
      </c>
      <c r="I398" t="s">
        <v>469</v>
      </c>
      <c r="J398">
        <v>0</v>
      </c>
      <c r="M398">
        <v>0</v>
      </c>
      <c r="P398">
        <v>0.95616916871199997</v>
      </c>
    </row>
    <row r="399" spans="1:16" x14ac:dyDescent="0.2">
      <c r="A399" t="s">
        <v>87</v>
      </c>
      <c r="B399" t="s">
        <v>86</v>
      </c>
      <c r="C399">
        <v>14</v>
      </c>
      <c r="D399" t="s">
        <v>470</v>
      </c>
      <c r="E399">
        <v>75</v>
      </c>
      <c r="F399">
        <v>7.9843639539199998E-3</v>
      </c>
      <c r="G399">
        <v>4</v>
      </c>
      <c r="H399">
        <v>0.114716268333</v>
      </c>
      <c r="I399" t="s">
        <v>471</v>
      </c>
      <c r="J399">
        <v>1</v>
      </c>
      <c r="M399">
        <v>1</v>
      </c>
      <c r="P399">
        <v>0.95616916871199997</v>
      </c>
    </row>
    <row r="400" spans="1:16" x14ac:dyDescent="0.2">
      <c r="A400" t="s">
        <v>87</v>
      </c>
      <c r="B400" t="s">
        <v>86</v>
      </c>
      <c r="C400">
        <v>14</v>
      </c>
      <c r="D400" t="s">
        <v>472</v>
      </c>
      <c r="E400">
        <v>75</v>
      </c>
      <c r="F400">
        <v>7.9843639539199998E-3</v>
      </c>
      <c r="G400">
        <v>4</v>
      </c>
      <c r="H400">
        <v>0.27241536144599998</v>
      </c>
      <c r="I400" t="s">
        <v>473</v>
      </c>
      <c r="J400">
        <v>1</v>
      </c>
      <c r="M400">
        <v>1</v>
      </c>
      <c r="P400">
        <v>0.95616916871199997</v>
      </c>
    </row>
    <row r="401" spans="1:16" x14ac:dyDescent="0.2">
      <c r="A401" t="s">
        <v>87</v>
      </c>
      <c r="B401" t="s">
        <v>86</v>
      </c>
      <c r="C401">
        <v>14</v>
      </c>
      <c r="D401" t="s">
        <v>474</v>
      </c>
      <c r="E401">
        <v>75</v>
      </c>
      <c r="F401">
        <v>7.4437559778799999E-3</v>
      </c>
      <c r="G401">
        <v>4</v>
      </c>
      <c r="H401">
        <v>4.4594038666700003E-2</v>
      </c>
      <c r="I401" t="s">
        <v>475</v>
      </c>
      <c r="J401">
        <v>1</v>
      </c>
      <c r="M401">
        <v>1</v>
      </c>
      <c r="P401">
        <v>0.95616916871199997</v>
      </c>
    </row>
    <row r="402" spans="1:16" x14ac:dyDescent="0.2">
      <c r="A402" t="s">
        <v>87</v>
      </c>
      <c r="B402" t="s">
        <v>86</v>
      </c>
      <c r="C402">
        <v>14</v>
      </c>
      <c r="D402" t="s">
        <v>476</v>
      </c>
      <c r="E402">
        <v>75</v>
      </c>
      <c r="F402">
        <v>6.8615627728999999E-3</v>
      </c>
      <c r="G402">
        <v>1</v>
      </c>
      <c r="H402">
        <v>98.6</v>
      </c>
      <c r="I402" t="s">
        <v>477</v>
      </c>
      <c r="J402">
        <v>-2</v>
      </c>
      <c r="M402">
        <v>-2</v>
      </c>
      <c r="P402">
        <v>0.95616916871199997</v>
      </c>
    </row>
    <row r="403" spans="1:16" x14ac:dyDescent="0.2">
      <c r="A403" t="s">
        <v>87</v>
      </c>
      <c r="B403" t="s">
        <v>86</v>
      </c>
      <c r="C403">
        <v>14</v>
      </c>
      <c r="D403" t="s">
        <v>478</v>
      </c>
      <c r="E403">
        <v>75</v>
      </c>
      <c r="F403">
        <v>6.7783923150500002E-3</v>
      </c>
      <c r="G403">
        <v>3</v>
      </c>
      <c r="H403">
        <v>0.27754797199999998</v>
      </c>
      <c r="I403" t="s">
        <v>479</v>
      </c>
      <c r="J403">
        <v>0</v>
      </c>
      <c r="M403">
        <v>0</v>
      </c>
      <c r="P403">
        <v>0.95616916871199997</v>
      </c>
    </row>
    <row r="404" spans="1:16" x14ac:dyDescent="0.2">
      <c r="A404" t="s">
        <v>87</v>
      </c>
      <c r="B404" t="s">
        <v>86</v>
      </c>
      <c r="C404">
        <v>14</v>
      </c>
      <c r="D404" t="s">
        <v>480</v>
      </c>
      <c r="E404">
        <v>75</v>
      </c>
      <c r="F404">
        <v>5.7387615918800001E-3</v>
      </c>
      <c r="G404">
        <v>4</v>
      </c>
      <c r="H404">
        <v>0.27241536144599998</v>
      </c>
      <c r="I404" t="s">
        <v>387</v>
      </c>
      <c r="J404">
        <v>1</v>
      </c>
      <c r="M404">
        <v>1</v>
      </c>
      <c r="P404">
        <v>0.95616916871199997</v>
      </c>
    </row>
    <row r="405" spans="1:16" x14ac:dyDescent="0.2">
      <c r="A405" t="s">
        <v>87</v>
      </c>
      <c r="B405" t="s">
        <v>86</v>
      </c>
      <c r="C405">
        <v>14</v>
      </c>
      <c r="D405" t="s">
        <v>481</v>
      </c>
      <c r="E405">
        <v>75</v>
      </c>
      <c r="F405">
        <v>5.2813240736899998E-3</v>
      </c>
      <c r="G405">
        <v>3</v>
      </c>
      <c r="H405">
        <v>1.3848888888899999</v>
      </c>
      <c r="I405" t="s">
        <v>482</v>
      </c>
      <c r="J405">
        <v>0</v>
      </c>
      <c r="M405">
        <v>0</v>
      </c>
      <c r="P405">
        <v>0.95616916871199997</v>
      </c>
    </row>
    <row r="406" spans="1:16" x14ac:dyDescent="0.2">
      <c r="A406" t="s">
        <v>87</v>
      </c>
      <c r="B406" t="s">
        <v>86</v>
      </c>
      <c r="C406">
        <v>14</v>
      </c>
      <c r="D406" t="s">
        <v>483</v>
      </c>
      <c r="E406">
        <v>75</v>
      </c>
      <c r="F406">
        <v>5.1149831579799998E-3</v>
      </c>
      <c r="G406">
        <v>4</v>
      </c>
      <c r="H406">
        <v>0.25901126938300001</v>
      </c>
      <c r="I406" t="s">
        <v>484</v>
      </c>
      <c r="J406">
        <v>1</v>
      </c>
      <c r="M406">
        <v>1</v>
      </c>
      <c r="P406">
        <v>0.95616916871199997</v>
      </c>
    </row>
    <row r="407" spans="1:16" x14ac:dyDescent="0.2">
      <c r="A407" t="s">
        <v>87</v>
      </c>
      <c r="B407" t="s">
        <v>86</v>
      </c>
      <c r="C407">
        <v>14</v>
      </c>
      <c r="D407" t="s">
        <v>485</v>
      </c>
      <c r="E407">
        <v>75</v>
      </c>
      <c r="F407">
        <v>4.9486422422800004E-3</v>
      </c>
      <c r="G407">
        <v>4</v>
      </c>
      <c r="H407">
        <v>8.3169333333299997E-2</v>
      </c>
      <c r="I407" t="s">
        <v>446</v>
      </c>
      <c r="J407">
        <v>1</v>
      </c>
      <c r="M407">
        <v>1</v>
      </c>
      <c r="P407">
        <v>0.95616916871199997</v>
      </c>
    </row>
    <row r="408" spans="1:16" x14ac:dyDescent="0.2">
      <c r="A408" t="s">
        <v>87</v>
      </c>
      <c r="B408" t="s">
        <v>86</v>
      </c>
      <c r="C408">
        <v>14</v>
      </c>
      <c r="D408" t="s">
        <v>486</v>
      </c>
      <c r="E408">
        <v>75</v>
      </c>
      <c r="F408">
        <v>4.8238865554999996E-3</v>
      </c>
      <c r="G408">
        <v>4</v>
      </c>
      <c r="H408">
        <v>0.76055280172399997</v>
      </c>
      <c r="I408" t="s">
        <v>487</v>
      </c>
      <c r="J408">
        <v>1</v>
      </c>
      <c r="M408">
        <v>1</v>
      </c>
      <c r="P408">
        <v>0.95616916871199997</v>
      </c>
    </row>
    <row r="409" spans="1:16" x14ac:dyDescent="0.2">
      <c r="A409" t="s">
        <v>87</v>
      </c>
      <c r="B409" t="s">
        <v>86</v>
      </c>
      <c r="C409">
        <v>14</v>
      </c>
      <c r="D409" t="s">
        <v>488</v>
      </c>
      <c r="E409">
        <v>75</v>
      </c>
      <c r="F409">
        <v>4.8238865554999996E-3</v>
      </c>
      <c r="G409">
        <v>4</v>
      </c>
      <c r="H409">
        <v>8.9976110473200005E-2</v>
      </c>
      <c r="I409" t="s">
        <v>489</v>
      </c>
      <c r="J409">
        <v>1</v>
      </c>
      <c r="M409">
        <v>1</v>
      </c>
      <c r="P409">
        <v>0.95616916871199997</v>
      </c>
    </row>
    <row r="410" spans="1:16" x14ac:dyDescent="0.2">
      <c r="A410" t="s">
        <v>87</v>
      </c>
      <c r="B410" t="s">
        <v>86</v>
      </c>
      <c r="C410">
        <v>14</v>
      </c>
      <c r="D410" t="s">
        <v>490</v>
      </c>
      <c r="E410">
        <v>75</v>
      </c>
      <c r="F410">
        <v>4.4912047240800003E-3</v>
      </c>
      <c r="G410">
        <v>3</v>
      </c>
      <c r="H410">
        <v>1.63277074543</v>
      </c>
      <c r="I410" t="s">
        <v>491</v>
      </c>
      <c r="J410">
        <v>0</v>
      </c>
      <c r="M410">
        <v>0</v>
      </c>
      <c r="P410">
        <v>0.95616916871199997</v>
      </c>
    </row>
    <row r="411" spans="1:16" x14ac:dyDescent="0.2">
      <c r="A411" t="s">
        <v>87</v>
      </c>
      <c r="B411" t="s">
        <v>86</v>
      </c>
      <c r="C411">
        <v>14</v>
      </c>
      <c r="D411" t="s">
        <v>492</v>
      </c>
      <c r="E411">
        <v>75</v>
      </c>
      <c r="F411">
        <v>4.2416933505199997E-3</v>
      </c>
      <c r="G411">
        <v>4</v>
      </c>
      <c r="H411">
        <v>0.10523558500000001</v>
      </c>
      <c r="I411" t="s">
        <v>493</v>
      </c>
      <c r="J411">
        <v>1</v>
      </c>
      <c r="M411">
        <v>1</v>
      </c>
      <c r="P411">
        <v>0.95616916871199997</v>
      </c>
    </row>
    <row r="412" spans="1:16" x14ac:dyDescent="0.2">
      <c r="A412" t="s">
        <v>87</v>
      </c>
      <c r="B412" t="s">
        <v>86</v>
      </c>
      <c r="C412">
        <v>14</v>
      </c>
      <c r="D412" t="s">
        <v>494</v>
      </c>
      <c r="E412">
        <v>75</v>
      </c>
      <c r="F412">
        <v>4.1169376637399998E-3</v>
      </c>
      <c r="G412">
        <v>4</v>
      </c>
      <c r="H412">
        <v>0.144953164557</v>
      </c>
      <c r="I412" t="s">
        <v>495</v>
      </c>
      <c r="J412">
        <v>1</v>
      </c>
      <c r="M412">
        <v>1</v>
      </c>
      <c r="P412">
        <v>0.95616916871199997</v>
      </c>
    </row>
    <row r="413" spans="1:16" x14ac:dyDescent="0.2">
      <c r="A413" t="s">
        <v>87</v>
      </c>
      <c r="B413" t="s">
        <v>86</v>
      </c>
      <c r="C413">
        <v>14</v>
      </c>
      <c r="D413" t="s">
        <v>496</v>
      </c>
      <c r="E413">
        <v>75</v>
      </c>
      <c r="F413">
        <v>3.7842558323299999E-3</v>
      </c>
      <c r="G413">
        <v>3</v>
      </c>
      <c r="H413">
        <v>0.27147664978899999</v>
      </c>
      <c r="I413" t="s">
        <v>497</v>
      </c>
      <c r="J413">
        <v>0</v>
      </c>
      <c r="M413">
        <v>0</v>
      </c>
      <c r="P413">
        <v>0.95616916871199997</v>
      </c>
    </row>
    <row r="414" spans="1:16" x14ac:dyDescent="0.2">
      <c r="A414" t="s">
        <v>87</v>
      </c>
      <c r="B414" t="s">
        <v>86</v>
      </c>
      <c r="C414">
        <v>14</v>
      </c>
      <c r="D414" t="s">
        <v>498</v>
      </c>
      <c r="E414">
        <v>75</v>
      </c>
      <c r="F414">
        <v>3.7426706034000001E-3</v>
      </c>
      <c r="G414">
        <v>3</v>
      </c>
      <c r="H414">
        <v>0.60490370370400004</v>
      </c>
      <c r="I414" t="s">
        <v>226</v>
      </c>
      <c r="J414">
        <v>0</v>
      </c>
      <c r="M414">
        <v>0</v>
      </c>
      <c r="P414">
        <v>0.95616916871199997</v>
      </c>
    </row>
    <row r="415" spans="1:16" x14ac:dyDescent="0.2">
      <c r="A415" t="s">
        <v>87</v>
      </c>
      <c r="B415" t="s">
        <v>86</v>
      </c>
      <c r="C415">
        <v>14</v>
      </c>
      <c r="D415" t="s">
        <v>499</v>
      </c>
      <c r="E415">
        <v>75</v>
      </c>
      <c r="F415">
        <v>3.7010853744699999E-3</v>
      </c>
      <c r="G415">
        <v>2</v>
      </c>
      <c r="H415">
        <v>3.7095238095199998</v>
      </c>
      <c r="I415" t="s">
        <v>428</v>
      </c>
      <c r="J415">
        <v>-1</v>
      </c>
      <c r="M415">
        <v>-1</v>
      </c>
      <c r="P415">
        <v>0.95616916871199997</v>
      </c>
    </row>
    <row r="416" spans="1:16" x14ac:dyDescent="0.2">
      <c r="A416" t="s">
        <v>87</v>
      </c>
      <c r="B416" t="s">
        <v>86</v>
      </c>
      <c r="C416">
        <v>14</v>
      </c>
      <c r="D416" t="s">
        <v>500</v>
      </c>
      <c r="E416">
        <v>75</v>
      </c>
      <c r="F416">
        <v>3.4515740009100002E-3</v>
      </c>
      <c r="G416">
        <v>3</v>
      </c>
      <c r="H416">
        <v>2.5435073627799998</v>
      </c>
      <c r="I416" t="s">
        <v>236</v>
      </c>
      <c r="J416">
        <v>0</v>
      </c>
      <c r="M416">
        <v>0</v>
      </c>
      <c r="P416">
        <v>0.95616916871199997</v>
      </c>
    </row>
    <row r="417" spans="1:16" x14ac:dyDescent="0.2">
      <c r="A417" t="s">
        <v>87</v>
      </c>
      <c r="B417" t="s">
        <v>86</v>
      </c>
      <c r="C417">
        <v>14</v>
      </c>
      <c r="D417" t="s">
        <v>501</v>
      </c>
      <c r="E417">
        <v>75</v>
      </c>
      <c r="F417">
        <v>3.2436478562800001E-3</v>
      </c>
      <c r="G417">
        <v>6</v>
      </c>
      <c r="H417">
        <v>1.1677517983300001E-3</v>
      </c>
      <c r="I417" t="s">
        <v>502</v>
      </c>
      <c r="J417">
        <v>3</v>
      </c>
      <c r="M417">
        <v>2</v>
      </c>
      <c r="N417" t="s">
        <v>503</v>
      </c>
      <c r="O417" t="s">
        <v>504</v>
      </c>
      <c r="P417">
        <v>0.95616916871199997</v>
      </c>
    </row>
    <row r="418" spans="1:16" x14ac:dyDescent="0.2">
      <c r="A418" t="s">
        <v>87</v>
      </c>
      <c r="B418" t="s">
        <v>86</v>
      </c>
      <c r="C418">
        <v>14</v>
      </c>
      <c r="D418" t="s">
        <v>505</v>
      </c>
      <c r="E418">
        <v>75</v>
      </c>
      <c r="F418">
        <v>3.2436478562800001E-3</v>
      </c>
      <c r="G418">
        <v>3</v>
      </c>
      <c r="H418">
        <v>1.6341407407399999</v>
      </c>
      <c r="I418" t="s">
        <v>506</v>
      </c>
      <c r="J418">
        <v>0</v>
      </c>
      <c r="M418">
        <v>0</v>
      </c>
      <c r="P418">
        <v>0.95616916871199997</v>
      </c>
    </row>
    <row r="419" spans="1:16" x14ac:dyDescent="0.2">
      <c r="A419" t="s">
        <v>87</v>
      </c>
      <c r="B419" t="s">
        <v>86</v>
      </c>
      <c r="C419">
        <v>14</v>
      </c>
      <c r="D419" t="s">
        <v>507</v>
      </c>
      <c r="E419">
        <v>75</v>
      </c>
      <c r="F419">
        <v>2.7862103380899999E-3</v>
      </c>
      <c r="G419">
        <v>2</v>
      </c>
      <c r="H419">
        <v>6.2446666666699997</v>
      </c>
      <c r="I419" t="s">
        <v>508</v>
      </c>
      <c r="J419">
        <v>-1</v>
      </c>
      <c r="M419">
        <v>-1</v>
      </c>
      <c r="P419">
        <v>0.95616916871199997</v>
      </c>
    </row>
    <row r="420" spans="1:16" x14ac:dyDescent="0.2">
      <c r="A420" t="s">
        <v>87</v>
      </c>
      <c r="B420" t="s">
        <v>86</v>
      </c>
      <c r="C420">
        <v>14</v>
      </c>
      <c r="D420" t="s">
        <v>509</v>
      </c>
      <c r="E420">
        <v>75</v>
      </c>
      <c r="F420">
        <v>2.7446251091600002E-3</v>
      </c>
      <c r="G420">
        <v>3</v>
      </c>
      <c r="H420">
        <v>0.83785777777799997</v>
      </c>
      <c r="I420" t="s">
        <v>510</v>
      </c>
      <c r="J420">
        <v>0</v>
      </c>
      <c r="M420">
        <v>0</v>
      </c>
      <c r="P420">
        <v>0.95616916871199997</v>
      </c>
    </row>
    <row r="421" spans="1:16" x14ac:dyDescent="0.2">
      <c r="A421" t="s">
        <v>87</v>
      </c>
      <c r="B421" t="s">
        <v>86</v>
      </c>
      <c r="C421">
        <v>14</v>
      </c>
      <c r="D421" t="s">
        <v>511</v>
      </c>
      <c r="E421">
        <v>75</v>
      </c>
      <c r="F421">
        <v>2.66145465131E-3</v>
      </c>
      <c r="G421">
        <v>2</v>
      </c>
      <c r="H421">
        <v>6.6901408450700002</v>
      </c>
      <c r="I421" t="s">
        <v>512</v>
      </c>
      <c r="J421">
        <v>-1</v>
      </c>
      <c r="M421">
        <v>-1</v>
      </c>
      <c r="P421">
        <v>0.95616916871199997</v>
      </c>
    </row>
    <row r="422" spans="1:16" x14ac:dyDescent="0.2">
      <c r="A422" t="s">
        <v>87</v>
      </c>
      <c r="B422" t="s">
        <v>86</v>
      </c>
      <c r="C422">
        <v>14</v>
      </c>
      <c r="D422" t="s">
        <v>513</v>
      </c>
      <c r="E422">
        <v>75</v>
      </c>
      <c r="F422">
        <v>2.5782841934500001E-3</v>
      </c>
      <c r="G422">
        <v>3</v>
      </c>
      <c r="H422">
        <v>0.29290962963</v>
      </c>
      <c r="I422" t="s">
        <v>514</v>
      </c>
      <c r="J422">
        <v>0</v>
      </c>
      <c r="M422">
        <v>0</v>
      </c>
      <c r="P422">
        <v>0.95616916871199997</v>
      </c>
    </row>
    <row r="423" spans="1:16" x14ac:dyDescent="0.2">
      <c r="A423" t="s">
        <v>87</v>
      </c>
      <c r="B423" t="s">
        <v>86</v>
      </c>
      <c r="C423">
        <v>14</v>
      </c>
      <c r="D423" t="s">
        <v>515</v>
      </c>
      <c r="E423">
        <v>75</v>
      </c>
      <c r="F423">
        <v>2.5366989645300001E-3</v>
      </c>
      <c r="G423">
        <v>3</v>
      </c>
      <c r="H423">
        <v>0.50618565400799997</v>
      </c>
      <c r="I423" t="s">
        <v>516</v>
      </c>
      <c r="J423">
        <v>0</v>
      </c>
      <c r="M423">
        <v>0</v>
      </c>
      <c r="P423">
        <v>0.95616916871199997</v>
      </c>
    </row>
    <row r="424" spans="1:16" x14ac:dyDescent="0.2">
      <c r="A424" t="s">
        <v>87</v>
      </c>
      <c r="B424" t="s">
        <v>86</v>
      </c>
      <c r="C424">
        <v>14</v>
      </c>
      <c r="D424" t="s">
        <v>517</v>
      </c>
      <c r="E424">
        <v>75</v>
      </c>
      <c r="F424">
        <v>2.4951137355999999E-3</v>
      </c>
      <c r="G424">
        <v>3</v>
      </c>
      <c r="H424">
        <v>1.3054809523799999</v>
      </c>
      <c r="I424" t="s">
        <v>518</v>
      </c>
      <c r="J424">
        <v>0</v>
      </c>
      <c r="M424">
        <v>0</v>
      </c>
      <c r="P424">
        <v>0.95616916871199997</v>
      </c>
    </row>
    <row r="425" spans="1:16" x14ac:dyDescent="0.2">
      <c r="A425" t="s">
        <v>87</v>
      </c>
      <c r="B425" t="s">
        <v>86</v>
      </c>
      <c r="C425">
        <v>14</v>
      </c>
      <c r="D425" t="s">
        <v>519</v>
      </c>
      <c r="E425">
        <v>75</v>
      </c>
      <c r="F425">
        <v>2.4535285066700002E-3</v>
      </c>
      <c r="G425">
        <v>3</v>
      </c>
      <c r="H425">
        <v>0.180752072968</v>
      </c>
      <c r="I425" t="s">
        <v>520</v>
      </c>
      <c r="J425">
        <v>0</v>
      </c>
      <c r="M425">
        <v>0</v>
      </c>
      <c r="P425">
        <v>0.95616916871199997</v>
      </c>
    </row>
    <row r="426" spans="1:16" x14ac:dyDescent="0.2">
      <c r="A426" t="s">
        <v>87</v>
      </c>
      <c r="B426" t="s">
        <v>86</v>
      </c>
      <c r="C426">
        <v>14</v>
      </c>
      <c r="D426" t="s">
        <v>521</v>
      </c>
      <c r="E426">
        <v>75</v>
      </c>
      <c r="F426">
        <v>2.20401713311E-3</v>
      </c>
      <c r="G426">
        <v>3</v>
      </c>
      <c r="H426">
        <v>0.67790298507500002</v>
      </c>
      <c r="I426" t="s">
        <v>522</v>
      </c>
      <c r="J426">
        <v>0</v>
      </c>
      <c r="M426">
        <v>0</v>
      </c>
      <c r="P426">
        <v>0.95616916871199997</v>
      </c>
    </row>
    <row r="427" spans="1:16" x14ac:dyDescent="0.2">
      <c r="A427" t="s">
        <v>87</v>
      </c>
      <c r="B427" t="s">
        <v>86</v>
      </c>
      <c r="C427">
        <v>14</v>
      </c>
      <c r="D427" t="s">
        <v>523</v>
      </c>
      <c r="E427">
        <v>75</v>
      </c>
      <c r="F427">
        <v>2.0376762174100001E-3</v>
      </c>
      <c r="G427">
        <v>4</v>
      </c>
      <c r="H427">
        <v>4.9613002413300002E-2</v>
      </c>
      <c r="I427" t="s">
        <v>524</v>
      </c>
      <c r="J427">
        <v>1</v>
      </c>
      <c r="M427">
        <v>1</v>
      </c>
      <c r="P427">
        <v>0.95616916871199997</v>
      </c>
    </row>
    <row r="428" spans="1:16" x14ac:dyDescent="0.2">
      <c r="A428" t="s">
        <v>87</v>
      </c>
      <c r="B428" t="s">
        <v>86</v>
      </c>
      <c r="C428">
        <v>14</v>
      </c>
      <c r="D428" t="s">
        <v>525</v>
      </c>
      <c r="E428">
        <v>75</v>
      </c>
      <c r="F428">
        <v>2.0376762174100001E-3</v>
      </c>
      <c r="G428">
        <v>4</v>
      </c>
      <c r="H428">
        <v>0.117805636667</v>
      </c>
      <c r="I428" t="s">
        <v>526</v>
      </c>
      <c r="J428">
        <v>1</v>
      </c>
      <c r="M428">
        <v>1</v>
      </c>
      <c r="P428">
        <v>0.95616916871199997</v>
      </c>
    </row>
    <row r="429" spans="1:16" x14ac:dyDescent="0.2">
      <c r="A429" t="s">
        <v>87</v>
      </c>
      <c r="B429" t="s">
        <v>86</v>
      </c>
      <c r="C429">
        <v>14</v>
      </c>
      <c r="D429" t="s">
        <v>527</v>
      </c>
      <c r="E429">
        <v>75</v>
      </c>
      <c r="F429">
        <v>1.9545057595500002E-3</v>
      </c>
      <c r="G429">
        <v>4</v>
      </c>
      <c r="H429">
        <v>7.1832964343400002E-2</v>
      </c>
      <c r="I429" t="s">
        <v>528</v>
      </c>
      <c r="J429">
        <v>1</v>
      </c>
      <c r="M429">
        <v>1</v>
      </c>
      <c r="P429">
        <v>0.95616916871199997</v>
      </c>
    </row>
    <row r="430" spans="1:16" x14ac:dyDescent="0.2">
      <c r="A430" t="s">
        <v>87</v>
      </c>
      <c r="B430" t="s">
        <v>86</v>
      </c>
      <c r="C430">
        <v>14</v>
      </c>
      <c r="D430" t="s">
        <v>529</v>
      </c>
      <c r="E430">
        <v>75</v>
      </c>
      <c r="F430">
        <v>1.66340915707E-3</v>
      </c>
      <c r="G430">
        <v>3</v>
      </c>
      <c r="H430">
        <v>0.49783039272000001</v>
      </c>
      <c r="I430" t="s">
        <v>530</v>
      </c>
      <c r="J430">
        <v>0</v>
      </c>
      <c r="M430">
        <v>0</v>
      </c>
      <c r="P430">
        <v>0.95616916871199997</v>
      </c>
    </row>
    <row r="431" spans="1:16" x14ac:dyDescent="0.2">
      <c r="A431" t="s">
        <v>87</v>
      </c>
      <c r="B431" t="s">
        <v>86</v>
      </c>
      <c r="C431">
        <v>14</v>
      </c>
      <c r="D431" t="s">
        <v>531</v>
      </c>
      <c r="E431">
        <v>75</v>
      </c>
      <c r="F431">
        <v>1.6218239281400001E-3</v>
      </c>
      <c r="G431">
        <v>5</v>
      </c>
      <c r="H431">
        <v>0.10652530294</v>
      </c>
      <c r="I431" t="s">
        <v>532</v>
      </c>
      <c r="J431">
        <v>2</v>
      </c>
      <c r="M431">
        <v>2</v>
      </c>
      <c r="P431">
        <v>0.95616916871199997</v>
      </c>
    </row>
    <row r="432" spans="1:16" x14ac:dyDescent="0.2">
      <c r="A432" t="s">
        <v>87</v>
      </c>
      <c r="B432" t="s">
        <v>86</v>
      </c>
      <c r="C432">
        <v>14</v>
      </c>
      <c r="D432" t="s">
        <v>533</v>
      </c>
      <c r="E432">
        <v>75</v>
      </c>
      <c r="F432">
        <v>1.5802386992100001E-3</v>
      </c>
      <c r="G432">
        <v>4</v>
      </c>
      <c r="H432">
        <v>0.228837884341</v>
      </c>
      <c r="I432" t="s">
        <v>534</v>
      </c>
      <c r="J432">
        <v>1</v>
      </c>
      <c r="M432">
        <v>1</v>
      </c>
      <c r="P432">
        <v>0.95616916871199997</v>
      </c>
    </row>
    <row r="433" spans="1:16" x14ac:dyDescent="0.2">
      <c r="A433" t="s">
        <v>87</v>
      </c>
      <c r="B433" t="s">
        <v>86</v>
      </c>
      <c r="C433">
        <v>14</v>
      </c>
      <c r="D433" t="s">
        <v>535</v>
      </c>
      <c r="E433">
        <v>75</v>
      </c>
      <c r="F433">
        <v>1.5386534702899999E-3</v>
      </c>
      <c r="G433">
        <v>2</v>
      </c>
      <c r="H433">
        <v>4.3317164179100001</v>
      </c>
      <c r="I433" t="s">
        <v>536</v>
      </c>
      <c r="J433">
        <v>-1</v>
      </c>
      <c r="M433">
        <v>-1</v>
      </c>
      <c r="P433">
        <v>0.95616916871199997</v>
      </c>
    </row>
    <row r="434" spans="1:16" x14ac:dyDescent="0.2">
      <c r="A434" t="s">
        <v>87</v>
      </c>
      <c r="B434" t="s">
        <v>86</v>
      </c>
      <c r="C434">
        <v>14</v>
      </c>
      <c r="D434" t="s">
        <v>537</v>
      </c>
      <c r="E434">
        <v>75</v>
      </c>
      <c r="F434">
        <v>1.49706824136E-3</v>
      </c>
      <c r="G434">
        <v>4</v>
      </c>
      <c r="H434">
        <v>0.29086851054200002</v>
      </c>
      <c r="I434" t="s">
        <v>538</v>
      </c>
      <c r="J434">
        <v>1</v>
      </c>
      <c r="M434">
        <v>1</v>
      </c>
      <c r="P434">
        <v>0.95616916871199997</v>
      </c>
    </row>
    <row r="435" spans="1:16" x14ac:dyDescent="0.2">
      <c r="A435" t="s">
        <v>87</v>
      </c>
      <c r="B435" t="s">
        <v>86</v>
      </c>
      <c r="C435">
        <v>14</v>
      </c>
      <c r="D435" t="s">
        <v>539</v>
      </c>
      <c r="E435">
        <v>75</v>
      </c>
      <c r="F435">
        <v>1.3723125545800001E-3</v>
      </c>
      <c r="G435">
        <v>5</v>
      </c>
      <c r="H435">
        <v>0.119045315855</v>
      </c>
      <c r="I435" t="s">
        <v>540</v>
      </c>
      <c r="J435">
        <v>2</v>
      </c>
      <c r="M435">
        <v>2</v>
      </c>
      <c r="P435">
        <v>0.95616916871199997</v>
      </c>
    </row>
    <row r="436" spans="1:16" x14ac:dyDescent="0.2">
      <c r="A436" t="s">
        <v>87</v>
      </c>
      <c r="B436" t="s">
        <v>86</v>
      </c>
      <c r="C436">
        <v>14</v>
      </c>
      <c r="D436" t="s">
        <v>541</v>
      </c>
      <c r="E436">
        <v>75</v>
      </c>
      <c r="F436">
        <v>1.3723125545800001E-3</v>
      </c>
      <c r="G436">
        <v>3</v>
      </c>
      <c r="H436">
        <v>0.237767827529</v>
      </c>
      <c r="I436" t="s">
        <v>542</v>
      </c>
      <c r="J436">
        <v>0</v>
      </c>
      <c r="M436">
        <v>0</v>
      </c>
      <c r="P436">
        <v>0.95616916871199997</v>
      </c>
    </row>
    <row r="437" spans="1:16" x14ac:dyDescent="0.2">
      <c r="A437" t="s">
        <v>87</v>
      </c>
      <c r="B437" t="s">
        <v>86</v>
      </c>
      <c r="C437">
        <v>14</v>
      </c>
      <c r="D437" t="s">
        <v>543</v>
      </c>
      <c r="E437">
        <v>75</v>
      </c>
      <c r="F437">
        <v>1.3307273256500001E-3</v>
      </c>
      <c r="G437">
        <v>4</v>
      </c>
      <c r="H437">
        <v>0.421955545775</v>
      </c>
      <c r="I437" t="s">
        <v>544</v>
      </c>
      <c r="J437">
        <v>1</v>
      </c>
      <c r="M437">
        <v>1</v>
      </c>
      <c r="P437">
        <v>0.95616916871199997</v>
      </c>
    </row>
    <row r="438" spans="1:16" x14ac:dyDescent="0.2">
      <c r="A438" t="s">
        <v>87</v>
      </c>
      <c r="B438" t="s">
        <v>86</v>
      </c>
      <c r="C438">
        <v>14</v>
      </c>
      <c r="D438" t="s">
        <v>545</v>
      </c>
      <c r="E438">
        <v>75</v>
      </c>
      <c r="F438">
        <v>1.3307273256500001E-3</v>
      </c>
      <c r="G438">
        <v>3</v>
      </c>
      <c r="H438">
        <v>0.785713928013</v>
      </c>
      <c r="I438" t="s">
        <v>546</v>
      </c>
      <c r="J438">
        <v>0</v>
      </c>
      <c r="M438">
        <v>0</v>
      </c>
      <c r="P438">
        <v>0.95616916871199997</v>
      </c>
    </row>
    <row r="439" spans="1:16" x14ac:dyDescent="0.2">
      <c r="A439" t="s">
        <v>87</v>
      </c>
      <c r="B439" t="s">
        <v>86</v>
      </c>
      <c r="C439">
        <v>14</v>
      </c>
      <c r="D439" t="s">
        <v>547</v>
      </c>
      <c r="E439">
        <v>75</v>
      </c>
      <c r="F439">
        <v>1.2891420967299999E-3</v>
      </c>
      <c r="G439">
        <v>3</v>
      </c>
      <c r="H439">
        <v>0.74016962962999999</v>
      </c>
      <c r="I439" t="s">
        <v>137</v>
      </c>
      <c r="J439">
        <v>0</v>
      </c>
      <c r="M439">
        <v>0</v>
      </c>
      <c r="P439">
        <v>0.95616916871199997</v>
      </c>
    </row>
    <row r="440" spans="1:16" x14ac:dyDescent="0.2">
      <c r="A440" t="s">
        <v>87</v>
      </c>
      <c r="B440" t="s">
        <v>86</v>
      </c>
      <c r="C440">
        <v>14</v>
      </c>
      <c r="D440" t="s">
        <v>548</v>
      </c>
      <c r="E440">
        <v>75</v>
      </c>
      <c r="F440">
        <v>1.2475568678E-3</v>
      </c>
      <c r="G440">
        <v>3</v>
      </c>
      <c r="H440">
        <v>1.3973544973500001</v>
      </c>
      <c r="I440" t="s">
        <v>549</v>
      </c>
      <c r="J440">
        <v>0</v>
      </c>
      <c r="M440">
        <v>0</v>
      </c>
      <c r="P440">
        <v>0.95616916871199997</v>
      </c>
    </row>
    <row r="441" spans="1:16" x14ac:dyDescent="0.2">
      <c r="A441" t="s">
        <v>87</v>
      </c>
      <c r="B441" t="s">
        <v>86</v>
      </c>
      <c r="C441">
        <v>14</v>
      </c>
      <c r="D441" t="s">
        <v>550</v>
      </c>
      <c r="E441">
        <v>75</v>
      </c>
      <c r="F441">
        <v>1.20597163887E-3</v>
      </c>
      <c r="G441">
        <v>4</v>
      </c>
      <c r="H441">
        <v>0.38708318662000002</v>
      </c>
      <c r="I441" t="s">
        <v>551</v>
      </c>
      <c r="J441">
        <v>1</v>
      </c>
      <c r="M441">
        <v>1</v>
      </c>
      <c r="P441">
        <v>0.95616916871199997</v>
      </c>
    </row>
    <row r="442" spans="1:16" x14ac:dyDescent="0.2">
      <c r="A442" t="s">
        <v>87</v>
      </c>
      <c r="B442" t="s">
        <v>86</v>
      </c>
      <c r="C442">
        <v>14</v>
      </c>
      <c r="D442" t="s">
        <v>552</v>
      </c>
      <c r="E442">
        <v>75</v>
      </c>
      <c r="F442">
        <v>1.1228011810200001E-3</v>
      </c>
      <c r="G442">
        <v>5</v>
      </c>
      <c r="H442">
        <v>0.120735614458</v>
      </c>
      <c r="I442" t="s">
        <v>553</v>
      </c>
      <c r="J442">
        <v>2</v>
      </c>
      <c r="M442">
        <v>2</v>
      </c>
      <c r="P442">
        <v>0.95616916871199997</v>
      </c>
    </row>
    <row r="443" spans="1:16" x14ac:dyDescent="0.2">
      <c r="A443" t="s">
        <v>87</v>
      </c>
      <c r="B443" t="s">
        <v>86</v>
      </c>
      <c r="C443">
        <v>14</v>
      </c>
      <c r="D443" t="s">
        <v>554</v>
      </c>
      <c r="E443">
        <v>75</v>
      </c>
      <c r="F443">
        <v>1.0396307231699999E-3</v>
      </c>
      <c r="G443">
        <v>3</v>
      </c>
      <c r="H443">
        <v>0.35258528951500001</v>
      </c>
      <c r="I443" t="s">
        <v>555</v>
      </c>
      <c r="J443">
        <v>0</v>
      </c>
      <c r="M443">
        <v>0</v>
      </c>
      <c r="P443">
        <v>0.95616916871199997</v>
      </c>
    </row>
    <row r="444" spans="1:16" x14ac:dyDescent="0.2">
      <c r="A444" t="s">
        <v>87</v>
      </c>
      <c r="B444" t="s">
        <v>86</v>
      </c>
      <c r="C444">
        <v>14</v>
      </c>
      <c r="D444" t="s">
        <v>556</v>
      </c>
      <c r="E444">
        <v>75</v>
      </c>
      <c r="F444">
        <v>9.9804549423999998E-4</v>
      </c>
      <c r="G444">
        <v>4</v>
      </c>
      <c r="H444">
        <v>9.9538450766600006E-2</v>
      </c>
      <c r="I444" t="s">
        <v>557</v>
      </c>
      <c r="J444">
        <v>1</v>
      </c>
      <c r="M444">
        <v>1</v>
      </c>
      <c r="P444">
        <v>0.95616916871199997</v>
      </c>
    </row>
    <row r="445" spans="1:16" x14ac:dyDescent="0.2">
      <c r="A445" t="s">
        <v>87</v>
      </c>
      <c r="B445" t="s">
        <v>86</v>
      </c>
      <c r="C445">
        <v>14</v>
      </c>
      <c r="D445" t="s">
        <v>558</v>
      </c>
      <c r="E445">
        <v>75</v>
      </c>
      <c r="F445">
        <v>9.9804549423999998E-4</v>
      </c>
      <c r="G445">
        <v>3</v>
      </c>
      <c r="H445">
        <v>1.29636118143</v>
      </c>
      <c r="I445" t="s">
        <v>559</v>
      </c>
      <c r="J445">
        <v>0</v>
      </c>
      <c r="M445">
        <v>0</v>
      </c>
      <c r="P445">
        <v>0.95616916871199997</v>
      </c>
    </row>
    <row r="446" spans="1:16" x14ac:dyDescent="0.2">
      <c r="A446" t="s">
        <v>87</v>
      </c>
      <c r="B446" t="s">
        <v>86</v>
      </c>
      <c r="C446">
        <v>14</v>
      </c>
      <c r="D446" t="s">
        <v>560</v>
      </c>
      <c r="E446">
        <v>75</v>
      </c>
      <c r="F446">
        <v>9.5646026531399995E-4</v>
      </c>
      <c r="G446">
        <v>5</v>
      </c>
      <c r="H446">
        <v>2.07665256867E-2</v>
      </c>
      <c r="I446" t="s">
        <v>561</v>
      </c>
      <c r="J446">
        <v>2</v>
      </c>
      <c r="M446">
        <v>2</v>
      </c>
      <c r="P446">
        <v>0.95616916871199997</v>
      </c>
    </row>
    <row r="447" spans="1:16" x14ac:dyDescent="0.2">
      <c r="A447" t="s">
        <v>87</v>
      </c>
      <c r="B447" t="s">
        <v>86</v>
      </c>
      <c r="C447">
        <v>14</v>
      </c>
      <c r="D447" t="s">
        <v>562</v>
      </c>
      <c r="E447">
        <v>75</v>
      </c>
      <c r="F447">
        <v>9.1487503638699997E-4</v>
      </c>
      <c r="G447">
        <v>4</v>
      </c>
      <c r="H447">
        <v>9.2373819999999995E-2</v>
      </c>
      <c r="I447" t="s">
        <v>563</v>
      </c>
      <c r="J447">
        <v>1</v>
      </c>
      <c r="M447">
        <v>1</v>
      </c>
      <c r="P447">
        <v>0.95616916871199997</v>
      </c>
    </row>
    <row r="448" spans="1:16" x14ac:dyDescent="0.2">
      <c r="A448" t="s">
        <v>87</v>
      </c>
      <c r="B448" t="s">
        <v>86</v>
      </c>
      <c r="C448">
        <v>14</v>
      </c>
      <c r="D448" t="s">
        <v>564</v>
      </c>
      <c r="E448">
        <v>75</v>
      </c>
      <c r="F448">
        <v>9.1487503638699997E-4</v>
      </c>
      <c r="G448">
        <v>3</v>
      </c>
      <c r="H448">
        <v>0.33229483568099999</v>
      </c>
      <c r="I448" t="s">
        <v>565</v>
      </c>
      <c r="J448">
        <v>0</v>
      </c>
      <c r="M448">
        <v>0</v>
      </c>
      <c r="P448">
        <v>0.95616916871199997</v>
      </c>
    </row>
    <row r="449" spans="1:16" x14ac:dyDescent="0.2">
      <c r="A449" t="s">
        <v>87</v>
      </c>
      <c r="B449" t="s">
        <v>86</v>
      </c>
      <c r="C449">
        <v>14</v>
      </c>
      <c r="D449" t="s">
        <v>566</v>
      </c>
      <c r="E449">
        <v>75</v>
      </c>
      <c r="F449">
        <v>9.1487503638699997E-4</v>
      </c>
      <c r="G449">
        <v>3</v>
      </c>
      <c r="H449">
        <v>0.46202758620700002</v>
      </c>
      <c r="I449" t="s">
        <v>567</v>
      </c>
      <c r="J449">
        <v>0</v>
      </c>
      <c r="M449">
        <v>0</v>
      </c>
      <c r="P449">
        <v>0.95616916871199997</v>
      </c>
    </row>
    <row r="450" spans="1:16" x14ac:dyDescent="0.2">
      <c r="A450" t="s">
        <v>87</v>
      </c>
      <c r="B450" t="s">
        <v>86</v>
      </c>
      <c r="C450">
        <v>14</v>
      </c>
      <c r="D450" t="s">
        <v>568</v>
      </c>
      <c r="E450">
        <v>75</v>
      </c>
      <c r="F450">
        <v>8.7328980745999998E-4</v>
      </c>
      <c r="G450">
        <v>2</v>
      </c>
      <c r="H450">
        <v>1.42531318681</v>
      </c>
      <c r="I450" t="s">
        <v>569</v>
      </c>
      <c r="J450">
        <v>-1</v>
      </c>
      <c r="M450">
        <v>-1</v>
      </c>
      <c r="P450">
        <v>0.95616916871199997</v>
      </c>
    </row>
    <row r="451" spans="1:16" x14ac:dyDescent="0.2">
      <c r="A451" t="s">
        <v>87</v>
      </c>
      <c r="B451" t="s">
        <v>86</v>
      </c>
      <c r="C451">
        <v>14</v>
      </c>
      <c r="D451" t="s">
        <v>570</v>
      </c>
      <c r="E451">
        <v>75</v>
      </c>
      <c r="F451">
        <v>8.3170457853399995E-4</v>
      </c>
      <c r="G451">
        <v>3</v>
      </c>
      <c r="H451">
        <v>0.37363515754600002</v>
      </c>
      <c r="I451" t="s">
        <v>571</v>
      </c>
      <c r="J451">
        <v>0</v>
      </c>
      <c r="M451">
        <v>0</v>
      </c>
      <c r="P451">
        <v>0.95616916871199997</v>
      </c>
    </row>
    <row r="452" spans="1:16" x14ac:dyDescent="0.2">
      <c r="A452" t="s">
        <v>87</v>
      </c>
      <c r="B452" t="s">
        <v>86</v>
      </c>
      <c r="C452">
        <v>14</v>
      </c>
      <c r="D452" t="s">
        <v>572</v>
      </c>
      <c r="E452">
        <v>75</v>
      </c>
      <c r="F452">
        <v>7.9011934960699997E-4</v>
      </c>
      <c r="G452">
        <v>4</v>
      </c>
      <c r="H452">
        <v>8.0071818749999996E-2</v>
      </c>
      <c r="I452" t="s">
        <v>573</v>
      </c>
      <c r="J452">
        <v>1</v>
      </c>
      <c r="M452">
        <v>1</v>
      </c>
      <c r="P452">
        <v>0.95616916871199997</v>
      </c>
    </row>
    <row r="453" spans="1:16" x14ac:dyDescent="0.2">
      <c r="A453" t="s">
        <v>87</v>
      </c>
      <c r="B453" t="s">
        <v>86</v>
      </c>
      <c r="C453">
        <v>14</v>
      </c>
      <c r="D453" t="s">
        <v>574</v>
      </c>
      <c r="E453">
        <v>75</v>
      </c>
      <c r="F453">
        <v>7.4853412067999998E-4</v>
      </c>
      <c r="G453">
        <v>4</v>
      </c>
      <c r="H453">
        <v>7.2284391666700004E-2</v>
      </c>
      <c r="I453" t="s">
        <v>575</v>
      </c>
      <c r="J453">
        <v>1</v>
      </c>
      <c r="M453">
        <v>1</v>
      </c>
      <c r="P453">
        <v>0.95616916871199997</v>
      </c>
    </row>
    <row r="454" spans="1:16" x14ac:dyDescent="0.2">
      <c r="A454" t="s">
        <v>87</v>
      </c>
      <c r="B454" t="s">
        <v>86</v>
      </c>
      <c r="C454">
        <v>14</v>
      </c>
      <c r="D454" t="s">
        <v>576</v>
      </c>
      <c r="E454">
        <v>75</v>
      </c>
      <c r="F454">
        <v>7.0694889175399996E-4</v>
      </c>
      <c r="G454">
        <v>4</v>
      </c>
      <c r="H454">
        <v>0.20591782120300001</v>
      </c>
      <c r="I454" t="s">
        <v>577</v>
      </c>
      <c r="J454">
        <v>1</v>
      </c>
      <c r="M454">
        <v>1</v>
      </c>
      <c r="P454">
        <v>0.95616916871199997</v>
      </c>
    </row>
    <row r="455" spans="1:16" x14ac:dyDescent="0.2">
      <c r="A455" t="s">
        <v>87</v>
      </c>
      <c r="B455" t="s">
        <v>86</v>
      </c>
      <c r="C455">
        <v>14</v>
      </c>
      <c r="D455" t="s">
        <v>578</v>
      </c>
      <c r="E455">
        <v>75</v>
      </c>
      <c r="F455">
        <v>7.0694889175399996E-4</v>
      </c>
      <c r="G455">
        <v>4</v>
      </c>
      <c r="H455">
        <v>4.2336621913799999E-2</v>
      </c>
      <c r="I455" t="s">
        <v>579</v>
      </c>
      <c r="J455">
        <v>1</v>
      </c>
      <c r="M455">
        <v>1</v>
      </c>
      <c r="P455">
        <v>0.95616916871199997</v>
      </c>
    </row>
    <row r="456" spans="1:16" x14ac:dyDescent="0.2">
      <c r="A456" t="s">
        <v>87</v>
      </c>
      <c r="B456" t="s">
        <v>86</v>
      </c>
      <c r="C456">
        <v>14</v>
      </c>
      <c r="D456" t="s">
        <v>580</v>
      </c>
      <c r="E456">
        <v>75</v>
      </c>
      <c r="F456">
        <v>7.0694889175399996E-4</v>
      </c>
      <c r="G456">
        <v>3</v>
      </c>
      <c r="H456">
        <v>0.27069499217499998</v>
      </c>
      <c r="I456" t="s">
        <v>581</v>
      </c>
      <c r="J456">
        <v>0</v>
      </c>
      <c r="M456">
        <v>0</v>
      </c>
      <c r="P456">
        <v>0.95616916871199997</v>
      </c>
    </row>
    <row r="457" spans="1:16" x14ac:dyDescent="0.2">
      <c r="A457" t="s">
        <v>87</v>
      </c>
      <c r="B457" t="s">
        <v>86</v>
      </c>
      <c r="C457">
        <v>14</v>
      </c>
      <c r="D457" t="s">
        <v>582</v>
      </c>
      <c r="E457">
        <v>75</v>
      </c>
      <c r="F457">
        <v>6.6536366282699997E-4</v>
      </c>
      <c r="G457">
        <v>4</v>
      </c>
      <c r="H457">
        <v>0.19377859479000001</v>
      </c>
      <c r="I457" t="s">
        <v>583</v>
      </c>
      <c r="J457">
        <v>1</v>
      </c>
      <c r="M457">
        <v>1</v>
      </c>
      <c r="P457">
        <v>0.95616916871199997</v>
      </c>
    </row>
    <row r="458" spans="1:16" x14ac:dyDescent="0.2">
      <c r="A458" t="s">
        <v>87</v>
      </c>
      <c r="B458" t="s">
        <v>86</v>
      </c>
      <c r="C458">
        <v>14</v>
      </c>
      <c r="D458" t="s">
        <v>584</v>
      </c>
      <c r="E458">
        <v>75</v>
      </c>
      <c r="F458">
        <v>5.4060797604699997E-4</v>
      </c>
      <c r="G458">
        <v>4</v>
      </c>
      <c r="H458">
        <v>0.48077439759000001</v>
      </c>
      <c r="I458" t="s">
        <v>585</v>
      </c>
      <c r="J458">
        <v>1</v>
      </c>
      <c r="M458">
        <v>1</v>
      </c>
      <c r="P458">
        <v>0.95616916871199997</v>
      </c>
    </row>
    <row r="459" spans="1:16" x14ac:dyDescent="0.2">
      <c r="A459" t="s">
        <v>87</v>
      </c>
      <c r="B459" t="s">
        <v>86</v>
      </c>
      <c r="C459">
        <v>14</v>
      </c>
      <c r="D459" t="s">
        <v>586</v>
      </c>
      <c r="E459">
        <v>75</v>
      </c>
      <c r="F459">
        <v>5.4060797604699997E-4</v>
      </c>
      <c r="G459">
        <v>4</v>
      </c>
      <c r="H459">
        <v>0.32817836126400002</v>
      </c>
      <c r="I459" t="s">
        <v>587</v>
      </c>
      <c r="J459">
        <v>1</v>
      </c>
      <c r="M459">
        <v>1</v>
      </c>
      <c r="P459">
        <v>0.95616916871199997</v>
      </c>
    </row>
    <row r="460" spans="1:16" x14ac:dyDescent="0.2">
      <c r="A460" t="s">
        <v>87</v>
      </c>
      <c r="B460" t="s">
        <v>86</v>
      </c>
      <c r="C460">
        <v>14</v>
      </c>
      <c r="D460" t="s">
        <v>588</v>
      </c>
      <c r="E460">
        <v>75</v>
      </c>
      <c r="F460">
        <v>5.4060797604699997E-4</v>
      </c>
      <c r="G460">
        <v>3</v>
      </c>
      <c r="H460">
        <v>0.21240592592599999</v>
      </c>
      <c r="I460" t="s">
        <v>589</v>
      </c>
      <c r="J460">
        <v>0</v>
      </c>
      <c r="M460">
        <v>0</v>
      </c>
      <c r="P460">
        <v>0.95616916871199997</v>
      </c>
    </row>
    <row r="461" spans="1:16" x14ac:dyDescent="0.2">
      <c r="A461" t="s">
        <v>87</v>
      </c>
      <c r="B461" t="s">
        <v>86</v>
      </c>
      <c r="C461">
        <v>14</v>
      </c>
      <c r="D461" t="s">
        <v>590</v>
      </c>
      <c r="E461">
        <v>75</v>
      </c>
      <c r="F461">
        <v>4.9902274711999999E-4</v>
      </c>
      <c r="G461">
        <v>4</v>
      </c>
      <c r="H461">
        <v>0.697447183099</v>
      </c>
      <c r="I461" t="s">
        <v>591</v>
      </c>
      <c r="J461">
        <v>1</v>
      </c>
      <c r="M461">
        <v>1</v>
      </c>
      <c r="P461">
        <v>0.95616916871199997</v>
      </c>
    </row>
    <row r="462" spans="1:16" x14ac:dyDescent="0.2">
      <c r="A462" t="s">
        <v>87</v>
      </c>
      <c r="B462" t="s">
        <v>86</v>
      </c>
      <c r="C462">
        <v>14</v>
      </c>
      <c r="D462" t="s">
        <v>592</v>
      </c>
      <c r="E462">
        <v>75</v>
      </c>
      <c r="F462">
        <v>4.9902274711999999E-4</v>
      </c>
      <c r="G462">
        <v>3</v>
      </c>
      <c r="H462">
        <v>0.54195688225500005</v>
      </c>
      <c r="I462" t="s">
        <v>593</v>
      </c>
      <c r="J462">
        <v>0</v>
      </c>
      <c r="M462">
        <v>0</v>
      </c>
      <c r="P462">
        <v>0.95616916871199997</v>
      </c>
    </row>
    <row r="463" spans="1:16" x14ac:dyDescent="0.2">
      <c r="A463" t="s">
        <v>87</v>
      </c>
      <c r="B463" t="s">
        <v>86</v>
      </c>
      <c r="C463">
        <v>14</v>
      </c>
      <c r="D463" t="s">
        <v>594</v>
      </c>
      <c r="E463">
        <v>75</v>
      </c>
      <c r="F463">
        <v>4.9902274711999999E-4</v>
      </c>
      <c r="G463">
        <v>4</v>
      </c>
      <c r="H463">
        <v>5.6504654667700001E-2</v>
      </c>
      <c r="I463" t="s">
        <v>595</v>
      </c>
      <c r="J463">
        <v>1</v>
      </c>
      <c r="M463">
        <v>1</v>
      </c>
      <c r="P463">
        <v>0.95616916871199997</v>
      </c>
    </row>
    <row r="464" spans="1:16" x14ac:dyDescent="0.2">
      <c r="A464" t="s">
        <v>87</v>
      </c>
      <c r="B464" t="s">
        <v>86</v>
      </c>
      <c r="C464">
        <v>14</v>
      </c>
      <c r="D464" t="s">
        <v>596</v>
      </c>
      <c r="E464">
        <v>75</v>
      </c>
      <c r="F464">
        <v>4.9902274711999999E-4</v>
      </c>
      <c r="G464">
        <v>2</v>
      </c>
      <c r="H464">
        <v>2.27843304598</v>
      </c>
      <c r="I464" t="s">
        <v>597</v>
      </c>
      <c r="J464">
        <v>-1</v>
      </c>
      <c r="M464">
        <v>-1</v>
      </c>
      <c r="P464">
        <v>0.95616916871199997</v>
      </c>
    </row>
    <row r="465" spans="1:16" x14ac:dyDescent="0.2">
      <c r="A465" t="s">
        <v>87</v>
      </c>
      <c r="B465" t="s">
        <v>86</v>
      </c>
      <c r="C465">
        <v>14</v>
      </c>
      <c r="D465" t="s">
        <v>598</v>
      </c>
      <c r="E465">
        <v>75</v>
      </c>
      <c r="F465">
        <v>4.9902274711999999E-4</v>
      </c>
      <c r="G465">
        <v>3</v>
      </c>
      <c r="H465">
        <v>0.34904297188799999</v>
      </c>
      <c r="I465" t="s">
        <v>599</v>
      </c>
      <c r="J465">
        <v>0</v>
      </c>
      <c r="M465">
        <v>0</v>
      </c>
      <c r="P465">
        <v>0.95616916871199997</v>
      </c>
    </row>
    <row r="466" spans="1:16" x14ac:dyDescent="0.2">
      <c r="A466" t="s">
        <v>87</v>
      </c>
      <c r="B466" t="s">
        <v>86</v>
      </c>
      <c r="C466">
        <v>14</v>
      </c>
      <c r="D466" t="s">
        <v>600</v>
      </c>
      <c r="E466">
        <v>75</v>
      </c>
      <c r="F466">
        <v>4.5743751819400002E-4</v>
      </c>
      <c r="G466">
        <v>4</v>
      </c>
      <c r="H466">
        <v>0.15268399999999999</v>
      </c>
      <c r="I466" t="s">
        <v>601</v>
      </c>
      <c r="J466">
        <v>1</v>
      </c>
      <c r="M466">
        <v>1</v>
      </c>
      <c r="P466">
        <v>0.95616916871199997</v>
      </c>
    </row>
    <row r="467" spans="1:16" x14ac:dyDescent="0.2">
      <c r="A467" t="s">
        <v>87</v>
      </c>
      <c r="B467" t="s">
        <v>86</v>
      </c>
      <c r="C467">
        <v>14</v>
      </c>
      <c r="D467" t="s">
        <v>602</v>
      </c>
      <c r="E467">
        <v>75</v>
      </c>
      <c r="F467">
        <v>4.1585228926699998E-4</v>
      </c>
      <c r="G467">
        <v>4</v>
      </c>
      <c r="H467">
        <v>1.3458333333300001</v>
      </c>
      <c r="I467" t="s">
        <v>603</v>
      </c>
      <c r="J467">
        <v>1</v>
      </c>
      <c r="M467">
        <v>1</v>
      </c>
      <c r="P467">
        <v>0.95616916871199997</v>
      </c>
    </row>
    <row r="468" spans="1:16" x14ac:dyDescent="0.2">
      <c r="A468" t="s">
        <v>87</v>
      </c>
      <c r="B468" t="s">
        <v>86</v>
      </c>
      <c r="C468">
        <v>14</v>
      </c>
      <c r="D468" t="s">
        <v>604</v>
      </c>
      <c r="E468">
        <v>75</v>
      </c>
      <c r="F468">
        <v>4.1585228926699998E-4</v>
      </c>
      <c r="G468">
        <v>3</v>
      </c>
      <c r="H468">
        <v>1.5388219544799999</v>
      </c>
      <c r="I468" t="s">
        <v>59</v>
      </c>
      <c r="J468">
        <v>0</v>
      </c>
      <c r="M468">
        <v>0</v>
      </c>
      <c r="P468">
        <v>0.95616916871199997</v>
      </c>
    </row>
    <row r="469" spans="1:16" x14ac:dyDescent="0.2">
      <c r="A469" t="s">
        <v>87</v>
      </c>
      <c r="B469" t="s">
        <v>86</v>
      </c>
      <c r="C469">
        <v>14</v>
      </c>
      <c r="D469" t="s">
        <v>605</v>
      </c>
      <c r="E469">
        <v>75</v>
      </c>
      <c r="F469">
        <v>4.1585228926699998E-4</v>
      </c>
      <c r="G469">
        <v>3</v>
      </c>
      <c r="H469">
        <v>1.73721552878</v>
      </c>
      <c r="I469" t="s">
        <v>113</v>
      </c>
      <c r="J469">
        <v>0</v>
      </c>
      <c r="M469">
        <v>0</v>
      </c>
      <c r="P469">
        <v>0.95616916871199997</v>
      </c>
    </row>
    <row r="470" spans="1:16" x14ac:dyDescent="0.2">
      <c r="A470" t="s">
        <v>87</v>
      </c>
      <c r="B470" t="s">
        <v>86</v>
      </c>
      <c r="C470">
        <v>14</v>
      </c>
      <c r="D470" t="s">
        <v>606</v>
      </c>
      <c r="E470">
        <v>75</v>
      </c>
      <c r="F470">
        <v>4.1585228926699998E-4</v>
      </c>
      <c r="G470">
        <v>4</v>
      </c>
      <c r="H470">
        <v>1.60456405345E-2</v>
      </c>
      <c r="I470" t="s">
        <v>607</v>
      </c>
      <c r="J470">
        <v>1</v>
      </c>
      <c r="M470">
        <v>1</v>
      </c>
      <c r="P470">
        <v>0.95616916871199997</v>
      </c>
    </row>
    <row r="471" spans="1:16" x14ac:dyDescent="0.2">
      <c r="A471" t="s">
        <v>87</v>
      </c>
      <c r="B471" t="s">
        <v>86</v>
      </c>
      <c r="C471">
        <v>14</v>
      </c>
      <c r="D471" t="s">
        <v>608</v>
      </c>
      <c r="E471">
        <v>75</v>
      </c>
      <c r="F471">
        <v>4.1585228926699998E-4</v>
      </c>
      <c r="G471">
        <v>3</v>
      </c>
      <c r="H471">
        <v>0.96415461847399997</v>
      </c>
      <c r="I471" t="s">
        <v>151</v>
      </c>
      <c r="J471">
        <v>0</v>
      </c>
      <c r="M471">
        <v>0</v>
      </c>
      <c r="P471">
        <v>0.95616916871199997</v>
      </c>
    </row>
    <row r="472" spans="1:16" x14ac:dyDescent="0.2">
      <c r="A472" t="s">
        <v>87</v>
      </c>
      <c r="B472" t="s">
        <v>86</v>
      </c>
      <c r="C472">
        <v>14</v>
      </c>
      <c r="D472" t="s">
        <v>609</v>
      </c>
      <c r="E472">
        <v>75</v>
      </c>
      <c r="F472">
        <v>3.7426706033999999E-4</v>
      </c>
      <c r="G472">
        <v>3</v>
      </c>
      <c r="H472">
        <v>0.50586318407999997</v>
      </c>
      <c r="I472" t="s">
        <v>610</v>
      </c>
      <c r="J472">
        <v>0</v>
      </c>
      <c r="M472">
        <v>0</v>
      </c>
      <c r="P472">
        <v>0.95616916871199997</v>
      </c>
    </row>
    <row r="473" spans="1:16" x14ac:dyDescent="0.2">
      <c r="A473" t="s">
        <v>87</v>
      </c>
      <c r="B473" t="s">
        <v>86</v>
      </c>
      <c r="C473">
        <v>14</v>
      </c>
      <c r="D473" t="s">
        <v>611</v>
      </c>
      <c r="E473">
        <v>75</v>
      </c>
      <c r="F473">
        <v>3.3268183141300001E-4</v>
      </c>
      <c r="G473">
        <v>4</v>
      </c>
      <c r="H473">
        <v>8.2792191851300004E-2</v>
      </c>
      <c r="I473" t="s">
        <v>612</v>
      </c>
      <c r="J473">
        <v>1</v>
      </c>
      <c r="M473">
        <v>1</v>
      </c>
      <c r="P473">
        <v>0.95616916871199997</v>
      </c>
    </row>
    <row r="474" spans="1:16" x14ac:dyDescent="0.2">
      <c r="A474" t="s">
        <v>87</v>
      </c>
      <c r="B474" t="s">
        <v>86</v>
      </c>
      <c r="C474">
        <v>14</v>
      </c>
      <c r="D474" t="s">
        <v>613</v>
      </c>
      <c r="E474">
        <v>75</v>
      </c>
      <c r="F474">
        <v>3.3268183141300001E-4</v>
      </c>
      <c r="G474">
        <v>5</v>
      </c>
      <c r="H474">
        <v>1.8679874377699999E-2</v>
      </c>
      <c r="I474" t="s">
        <v>614</v>
      </c>
      <c r="J474">
        <v>2</v>
      </c>
      <c r="M474">
        <v>2</v>
      </c>
      <c r="P474">
        <v>0.95616916871199997</v>
      </c>
    </row>
    <row r="475" spans="1:16" x14ac:dyDescent="0.2">
      <c r="A475" t="s">
        <v>87</v>
      </c>
      <c r="B475" t="s">
        <v>86</v>
      </c>
      <c r="C475">
        <v>14</v>
      </c>
      <c r="D475" t="s">
        <v>615</v>
      </c>
      <c r="E475">
        <v>75</v>
      </c>
      <c r="F475">
        <v>3.3268183141300001E-4</v>
      </c>
      <c r="G475">
        <v>5</v>
      </c>
      <c r="H475">
        <v>7.6383336303799995E-2</v>
      </c>
      <c r="I475" t="s">
        <v>616</v>
      </c>
      <c r="J475">
        <v>2</v>
      </c>
      <c r="M475">
        <v>2</v>
      </c>
      <c r="P475">
        <v>0.95616916871199997</v>
      </c>
    </row>
    <row r="476" spans="1:16" x14ac:dyDescent="0.2">
      <c r="A476" t="s">
        <v>87</v>
      </c>
      <c r="B476" t="s">
        <v>86</v>
      </c>
      <c r="C476">
        <v>14</v>
      </c>
      <c r="D476" t="s">
        <v>617</v>
      </c>
      <c r="E476">
        <v>75</v>
      </c>
      <c r="F476">
        <v>3.3268183141300001E-4</v>
      </c>
      <c r="G476">
        <v>4</v>
      </c>
      <c r="H476">
        <v>0.697447183099</v>
      </c>
      <c r="I476" t="s">
        <v>618</v>
      </c>
      <c r="J476">
        <v>1</v>
      </c>
      <c r="M476">
        <v>1</v>
      </c>
      <c r="P476">
        <v>0.95616916871199997</v>
      </c>
    </row>
    <row r="477" spans="1:16" x14ac:dyDescent="0.2">
      <c r="A477" t="s">
        <v>87</v>
      </c>
      <c r="B477" t="s">
        <v>86</v>
      </c>
      <c r="C477">
        <v>14</v>
      </c>
      <c r="D477" t="s">
        <v>619</v>
      </c>
      <c r="E477">
        <v>75</v>
      </c>
      <c r="F477">
        <v>3.3268183141300001E-4</v>
      </c>
      <c r="G477">
        <v>3</v>
      </c>
      <c r="H477">
        <v>0.27143822222199998</v>
      </c>
      <c r="I477" t="s">
        <v>620</v>
      </c>
      <c r="J477">
        <v>0</v>
      </c>
      <c r="M477">
        <v>0</v>
      </c>
      <c r="P477">
        <v>0.95616916871199997</v>
      </c>
    </row>
    <row r="478" spans="1:16" x14ac:dyDescent="0.2">
      <c r="A478" t="s">
        <v>87</v>
      </c>
      <c r="B478" t="s">
        <v>86</v>
      </c>
      <c r="C478">
        <v>14</v>
      </c>
      <c r="D478" t="s">
        <v>621</v>
      </c>
      <c r="E478">
        <v>75</v>
      </c>
      <c r="F478">
        <v>3.3268183141300001E-4</v>
      </c>
      <c r="G478">
        <v>4</v>
      </c>
      <c r="H478">
        <v>0.23036616528600001</v>
      </c>
      <c r="I478" t="s">
        <v>622</v>
      </c>
      <c r="J478">
        <v>1</v>
      </c>
      <c r="M478">
        <v>1</v>
      </c>
      <c r="P478">
        <v>0.95616916871199997</v>
      </c>
    </row>
    <row r="479" spans="1:16" x14ac:dyDescent="0.2">
      <c r="A479" t="s">
        <v>87</v>
      </c>
      <c r="B479" t="s">
        <v>86</v>
      </c>
      <c r="C479">
        <v>14</v>
      </c>
      <c r="D479" t="s">
        <v>623</v>
      </c>
      <c r="E479">
        <v>75</v>
      </c>
      <c r="F479">
        <v>3.3268183141300001E-4</v>
      </c>
      <c r="G479">
        <v>3</v>
      </c>
      <c r="H479">
        <v>0.50618565400799997</v>
      </c>
      <c r="I479" t="s">
        <v>516</v>
      </c>
      <c r="J479">
        <v>0</v>
      </c>
      <c r="M479">
        <v>0</v>
      </c>
      <c r="P479">
        <v>0.95616916871199997</v>
      </c>
    </row>
    <row r="480" spans="1:16" x14ac:dyDescent="0.2">
      <c r="A480" t="s">
        <v>87</v>
      </c>
      <c r="B480" t="s">
        <v>86</v>
      </c>
      <c r="C480">
        <v>14</v>
      </c>
      <c r="D480" t="s">
        <v>624</v>
      </c>
      <c r="E480">
        <v>75</v>
      </c>
      <c r="F480">
        <v>3.3268183141300001E-4</v>
      </c>
      <c r="G480">
        <v>3</v>
      </c>
      <c r="H480">
        <v>0.371150222222</v>
      </c>
      <c r="I480" t="s">
        <v>625</v>
      </c>
      <c r="J480">
        <v>0</v>
      </c>
      <c r="M480">
        <v>0</v>
      </c>
      <c r="P480">
        <v>0.95616916871199997</v>
      </c>
    </row>
    <row r="481" spans="1:16" x14ac:dyDescent="0.2">
      <c r="A481" t="s">
        <v>87</v>
      </c>
      <c r="B481" t="s">
        <v>86</v>
      </c>
      <c r="C481">
        <v>14</v>
      </c>
      <c r="D481" t="s">
        <v>626</v>
      </c>
      <c r="E481">
        <v>75</v>
      </c>
      <c r="F481">
        <v>2.9109660248699998E-4</v>
      </c>
      <c r="G481">
        <v>4</v>
      </c>
      <c r="H481">
        <v>0.20966099260599999</v>
      </c>
      <c r="I481" t="s">
        <v>627</v>
      </c>
      <c r="J481">
        <v>1</v>
      </c>
      <c r="M481">
        <v>1</v>
      </c>
      <c r="P481">
        <v>0.95616916871199997</v>
      </c>
    </row>
    <row r="482" spans="1:16" x14ac:dyDescent="0.2">
      <c r="A482" t="s">
        <v>87</v>
      </c>
      <c r="B482" t="s">
        <v>86</v>
      </c>
      <c r="C482">
        <v>14</v>
      </c>
      <c r="D482" t="s">
        <v>628</v>
      </c>
      <c r="E482">
        <v>75</v>
      </c>
      <c r="F482">
        <v>2.9109660248699998E-4</v>
      </c>
      <c r="G482">
        <v>5</v>
      </c>
      <c r="H482">
        <v>0.79328799999999999</v>
      </c>
      <c r="I482" t="s">
        <v>629</v>
      </c>
      <c r="J482">
        <v>2</v>
      </c>
      <c r="M482">
        <v>2</v>
      </c>
      <c r="P482">
        <v>0.95616916871199997</v>
      </c>
    </row>
    <row r="483" spans="1:16" x14ac:dyDescent="0.2">
      <c r="A483" t="s">
        <v>87</v>
      </c>
      <c r="B483" t="s">
        <v>86</v>
      </c>
      <c r="C483">
        <v>14</v>
      </c>
      <c r="D483" t="s">
        <v>630</v>
      </c>
      <c r="E483">
        <v>75</v>
      </c>
      <c r="F483">
        <v>2.9109660248699998E-4</v>
      </c>
      <c r="G483">
        <v>4</v>
      </c>
      <c r="H483">
        <v>0.186579128165</v>
      </c>
      <c r="I483" t="s">
        <v>631</v>
      </c>
      <c r="J483">
        <v>1</v>
      </c>
      <c r="M483">
        <v>1</v>
      </c>
      <c r="P483">
        <v>0.95616916871199997</v>
      </c>
    </row>
    <row r="484" spans="1:16" x14ac:dyDescent="0.2">
      <c r="A484" t="s">
        <v>87</v>
      </c>
      <c r="B484" t="s">
        <v>86</v>
      </c>
      <c r="C484">
        <v>14</v>
      </c>
      <c r="D484" t="s">
        <v>632</v>
      </c>
      <c r="E484">
        <v>75</v>
      </c>
      <c r="F484">
        <v>2.9109660248699998E-4</v>
      </c>
      <c r="G484">
        <v>4</v>
      </c>
      <c r="H484">
        <v>8.40381943247E-2</v>
      </c>
      <c r="I484" t="s">
        <v>633</v>
      </c>
      <c r="J484">
        <v>1</v>
      </c>
      <c r="M484">
        <v>1</v>
      </c>
      <c r="P484">
        <v>0.95616916871199997</v>
      </c>
    </row>
    <row r="485" spans="1:16" x14ac:dyDescent="0.2">
      <c r="A485" t="s">
        <v>87</v>
      </c>
      <c r="B485" t="s">
        <v>86</v>
      </c>
      <c r="C485">
        <v>14</v>
      </c>
      <c r="D485" t="s">
        <v>634</v>
      </c>
      <c r="E485">
        <v>75</v>
      </c>
      <c r="F485">
        <v>2.9109660248699998E-4</v>
      </c>
      <c r="G485">
        <v>4</v>
      </c>
      <c r="H485">
        <v>9.8837841666699996E-2</v>
      </c>
      <c r="I485" t="s">
        <v>635</v>
      </c>
      <c r="J485">
        <v>1</v>
      </c>
      <c r="M485">
        <v>1</v>
      </c>
      <c r="P485">
        <v>0.95616916871199997</v>
      </c>
    </row>
    <row r="486" spans="1:16" x14ac:dyDescent="0.2">
      <c r="A486" t="s">
        <v>87</v>
      </c>
      <c r="B486" t="s">
        <v>86</v>
      </c>
      <c r="C486">
        <v>14</v>
      </c>
      <c r="D486" t="s">
        <v>636</v>
      </c>
      <c r="E486">
        <v>75</v>
      </c>
      <c r="F486">
        <v>2.4951137355999999E-4</v>
      </c>
      <c r="G486">
        <v>3</v>
      </c>
      <c r="H486">
        <v>1.6099119549900001</v>
      </c>
      <c r="I486" t="s">
        <v>637</v>
      </c>
      <c r="J486">
        <v>0</v>
      </c>
      <c r="M486">
        <v>0</v>
      </c>
      <c r="P486">
        <v>0.95616916871199997</v>
      </c>
    </row>
    <row r="487" spans="1:16" x14ac:dyDescent="0.2">
      <c r="A487" t="s">
        <v>87</v>
      </c>
      <c r="B487" t="s">
        <v>86</v>
      </c>
      <c r="C487">
        <v>14</v>
      </c>
      <c r="D487" t="s">
        <v>638</v>
      </c>
      <c r="E487">
        <v>75</v>
      </c>
      <c r="F487">
        <v>2.4951137355999999E-4</v>
      </c>
      <c r="G487">
        <v>5</v>
      </c>
      <c r="H487">
        <v>3.3306103647300002E-2</v>
      </c>
      <c r="I487" t="s">
        <v>639</v>
      </c>
      <c r="J487">
        <v>2</v>
      </c>
      <c r="M487">
        <v>2</v>
      </c>
      <c r="P487">
        <v>0.95616916871199997</v>
      </c>
    </row>
    <row r="488" spans="1:16" x14ac:dyDescent="0.2">
      <c r="A488" t="s">
        <v>87</v>
      </c>
      <c r="B488" t="s">
        <v>86</v>
      </c>
      <c r="C488">
        <v>14</v>
      </c>
      <c r="D488" t="s">
        <v>640</v>
      </c>
      <c r="E488">
        <v>75</v>
      </c>
      <c r="F488">
        <v>2.4951137355999999E-4</v>
      </c>
      <c r="G488">
        <v>6</v>
      </c>
      <c r="H488">
        <v>4.24029533539E-2</v>
      </c>
      <c r="I488" t="s">
        <v>641</v>
      </c>
      <c r="J488">
        <v>3</v>
      </c>
      <c r="M488">
        <v>3</v>
      </c>
      <c r="P488">
        <v>0.95616916871199997</v>
      </c>
    </row>
    <row r="489" spans="1:16" x14ac:dyDescent="0.2">
      <c r="A489" t="s">
        <v>87</v>
      </c>
      <c r="B489" t="s">
        <v>86</v>
      </c>
      <c r="C489">
        <v>14</v>
      </c>
      <c r="D489" t="s">
        <v>642</v>
      </c>
      <c r="E489">
        <v>75</v>
      </c>
      <c r="F489">
        <v>2.4951137355999999E-4</v>
      </c>
      <c r="G489">
        <v>3</v>
      </c>
      <c r="H489">
        <v>0.65679012345700005</v>
      </c>
      <c r="I489" t="s">
        <v>643</v>
      </c>
      <c r="J489">
        <v>0</v>
      </c>
      <c r="M489">
        <v>0</v>
      </c>
      <c r="P489">
        <v>0.95616916871199997</v>
      </c>
    </row>
    <row r="490" spans="1:16" x14ac:dyDescent="0.2">
      <c r="A490" t="s">
        <v>87</v>
      </c>
      <c r="B490" t="s">
        <v>86</v>
      </c>
      <c r="C490">
        <v>14</v>
      </c>
      <c r="D490" t="s">
        <v>644</v>
      </c>
      <c r="E490">
        <v>75</v>
      </c>
      <c r="F490">
        <v>2.4951137355999999E-4</v>
      </c>
      <c r="G490">
        <v>5</v>
      </c>
      <c r="H490">
        <v>0.145313935029</v>
      </c>
      <c r="I490" t="s">
        <v>645</v>
      </c>
      <c r="J490">
        <v>2</v>
      </c>
      <c r="M490">
        <v>2</v>
      </c>
      <c r="P490">
        <v>0.95616916871199997</v>
      </c>
    </row>
    <row r="491" spans="1:16" x14ac:dyDescent="0.2">
      <c r="A491" t="s">
        <v>87</v>
      </c>
      <c r="B491" t="s">
        <v>86</v>
      </c>
      <c r="C491">
        <v>14</v>
      </c>
      <c r="D491" t="s">
        <v>646</v>
      </c>
      <c r="E491">
        <v>75</v>
      </c>
      <c r="F491">
        <v>2.4951137355999999E-4</v>
      </c>
      <c r="G491">
        <v>4</v>
      </c>
      <c r="H491">
        <v>5.6096874683499998E-2</v>
      </c>
      <c r="I491" t="s">
        <v>647</v>
      </c>
      <c r="J491">
        <v>1</v>
      </c>
      <c r="M491">
        <v>1</v>
      </c>
      <c r="P491">
        <v>0.95616916871199997</v>
      </c>
    </row>
    <row r="492" spans="1:16" x14ac:dyDescent="0.2">
      <c r="A492" t="s">
        <v>87</v>
      </c>
      <c r="B492" t="s">
        <v>86</v>
      </c>
      <c r="C492">
        <v>14</v>
      </c>
      <c r="D492" t="s">
        <v>648</v>
      </c>
      <c r="E492">
        <v>75</v>
      </c>
      <c r="F492">
        <v>2.0792614463300001E-4</v>
      </c>
      <c r="G492">
        <v>3</v>
      </c>
      <c r="H492">
        <v>1.3848888888899999</v>
      </c>
      <c r="I492" t="s">
        <v>482</v>
      </c>
      <c r="J492">
        <v>0</v>
      </c>
      <c r="M492">
        <v>0</v>
      </c>
      <c r="P492">
        <v>0.95616916871199997</v>
      </c>
    </row>
    <row r="493" spans="1:16" x14ac:dyDescent="0.2">
      <c r="A493" t="s">
        <v>87</v>
      </c>
      <c r="B493" t="s">
        <v>86</v>
      </c>
      <c r="C493">
        <v>14</v>
      </c>
      <c r="D493" t="s">
        <v>649</v>
      </c>
      <c r="E493">
        <v>75</v>
      </c>
      <c r="F493">
        <v>2.0792614463300001E-4</v>
      </c>
      <c r="G493">
        <v>4</v>
      </c>
      <c r="H493">
        <v>0.37102310126600002</v>
      </c>
      <c r="I493" t="s">
        <v>650</v>
      </c>
      <c r="J493">
        <v>1</v>
      </c>
      <c r="M493">
        <v>1</v>
      </c>
      <c r="P493">
        <v>0.95616916871199997</v>
      </c>
    </row>
    <row r="494" spans="1:16" x14ac:dyDescent="0.2">
      <c r="A494" t="s">
        <v>87</v>
      </c>
      <c r="B494" t="s">
        <v>86</v>
      </c>
      <c r="C494">
        <v>14</v>
      </c>
      <c r="D494" t="s">
        <v>651</v>
      </c>
      <c r="E494">
        <v>75</v>
      </c>
      <c r="F494">
        <v>2.0792614463300001E-4</v>
      </c>
      <c r="G494">
        <v>3</v>
      </c>
      <c r="H494">
        <v>2.28742368742</v>
      </c>
      <c r="I494" t="s">
        <v>652</v>
      </c>
      <c r="J494">
        <v>0</v>
      </c>
      <c r="M494">
        <v>0</v>
      </c>
      <c r="P494">
        <v>0.95616916871199997</v>
      </c>
    </row>
    <row r="495" spans="1:16" x14ac:dyDescent="0.2">
      <c r="A495" t="s">
        <v>87</v>
      </c>
      <c r="B495" t="s">
        <v>86</v>
      </c>
      <c r="C495">
        <v>14</v>
      </c>
      <c r="D495" t="s">
        <v>653</v>
      </c>
      <c r="E495">
        <v>75</v>
      </c>
      <c r="F495">
        <v>2.0792614463300001E-4</v>
      </c>
      <c r="G495">
        <v>3</v>
      </c>
      <c r="H495">
        <v>8.2203851851900003E-2</v>
      </c>
      <c r="I495" t="s">
        <v>654</v>
      </c>
      <c r="J495">
        <v>0</v>
      </c>
      <c r="M495">
        <v>0</v>
      </c>
      <c r="P495">
        <v>0.95616916871199997</v>
      </c>
    </row>
    <row r="496" spans="1:16" x14ac:dyDescent="0.2">
      <c r="A496" t="s">
        <v>87</v>
      </c>
      <c r="B496" t="s">
        <v>86</v>
      </c>
      <c r="C496">
        <v>14</v>
      </c>
      <c r="D496" t="s">
        <v>655</v>
      </c>
      <c r="E496">
        <v>75</v>
      </c>
      <c r="F496">
        <v>1.6634091570700001E-4</v>
      </c>
      <c r="G496">
        <v>5</v>
      </c>
      <c r="H496">
        <v>0.24185790289699999</v>
      </c>
      <c r="I496" t="s">
        <v>656</v>
      </c>
      <c r="J496">
        <v>2</v>
      </c>
      <c r="M496">
        <v>2</v>
      </c>
      <c r="P496">
        <v>0.95616916871199997</v>
      </c>
    </row>
    <row r="497" spans="1:16" x14ac:dyDescent="0.2">
      <c r="A497" t="s">
        <v>87</v>
      </c>
      <c r="B497" t="s">
        <v>86</v>
      </c>
      <c r="C497">
        <v>14</v>
      </c>
      <c r="D497" t="s">
        <v>657</v>
      </c>
      <c r="E497">
        <v>75</v>
      </c>
      <c r="F497">
        <v>1.6634091570700001E-4</v>
      </c>
      <c r="G497">
        <v>4</v>
      </c>
      <c r="H497">
        <v>0.343144014085</v>
      </c>
      <c r="I497" t="s">
        <v>658</v>
      </c>
      <c r="J497">
        <v>1</v>
      </c>
      <c r="M497">
        <v>1</v>
      </c>
      <c r="P497">
        <v>0.95616916871199997</v>
      </c>
    </row>
    <row r="498" spans="1:16" x14ac:dyDescent="0.2">
      <c r="A498" t="s">
        <v>87</v>
      </c>
      <c r="B498" t="s">
        <v>86</v>
      </c>
      <c r="C498">
        <v>14</v>
      </c>
      <c r="D498" t="s">
        <v>659</v>
      </c>
      <c r="E498">
        <v>75</v>
      </c>
      <c r="F498">
        <v>1.6634091570700001E-4</v>
      </c>
      <c r="G498">
        <v>4</v>
      </c>
      <c r="H498">
        <v>5.77458619455E-2</v>
      </c>
      <c r="I498" t="s">
        <v>660</v>
      </c>
      <c r="J498">
        <v>1</v>
      </c>
      <c r="M498">
        <v>1</v>
      </c>
      <c r="P498">
        <v>0.95616916871199997</v>
      </c>
    </row>
    <row r="499" spans="1:16" x14ac:dyDescent="0.2">
      <c r="A499" t="s">
        <v>87</v>
      </c>
      <c r="B499" t="s">
        <v>86</v>
      </c>
      <c r="C499">
        <v>14</v>
      </c>
      <c r="D499" t="s">
        <v>661</v>
      </c>
      <c r="E499">
        <v>75</v>
      </c>
      <c r="F499">
        <v>1.6634091570700001E-4</v>
      </c>
      <c r="G499">
        <v>3</v>
      </c>
      <c r="H499">
        <v>0.192203763556</v>
      </c>
      <c r="I499" t="s">
        <v>662</v>
      </c>
      <c r="J499">
        <v>0</v>
      </c>
      <c r="M499">
        <v>0</v>
      </c>
      <c r="P499">
        <v>0.95616916871199997</v>
      </c>
    </row>
    <row r="500" spans="1:16" x14ac:dyDescent="0.2">
      <c r="A500" t="s">
        <v>87</v>
      </c>
      <c r="B500" t="s">
        <v>86</v>
      </c>
      <c r="C500">
        <v>14</v>
      </c>
      <c r="D500" t="s">
        <v>663</v>
      </c>
      <c r="E500">
        <v>75</v>
      </c>
      <c r="F500">
        <v>1.6634091570700001E-4</v>
      </c>
      <c r="G500">
        <v>5</v>
      </c>
      <c r="H500">
        <v>0.107059167229</v>
      </c>
      <c r="I500" t="s">
        <v>664</v>
      </c>
      <c r="J500">
        <v>1</v>
      </c>
      <c r="K500" t="s">
        <v>665</v>
      </c>
      <c r="L500" t="s">
        <v>666</v>
      </c>
      <c r="M500">
        <v>2</v>
      </c>
      <c r="P500">
        <v>0.95616916871199997</v>
      </c>
    </row>
    <row r="501" spans="1:16" x14ac:dyDescent="0.2">
      <c r="A501" t="s">
        <v>87</v>
      </c>
      <c r="B501" t="s">
        <v>86</v>
      </c>
      <c r="C501">
        <v>14</v>
      </c>
      <c r="D501" t="s">
        <v>667</v>
      </c>
      <c r="E501">
        <v>75</v>
      </c>
      <c r="F501">
        <v>1.2475568678E-4</v>
      </c>
      <c r="G501">
        <v>2</v>
      </c>
      <c r="H501">
        <v>3.3031609195399998</v>
      </c>
      <c r="I501" t="s">
        <v>668</v>
      </c>
      <c r="J501">
        <v>-1</v>
      </c>
      <c r="M501">
        <v>-1</v>
      </c>
      <c r="P501">
        <v>0.95616916871199997</v>
      </c>
    </row>
    <row r="502" spans="1:16" x14ac:dyDescent="0.2">
      <c r="A502" t="s">
        <v>87</v>
      </c>
      <c r="B502" t="s">
        <v>86</v>
      </c>
      <c r="C502">
        <v>14</v>
      </c>
      <c r="D502" t="s">
        <v>669</v>
      </c>
      <c r="E502">
        <v>75</v>
      </c>
      <c r="F502">
        <v>1.2475568678E-4</v>
      </c>
      <c r="G502">
        <v>4</v>
      </c>
      <c r="H502">
        <v>0.254924683544</v>
      </c>
      <c r="I502" t="s">
        <v>670</v>
      </c>
      <c r="J502">
        <v>1</v>
      </c>
      <c r="M502">
        <v>1</v>
      </c>
      <c r="P502">
        <v>0.95616916871199997</v>
      </c>
    </row>
    <row r="503" spans="1:16" s="5" customFormat="1" x14ac:dyDescent="0.2">
      <c r="A503" s="5" t="s">
        <v>87</v>
      </c>
      <c r="B503" s="5" t="s">
        <v>86</v>
      </c>
      <c r="C503" s="5">
        <v>14</v>
      </c>
      <c r="D503" s="5" t="s">
        <v>671</v>
      </c>
      <c r="E503" s="5">
        <v>75</v>
      </c>
      <c r="F503" s="8">
        <v>8.3170457853400001E-5</v>
      </c>
      <c r="G503" s="5">
        <v>4</v>
      </c>
      <c r="H503" s="5">
        <v>0.22669511487300001</v>
      </c>
      <c r="I503" s="5" t="s">
        <v>672</v>
      </c>
      <c r="J503" s="5">
        <v>1</v>
      </c>
      <c r="M503" s="5">
        <v>1</v>
      </c>
      <c r="P503" s="5">
        <v>0.95616916871199997</v>
      </c>
    </row>
    <row r="504" spans="1:16" x14ac:dyDescent="0.2">
      <c r="A504" t="s">
        <v>1200</v>
      </c>
      <c r="B504" t="s">
        <v>1201</v>
      </c>
      <c r="C504">
        <v>15</v>
      </c>
      <c r="D504" t="s">
        <v>1202</v>
      </c>
      <c r="E504">
        <v>75</v>
      </c>
      <c r="F504">
        <v>9.7999999999999997E-4</v>
      </c>
      <c r="G504">
        <v>4</v>
      </c>
      <c r="H504">
        <v>1.28667582418</v>
      </c>
      <c r="I504" t="s">
        <v>1203</v>
      </c>
      <c r="J504">
        <v>1</v>
      </c>
      <c r="M504">
        <v>1</v>
      </c>
      <c r="P504">
        <v>1.42E-3</v>
      </c>
    </row>
    <row r="505" spans="1:16" x14ac:dyDescent="0.2">
      <c r="A505" t="s">
        <v>1200</v>
      </c>
      <c r="B505" t="s">
        <v>1201</v>
      </c>
      <c r="C505">
        <v>15</v>
      </c>
      <c r="D505" t="s">
        <v>1204</v>
      </c>
      <c r="E505">
        <v>75</v>
      </c>
      <c r="F505">
        <v>1.2E-4</v>
      </c>
      <c r="G505">
        <v>3</v>
      </c>
      <c r="H505">
        <v>2.4265644955300001</v>
      </c>
      <c r="I505" t="s">
        <v>1205</v>
      </c>
      <c r="J505">
        <v>0</v>
      </c>
      <c r="M505">
        <v>0</v>
      </c>
      <c r="P505">
        <v>1.42E-3</v>
      </c>
    </row>
    <row r="506" spans="1:16" x14ac:dyDescent="0.2">
      <c r="A506" t="s">
        <v>1200</v>
      </c>
      <c r="B506" t="s">
        <v>1201</v>
      </c>
      <c r="C506">
        <v>15</v>
      </c>
      <c r="D506" t="s">
        <v>1206</v>
      </c>
      <c r="E506">
        <v>75</v>
      </c>
      <c r="F506" s="1">
        <v>6.0000000000000002E-5</v>
      </c>
      <c r="G506">
        <v>3</v>
      </c>
      <c r="H506">
        <v>1.34683231646</v>
      </c>
      <c r="I506" t="s">
        <v>1207</v>
      </c>
      <c r="J506">
        <v>0</v>
      </c>
      <c r="M506">
        <v>0</v>
      </c>
      <c r="P506">
        <v>1.42E-3</v>
      </c>
    </row>
    <row r="507" spans="1:16" x14ac:dyDescent="0.2">
      <c r="A507" t="s">
        <v>1200</v>
      </c>
      <c r="B507" t="s">
        <v>1201</v>
      </c>
      <c r="C507">
        <v>15</v>
      </c>
      <c r="D507" t="s">
        <v>1208</v>
      </c>
      <c r="E507">
        <v>75</v>
      </c>
      <c r="F507" s="1">
        <v>6.0000000000000002E-5</v>
      </c>
      <c r="G507">
        <v>4</v>
      </c>
      <c r="H507">
        <v>1.3458333333300001</v>
      </c>
      <c r="I507" t="s">
        <v>1209</v>
      </c>
      <c r="J507">
        <v>1</v>
      </c>
      <c r="M507">
        <v>1</v>
      </c>
      <c r="P507">
        <v>1.42E-3</v>
      </c>
    </row>
    <row r="508" spans="1:16" x14ac:dyDescent="0.2">
      <c r="A508" t="s">
        <v>1200</v>
      </c>
      <c r="B508" t="s">
        <v>1201</v>
      </c>
      <c r="C508">
        <v>15</v>
      </c>
      <c r="D508" t="s">
        <v>1210</v>
      </c>
      <c r="E508">
        <v>75</v>
      </c>
      <c r="F508" s="1">
        <v>6.0000000000000002E-5</v>
      </c>
      <c r="G508">
        <v>2</v>
      </c>
      <c r="H508">
        <v>7.4148305084699997</v>
      </c>
      <c r="I508" t="s">
        <v>63</v>
      </c>
      <c r="J508">
        <v>-1</v>
      </c>
      <c r="M508">
        <v>-1</v>
      </c>
      <c r="P508">
        <v>1.42E-3</v>
      </c>
    </row>
    <row r="509" spans="1:16" x14ac:dyDescent="0.2">
      <c r="A509" t="s">
        <v>1200</v>
      </c>
      <c r="B509" t="s">
        <v>1201</v>
      </c>
      <c r="C509">
        <v>15</v>
      </c>
      <c r="D509" t="s">
        <v>1211</v>
      </c>
      <c r="E509">
        <v>75</v>
      </c>
      <c r="F509" s="1">
        <v>5.0000000000000002E-5</v>
      </c>
      <c r="G509">
        <v>3</v>
      </c>
      <c r="H509">
        <v>1.4388066666699999</v>
      </c>
      <c r="I509" t="s">
        <v>1212</v>
      </c>
      <c r="J509">
        <v>0</v>
      </c>
      <c r="M509">
        <v>0</v>
      </c>
      <c r="P509">
        <v>1.42E-3</v>
      </c>
    </row>
    <row r="510" spans="1:16" x14ac:dyDescent="0.2">
      <c r="A510" t="s">
        <v>1200</v>
      </c>
      <c r="B510" t="s">
        <v>1201</v>
      </c>
      <c r="C510">
        <v>15</v>
      </c>
      <c r="D510" t="s">
        <v>1213</v>
      </c>
      <c r="E510">
        <v>75</v>
      </c>
      <c r="F510" s="1">
        <v>5.0000000000000002E-5</v>
      </c>
      <c r="G510">
        <v>2</v>
      </c>
      <c r="H510">
        <v>2.3145454545500002</v>
      </c>
      <c r="I510" t="s">
        <v>1214</v>
      </c>
      <c r="J510">
        <v>-1</v>
      </c>
      <c r="M510">
        <v>-1</v>
      </c>
      <c r="P510">
        <v>1.42E-3</v>
      </c>
    </row>
    <row r="511" spans="1:16" s="5" customFormat="1" x14ac:dyDescent="0.2">
      <c r="A511" s="5" t="s">
        <v>1200</v>
      </c>
      <c r="B511" s="5" t="s">
        <v>1201</v>
      </c>
      <c r="C511" s="5">
        <v>15</v>
      </c>
      <c r="D511" s="5" t="s">
        <v>1215</v>
      </c>
      <c r="E511" s="5">
        <v>75</v>
      </c>
      <c r="F511" s="8">
        <v>4.0000000000000003E-5</v>
      </c>
      <c r="G511" s="5">
        <v>3</v>
      </c>
      <c r="H511" s="5">
        <v>2.42672489451</v>
      </c>
      <c r="I511" s="5" t="s">
        <v>729</v>
      </c>
      <c r="J511" s="5">
        <v>0</v>
      </c>
      <c r="M511" s="5">
        <v>0</v>
      </c>
      <c r="P511" s="5">
        <v>1.42E-3</v>
      </c>
    </row>
    <row r="512" spans="1:16" x14ac:dyDescent="0.2">
      <c r="A512" t="s">
        <v>1216</v>
      </c>
      <c r="B512" t="s">
        <v>73</v>
      </c>
      <c r="C512">
        <v>60</v>
      </c>
      <c r="D512" t="s">
        <v>1217</v>
      </c>
      <c r="E512">
        <v>65</v>
      </c>
      <c r="F512">
        <v>1.1000000000000001E-3</v>
      </c>
      <c r="G512">
        <v>2</v>
      </c>
      <c r="H512">
        <v>4.2529069767400003</v>
      </c>
      <c r="I512" t="s">
        <v>1218</v>
      </c>
      <c r="J512">
        <v>-1</v>
      </c>
      <c r="M512">
        <v>-1</v>
      </c>
      <c r="P512">
        <v>1.2999999999999999E-3</v>
      </c>
    </row>
    <row r="513" spans="1:16" x14ac:dyDescent="0.2">
      <c r="A513" t="s">
        <v>1216</v>
      </c>
      <c r="B513" t="s">
        <v>73</v>
      </c>
      <c r="C513">
        <v>60</v>
      </c>
      <c r="D513" t="s">
        <v>1219</v>
      </c>
      <c r="E513">
        <v>65</v>
      </c>
      <c r="F513">
        <v>2.0000000000000001E-4</v>
      </c>
      <c r="G513">
        <v>5</v>
      </c>
      <c r="H513">
        <v>0.39554825316499997</v>
      </c>
      <c r="I513" t="s">
        <v>1220</v>
      </c>
      <c r="J513">
        <v>2</v>
      </c>
      <c r="M513">
        <v>2</v>
      </c>
      <c r="P513">
        <v>1.2999999999999999E-3</v>
      </c>
    </row>
    <row r="514" spans="1:16" x14ac:dyDescent="0.2">
      <c r="A514" t="s">
        <v>72</v>
      </c>
      <c r="B514" t="s">
        <v>73</v>
      </c>
      <c r="C514">
        <v>60</v>
      </c>
      <c r="D514" t="s">
        <v>74</v>
      </c>
      <c r="E514">
        <v>65</v>
      </c>
      <c r="F514">
        <v>0.11453590192599999</v>
      </c>
      <c r="G514">
        <v>3</v>
      </c>
      <c r="H514">
        <v>1.49209039548</v>
      </c>
      <c r="I514" t="s">
        <v>75</v>
      </c>
      <c r="J514">
        <v>0</v>
      </c>
      <c r="M514">
        <v>0</v>
      </c>
      <c r="P514">
        <v>0.27355516637400001</v>
      </c>
    </row>
    <row r="515" spans="1:16" x14ac:dyDescent="0.2">
      <c r="A515" t="s">
        <v>72</v>
      </c>
      <c r="B515" t="s">
        <v>73</v>
      </c>
      <c r="C515">
        <v>60</v>
      </c>
      <c r="D515" t="s">
        <v>417</v>
      </c>
      <c r="E515">
        <v>65</v>
      </c>
      <c r="F515">
        <v>0.10718038528899999</v>
      </c>
      <c r="G515">
        <v>4</v>
      </c>
      <c r="H515">
        <v>0.64830632530099996</v>
      </c>
      <c r="I515" t="s">
        <v>418</v>
      </c>
      <c r="J515">
        <v>1</v>
      </c>
      <c r="M515">
        <v>1</v>
      </c>
      <c r="P515">
        <v>0.27355516637400001</v>
      </c>
    </row>
    <row r="516" spans="1:16" x14ac:dyDescent="0.2">
      <c r="A516" t="s">
        <v>72</v>
      </c>
      <c r="B516" t="s">
        <v>73</v>
      </c>
      <c r="C516">
        <v>60</v>
      </c>
      <c r="D516" t="s">
        <v>419</v>
      </c>
      <c r="E516">
        <v>65</v>
      </c>
      <c r="F516">
        <v>4.7635726795100003E-2</v>
      </c>
      <c r="G516">
        <v>3</v>
      </c>
      <c r="H516">
        <v>0.54195688225500005</v>
      </c>
      <c r="I516" t="s">
        <v>420</v>
      </c>
      <c r="J516">
        <v>0</v>
      </c>
      <c r="M516">
        <v>0</v>
      </c>
      <c r="P516">
        <v>0.27355516637400001</v>
      </c>
    </row>
    <row r="517" spans="1:16" x14ac:dyDescent="0.2">
      <c r="A517" t="s">
        <v>72</v>
      </c>
      <c r="B517" t="s">
        <v>73</v>
      </c>
      <c r="C517">
        <v>60</v>
      </c>
      <c r="D517" t="s">
        <v>421</v>
      </c>
      <c r="E517">
        <v>65</v>
      </c>
      <c r="F517">
        <v>3.5026269702300001E-3</v>
      </c>
      <c r="G517">
        <v>4</v>
      </c>
      <c r="H517">
        <v>5.2630050666699998E-2</v>
      </c>
      <c r="I517" t="s">
        <v>422</v>
      </c>
      <c r="J517">
        <v>1</v>
      </c>
      <c r="M517">
        <v>1</v>
      </c>
      <c r="P517">
        <v>0.27355516637400001</v>
      </c>
    </row>
    <row r="518" spans="1:16" s="5" customFormat="1" x14ac:dyDescent="0.2">
      <c r="A518" s="5" t="s">
        <v>72</v>
      </c>
      <c r="B518" s="5" t="s">
        <v>73</v>
      </c>
      <c r="C518" s="5">
        <v>60</v>
      </c>
      <c r="D518" s="5" t="s">
        <v>423</v>
      </c>
      <c r="E518" s="5">
        <v>65</v>
      </c>
      <c r="F518" s="5">
        <v>7.0052539404599995E-4</v>
      </c>
      <c r="G518" s="5">
        <v>3</v>
      </c>
      <c r="H518" s="5">
        <v>1.5323258366800001</v>
      </c>
      <c r="I518" s="5" t="s">
        <v>177</v>
      </c>
      <c r="J518" s="5">
        <v>0</v>
      </c>
      <c r="M518" s="5">
        <v>0</v>
      </c>
      <c r="P518" s="5">
        <v>0.27355516637400001</v>
      </c>
    </row>
    <row r="519" spans="1:16" x14ac:dyDescent="0.2">
      <c r="A519" t="s">
        <v>1221</v>
      </c>
      <c r="B519" t="s">
        <v>48</v>
      </c>
      <c r="C519">
        <v>71</v>
      </c>
      <c r="D519" t="s">
        <v>1222</v>
      </c>
      <c r="E519">
        <v>60</v>
      </c>
      <c r="F519">
        <v>8.9999999999999998E-4</v>
      </c>
      <c r="G519">
        <v>4</v>
      </c>
      <c r="H519">
        <v>1.28667582418</v>
      </c>
      <c r="I519" t="s">
        <v>1223</v>
      </c>
      <c r="J519">
        <v>1</v>
      </c>
      <c r="M519">
        <v>1</v>
      </c>
      <c r="P519">
        <v>8.9999999999999998E-4</v>
      </c>
    </row>
    <row r="520" spans="1:16" x14ac:dyDescent="0.2">
      <c r="A520" t="s">
        <v>47</v>
      </c>
      <c r="B520" t="s">
        <v>48</v>
      </c>
      <c r="C520">
        <v>71</v>
      </c>
      <c r="D520" t="s">
        <v>49</v>
      </c>
      <c r="E520">
        <v>60</v>
      </c>
      <c r="F520">
        <v>0.24352977860899999</v>
      </c>
      <c r="G520">
        <v>2</v>
      </c>
      <c r="H520">
        <v>2.9338235294100001</v>
      </c>
      <c r="I520" t="s">
        <v>50</v>
      </c>
      <c r="J520">
        <v>-1</v>
      </c>
      <c r="M520">
        <v>-1</v>
      </c>
      <c r="P520">
        <v>0.38415965076399999</v>
      </c>
    </row>
    <row r="521" spans="1:16" x14ac:dyDescent="0.2">
      <c r="A521" t="s">
        <v>47</v>
      </c>
      <c r="B521" t="s">
        <v>48</v>
      </c>
      <c r="C521">
        <v>71</v>
      </c>
      <c r="D521" t="s">
        <v>401</v>
      </c>
      <c r="E521">
        <v>60</v>
      </c>
      <c r="F521">
        <v>8.2631743062099999E-2</v>
      </c>
      <c r="G521">
        <v>3</v>
      </c>
      <c r="H521">
        <v>0.63971126760599994</v>
      </c>
      <c r="I521" t="s">
        <v>402</v>
      </c>
      <c r="J521">
        <v>0</v>
      </c>
      <c r="M521">
        <v>0</v>
      </c>
      <c r="P521">
        <v>0.38415965076399999</v>
      </c>
    </row>
    <row r="522" spans="1:16" x14ac:dyDescent="0.2">
      <c r="A522" t="s">
        <v>47</v>
      </c>
      <c r="B522" t="s">
        <v>48</v>
      </c>
      <c r="C522">
        <v>71</v>
      </c>
      <c r="D522" t="s">
        <v>403</v>
      </c>
      <c r="E522">
        <v>60</v>
      </c>
      <c r="F522">
        <v>3.61708762083E-2</v>
      </c>
      <c r="G522">
        <v>3</v>
      </c>
      <c r="H522">
        <v>0.25040227611900001</v>
      </c>
      <c r="I522" t="s">
        <v>404</v>
      </c>
      <c r="J522">
        <v>0</v>
      </c>
      <c r="M522">
        <v>0</v>
      </c>
      <c r="P522">
        <v>0.38415965076399999</v>
      </c>
    </row>
    <row r="523" spans="1:16" x14ac:dyDescent="0.2">
      <c r="A523" t="s">
        <v>47</v>
      </c>
      <c r="B523" t="s">
        <v>48</v>
      </c>
      <c r="C523">
        <v>71</v>
      </c>
      <c r="D523" t="s">
        <v>405</v>
      </c>
      <c r="E523">
        <v>60</v>
      </c>
      <c r="F523">
        <v>1.15372622389E-2</v>
      </c>
      <c r="G523">
        <v>3</v>
      </c>
      <c r="H523">
        <v>0.26675959859199999</v>
      </c>
      <c r="I523" t="s">
        <v>406</v>
      </c>
      <c r="J523">
        <v>0</v>
      </c>
      <c r="M523">
        <v>0</v>
      </c>
      <c r="P523">
        <v>0.38415965076399999</v>
      </c>
    </row>
    <row r="524" spans="1:16" x14ac:dyDescent="0.2">
      <c r="A524" t="s">
        <v>47</v>
      </c>
      <c r="B524" t="s">
        <v>48</v>
      </c>
      <c r="C524">
        <v>71</v>
      </c>
      <c r="D524" t="s">
        <v>407</v>
      </c>
      <c r="E524">
        <v>60</v>
      </c>
      <c r="F524">
        <v>4.0536326785200003E-3</v>
      </c>
      <c r="G524">
        <v>5</v>
      </c>
      <c r="H524">
        <v>0.24196202409600001</v>
      </c>
      <c r="I524" t="s">
        <v>408</v>
      </c>
      <c r="J524">
        <v>2</v>
      </c>
      <c r="M524">
        <v>2</v>
      </c>
      <c r="P524">
        <v>0.38415965076399999</v>
      </c>
    </row>
    <row r="525" spans="1:16" x14ac:dyDescent="0.2">
      <c r="A525" t="s">
        <v>47</v>
      </c>
      <c r="B525" t="s">
        <v>48</v>
      </c>
      <c r="C525">
        <v>71</v>
      </c>
      <c r="D525" t="s">
        <v>409</v>
      </c>
      <c r="E525">
        <v>60</v>
      </c>
      <c r="F525">
        <v>2.1827252884299999E-3</v>
      </c>
      <c r="G525">
        <v>4</v>
      </c>
      <c r="H525">
        <v>0.34064624999999998</v>
      </c>
      <c r="I525" t="s">
        <v>410</v>
      </c>
      <c r="J525">
        <v>1</v>
      </c>
      <c r="M525">
        <v>1</v>
      </c>
      <c r="P525">
        <v>0.38415965076399999</v>
      </c>
    </row>
    <row r="526" spans="1:16" x14ac:dyDescent="0.2">
      <c r="A526" t="s">
        <v>47</v>
      </c>
      <c r="B526" t="s">
        <v>48</v>
      </c>
      <c r="C526">
        <v>71</v>
      </c>
      <c r="D526" t="s">
        <v>411</v>
      </c>
      <c r="E526">
        <v>60</v>
      </c>
      <c r="F526">
        <v>1.87090739008E-3</v>
      </c>
      <c r="G526">
        <v>3</v>
      </c>
      <c r="H526">
        <v>0.33795763184099997</v>
      </c>
      <c r="I526" t="s">
        <v>412</v>
      </c>
      <c r="J526">
        <v>0</v>
      </c>
      <c r="M526">
        <v>0</v>
      </c>
      <c r="P526">
        <v>0.38415965076399999</v>
      </c>
    </row>
    <row r="527" spans="1:16" x14ac:dyDescent="0.2">
      <c r="A527" t="s">
        <v>47</v>
      </c>
      <c r="B527" t="s">
        <v>48</v>
      </c>
      <c r="C527">
        <v>71</v>
      </c>
      <c r="D527" t="s">
        <v>413</v>
      </c>
      <c r="E527">
        <v>60</v>
      </c>
      <c r="F527">
        <v>1.24727159339E-3</v>
      </c>
      <c r="G527">
        <v>3</v>
      </c>
      <c r="H527">
        <v>1.1271186440700001</v>
      </c>
      <c r="I527" t="s">
        <v>414</v>
      </c>
      <c r="J527">
        <v>0</v>
      </c>
      <c r="M527">
        <v>0</v>
      </c>
      <c r="P527">
        <v>0.38415965076399999</v>
      </c>
    </row>
    <row r="528" spans="1:16" s="5" customFormat="1" x14ac:dyDescent="0.2">
      <c r="A528" s="5" t="s">
        <v>47</v>
      </c>
      <c r="B528" s="5" t="s">
        <v>48</v>
      </c>
      <c r="C528" s="5">
        <v>71</v>
      </c>
      <c r="D528" s="5" t="s">
        <v>415</v>
      </c>
      <c r="E528" s="5">
        <v>60</v>
      </c>
      <c r="F528" s="5">
        <v>9.3545369504200002E-4</v>
      </c>
      <c r="G528" s="5">
        <v>3</v>
      </c>
      <c r="H528" s="5">
        <v>0.218162147887</v>
      </c>
      <c r="I528" s="5" t="s">
        <v>416</v>
      </c>
      <c r="J528" s="5">
        <v>0</v>
      </c>
      <c r="M528" s="5">
        <v>0</v>
      </c>
      <c r="P528" s="5">
        <v>0.38415965076399999</v>
      </c>
    </row>
    <row r="529" spans="1:16" x14ac:dyDescent="0.2">
      <c r="A529" t="s">
        <v>90</v>
      </c>
      <c r="B529" t="s">
        <v>91</v>
      </c>
      <c r="C529">
        <v>41</v>
      </c>
      <c r="D529" t="s">
        <v>92</v>
      </c>
      <c r="E529">
        <v>70</v>
      </c>
      <c r="F529">
        <v>7.1900000000000006E-2</v>
      </c>
      <c r="G529">
        <v>4</v>
      </c>
      <c r="H529">
        <v>1.31769578313</v>
      </c>
      <c r="I529" t="s">
        <v>93</v>
      </c>
      <c r="J529">
        <v>1</v>
      </c>
      <c r="M529">
        <v>1</v>
      </c>
      <c r="P529">
        <v>8.4900000000000003E-2</v>
      </c>
    </row>
    <row r="530" spans="1:16" x14ac:dyDescent="0.2">
      <c r="A530" t="s">
        <v>90</v>
      </c>
      <c r="B530" t="s">
        <v>91</v>
      </c>
      <c r="C530">
        <v>41</v>
      </c>
      <c r="D530" t="s">
        <v>309</v>
      </c>
      <c r="E530">
        <v>70</v>
      </c>
      <c r="F530">
        <v>7.1999999999999998E-3</v>
      </c>
      <c r="G530">
        <v>5</v>
      </c>
      <c r="H530">
        <v>0.42979310344799998</v>
      </c>
      <c r="I530" t="s">
        <v>310</v>
      </c>
      <c r="J530">
        <v>2</v>
      </c>
      <c r="M530">
        <v>2</v>
      </c>
      <c r="P530">
        <v>8.4900000000000003E-2</v>
      </c>
    </row>
    <row r="531" spans="1:16" x14ac:dyDescent="0.2">
      <c r="A531" t="s">
        <v>90</v>
      </c>
      <c r="B531" t="s">
        <v>91</v>
      </c>
      <c r="C531">
        <v>41</v>
      </c>
      <c r="D531" t="s">
        <v>308</v>
      </c>
      <c r="E531">
        <v>70</v>
      </c>
      <c r="F531">
        <v>3.0000000000000001E-3</v>
      </c>
      <c r="G531">
        <v>2</v>
      </c>
      <c r="H531">
        <v>2.9338235294100001</v>
      </c>
      <c r="I531" t="s">
        <v>50</v>
      </c>
      <c r="J531">
        <v>-1</v>
      </c>
      <c r="M531">
        <v>-1</v>
      </c>
      <c r="P531">
        <v>8.4900000000000003E-2</v>
      </c>
    </row>
    <row r="532" spans="1:16" x14ac:dyDescent="0.2">
      <c r="A532" t="s">
        <v>90</v>
      </c>
      <c r="B532" t="s">
        <v>91</v>
      </c>
      <c r="C532">
        <v>41</v>
      </c>
      <c r="D532" t="s">
        <v>317</v>
      </c>
      <c r="E532">
        <v>70</v>
      </c>
      <c r="F532">
        <v>2.5999999999999999E-3</v>
      </c>
      <c r="G532">
        <v>4</v>
      </c>
      <c r="H532">
        <v>0.208990259333</v>
      </c>
      <c r="I532" t="s">
        <v>318</v>
      </c>
      <c r="J532">
        <v>1</v>
      </c>
      <c r="M532">
        <v>1</v>
      </c>
      <c r="P532">
        <v>8.4900000000000003E-2</v>
      </c>
    </row>
    <row r="533" spans="1:16" s="5" customFormat="1" x14ac:dyDescent="0.2">
      <c r="A533" s="5" t="s">
        <v>90</v>
      </c>
      <c r="B533" s="5" t="s">
        <v>91</v>
      </c>
      <c r="C533" s="5">
        <v>41</v>
      </c>
      <c r="D533" s="5" t="s">
        <v>363</v>
      </c>
      <c r="E533" s="5">
        <v>70</v>
      </c>
      <c r="F533" s="5">
        <v>2.0000000000000001E-4</v>
      </c>
      <c r="G533" s="5">
        <v>4</v>
      </c>
      <c r="H533" s="5">
        <v>4.99123633283E-2</v>
      </c>
      <c r="I533" s="5" t="s">
        <v>364</v>
      </c>
      <c r="J533" s="5">
        <v>1</v>
      </c>
      <c r="M533" s="5">
        <v>1</v>
      </c>
      <c r="P533" s="5">
        <v>8.4900000000000003E-2</v>
      </c>
    </row>
    <row r="534" spans="1:16" x14ac:dyDescent="0.2">
      <c r="A534" t="s">
        <v>64</v>
      </c>
      <c r="B534" t="s">
        <v>37</v>
      </c>
      <c r="C534">
        <v>41</v>
      </c>
      <c r="D534" t="s">
        <v>38</v>
      </c>
      <c r="E534">
        <v>70</v>
      </c>
      <c r="F534">
        <v>0.150289115936</v>
      </c>
      <c r="G534">
        <v>2</v>
      </c>
      <c r="H534">
        <v>4.0491525316499999</v>
      </c>
      <c r="I534" t="s">
        <v>39</v>
      </c>
      <c r="J534">
        <v>-1</v>
      </c>
      <c r="M534">
        <v>-1</v>
      </c>
      <c r="P534">
        <v>0.83773687891100002</v>
      </c>
    </row>
    <row r="535" spans="1:16" x14ac:dyDescent="0.2">
      <c r="A535" t="s">
        <v>64</v>
      </c>
      <c r="B535" t="s">
        <v>37</v>
      </c>
      <c r="C535">
        <v>41</v>
      </c>
      <c r="D535" t="s">
        <v>56</v>
      </c>
      <c r="E535">
        <v>70</v>
      </c>
      <c r="F535">
        <v>0.141470653453</v>
      </c>
      <c r="G535">
        <v>4</v>
      </c>
      <c r="H535">
        <v>0.39731795886100002</v>
      </c>
      <c r="I535" t="s">
        <v>57</v>
      </c>
      <c r="J535">
        <v>1</v>
      </c>
      <c r="M535">
        <v>1</v>
      </c>
      <c r="P535">
        <v>0.83773687891100002</v>
      </c>
    </row>
    <row r="536" spans="1:16" x14ac:dyDescent="0.2">
      <c r="A536" t="s">
        <v>64</v>
      </c>
      <c r="B536" t="s">
        <v>37</v>
      </c>
      <c r="C536">
        <v>41</v>
      </c>
      <c r="D536" t="s">
        <v>69</v>
      </c>
      <c r="E536">
        <v>70</v>
      </c>
      <c r="F536">
        <v>0.116149555665</v>
      </c>
      <c r="G536">
        <v>3</v>
      </c>
      <c r="H536">
        <v>2.34257028112</v>
      </c>
      <c r="I536" t="s">
        <v>70</v>
      </c>
      <c r="J536">
        <v>0</v>
      </c>
      <c r="M536">
        <v>0</v>
      </c>
      <c r="P536">
        <v>0.83773687891100002</v>
      </c>
    </row>
    <row r="537" spans="1:16" x14ac:dyDescent="0.2">
      <c r="A537" t="s">
        <v>64</v>
      </c>
      <c r="B537" t="s">
        <v>37</v>
      </c>
      <c r="C537">
        <v>41</v>
      </c>
      <c r="D537" t="s">
        <v>278</v>
      </c>
      <c r="E537">
        <v>70</v>
      </c>
      <c r="F537">
        <v>6.1635423951400002E-2</v>
      </c>
      <c r="G537">
        <v>2</v>
      </c>
      <c r="H537">
        <v>6.0126582278500003</v>
      </c>
      <c r="I537" t="s">
        <v>279</v>
      </c>
      <c r="J537">
        <v>-1</v>
      </c>
      <c r="M537">
        <v>-1</v>
      </c>
      <c r="P537">
        <v>0.83773687891100002</v>
      </c>
    </row>
    <row r="538" spans="1:16" x14ac:dyDescent="0.2">
      <c r="A538" t="s">
        <v>64</v>
      </c>
      <c r="B538" t="s">
        <v>37</v>
      </c>
      <c r="C538">
        <v>41</v>
      </c>
      <c r="D538" t="s">
        <v>280</v>
      </c>
      <c r="E538">
        <v>70</v>
      </c>
      <c r="F538">
        <v>5.6313643884200001E-2</v>
      </c>
      <c r="G538">
        <v>3</v>
      </c>
      <c r="H538">
        <v>1.73721552878</v>
      </c>
      <c r="I538" t="s">
        <v>281</v>
      </c>
      <c r="J538">
        <v>0</v>
      </c>
      <c r="M538">
        <v>0</v>
      </c>
      <c r="P538">
        <v>0.83773687891100002</v>
      </c>
    </row>
    <row r="539" spans="1:16" x14ac:dyDescent="0.2">
      <c r="A539" t="s">
        <v>64</v>
      </c>
      <c r="B539" t="s">
        <v>37</v>
      </c>
      <c r="C539">
        <v>41</v>
      </c>
      <c r="D539" t="s">
        <v>282</v>
      </c>
      <c r="E539">
        <v>70</v>
      </c>
      <c r="F539">
        <v>4.1823733092300003E-2</v>
      </c>
      <c r="G539">
        <v>1</v>
      </c>
      <c r="H539">
        <v>19.600000000000001</v>
      </c>
      <c r="I539" t="s">
        <v>283</v>
      </c>
      <c r="J539">
        <v>-2</v>
      </c>
      <c r="M539">
        <v>-2</v>
      </c>
      <c r="P539">
        <v>0.83773687891100002</v>
      </c>
    </row>
    <row r="540" spans="1:16" x14ac:dyDescent="0.2">
      <c r="A540" t="s">
        <v>64</v>
      </c>
      <c r="B540" t="s">
        <v>37</v>
      </c>
      <c r="C540">
        <v>41</v>
      </c>
      <c r="D540" t="s">
        <v>284</v>
      </c>
      <c r="E540">
        <v>70</v>
      </c>
      <c r="F540">
        <v>3.3005270609100003E-2</v>
      </c>
      <c r="G540">
        <v>4</v>
      </c>
      <c r="H540">
        <v>0.83397988505700005</v>
      </c>
      <c r="I540" t="s">
        <v>285</v>
      </c>
      <c r="J540">
        <v>1</v>
      </c>
      <c r="M540">
        <v>1</v>
      </c>
      <c r="P540">
        <v>0.83773687891100002</v>
      </c>
    </row>
    <row r="541" spans="1:16" x14ac:dyDescent="0.2">
      <c r="A541" t="s">
        <v>64</v>
      </c>
      <c r="B541" t="s">
        <v>37</v>
      </c>
      <c r="C541">
        <v>41</v>
      </c>
      <c r="D541" t="s">
        <v>286</v>
      </c>
      <c r="E541">
        <v>70</v>
      </c>
      <c r="F541">
        <v>2.8544868405299999E-2</v>
      </c>
      <c r="G541">
        <v>4</v>
      </c>
      <c r="H541">
        <v>1.2571120689699999</v>
      </c>
      <c r="I541" t="s">
        <v>287</v>
      </c>
      <c r="J541">
        <v>1</v>
      </c>
      <c r="M541">
        <v>1</v>
      </c>
      <c r="P541">
        <v>0.83773687891100002</v>
      </c>
    </row>
    <row r="542" spans="1:16" x14ac:dyDescent="0.2">
      <c r="A542" t="s">
        <v>64</v>
      </c>
      <c r="B542" t="s">
        <v>37</v>
      </c>
      <c r="C542">
        <v>41</v>
      </c>
      <c r="D542" t="s">
        <v>288</v>
      </c>
      <c r="E542">
        <v>70</v>
      </c>
      <c r="F542">
        <v>1.64855783172E-2</v>
      </c>
      <c r="G542">
        <v>2</v>
      </c>
      <c r="H542">
        <v>4.4682203389800002</v>
      </c>
      <c r="I542" t="s">
        <v>289</v>
      </c>
      <c r="J542">
        <v>-1</v>
      </c>
      <c r="M542">
        <v>-1</v>
      </c>
      <c r="P542">
        <v>0.83773687891100002</v>
      </c>
    </row>
    <row r="543" spans="1:16" x14ac:dyDescent="0.2">
      <c r="A543" t="s">
        <v>64</v>
      </c>
      <c r="B543" t="s">
        <v>37</v>
      </c>
      <c r="C543">
        <v>41</v>
      </c>
      <c r="D543" t="s">
        <v>290</v>
      </c>
      <c r="E543">
        <v>70</v>
      </c>
      <c r="F543">
        <v>1.5385402630199999E-2</v>
      </c>
      <c r="G543">
        <v>5</v>
      </c>
      <c r="H543">
        <v>0.354361445783</v>
      </c>
      <c r="I543" t="s">
        <v>291</v>
      </c>
      <c r="J543">
        <v>2</v>
      </c>
      <c r="M543">
        <v>2</v>
      </c>
      <c r="P543">
        <v>0.83773687891100002</v>
      </c>
    </row>
    <row r="544" spans="1:16" x14ac:dyDescent="0.2">
      <c r="A544" t="s">
        <v>64</v>
      </c>
      <c r="B544" t="s">
        <v>37</v>
      </c>
      <c r="C544">
        <v>41</v>
      </c>
      <c r="D544" t="s">
        <v>292</v>
      </c>
      <c r="E544">
        <v>70</v>
      </c>
      <c r="F544">
        <v>1.4208470499900001E-2</v>
      </c>
      <c r="G544">
        <v>5</v>
      </c>
      <c r="H544">
        <v>0.24539759036100001</v>
      </c>
      <c r="I544" t="s">
        <v>293</v>
      </c>
      <c r="J544">
        <v>2</v>
      </c>
      <c r="M544">
        <v>2</v>
      </c>
      <c r="P544">
        <v>0.83773687891100002</v>
      </c>
    </row>
    <row r="545" spans="1:16" x14ac:dyDescent="0.2">
      <c r="A545" t="s">
        <v>64</v>
      </c>
      <c r="B545" t="s">
        <v>37</v>
      </c>
      <c r="C545">
        <v>41</v>
      </c>
      <c r="D545" t="s">
        <v>294</v>
      </c>
      <c r="E545">
        <v>70</v>
      </c>
      <c r="F545">
        <v>1.35261910041E-2</v>
      </c>
      <c r="G545">
        <v>4</v>
      </c>
      <c r="H545">
        <v>0.45637881250000001</v>
      </c>
      <c r="I545" t="s">
        <v>295</v>
      </c>
      <c r="J545">
        <v>1</v>
      </c>
      <c r="M545">
        <v>1</v>
      </c>
      <c r="P545">
        <v>0.83773687891100002</v>
      </c>
    </row>
    <row r="546" spans="1:16" x14ac:dyDescent="0.2">
      <c r="A546" t="s">
        <v>64</v>
      </c>
      <c r="B546" t="s">
        <v>37</v>
      </c>
      <c r="C546">
        <v>41</v>
      </c>
      <c r="D546" t="s">
        <v>296</v>
      </c>
      <c r="E546">
        <v>70</v>
      </c>
      <c r="F546">
        <v>1.33300356491E-2</v>
      </c>
      <c r="G546">
        <v>4</v>
      </c>
      <c r="H546">
        <v>0.33498230421699998</v>
      </c>
      <c r="I546" t="s">
        <v>297</v>
      </c>
      <c r="J546">
        <v>1</v>
      </c>
      <c r="M546">
        <v>1</v>
      </c>
      <c r="P546">
        <v>0.83773687891100002</v>
      </c>
    </row>
    <row r="547" spans="1:16" x14ac:dyDescent="0.2">
      <c r="A547" t="s">
        <v>64</v>
      </c>
      <c r="B547" t="s">
        <v>37</v>
      </c>
      <c r="C547">
        <v>41</v>
      </c>
      <c r="D547" t="s">
        <v>298</v>
      </c>
      <c r="E547">
        <v>70</v>
      </c>
      <c r="F547">
        <v>1.28950824705E-2</v>
      </c>
      <c r="G547">
        <v>4</v>
      </c>
      <c r="H547">
        <v>0.16112567624999999</v>
      </c>
      <c r="I547" t="s">
        <v>299</v>
      </c>
      <c r="J547">
        <v>1</v>
      </c>
      <c r="M547">
        <v>1</v>
      </c>
      <c r="P547">
        <v>0.83773687891100002</v>
      </c>
    </row>
    <row r="548" spans="1:16" x14ac:dyDescent="0.2">
      <c r="A548" t="s">
        <v>64</v>
      </c>
      <c r="B548" t="s">
        <v>37</v>
      </c>
      <c r="C548">
        <v>41</v>
      </c>
      <c r="D548" t="s">
        <v>300</v>
      </c>
      <c r="E548">
        <v>70</v>
      </c>
      <c r="F548">
        <v>1.19569481638E-2</v>
      </c>
      <c r="G548">
        <v>4</v>
      </c>
      <c r="H548">
        <v>0.12716689984900001</v>
      </c>
      <c r="I548" t="s">
        <v>301</v>
      </c>
      <c r="J548">
        <v>1</v>
      </c>
      <c r="M548">
        <v>1</v>
      </c>
      <c r="P548">
        <v>0.83773687891100002</v>
      </c>
    </row>
    <row r="549" spans="1:16" x14ac:dyDescent="0.2">
      <c r="A549" t="s">
        <v>64</v>
      </c>
      <c r="B549" t="s">
        <v>37</v>
      </c>
      <c r="C549">
        <v>41</v>
      </c>
      <c r="D549" t="s">
        <v>302</v>
      </c>
      <c r="E549">
        <v>70</v>
      </c>
      <c r="F549">
        <v>1.04985757416E-2</v>
      </c>
      <c r="G549">
        <v>5</v>
      </c>
      <c r="H549">
        <v>9.2611690254699994E-2</v>
      </c>
      <c r="I549" t="s">
        <v>303</v>
      </c>
      <c r="J549">
        <v>2</v>
      </c>
      <c r="M549">
        <v>2</v>
      </c>
      <c r="P549">
        <v>0.83773687891100002</v>
      </c>
    </row>
    <row r="550" spans="1:16" x14ac:dyDescent="0.2">
      <c r="A550" t="s">
        <v>64</v>
      </c>
      <c r="B550" t="s">
        <v>37</v>
      </c>
      <c r="C550">
        <v>41</v>
      </c>
      <c r="D550" t="s">
        <v>304</v>
      </c>
      <c r="E550">
        <v>70</v>
      </c>
      <c r="F550">
        <v>1.03365343613E-2</v>
      </c>
      <c r="G550">
        <v>3</v>
      </c>
      <c r="H550">
        <v>1.05555555556</v>
      </c>
      <c r="I550" t="s">
        <v>305</v>
      </c>
      <c r="J550">
        <v>0</v>
      </c>
      <c r="M550">
        <v>0</v>
      </c>
      <c r="P550">
        <v>0.83773687891100002</v>
      </c>
    </row>
    <row r="551" spans="1:16" x14ac:dyDescent="0.2">
      <c r="A551" t="s">
        <v>64</v>
      </c>
      <c r="B551" t="s">
        <v>37</v>
      </c>
      <c r="C551">
        <v>41</v>
      </c>
      <c r="D551" t="s">
        <v>306</v>
      </c>
      <c r="E551">
        <v>70</v>
      </c>
      <c r="F551">
        <v>1.0063622563E-2</v>
      </c>
      <c r="G551">
        <v>3</v>
      </c>
      <c r="H551">
        <v>0.25018910074099998</v>
      </c>
      <c r="I551" t="s">
        <v>307</v>
      </c>
      <c r="J551">
        <v>0</v>
      </c>
      <c r="M551">
        <v>0</v>
      </c>
      <c r="P551">
        <v>0.83773687891100002</v>
      </c>
    </row>
    <row r="552" spans="1:16" x14ac:dyDescent="0.2">
      <c r="A552" t="s">
        <v>64</v>
      </c>
      <c r="B552" t="s">
        <v>37</v>
      </c>
      <c r="C552">
        <v>41</v>
      </c>
      <c r="D552" t="s">
        <v>308</v>
      </c>
      <c r="E552">
        <v>70</v>
      </c>
      <c r="F552">
        <v>8.8781619390399993E-3</v>
      </c>
      <c r="G552">
        <v>2</v>
      </c>
      <c r="H552">
        <v>2.9338235294100001</v>
      </c>
      <c r="I552" t="s">
        <v>50</v>
      </c>
      <c r="J552">
        <v>-1</v>
      </c>
      <c r="M552">
        <v>-1</v>
      </c>
      <c r="P552">
        <v>0.83773687891100002</v>
      </c>
    </row>
    <row r="553" spans="1:16" x14ac:dyDescent="0.2">
      <c r="A553" t="s">
        <v>64</v>
      </c>
      <c r="B553" t="s">
        <v>37</v>
      </c>
      <c r="C553">
        <v>41</v>
      </c>
      <c r="D553" t="s">
        <v>309</v>
      </c>
      <c r="E553">
        <v>70</v>
      </c>
      <c r="F553">
        <v>8.4943797226500004E-3</v>
      </c>
      <c r="G553">
        <v>5</v>
      </c>
      <c r="H553">
        <v>0.42979310344799998</v>
      </c>
      <c r="I553" t="s">
        <v>310</v>
      </c>
      <c r="J553">
        <v>2</v>
      </c>
      <c r="M553">
        <v>2</v>
      </c>
      <c r="P553">
        <v>0.83773687891100002</v>
      </c>
    </row>
    <row r="554" spans="1:16" x14ac:dyDescent="0.2">
      <c r="A554" t="s">
        <v>64</v>
      </c>
      <c r="B554" t="s">
        <v>37</v>
      </c>
      <c r="C554">
        <v>41</v>
      </c>
      <c r="D554" t="s">
        <v>311</v>
      </c>
      <c r="E554">
        <v>70</v>
      </c>
      <c r="F554">
        <v>7.3771470482900002E-3</v>
      </c>
      <c r="G554">
        <v>3</v>
      </c>
      <c r="H554">
        <v>0.79543459915600001</v>
      </c>
      <c r="I554" t="s">
        <v>312</v>
      </c>
      <c r="J554">
        <v>0</v>
      </c>
      <c r="M554">
        <v>0</v>
      </c>
      <c r="P554">
        <v>0.83773687891100002</v>
      </c>
    </row>
    <row r="555" spans="1:16" x14ac:dyDescent="0.2">
      <c r="A555" t="s">
        <v>64</v>
      </c>
      <c r="B555" t="s">
        <v>37</v>
      </c>
      <c r="C555">
        <v>41</v>
      </c>
      <c r="D555" t="s">
        <v>313</v>
      </c>
      <c r="E555">
        <v>70</v>
      </c>
      <c r="F555">
        <v>6.7801524894700003E-3</v>
      </c>
      <c r="G555">
        <v>5</v>
      </c>
      <c r="H555">
        <v>3.2850884626500002E-2</v>
      </c>
      <c r="I555" t="s">
        <v>314</v>
      </c>
      <c r="J555">
        <v>2</v>
      </c>
      <c r="M555">
        <v>2</v>
      </c>
      <c r="P555">
        <v>0.83773687891100002</v>
      </c>
    </row>
    <row r="556" spans="1:16" x14ac:dyDescent="0.2">
      <c r="A556" t="s">
        <v>64</v>
      </c>
      <c r="B556" t="s">
        <v>37</v>
      </c>
      <c r="C556">
        <v>41</v>
      </c>
      <c r="D556" t="s">
        <v>315</v>
      </c>
      <c r="E556">
        <v>70</v>
      </c>
      <c r="F556">
        <v>5.2109096491400001E-3</v>
      </c>
      <c r="G556">
        <v>5</v>
      </c>
      <c r="H556">
        <v>0.48675379310299999</v>
      </c>
      <c r="I556" t="s">
        <v>316</v>
      </c>
      <c r="J556">
        <v>2</v>
      </c>
      <c r="M556">
        <v>2</v>
      </c>
      <c r="P556">
        <v>0.83773687891100002</v>
      </c>
    </row>
    <row r="557" spans="1:16" x14ac:dyDescent="0.2">
      <c r="A557" t="s">
        <v>64</v>
      </c>
      <c r="B557" t="s">
        <v>37</v>
      </c>
      <c r="C557">
        <v>41</v>
      </c>
      <c r="D557" t="s">
        <v>292</v>
      </c>
      <c r="E557">
        <v>70</v>
      </c>
      <c r="F557">
        <v>4.8527129138500004E-3</v>
      </c>
      <c r="G557">
        <v>5</v>
      </c>
      <c r="H557">
        <v>0.24539759036100001</v>
      </c>
      <c r="I557" t="s">
        <v>293</v>
      </c>
      <c r="J557">
        <v>2</v>
      </c>
      <c r="M557">
        <v>2</v>
      </c>
      <c r="P557">
        <v>0.83773687891100002</v>
      </c>
    </row>
    <row r="558" spans="1:16" x14ac:dyDescent="0.2">
      <c r="A558" t="s">
        <v>64</v>
      </c>
      <c r="B558" t="s">
        <v>37</v>
      </c>
      <c r="C558">
        <v>41</v>
      </c>
      <c r="D558" t="s">
        <v>292</v>
      </c>
      <c r="E558">
        <v>70</v>
      </c>
      <c r="F558">
        <v>4.7077285209899998E-3</v>
      </c>
      <c r="G558">
        <v>5</v>
      </c>
      <c r="H558">
        <v>0.24539759036100001</v>
      </c>
      <c r="I558" t="s">
        <v>293</v>
      </c>
      <c r="J558">
        <v>2</v>
      </c>
      <c r="M558">
        <v>2</v>
      </c>
      <c r="P558">
        <v>0.83773687891100002</v>
      </c>
    </row>
    <row r="559" spans="1:16" x14ac:dyDescent="0.2">
      <c r="A559" t="s">
        <v>64</v>
      </c>
      <c r="B559" t="s">
        <v>37</v>
      </c>
      <c r="C559">
        <v>41</v>
      </c>
      <c r="D559" t="s">
        <v>317</v>
      </c>
      <c r="E559">
        <v>70</v>
      </c>
      <c r="F559">
        <v>4.28983232981E-3</v>
      </c>
      <c r="G559">
        <v>4</v>
      </c>
      <c r="H559">
        <v>0.208990259333</v>
      </c>
      <c r="I559" t="s">
        <v>318</v>
      </c>
      <c r="J559">
        <v>1</v>
      </c>
      <c r="M559">
        <v>1</v>
      </c>
      <c r="P559">
        <v>0.83773687891100002</v>
      </c>
    </row>
    <row r="560" spans="1:16" x14ac:dyDescent="0.2">
      <c r="A560" t="s">
        <v>64</v>
      </c>
      <c r="B560" t="s">
        <v>37</v>
      </c>
      <c r="C560">
        <v>41</v>
      </c>
      <c r="D560" t="s">
        <v>319</v>
      </c>
      <c r="E560">
        <v>70</v>
      </c>
      <c r="F560">
        <v>4.0254490251899998E-3</v>
      </c>
      <c r="G560">
        <v>4</v>
      </c>
      <c r="H560">
        <v>0.156419303797</v>
      </c>
      <c r="I560" t="s">
        <v>320</v>
      </c>
      <c r="J560">
        <v>1</v>
      </c>
      <c r="M560">
        <v>1</v>
      </c>
      <c r="P560">
        <v>0.83773687891100002</v>
      </c>
    </row>
    <row r="561" spans="1:16" x14ac:dyDescent="0.2">
      <c r="A561" t="s">
        <v>64</v>
      </c>
      <c r="B561" t="s">
        <v>37</v>
      </c>
      <c r="C561">
        <v>41</v>
      </c>
      <c r="D561" t="s">
        <v>321</v>
      </c>
      <c r="E561">
        <v>70</v>
      </c>
      <c r="F561">
        <v>3.24082760503E-3</v>
      </c>
      <c r="G561">
        <v>5</v>
      </c>
      <c r="H561">
        <v>1.78592956341E-3</v>
      </c>
      <c r="I561" t="s">
        <v>322</v>
      </c>
      <c r="J561">
        <v>2</v>
      </c>
      <c r="M561">
        <v>2</v>
      </c>
      <c r="P561">
        <v>0.83773687891100002</v>
      </c>
    </row>
    <row r="562" spans="1:16" x14ac:dyDescent="0.2">
      <c r="A562" t="s">
        <v>64</v>
      </c>
      <c r="B562" t="s">
        <v>37</v>
      </c>
      <c r="C562">
        <v>41</v>
      </c>
      <c r="D562" t="s">
        <v>323</v>
      </c>
      <c r="E562">
        <v>70</v>
      </c>
      <c r="F562">
        <v>3.1214286932600001E-3</v>
      </c>
      <c r="G562">
        <v>4</v>
      </c>
      <c r="H562">
        <v>0.16336833333299999</v>
      </c>
      <c r="I562" t="s">
        <v>324</v>
      </c>
      <c r="J562">
        <v>1</v>
      </c>
      <c r="M562">
        <v>1</v>
      </c>
      <c r="P562">
        <v>0.83773687891100002</v>
      </c>
    </row>
    <row r="563" spans="1:16" x14ac:dyDescent="0.2">
      <c r="A563" t="s">
        <v>64</v>
      </c>
      <c r="B563" t="s">
        <v>37</v>
      </c>
      <c r="C563">
        <v>41</v>
      </c>
      <c r="D563" t="s">
        <v>325</v>
      </c>
      <c r="E563">
        <v>70</v>
      </c>
      <c r="F563">
        <v>2.9593873130099998E-3</v>
      </c>
      <c r="G563">
        <v>4</v>
      </c>
      <c r="H563">
        <v>8.2499774096399997E-2</v>
      </c>
      <c r="I563" t="s">
        <v>326</v>
      </c>
      <c r="J563">
        <v>1</v>
      </c>
      <c r="M563">
        <v>1</v>
      </c>
      <c r="P563">
        <v>0.83773687891100002</v>
      </c>
    </row>
    <row r="564" spans="1:16" x14ac:dyDescent="0.2">
      <c r="A564" t="s">
        <v>64</v>
      </c>
      <c r="B564" t="s">
        <v>37</v>
      </c>
      <c r="C564">
        <v>41</v>
      </c>
      <c r="D564" t="s">
        <v>327</v>
      </c>
      <c r="E564">
        <v>70</v>
      </c>
      <c r="F564">
        <v>2.8826308697399998E-3</v>
      </c>
      <c r="G564">
        <v>3</v>
      </c>
      <c r="H564">
        <v>0.69944679186199998</v>
      </c>
      <c r="I564" t="s">
        <v>328</v>
      </c>
      <c r="J564">
        <v>0</v>
      </c>
      <c r="M564">
        <v>0</v>
      </c>
      <c r="P564">
        <v>0.83773687891100002</v>
      </c>
    </row>
    <row r="565" spans="1:16" x14ac:dyDescent="0.2">
      <c r="A565" t="s">
        <v>64</v>
      </c>
      <c r="B565" t="s">
        <v>37</v>
      </c>
      <c r="C565">
        <v>41</v>
      </c>
      <c r="D565" t="s">
        <v>329</v>
      </c>
      <c r="E565">
        <v>70</v>
      </c>
      <c r="F565">
        <v>2.5244341344399998E-3</v>
      </c>
      <c r="G565">
        <v>5</v>
      </c>
      <c r="H565">
        <v>0.22630202531599999</v>
      </c>
      <c r="I565" t="s">
        <v>330</v>
      </c>
      <c r="J565">
        <v>2</v>
      </c>
      <c r="M565">
        <v>2</v>
      </c>
      <c r="P565">
        <v>0.83773687891100002</v>
      </c>
    </row>
    <row r="566" spans="1:16" x14ac:dyDescent="0.2">
      <c r="A566" t="s">
        <v>64</v>
      </c>
      <c r="B566" t="s">
        <v>37</v>
      </c>
      <c r="C566">
        <v>41</v>
      </c>
      <c r="D566" t="s">
        <v>331</v>
      </c>
      <c r="E566">
        <v>70</v>
      </c>
      <c r="F566">
        <v>2.2003513739400002E-3</v>
      </c>
      <c r="G566">
        <v>3</v>
      </c>
      <c r="H566">
        <v>0.95247721518999995</v>
      </c>
      <c r="I566" t="s">
        <v>332</v>
      </c>
      <c r="J566">
        <v>0</v>
      </c>
      <c r="M566">
        <v>0</v>
      </c>
      <c r="P566">
        <v>0.83773687891100002</v>
      </c>
    </row>
    <row r="567" spans="1:16" x14ac:dyDescent="0.2">
      <c r="A567" t="s">
        <v>64</v>
      </c>
      <c r="B567" t="s">
        <v>37</v>
      </c>
      <c r="C567">
        <v>41</v>
      </c>
      <c r="D567" t="s">
        <v>333</v>
      </c>
      <c r="E567">
        <v>70</v>
      </c>
      <c r="F567">
        <v>2.0894809558699998E-3</v>
      </c>
      <c r="G567">
        <v>5</v>
      </c>
      <c r="H567">
        <v>0.32636689156600002</v>
      </c>
      <c r="I567" t="s">
        <v>334</v>
      </c>
      <c r="J567">
        <v>2</v>
      </c>
      <c r="M567">
        <v>2</v>
      </c>
      <c r="P567">
        <v>0.83773687891100002</v>
      </c>
    </row>
    <row r="568" spans="1:16" x14ac:dyDescent="0.2">
      <c r="A568" t="s">
        <v>64</v>
      </c>
      <c r="B568" t="s">
        <v>37</v>
      </c>
      <c r="C568">
        <v>41</v>
      </c>
      <c r="D568" t="s">
        <v>335</v>
      </c>
      <c r="E568">
        <v>70</v>
      </c>
      <c r="F568">
        <v>2.0553669810800001E-3</v>
      </c>
      <c r="G568">
        <v>5</v>
      </c>
      <c r="H568">
        <v>5.72136143318E-2</v>
      </c>
      <c r="I568" t="s">
        <v>336</v>
      </c>
      <c r="J568">
        <v>2</v>
      </c>
      <c r="M568">
        <v>2</v>
      </c>
      <c r="P568">
        <v>0.83773687891100002</v>
      </c>
    </row>
    <row r="569" spans="1:16" x14ac:dyDescent="0.2">
      <c r="A569" t="s">
        <v>64</v>
      </c>
      <c r="B569" t="s">
        <v>37</v>
      </c>
      <c r="C569">
        <v>41</v>
      </c>
      <c r="D569" t="s">
        <v>337</v>
      </c>
      <c r="E569">
        <v>70</v>
      </c>
      <c r="F569">
        <v>1.5351288655400001E-3</v>
      </c>
      <c r="G569">
        <v>5</v>
      </c>
      <c r="H569">
        <v>5.2799855421700001E-2</v>
      </c>
      <c r="I569" t="s">
        <v>338</v>
      </c>
      <c r="J569">
        <v>2</v>
      </c>
      <c r="M569">
        <v>2</v>
      </c>
      <c r="P569">
        <v>0.83773687891100002</v>
      </c>
    </row>
    <row r="570" spans="1:16" x14ac:dyDescent="0.2">
      <c r="A570" t="s">
        <v>64</v>
      </c>
      <c r="B570" t="s">
        <v>37</v>
      </c>
      <c r="C570">
        <v>41</v>
      </c>
      <c r="D570" t="s">
        <v>339</v>
      </c>
      <c r="E570">
        <v>70</v>
      </c>
      <c r="F570">
        <v>1.29633104201E-3</v>
      </c>
      <c r="G570">
        <v>4</v>
      </c>
      <c r="H570">
        <v>0.30598866666699998</v>
      </c>
      <c r="I570" t="s">
        <v>340</v>
      </c>
      <c r="J570">
        <v>1</v>
      </c>
      <c r="M570">
        <v>1</v>
      </c>
      <c r="P570">
        <v>0.83773687891100002</v>
      </c>
    </row>
    <row r="571" spans="1:16" x14ac:dyDescent="0.2">
      <c r="A571" t="s">
        <v>64</v>
      </c>
      <c r="B571" t="s">
        <v>37</v>
      </c>
      <c r="C571">
        <v>41</v>
      </c>
      <c r="D571" t="s">
        <v>341</v>
      </c>
      <c r="E571">
        <v>70</v>
      </c>
      <c r="F571">
        <v>1.29633104201E-3</v>
      </c>
      <c r="G571">
        <v>4</v>
      </c>
      <c r="H571">
        <v>6.8980912974700007E-2</v>
      </c>
      <c r="I571" t="s">
        <v>342</v>
      </c>
      <c r="J571">
        <v>1</v>
      </c>
      <c r="M571">
        <v>1</v>
      </c>
      <c r="P571">
        <v>0.83773687891100002</v>
      </c>
    </row>
    <row r="572" spans="1:16" x14ac:dyDescent="0.2">
      <c r="A572" t="s">
        <v>1224</v>
      </c>
      <c r="B572" t="s">
        <v>37</v>
      </c>
      <c r="C572">
        <v>41</v>
      </c>
      <c r="D572" t="s">
        <v>38</v>
      </c>
      <c r="E572">
        <v>70</v>
      </c>
      <c r="F572">
        <v>5.4559999999999997E-2</v>
      </c>
      <c r="G572">
        <v>2</v>
      </c>
      <c r="H572">
        <v>4.0491525316499999</v>
      </c>
      <c r="I572" t="s">
        <v>39</v>
      </c>
      <c r="J572">
        <v>-1</v>
      </c>
      <c r="M572">
        <v>-1</v>
      </c>
      <c r="P572">
        <v>6.4420000000000005E-2</v>
      </c>
    </row>
    <row r="573" spans="1:16" x14ac:dyDescent="0.2">
      <c r="A573" t="s">
        <v>1224</v>
      </c>
      <c r="B573" t="s">
        <v>37</v>
      </c>
      <c r="C573">
        <v>41</v>
      </c>
      <c r="D573" t="s">
        <v>56</v>
      </c>
      <c r="E573">
        <v>70</v>
      </c>
      <c r="F573">
        <v>3.8700000000000002E-3</v>
      </c>
      <c r="G573">
        <v>4</v>
      </c>
      <c r="H573">
        <v>0.39731795886100002</v>
      </c>
      <c r="I573" t="s">
        <v>57</v>
      </c>
      <c r="J573">
        <v>1</v>
      </c>
      <c r="M573">
        <v>1</v>
      </c>
      <c r="P573">
        <v>6.4420000000000005E-2</v>
      </c>
    </row>
    <row r="574" spans="1:16" x14ac:dyDescent="0.2">
      <c r="A574" t="s">
        <v>1224</v>
      </c>
      <c r="B574" t="s">
        <v>37</v>
      </c>
      <c r="C574">
        <v>41</v>
      </c>
      <c r="D574" t="s">
        <v>282</v>
      </c>
      <c r="E574">
        <v>70</v>
      </c>
      <c r="F574">
        <v>3.5999999999999999E-3</v>
      </c>
      <c r="G574">
        <v>1</v>
      </c>
      <c r="H574">
        <v>19.600000000000001</v>
      </c>
      <c r="I574" t="s">
        <v>283</v>
      </c>
      <c r="J574">
        <v>-2</v>
      </c>
      <c r="M574">
        <v>-2</v>
      </c>
      <c r="P574">
        <v>6.4420000000000005E-2</v>
      </c>
    </row>
    <row r="575" spans="1:16" x14ac:dyDescent="0.2">
      <c r="A575" t="s">
        <v>1224</v>
      </c>
      <c r="B575" t="s">
        <v>37</v>
      </c>
      <c r="C575">
        <v>41</v>
      </c>
      <c r="D575" t="s">
        <v>69</v>
      </c>
      <c r="E575">
        <v>70</v>
      </c>
      <c r="F575">
        <v>1.5100000000000001E-3</v>
      </c>
      <c r="G575">
        <v>3</v>
      </c>
      <c r="H575">
        <v>2.34257028112</v>
      </c>
      <c r="I575" t="s">
        <v>70</v>
      </c>
      <c r="J575">
        <v>0</v>
      </c>
      <c r="M575">
        <v>0</v>
      </c>
      <c r="P575">
        <v>6.4420000000000005E-2</v>
      </c>
    </row>
    <row r="576" spans="1:16" x14ac:dyDescent="0.2">
      <c r="A576" t="s">
        <v>1224</v>
      </c>
      <c r="B576" t="s">
        <v>37</v>
      </c>
      <c r="C576">
        <v>41</v>
      </c>
      <c r="D576" t="s">
        <v>280</v>
      </c>
      <c r="E576">
        <v>70</v>
      </c>
      <c r="F576">
        <v>3.1E-4</v>
      </c>
      <c r="G576">
        <v>3</v>
      </c>
      <c r="H576">
        <v>1.73721552878</v>
      </c>
      <c r="I576" t="s">
        <v>281</v>
      </c>
      <c r="J576">
        <v>0</v>
      </c>
      <c r="M576">
        <v>0</v>
      </c>
      <c r="P576">
        <v>6.4420000000000005E-2</v>
      </c>
    </row>
    <row r="577" spans="1:16" x14ac:dyDescent="0.2">
      <c r="A577" t="s">
        <v>1224</v>
      </c>
      <c r="B577" t="s">
        <v>37</v>
      </c>
      <c r="C577">
        <v>41</v>
      </c>
      <c r="D577" t="s">
        <v>1225</v>
      </c>
      <c r="E577">
        <v>70</v>
      </c>
      <c r="F577">
        <v>2.1000000000000001E-4</v>
      </c>
      <c r="G577">
        <v>6</v>
      </c>
      <c r="H577">
        <v>0.21319615</v>
      </c>
      <c r="I577" t="s">
        <v>1226</v>
      </c>
      <c r="J577">
        <v>3</v>
      </c>
      <c r="M577">
        <v>3</v>
      </c>
      <c r="P577">
        <v>6.4420000000000005E-2</v>
      </c>
    </row>
    <row r="578" spans="1:16" x14ac:dyDescent="0.2">
      <c r="A578" t="s">
        <v>1224</v>
      </c>
      <c r="B578" t="s">
        <v>37</v>
      </c>
      <c r="C578">
        <v>41</v>
      </c>
      <c r="D578" t="s">
        <v>278</v>
      </c>
      <c r="E578">
        <v>70</v>
      </c>
      <c r="F578">
        <v>2.1000000000000001E-4</v>
      </c>
      <c r="G578">
        <v>2</v>
      </c>
      <c r="H578">
        <v>6.0126582278500003</v>
      </c>
      <c r="I578" t="s">
        <v>279</v>
      </c>
      <c r="J578">
        <v>-1</v>
      </c>
      <c r="M578">
        <v>-1</v>
      </c>
      <c r="P578">
        <v>6.4420000000000005E-2</v>
      </c>
    </row>
    <row r="579" spans="1:16" x14ac:dyDescent="0.2">
      <c r="A579" t="s">
        <v>1224</v>
      </c>
      <c r="B579" t="s">
        <v>37</v>
      </c>
      <c r="C579">
        <v>41</v>
      </c>
      <c r="D579" t="s">
        <v>288</v>
      </c>
      <c r="E579">
        <v>70</v>
      </c>
      <c r="F579">
        <v>1.4999999999999999E-4</v>
      </c>
      <c r="G579">
        <v>2</v>
      </c>
      <c r="H579">
        <v>4.4682203389800002</v>
      </c>
      <c r="I579" t="s">
        <v>289</v>
      </c>
      <c r="J579">
        <v>-1</v>
      </c>
      <c r="M579">
        <v>-1</v>
      </c>
      <c r="P579">
        <v>6.4420000000000005E-2</v>
      </c>
    </row>
    <row r="580" spans="1:16" x14ac:dyDescent="0.2">
      <c r="A580" t="s">
        <v>1227</v>
      </c>
      <c r="B580" t="s">
        <v>37</v>
      </c>
      <c r="C580">
        <v>41</v>
      </c>
      <c r="D580" t="s">
        <v>38</v>
      </c>
      <c r="E580">
        <v>70</v>
      </c>
      <c r="F580">
        <v>2.8240000000000001E-2</v>
      </c>
      <c r="G580">
        <v>2</v>
      </c>
      <c r="H580">
        <v>4.0491525316499999</v>
      </c>
      <c r="I580" t="s">
        <v>39</v>
      </c>
      <c r="J580">
        <v>-1</v>
      </c>
      <c r="M580">
        <v>-1</v>
      </c>
      <c r="P580">
        <v>3.2000000000000001E-2</v>
      </c>
    </row>
    <row r="581" spans="1:16" x14ac:dyDescent="0.2">
      <c r="A581" t="s">
        <v>1227</v>
      </c>
      <c r="B581" t="s">
        <v>37</v>
      </c>
      <c r="C581">
        <v>41</v>
      </c>
      <c r="D581" t="s">
        <v>282</v>
      </c>
      <c r="E581">
        <v>70</v>
      </c>
      <c r="F581">
        <v>1.6800000000000001E-3</v>
      </c>
      <c r="G581">
        <v>1</v>
      </c>
      <c r="H581">
        <v>19.600000000000001</v>
      </c>
      <c r="I581" t="s">
        <v>283</v>
      </c>
      <c r="J581">
        <v>-2</v>
      </c>
      <c r="M581">
        <v>-2</v>
      </c>
      <c r="P581">
        <v>3.2000000000000001E-2</v>
      </c>
    </row>
    <row r="582" spans="1:16" x14ac:dyDescent="0.2">
      <c r="A582" t="s">
        <v>1227</v>
      </c>
      <c r="B582" t="s">
        <v>37</v>
      </c>
      <c r="C582">
        <v>41</v>
      </c>
      <c r="D582" t="s">
        <v>56</v>
      </c>
      <c r="E582">
        <v>70</v>
      </c>
      <c r="F582">
        <v>1.6000000000000001E-3</v>
      </c>
      <c r="G582">
        <v>4</v>
      </c>
      <c r="H582">
        <v>0.39731795886100002</v>
      </c>
      <c r="I582" t="s">
        <v>57</v>
      </c>
      <c r="J582">
        <v>1</v>
      </c>
      <c r="M582">
        <v>1</v>
      </c>
      <c r="P582">
        <v>3.2000000000000001E-2</v>
      </c>
    </row>
    <row r="583" spans="1:16" x14ac:dyDescent="0.2">
      <c r="A583" t="s">
        <v>1227</v>
      </c>
      <c r="B583" t="s">
        <v>37</v>
      </c>
      <c r="C583">
        <v>41</v>
      </c>
      <c r="D583" t="s">
        <v>278</v>
      </c>
      <c r="E583">
        <v>70</v>
      </c>
      <c r="F583">
        <v>1.1E-4</v>
      </c>
      <c r="G583">
        <v>2</v>
      </c>
      <c r="H583">
        <v>6.0126582278500003</v>
      </c>
      <c r="I583" t="s">
        <v>279</v>
      </c>
      <c r="J583">
        <v>-1</v>
      </c>
      <c r="M583">
        <v>-1</v>
      </c>
      <c r="P583">
        <v>3.2000000000000001E-2</v>
      </c>
    </row>
    <row r="584" spans="1:16" x14ac:dyDescent="0.2">
      <c r="A584" t="s">
        <v>1227</v>
      </c>
      <c r="B584" t="s">
        <v>37</v>
      </c>
      <c r="C584">
        <v>41</v>
      </c>
      <c r="D584" t="s">
        <v>69</v>
      </c>
      <c r="E584">
        <v>70</v>
      </c>
      <c r="F584">
        <v>1.1E-4</v>
      </c>
      <c r="G584">
        <v>3</v>
      </c>
      <c r="H584">
        <v>2.34257028112</v>
      </c>
      <c r="I584" t="s">
        <v>70</v>
      </c>
      <c r="J584">
        <v>0</v>
      </c>
      <c r="M584">
        <v>0</v>
      </c>
      <c r="P584">
        <v>3.2000000000000001E-2</v>
      </c>
    </row>
    <row r="585" spans="1:16" x14ac:dyDescent="0.2">
      <c r="A585" t="s">
        <v>1227</v>
      </c>
      <c r="B585" t="s">
        <v>37</v>
      </c>
      <c r="C585">
        <v>41</v>
      </c>
      <c r="D585" t="s">
        <v>1225</v>
      </c>
      <c r="E585">
        <v>70</v>
      </c>
      <c r="F585">
        <v>1E-4</v>
      </c>
      <c r="G585">
        <v>6</v>
      </c>
      <c r="H585">
        <v>0.21319615</v>
      </c>
      <c r="I585" t="s">
        <v>1226</v>
      </c>
      <c r="J585">
        <v>3</v>
      </c>
      <c r="M585">
        <v>3</v>
      </c>
      <c r="P585">
        <v>3.2000000000000001E-2</v>
      </c>
    </row>
    <row r="586" spans="1:16" x14ac:dyDescent="0.2">
      <c r="A586" t="s">
        <v>1227</v>
      </c>
      <c r="B586" t="s">
        <v>37</v>
      </c>
      <c r="C586">
        <v>41</v>
      </c>
      <c r="D586" t="s">
        <v>280</v>
      </c>
      <c r="E586">
        <v>70</v>
      </c>
      <c r="F586" s="1">
        <v>8.0000000000000007E-5</v>
      </c>
      <c r="G586">
        <v>3</v>
      </c>
      <c r="H586">
        <v>1.73721552878</v>
      </c>
      <c r="I586" t="s">
        <v>281</v>
      </c>
      <c r="J586">
        <v>0</v>
      </c>
      <c r="M586">
        <v>0</v>
      </c>
      <c r="P586">
        <v>3.2000000000000001E-2</v>
      </c>
    </row>
    <row r="587" spans="1:16" x14ac:dyDescent="0.2">
      <c r="A587" t="s">
        <v>1227</v>
      </c>
      <c r="B587" t="s">
        <v>37</v>
      </c>
      <c r="C587">
        <v>41</v>
      </c>
      <c r="D587" t="s">
        <v>288</v>
      </c>
      <c r="E587">
        <v>70</v>
      </c>
      <c r="F587" s="1">
        <v>8.0000000000000007E-5</v>
      </c>
      <c r="G587">
        <v>2</v>
      </c>
      <c r="H587">
        <v>4.4682203389800002</v>
      </c>
      <c r="I587" t="s">
        <v>289</v>
      </c>
      <c r="J587">
        <v>-1</v>
      </c>
      <c r="M587">
        <v>-1</v>
      </c>
      <c r="P587">
        <v>3.2000000000000001E-2</v>
      </c>
    </row>
    <row r="588" spans="1:16" x14ac:dyDescent="0.2">
      <c r="A588" t="s">
        <v>36</v>
      </c>
      <c r="B588" t="s">
        <v>37</v>
      </c>
      <c r="C588">
        <v>41</v>
      </c>
      <c r="D588" t="s">
        <v>38</v>
      </c>
      <c r="E588">
        <v>70</v>
      </c>
      <c r="F588">
        <v>0.29254405783999998</v>
      </c>
      <c r="G588">
        <v>2</v>
      </c>
      <c r="H588">
        <v>4.0491525316499999</v>
      </c>
      <c r="I588" t="s">
        <v>39</v>
      </c>
      <c r="J588">
        <v>-1</v>
      </c>
      <c r="M588">
        <v>-1</v>
      </c>
      <c r="P588">
        <v>0.75734297333900003</v>
      </c>
    </row>
    <row r="589" spans="1:16" x14ac:dyDescent="0.2">
      <c r="A589" t="s">
        <v>36</v>
      </c>
      <c r="B589" t="s">
        <v>37</v>
      </c>
      <c r="C589">
        <v>41</v>
      </c>
      <c r="D589" t="s">
        <v>56</v>
      </c>
      <c r="E589">
        <v>70</v>
      </c>
      <c r="F589">
        <v>0.17487573429700001</v>
      </c>
      <c r="G589">
        <v>4</v>
      </c>
      <c r="H589">
        <v>0.39731795886100002</v>
      </c>
      <c r="I589" t="s">
        <v>57</v>
      </c>
      <c r="J589">
        <v>1</v>
      </c>
      <c r="M589">
        <v>1</v>
      </c>
      <c r="P589">
        <v>0.75734297333900003</v>
      </c>
    </row>
    <row r="590" spans="1:16" x14ac:dyDescent="0.2">
      <c r="A590" t="s">
        <v>36</v>
      </c>
      <c r="B590" t="s">
        <v>37</v>
      </c>
      <c r="C590">
        <v>41</v>
      </c>
      <c r="D590" t="s">
        <v>69</v>
      </c>
      <c r="E590">
        <v>70</v>
      </c>
      <c r="F590">
        <v>7.4017171260699996E-2</v>
      </c>
      <c r="G590">
        <v>3</v>
      </c>
      <c r="H590">
        <v>2.34257028112</v>
      </c>
      <c r="I590" t="s">
        <v>70</v>
      </c>
      <c r="J590">
        <v>0</v>
      </c>
      <c r="M590">
        <v>0</v>
      </c>
      <c r="P590">
        <v>0.75734297333900003</v>
      </c>
    </row>
    <row r="591" spans="1:16" x14ac:dyDescent="0.2">
      <c r="A591" t="s">
        <v>36</v>
      </c>
      <c r="B591" t="s">
        <v>37</v>
      </c>
      <c r="C591">
        <v>41</v>
      </c>
      <c r="D591" t="s">
        <v>278</v>
      </c>
      <c r="E591">
        <v>70</v>
      </c>
      <c r="F591">
        <v>5.3953908721199997E-2</v>
      </c>
      <c r="G591">
        <v>2</v>
      </c>
      <c r="H591">
        <v>6.0126582278500003</v>
      </c>
      <c r="I591" t="s">
        <v>279</v>
      </c>
      <c r="J591">
        <v>-1</v>
      </c>
      <c r="M591">
        <v>-1</v>
      </c>
      <c r="P591">
        <v>0.75734297333900003</v>
      </c>
    </row>
    <row r="592" spans="1:16" x14ac:dyDescent="0.2">
      <c r="A592" t="s">
        <v>36</v>
      </c>
      <c r="B592" t="s">
        <v>37</v>
      </c>
      <c r="C592">
        <v>41</v>
      </c>
      <c r="D592" t="s">
        <v>280</v>
      </c>
      <c r="E592">
        <v>70</v>
      </c>
      <c r="F592">
        <v>3.3890646181699999E-2</v>
      </c>
      <c r="G592">
        <v>3</v>
      </c>
      <c r="H592">
        <v>1.73721552878</v>
      </c>
      <c r="I592" t="s">
        <v>281</v>
      </c>
      <c r="J592">
        <v>0</v>
      </c>
      <c r="M592">
        <v>0</v>
      </c>
      <c r="P592">
        <v>0.75734297333900003</v>
      </c>
    </row>
    <row r="593" spans="1:16" x14ac:dyDescent="0.2">
      <c r="A593" t="s">
        <v>36</v>
      </c>
      <c r="B593" t="s">
        <v>37</v>
      </c>
      <c r="C593">
        <v>41</v>
      </c>
      <c r="D593" t="s">
        <v>290</v>
      </c>
      <c r="E593">
        <v>70</v>
      </c>
      <c r="F593">
        <v>2.9281518300899999E-2</v>
      </c>
      <c r="G593">
        <v>5</v>
      </c>
      <c r="H593">
        <v>0.354361445783</v>
      </c>
      <c r="I593" t="s">
        <v>291</v>
      </c>
      <c r="J593">
        <v>2</v>
      </c>
      <c r="M593">
        <v>2</v>
      </c>
      <c r="P593">
        <v>0.75734297333900003</v>
      </c>
    </row>
    <row r="594" spans="1:16" x14ac:dyDescent="0.2">
      <c r="A594" t="s">
        <v>36</v>
      </c>
      <c r="B594" t="s">
        <v>37</v>
      </c>
      <c r="C594">
        <v>41</v>
      </c>
      <c r="D594" t="s">
        <v>282</v>
      </c>
      <c r="E594">
        <v>70</v>
      </c>
      <c r="F594">
        <v>2.2503389064600001E-2</v>
      </c>
      <c r="G594">
        <v>1</v>
      </c>
      <c r="H594">
        <v>19.600000000000001</v>
      </c>
      <c r="I594" t="s">
        <v>283</v>
      </c>
      <c r="J594">
        <v>-2</v>
      </c>
      <c r="M594">
        <v>-2</v>
      </c>
      <c r="P594">
        <v>0.75734297333900003</v>
      </c>
    </row>
    <row r="595" spans="1:16" x14ac:dyDescent="0.2">
      <c r="A595" t="s">
        <v>36</v>
      </c>
      <c r="B595" t="s">
        <v>37</v>
      </c>
      <c r="C595">
        <v>41</v>
      </c>
      <c r="D595" t="s">
        <v>288</v>
      </c>
      <c r="E595">
        <v>70</v>
      </c>
      <c r="F595">
        <v>2.22322638952E-2</v>
      </c>
      <c r="G595">
        <v>2</v>
      </c>
      <c r="H595">
        <v>4.4682203389800002</v>
      </c>
      <c r="I595" t="s">
        <v>289</v>
      </c>
      <c r="J595">
        <v>-1</v>
      </c>
      <c r="M595">
        <v>-1</v>
      </c>
      <c r="P595">
        <v>0.75734297333900003</v>
      </c>
    </row>
    <row r="596" spans="1:16" x14ac:dyDescent="0.2">
      <c r="A596" t="s">
        <v>36</v>
      </c>
      <c r="B596" t="s">
        <v>37</v>
      </c>
      <c r="C596">
        <v>41</v>
      </c>
      <c r="D596" t="s">
        <v>284</v>
      </c>
      <c r="E596">
        <v>70</v>
      </c>
      <c r="F596">
        <v>2.17803886127E-2</v>
      </c>
      <c r="G596">
        <v>4</v>
      </c>
      <c r="H596">
        <v>0.83397988505700005</v>
      </c>
      <c r="I596" t="s">
        <v>285</v>
      </c>
      <c r="J596">
        <v>1</v>
      </c>
      <c r="M596">
        <v>1</v>
      </c>
      <c r="P596">
        <v>0.75734297333900003</v>
      </c>
    </row>
    <row r="597" spans="1:16" x14ac:dyDescent="0.2">
      <c r="A597" t="s">
        <v>36</v>
      </c>
      <c r="B597" t="s">
        <v>37</v>
      </c>
      <c r="C597">
        <v>41</v>
      </c>
      <c r="D597" t="s">
        <v>319</v>
      </c>
      <c r="E597">
        <v>70</v>
      </c>
      <c r="F597">
        <v>1.03931314957E-2</v>
      </c>
      <c r="G597">
        <v>4</v>
      </c>
      <c r="H597">
        <v>0.156419303797</v>
      </c>
      <c r="I597" t="s">
        <v>320</v>
      </c>
      <c r="J597">
        <v>1</v>
      </c>
      <c r="M597">
        <v>1</v>
      </c>
      <c r="P597">
        <v>0.75734297333900003</v>
      </c>
    </row>
    <row r="598" spans="1:16" x14ac:dyDescent="0.2">
      <c r="A598" t="s">
        <v>36</v>
      </c>
      <c r="B598" t="s">
        <v>37</v>
      </c>
      <c r="C598">
        <v>41</v>
      </c>
      <c r="D598" t="s">
        <v>300</v>
      </c>
      <c r="E598">
        <v>70</v>
      </c>
      <c r="F598">
        <v>5.2417532760999997E-3</v>
      </c>
      <c r="G598">
        <v>4</v>
      </c>
      <c r="H598">
        <v>0.12716689984900001</v>
      </c>
      <c r="I598" t="s">
        <v>301</v>
      </c>
      <c r="J598">
        <v>1</v>
      </c>
      <c r="M598">
        <v>1</v>
      </c>
      <c r="P598">
        <v>0.75734297333900003</v>
      </c>
    </row>
    <row r="599" spans="1:16" x14ac:dyDescent="0.2">
      <c r="A599" t="s">
        <v>36</v>
      </c>
      <c r="B599" t="s">
        <v>37</v>
      </c>
      <c r="C599">
        <v>41</v>
      </c>
      <c r="D599" t="s">
        <v>294</v>
      </c>
      <c r="E599">
        <v>70</v>
      </c>
      <c r="F599">
        <v>4.5187528242200004E-3</v>
      </c>
      <c r="G599">
        <v>4</v>
      </c>
      <c r="H599">
        <v>0.45637881250000001</v>
      </c>
      <c r="I599" t="s">
        <v>295</v>
      </c>
      <c r="J599">
        <v>1</v>
      </c>
      <c r="M599">
        <v>1</v>
      </c>
      <c r="P599">
        <v>0.75734297333900003</v>
      </c>
    </row>
    <row r="600" spans="1:16" x14ac:dyDescent="0.2">
      <c r="A600" t="s">
        <v>36</v>
      </c>
      <c r="B600" t="s">
        <v>37</v>
      </c>
      <c r="C600">
        <v>41</v>
      </c>
      <c r="D600" t="s">
        <v>286</v>
      </c>
      <c r="E600">
        <v>70</v>
      </c>
      <c r="F600">
        <v>4.2476276547699999E-3</v>
      </c>
      <c r="G600">
        <v>4</v>
      </c>
      <c r="H600">
        <v>1.2571120689699999</v>
      </c>
      <c r="I600" t="s">
        <v>287</v>
      </c>
      <c r="J600">
        <v>1</v>
      </c>
      <c r="M600">
        <v>1</v>
      </c>
      <c r="P600">
        <v>0.75734297333900003</v>
      </c>
    </row>
    <row r="601" spans="1:16" x14ac:dyDescent="0.2">
      <c r="A601" t="s">
        <v>36</v>
      </c>
      <c r="B601" t="s">
        <v>37</v>
      </c>
      <c r="C601">
        <v>41</v>
      </c>
      <c r="D601" t="s">
        <v>304</v>
      </c>
      <c r="E601">
        <v>70</v>
      </c>
      <c r="F601">
        <v>2.1690013556300001E-3</v>
      </c>
      <c r="G601">
        <v>3</v>
      </c>
      <c r="H601">
        <v>1.05555555556</v>
      </c>
      <c r="I601" t="s">
        <v>305</v>
      </c>
      <c r="J601">
        <v>0</v>
      </c>
      <c r="M601">
        <v>0</v>
      </c>
      <c r="P601">
        <v>0.75734297333900003</v>
      </c>
    </row>
    <row r="602" spans="1:16" x14ac:dyDescent="0.2">
      <c r="A602" t="s">
        <v>36</v>
      </c>
      <c r="B602" t="s">
        <v>37</v>
      </c>
      <c r="C602">
        <v>41</v>
      </c>
      <c r="D602" t="s">
        <v>298</v>
      </c>
      <c r="E602">
        <v>70</v>
      </c>
      <c r="F602">
        <v>1.44600090375E-3</v>
      </c>
      <c r="G602">
        <v>4</v>
      </c>
      <c r="H602">
        <v>0.16112567624999999</v>
      </c>
      <c r="I602" t="s">
        <v>299</v>
      </c>
      <c r="J602">
        <v>1</v>
      </c>
      <c r="M602">
        <v>1</v>
      </c>
      <c r="P602">
        <v>0.75734297333900003</v>
      </c>
    </row>
    <row r="603" spans="1:16" x14ac:dyDescent="0.2">
      <c r="A603" t="s">
        <v>36</v>
      </c>
      <c r="B603" t="s">
        <v>37</v>
      </c>
      <c r="C603">
        <v>41</v>
      </c>
      <c r="D603" t="s">
        <v>296</v>
      </c>
      <c r="E603">
        <v>70</v>
      </c>
      <c r="F603">
        <v>1.26525079078E-3</v>
      </c>
      <c r="G603">
        <v>4</v>
      </c>
      <c r="H603">
        <v>0.33498230421699998</v>
      </c>
      <c r="I603" t="s">
        <v>297</v>
      </c>
      <c r="J603">
        <v>1</v>
      </c>
      <c r="M603">
        <v>1</v>
      </c>
      <c r="P603">
        <v>0.75734297333900003</v>
      </c>
    </row>
    <row r="604" spans="1:16" x14ac:dyDescent="0.2">
      <c r="A604" t="s">
        <v>36</v>
      </c>
      <c r="B604" t="s">
        <v>37</v>
      </c>
      <c r="C604">
        <v>41</v>
      </c>
      <c r="D604" t="s">
        <v>335</v>
      </c>
      <c r="E604">
        <v>70</v>
      </c>
      <c r="F604">
        <v>9.9412562132899997E-4</v>
      </c>
      <c r="G604">
        <v>5</v>
      </c>
      <c r="H604">
        <v>5.72136143318E-2</v>
      </c>
      <c r="I604" t="s">
        <v>336</v>
      </c>
      <c r="J604">
        <v>2</v>
      </c>
      <c r="M604">
        <v>2</v>
      </c>
      <c r="P604">
        <v>0.75734297333900003</v>
      </c>
    </row>
    <row r="605" spans="1:16" x14ac:dyDescent="0.2">
      <c r="A605" t="s">
        <v>36</v>
      </c>
      <c r="B605" t="s">
        <v>37</v>
      </c>
      <c r="C605">
        <v>41</v>
      </c>
      <c r="D605" t="s">
        <v>292</v>
      </c>
      <c r="E605">
        <v>70</v>
      </c>
      <c r="F605">
        <v>6.3262539539100005E-4</v>
      </c>
      <c r="G605">
        <v>5</v>
      </c>
      <c r="H605">
        <v>0.24539759036100001</v>
      </c>
      <c r="I605" t="s">
        <v>293</v>
      </c>
      <c r="J605">
        <v>2</v>
      </c>
      <c r="M605">
        <v>2</v>
      </c>
      <c r="P605">
        <v>0.75734297333900003</v>
      </c>
    </row>
    <row r="606" spans="1:16" x14ac:dyDescent="0.2">
      <c r="A606" t="s">
        <v>36</v>
      </c>
      <c r="B606" t="s">
        <v>37</v>
      </c>
      <c r="C606">
        <v>41</v>
      </c>
      <c r="D606" t="s">
        <v>306</v>
      </c>
      <c r="E606">
        <v>70</v>
      </c>
      <c r="F606">
        <v>5.4225033890600003E-4</v>
      </c>
      <c r="G606">
        <v>3</v>
      </c>
      <c r="H606">
        <v>0.25018910074099998</v>
      </c>
      <c r="I606" t="s">
        <v>307</v>
      </c>
      <c r="J606">
        <v>0</v>
      </c>
      <c r="M606">
        <v>0</v>
      </c>
      <c r="P606">
        <v>0.75734297333900003</v>
      </c>
    </row>
    <row r="607" spans="1:16" x14ac:dyDescent="0.2">
      <c r="A607" t="s">
        <v>36</v>
      </c>
      <c r="B607" t="s">
        <v>37</v>
      </c>
      <c r="C607">
        <v>41</v>
      </c>
      <c r="D607" t="s">
        <v>315</v>
      </c>
      <c r="E607">
        <v>70</v>
      </c>
      <c r="F607">
        <v>4.5187528242199998E-4</v>
      </c>
      <c r="G607">
        <v>5</v>
      </c>
      <c r="H607">
        <v>0.48675379310299999</v>
      </c>
      <c r="I607" t="s">
        <v>316</v>
      </c>
      <c r="J607">
        <v>2</v>
      </c>
      <c r="M607">
        <v>2</v>
      </c>
      <c r="P607">
        <v>0.75734297333900003</v>
      </c>
    </row>
    <row r="608" spans="1:16" s="5" customFormat="1" x14ac:dyDescent="0.2">
      <c r="A608" s="5" t="s">
        <v>36</v>
      </c>
      <c r="B608" s="5" t="s">
        <v>37</v>
      </c>
      <c r="C608" s="5">
        <v>41</v>
      </c>
      <c r="D608" s="5" t="s">
        <v>292</v>
      </c>
      <c r="E608" s="5">
        <v>70</v>
      </c>
      <c r="F608" s="5">
        <v>3.6150022593799998E-4</v>
      </c>
      <c r="G608" s="5">
        <v>5</v>
      </c>
      <c r="H608" s="5">
        <v>0.24539759036100001</v>
      </c>
      <c r="I608" s="5" t="s">
        <v>293</v>
      </c>
      <c r="J608" s="5">
        <v>2</v>
      </c>
      <c r="M608" s="5">
        <v>2</v>
      </c>
      <c r="P608" s="5">
        <v>0.75734297333900003</v>
      </c>
    </row>
    <row r="609" spans="1:16" x14ac:dyDescent="0.2">
      <c r="A609" t="s">
        <v>1228</v>
      </c>
      <c r="B609" t="s">
        <v>1229</v>
      </c>
      <c r="C609">
        <v>50</v>
      </c>
      <c r="D609" t="s">
        <v>1230</v>
      </c>
      <c r="E609">
        <v>65</v>
      </c>
      <c r="F609">
        <v>4.8000000000000001E-4</v>
      </c>
      <c r="G609">
        <v>3</v>
      </c>
      <c r="H609">
        <v>0.74120480928700005</v>
      </c>
      <c r="I609" t="s">
        <v>725</v>
      </c>
      <c r="J609">
        <v>0</v>
      </c>
      <c r="M609">
        <v>0</v>
      </c>
      <c r="P609">
        <v>1.25E-3</v>
      </c>
    </row>
    <row r="610" spans="1:16" x14ac:dyDescent="0.2">
      <c r="A610" t="s">
        <v>1228</v>
      </c>
      <c r="B610" t="s">
        <v>1229</v>
      </c>
      <c r="C610">
        <v>50</v>
      </c>
      <c r="D610" t="s">
        <v>1231</v>
      </c>
      <c r="E610">
        <v>65</v>
      </c>
      <c r="F610">
        <v>2.7999999999999998E-4</v>
      </c>
      <c r="G610">
        <v>2</v>
      </c>
      <c r="H610">
        <v>2.3730161764700002</v>
      </c>
      <c r="I610" t="s">
        <v>1232</v>
      </c>
      <c r="J610">
        <v>-1</v>
      </c>
      <c r="M610">
        <v>-1</v>
      </c>
      <c r="P610">
        <v>1.25E-3</v>
      </c>
    </row>
    <row r="611" spans="1:16" x14ac:dyDescent="0.2">
      <c r="A611" t="s">
        <v>1228</v>
      </c>
      <c r="B611" t="s">
        <v>1229</v>
      </c>
      <c r="C611">
        <v>50</v>
      </c>
      <c r="D611" t="s">
        <v>1233</v>
      </c>
      <c r="E611">
        <v>65</v>
      </c>
      <c r="F611">
        <v>1.3999999999999999E-4</v>
      </c>
      <c r="G611">
        <v>3</v>
      </c>
      <c r="H611">
        <v>1.4826309067700001</v>
      </c>
      <c r="I611" t="s">
        <v>1234</v>
      </c>
      <c r="J611">
        <v>0</v>
      </c>
      <c r="M611">
        <v>0</v>
      </c>
      <c r="P611">
        <v>1.25E-3</v>
      </c>
    </row>
    <row r="612" spans="1:16" x14ac:dyDescent="0.2">
      <c r="A612" t="s">
        <v>1228</v>
      </c>
      <c r="B612" t="s">
        <v>1229</v>
      </c>
      <c r="C612">
        <v>50</v>
      </c>
      <c r="D612" t="s">
        <v>1235</v>
      </c>
      <c r="E612">
        <v>65</v>
      </c>
      <c r="F612">
        <v>1.2E-4</v>
      </c>
      <c r="G612">
        <v>3</v>
      </c>
      <c r="H612">
        <v>0.30810540344300003</v>
      </c>
      <c r="I612" t="s">
        <v>1236</v>
      </c>
      <c r="J612">
        <v>0</v>
      </c>
      <c r="M612">
        <v>0</v>
      </c>
      <c r="P612">
        <v>1.25E-3</v>
      </c>
    </row>
    <row r="613" spans="1:16" x14ac:dyDescent="0.2">
      <c r="A613" t="s">
        <v>1228</v>
      </c>
      <c r="B613" t="s">
        <v>1229</v>
      </c>
      <c r="C613">
        <v>50</v>
      </c>
      <c r="D613" t="s">
        <v>1237</v>
      </c>
      <c r="E613">
        <v>65</v>
      </c>
      <c r="F613">
        <v>1.2E-4</v>
      </c>
      <c r="G613">
        <v>2</v>
      </c>
      <c r="H613">
        <v>1.69272727273</v>
      </c>
      <c r="I613" t="s">
        <v>1238</v>
      </c>
      <c r="J613">
        <v>-1</v>
      </c>
      <c r="M613">
        <v>-1</v>
      </c>
      <c r="P613">
        <v>1.25E-3</v>
      </c>
    </row>
    <row r="614" spans="1:16" x14ac:dyDescent="0.2">
      <c r="A614" t="s">
        <v>1228</v>
      </c>
      <c r="B614" t="s">
        <v>1229</v>
      </c>
      <c r="C614">
        <v>50</v>
      </c>
      <c r="D614" t="s">
        <v>1239</v>
      </c>
      <c r="E614">
        <v>65</v>
      </c>
      <c r="F614" s="1">
        <v>6.0000000000000002E-5</v>
      </c>
      <c r="G614">
        <v>2</v>
      </c>
      <c r="H614">
        <v>0.34565384615400002</v>
      </c>
      <c r="I614" t="s">
        <v>1240</v>
      </c>
      <c r="J614">
        <v>-1</v>
      </c>
      <c r="M614">
        <v>-1</v>
      </c>
      <c r="P614">
        <v>1.25E-3</v>
      </c>
    </row>
    <row r="615" spans="1:16" x14ac:dyDescent="0.2">
      <c r="A615" t="s">
        <v>1228</v>
      </c>
      <c r="B615" t="s">
        <v>1229</v>
      </c>
      <c r="C615">
        <v>50</v>
      </c>
      <c r="D615" t="s">
        <v>1241</v>
      </c>
      <c r="E615">
        <v>65</v>
      </c>
      <c r="F615" s="1">
        <v>3.0000000000000001E-5</v>
      </c>
      <c r="G615">
        <v>3</v>
      </c>
      <c r="H615">
        <v>0.32603950938999998</v>
      </c>
      <c r="I615" t="s">
        <v>1242</v>
      </c>
      <c r="J615">
        <v>0</v>
      </c>
      <c r="M615">
        <v>0</v>
      </c>
      <c r="P615">
        <v>1.25E-3</v>
      </c>
    </row>
    <row r="616" spans="1:16" x14ac:dyDescent="0.2">
      <c r="A616" t="s">
        <v>1228</v>
      </c>
      <c r="B616" t="s">
        <v>1229</v>
      </c>
      <c r="C616">
        <v>50</v>
      </c>
      <c r="D616" t="s">
        <v>1243</v>
      </c>
      <c r="E616">
        <v>65</v>
      </c>
      <c r="F616" s="1">
        <v>2.0000000000000002E-5</v>
      </c>
      <c r="G616">
        <v>3</v>
      </c>
      <c r="H616">
        <v>0.31248012519599999</v>
      </c>
      <c r="I616" t="s">
        <v>1244</v>
      </c>
      <c r="J616">
        <v>0</v>
      </c>
      <c r="M616">
        <v>0</v>
      </c>
      <c r="P616">
        <v>1.25E-3</v>
      </c>
    </row>
    <row r="617" spans="1:16" x14ac:dyDescent="0.2">
      <c r="A617" t="s">
        <v>1228</v>
      </c>
      <c r="B617" t="s">
        <v>1229</v>
      </c>
      <c r="C617">
        <v>50</v>
      </c>
      <c r="D617" t="s">
        <v>1245</v>
      </c>
      <c r="E617">
        <v>65</v>
      </c>
      <c r="F617">
        <v>0</v>
      </c>
      <c r="G617">
        <v>3</v>
      </c>
      <c r="H617">
        <v>0.77773333333299999</v>
      </c>
      <c r="I617" t="s">
        <v>1246</v>
      </c>
      <c r="J617">
        <v>0</v>
      </c>
      <c r="M617">
        <v>0</v>
      </c>
      <c r="P617">
        <v>1.25E-3</v>
      </c>
    </row>
    <row r="618" spans="1:16" x14ac:dyDescent="0.2">
      <c r="A618" t="s">
        <v>1228</v>
      </c>
      <c r="B618" t="s">
        <v>1229</v>
      </c>
      <c r="C618">
        <v>50</v>
      </c>
      <c r="D618" t="s">
        <v>1247</v>
      </c>
      <c r="E618">
        <v>65</v>
      </c>
      <c r="F618">
        <v>0</v>
      </c>
      <c r="G618">
        <v>3</v>
      </c>
      <c r="H618">
        <v>0.44226291079800001</v>
      </c>
      <c r="I618" t="s">
        <v>1248</v>
      </c>
      <c r="J618">
        <v>0</v>
      </c>
      <c r="M618">
        <v>0</v>
      </c>
      <c r="P618">
        <v>1.25E-3</v>
      </c>
    </row>
    <row r="619" spans="1:16" x14ac:dyDescent="0.2">
      <c r="A619" t="s">
        <v>1228</v>
      </c>
      <c r="B619" t="s">
        <v>1229</v>
      </c>
      <c r="C619">
        <v>50</v>
      </c>
      <c r="D619" t="s">
        <v>1249</v>
      </c>
      <c r="E619">
        <v>65</v>
      </c>
      <c r="F619">
        <v>0</v>
      </c>
      <c r="G619">
        <v>3</v>
      </c>
      <c r="H619">
        <v>0.163193955556</v>
      </c>
      <c r="I619" t="s">
        <v>1250</v>
      </c>
      <c r="J619">
        <v>0</v>
      </c>
      <c r="M619">
        <v>0</v>
      </c>
      <c r="P619">
        <v>1.25E-3</v>
      </c>
    </row>
    <row r="620" spans="1:16" x14ac:dyDescent="0.2">
      <c r="A620" t="s">
        <v>1228</v>
      </c>
      <c r="B620" t="s">
        <v>1229</v>
      </c>
      <c r="C620">
        <v>50</v>
      </c>
      <c r="D620" t="s">
        <v>1251</v>
      </c>
      <c r="E620">
        <v>65</v>
      </c>
      <c r="F620">
        <v>0</v>
      </c>
      <c r="G620">
        <v>3</v>
      </c>
      <c r="H620">
        <v>0.30927943459899998</v>
      </c>
      <c r="I620" t="s">
        <v>1252</v>
      </c>
      <c r="J620">
        <v>0</v>
      </c>
      <c r="M620">
        <v>0</v>
      </c>
      <c r="P620">
        <v>1.25E-3</v>
      </c>
    </row>
    <row r="621" spans="1:16" s="5" customFormat="1" x14ac:dyDescent="0.2">
      <c r="A621" s="5" t="s">
        <v>1228</v>
      </c>
      <c r="B621" s="5" t="s">
        <v>1229</v>
      </c>
      <c r="C621" s="5">
        <v>50</v>
      </c>
      <c r="D621" s="5" t="s">
        <v>1253</v>
      </c>
      <c r="E621" s="5">
        <v>65</v>
      </c>
      <c r="F621" s="5">
        <v>0</v>
      </c>
      <c r="G621" s="5">
        <v>3</v>
      </c>
      <c r="H621" s="5">
        <v>0.47736384976500001</v>
      </c>
      <c r="I621" s="5" t="s">
        <v>1254</v>
      </c>
      <c r="J621" s="5">
        <v>0</v>
      </c>
      <c r="M621" s="5">
        <v>0</v>
      </c>
      <c r="P621" s="5">
        <v>1.25E-3</v>
      </c>
    </row>
    <row r="622" spans="1:16" x14ac:dyDescent="0.2">
      <c r="A622" t="s">
        <v>1255</v>
      </c>
      <c r="B622" t="s">
        <v>66</v>
      </c>
      <c r="C622">
        <v>6</v>
      </c>
      <c r="D622" t="s">
        <v>1256</v>
      </c>
      <c r="E622">
        <v>60</v>
      </c>
      <c r="F622">
        <v>2.2000000000000001E-3</v>
      </c>
      <c r="G622">
        <v>6</v>
      </c>
      <c r="H622">
        <v>5.67007279192E-2</v>
      </c>
      <c r="I622" t="s">
        <v>1257</v>
      </c>
      <c r="J622">
        <v>3</v>
      </c>
      <c r="M622">
        <v>3</v>
      </c>
      <c r="P622">
        <v>5.5999999999999999E-3</v>
      </c>
    </row>
    <row r="623" spans="1:16" x14ac:dyDescent="0.2">
      <c r="A623" t="s">
        <v>1255</v>
      </c>
      <c r="B623" t="s">
        <v>66</v>
      </c>
      <c r="C623">
        <v>6</v>
      </c>
      <c r="D623" t="s">
        <v>1258</v>
      </c>
      <c r="E623">
        <v>60</v>
      </c>
      <c r="F623">
        <v>1.8E-3</v>
      </c>
      <c r="G623">
        <v>4</v>
      </c>
      <c r="H623">
        <v>4.6238115000000003E-2</v>
      </c>
      <c r="I623" t="s">
        <v>1259</v>
      </c>
      <c r="J623">
        <v>1</v>
      </c>
      <c r="M623">
        <v>1</v>
      </c>
      <c r="P623">
        <v>5.5999999999999999E-3</v>
      </c>
    </row>
    <row r="624" spans="1:16" x14ac:dyDescent="0.2">
      <c r="A624" t="s">
        <v>1255</v>
      </c>
      <c r="B624" t="s">
        <v>66</v>
      </c>
      <c r="C624">
        <v>6</v>
      </c>
      <c r="D624" t="s">
        <v>1260</v>
      </c>
      <c r="E624">
        <v>60</v>
      </c>
      <c r="F624">
        <v>8.9999999999999998E-4</v>
      </c>
      <c r="G624">
        <v>3</v>
      </c>
      <c r="H624">
        <v>0.25753034825900001</v>
      </c>
      <c r="I624" t="s">
        <v>1261</v>
      </c>
      <c r="J624">
        <v>0</v>
      </c>
      <c r="M624">
        <v>0</v>
      </c>
      <c r="P624">
        <v>5.5999999999999999E-3</v>
      </c>
    </row>
    <row r="625" spans="1:16" x14ac:dyDescent="0.2">
      <c r="A625" t="s">
        <v>1255</v>
      </c>
      <c r="B625" t="s">
        <v>66</v>
      </c>
      <c r="C625">
        <v>6</v>
      </c>
      <c r="D625" t="s">
        <v>1262</v>
      </c>
      <c r="E625">
        <v>60</v>
      </c>
      <c r="F625">
        <v>6.9999999999999999E-4</v>
      </c>
      <c r="G625">
        <v>3</v>
      </c>
      <c r="H625">
        <v>0.65679012345700005</v>
      </c>
      <c r="I625" t="s">
        <v>121</v>
      </c>
      <c r="J625">
        <v>0</v>
      </c>
      <c r="M625">
        <v>0</v>
      </c>
      <c r="P625">
        <v>5.5999999999999999E-3</v>
      </c>
    </row>
    <row r="626" spans="1:16" x14ac:dyDescent="0.2">
      <c r="A626" t="s">
        <v>65</v>
      </c>
      <c r="B626" t="s">
        <v>66</v>
      </c>
      <c r="C626">
        <v>6</v>
      </c>
      <c r="D626" t="s">
        <v>67</v>
      </c>
      <c r="E626">
        <v>60</v>
      </c>
      <c r="F626">
        <v>0.13647480129299999</v>
      </c>
      <c r="G626">
        <v>2</v>
      </c>
      <c r="H626">
        <v>5.8991935483900004</v>
      </c>
      <c r="I626" t="s">
        <v>68</v>
      </c>
      <c r="J626">
        <v>-1</v>
      </c>
      <c r="M626">
        <v>-1</v>
      </c>
      <c r="P626">
        <v>0.89344047515199998</v>
      </c>
    </row>
    <row r="627" spans="1:16" x14ac:dyDescent="0.2">
      <c r="A627" t="s">
        <v>65</v>
      </c>
      <c r="B627" t="s">
        <v>66</v>
      </c>
      <c r="C627">
        <v>6</v>
      </c>
      <c r="D627" t="s">
        <v>78</v>
      </c>
      <c r="E627">
        <v>60</v>
      </c>
      <c r="F627">
        <v>0.111756485283</v>
      </c>
      <c r="G627">
        <v>3</v>
      </c>
      <c r="H627">
        <v>0.64759506172799997</v>
      </c>
      <c r="I627" t="s">
        <v>79</v>
      </c>
      <c r="J627">
        <v>0</v>
      </c>
      <c r="M627">
        <v>0</v>
      </c>
      <c r="P627">
        <v>0.89344047515199998</v>
      </c>
    </row>
    <row r="628" spans="1:16" x14ac:dyDescent="0.2">
      <c r="A628" t="s">
        <v>65</v>
      </c>
      <c r="B628" t="s">
        <v>66</v>
      </c>
      <c r="C628">
        <v>6</v>
      </c>
      <c r="D628" t="s">
        <v>673</v>
      </c>
      <c r="E628">
        <v>60</v>
      </c>
      <c r="F628">
        <v>9.6078260110099997E-2</v>
      </c>
      <c r="G628">
        <v>2</v>
      </c>
      <c r="H628">
        <v>6.0126582278500003</v>
      </c>
      <c r="I628" t="s">
        <v>97</v>
      </c>
      <c r="J628">
        <v>-1</v>
      </c>
      <c r="M628">
        <v>-1</v>
      </c>
      <c r="P628">
        <v>0.89344047515199998</v>
      </c>
    </row>
    <row r="629" spans="1:16" x14ac:dyDescent="0.2">
      <c r="A629" t="s">
        <v>65</v>
      </c>
      <c r="B629" t="s">
        <v>66</v>
      </c>
      <c r="C629">
        <v>6</v>
      </c>
      <c r="D629" t="s">
        <v>674</v>
      </c>
      <c r="E629">
        <v>60</v>
      </c>
      <c r="F629">
        <v>8.7212857018099998E-2</v>
      </c>
      <c r="G629">
        <v>2</v>
      </c>
      <c r="H629">
        <v>1.50585106383</v>
      </c>
      <c r="I629" t="s">
        <v>675</v>
      </c>
      <c r="J629">
        <v>-1</v>
      </c>
      <c r="M629">
        <v>-1</v>
      </c>
      <c r="P629">
        <v>0.89344047515199998</v>
      </c>
    </row>
    <row r="630" spans="1:16" x14ac:dyDescent="0.2">
      <c r="A630" t="s">
        <v>65</v>
      </c>
      <c r="B630" t="s">
        <v>66</v>
      </c>
      <c r="C630">
        <v>6</v>
      </c>
      <c r="D630" t="s">
        <v>676</v>
      </c>
      <c r="E630">
        <v>60</v>
      </c>
      <c r="F630">
        <v>6.7036422395000003E-2</v>
      </c>
      <c r="G630">
        <v>2</v>
      </c>
      <c r="H630">
        <v>0.81556161971800001</v>
      </c>
      <c r="I630" t="s">
        <v>167</v>
      </c>
      <c r="J630">
        <v>-1</v>
      </c>
      <c r="M630">
        <v>-1</v>
      </c>
      <c r="P630">
        <v>0.89344047515199998</v>
      </c>
    </row>
    <row r="631" spans="1:16" x14ac:dyDescent="0.2">
      <c r="A631" t="s">
        <v>65</v>
      </c>
      <c r="B631" t="s">
        <v>66</v>
      </c>
      <c r="C631">
        <v>6</v>
      </c>
      <c r="D631" t="s">
        <v>677</v>
      </c>
      <c r="E631">
        <v>60</v>
      </c>
      <c r="F631">
        <v>6.2756572626399998E-2</v>
      </c>
      <c r="G631">
        <v>2</v>
      </c>
      <c r="H631">
        <v>6.94404761905</v>
      </c>
      <c r="I631" t="s">
        <v>678</v>
      </c>
      <c r="J631">
        <v>-1</v>
      </c>
      <c r="M631">
        <v>-1</v>
      </c>
      <c r="P631">
        <v>0.89344047515199998</v>
      </c>
    </row>
    <row r="632" spans="1:16" x14ac:dyDescent="0.2">
      <c r="A632" t="s">
        <v>65</v>
      </c>
      <c r="B632" t="s">
        <v>66</v>
      </c>
      <c r="C632">
        <v>6</v>
      </c>
      <c r="D632" t="s">
        <v>679</v>
      </c>
      <c r="E632">
        <v>60</v>
      </c>
      <c r="F632">
        <v>5.7428596383999997E-2</v>
      </c>
      <c r="G632">
        <v>3</v>
      </c>
      <c r="H632">
        <v>0.78052469135799996</v>
      </c>
      <c r="I632" t="s">
        <v>680</v>
      </c>
      <c r="J632">
        <v>0</v>
      </c>
      <c r="M632">
        <v>0</v>
      </c>
      <c r="P632">
        <v>0.89344047515199998</v>
      </c>
    </row>
    <row r="633" spans="1:16" x14ac:dyDescent="0.2">
      <c r="A633" t="s">
        <v>65</v>
      </c>
      <c r="B633" t="s">
        <v>66</v>
      </c>
      <c r="C633">
        <v>6</v>
      </c>
      <c r="D633" t="s">
        <v>681</v>
      </c>
      <c r="E633">
        <v>60</v>
      </c>
      <c r="F633">
        <v>5.1096165604000002E-2</v>
      </c>
      <c r="G633">
        <v>3</v>
      </c>
      <c r="H633">
        <v>1.29012345679</v>
      </c>
      <c r="I633" t="s">
        <v>453</v>
      </c>
      <c r="J633">
        <v>0</v>
      </c>
      <c r="M633">
        <v>0</v>
      </c>
      <c r="P633">
        <v>0.89344047515199998</v>
      </c>
    </row>
    <row r="634" spans="1:16" x14ac:dyDescent="0.2">
      <c r="A634" t="s">
        <v>65</v>
      </c>
      <c r="B634" t="s">
        <v>66</v>
      </c>
      <c r="C634">
        <v>6</v>
      </c>
      <c r="D634" t="s">
        <v>682</v>
      </c>
      <c r="E634">
        <v>60</v>
      </c>
      <c r="F634">
        <v>3.4762861385299999E-2</v>
      </c>
      <c r="G634">
        <v>3</v>
      </c>
      <c r="H634">
        <v>2.4265644955300001</v>
      </c>
      <c r="I634" t="s">
        <v>683</v>
      </c>
      <c r="J634">
        <v>0</v>
      </c>
      <c r="M634">
        <v>0</v>
      </c>
      <c r="P634">
        <v>0.89344047515199998</v>
      </c>
    </row>
    <row r="635" spans="1:16" x14ac:dyDescent="0.2">
      <c r="A635" t="s">
        <v>65</v>
      </c>
      <c r="B635" t="s">
        <v>66</v>
      </c>
      <c r="C635">
        <v>6</v>
      </c>
      <c r="D635" t="s">
        <v>684</v>
      </c>
      <c r="E635">
        <v>60</v>
      </c>
      <c r="F635">
        <v>3.4500829766800002E-2</v>
      </c>
      <c r="G635">
        <v>3</v>
      </c>
      <c r="H635">
        <v>1.6099119549900001</v>
      </c>
      <c r="I635" t="s">
        <v>637</v>
      </c>
      <c r="J635">
        <v>0</v>
      </c>
      <c r="M635">
        <v>0</v>
      </c>
      <c r="P635">
        <v>0.89344047515199998</v>
      </c>
    </row>
    <row r="636" spans="1:16" x14ac:dyDescent="0.2">
      <c r="A636" t="s">
        <v>65</v>
      </c>
      <c r="B636" t="s">
        <v>66</v>
      </c>
      <c r="C636">
        <v>6</v>
      </c>
      <c r="D636" t="s">
        <v>685</v>
      </c>
      <c r="E636">
        <v>60</v>
      </c>
      <c r="F636">
        <v>2.99589483798E-2</v>
      </c>
      <c r="G636">
        <v>2</v>
      </c>
      <c r="H636">
        <v>6.0126582278500003</v>
      </c>
      <c r="I636" t="s">
        <v>97</v>
      </c>
      <c r="J636">
        <v>-1</v>
      </c>
      <c r="M636">
        <v>-1</v>
      </c>
      <c r="P636">
        <v>0.89344047515199998</v>
      </c>
    </row>
    <row r="637" spans="1:16" x14ac:dyDescent="0.2">
      <c r="A637" t="s">
        <v>65</v>
      </c>
      <c r="B637" t="s">
        <v>66</v>
      </c>
      <c r="C637">
        <v>6</v>
      </c>
      <c r="D637" t="s">
        <v>686</v>
      </c>
      <c r="E637">
        <v>60</v>
      </c>
      <c r="F637">
        <v>2.8081055114000001E-2</v>
      </c>
      <c r="G637">
        <v>2</v>
      </c>
      <c r="H637">
        <v>6.0126582278500003</v>
      </c>
      <c r="I637" t="s">
        <v>97</v>
      </c>
      <c r="J637">
        <v>-1</v>
      </c>
      <c r="M637">
        <v>-1</v>
      </c>
      <c r="P637">
        <v>0.89344047515199998</v>
      </c>
    </row>
    <row r="638" spans="1:16" x14ac:dyDescent="0.2">
      <c r="A638" t="s">
        <v>65</v>
      </c>
      <c r="B638" t="s">
        <v>66</v>
      </c>
      <c r="C638">
        <v>6</v>
      </c>
      <c r="D638" t="s">
        <v>687</v>
      </c>
      <c r="E638">
        <v>60</v>
      </c>
      <c r="F638">
        <v>9.3894663289399993E-3</v>
      </c>
      <c r="G638">
        <v>3</v>
      </c>
      <c r="H638">
        <v>1.11133898305</v>
      </c>
      <c r="I638" t="s">
        <v>688</v>
      </c>
      <c r="J638">
        <v>0</v>
      </c>
      <c r="M638">
        <v>0</v>
      </c>
      <c r="P638">
        <v>0.89344047515199998</v>
      </c>
    </row>
    <row r="639" spans="1:16" x14ac:dyDescent="0.2">
      <c r="A639" t="s">
        <v>65</v>
      </c>
      <c r="B639" t="s">
        <v>66</v>
      </c>
      <c r="C639">
        <v>6</v>
      </c>
      <c r="D639" t="s">
        <v>689</v>
      </c>
      <c r="E639">
        <v>60</v>
      </c>
      <c r="F639">
        <v>8.6907153463200004E-3</v>
      </c>
      <c r="G639">
        <v>1</v>
      </c>
      <c r="H639">
        <v>38.5</v>
      </c>
      <c r="I639" t="s">
        <v>690</v>
      </c>
      <c r="J639">
        <v>-2</v>
      </c>
      <c r="M639">
        <v>-2</v>
      </c>
      <c r="P639">
        <v>0.89344047515199998</v>
      </c>
    </row>
    <row r="640" spans="1:16" x14ac:dyDescent="0.2">
      <c r="A640" t="s">
        <v>65</v>
      </c>
      <c r="B640" t="s">
        <v>66</v>
      </c>
      <c r="C640">
        <v>6</v>
      </c>
      <c r="D640" t="s">
        <v>691</v>
      </c>
      <c r="E640">
        <v>60</v>
      </c>
      <c r="F640">
        <v>8.4286837278399994E-3</v>
      </c>
      <c r="G640">
        <v>4</v>
      </c>
      <c r="H640">
        <v>0.60104916666700003</v>
      </c>
      <c r="I640" t="s">
        <v>692</v>
      </c>
      <c r="J640">
        <v>1</v>
      </c>
      <c r="M640">
        <v>1</v>
      </c>
      <c r="P640">
        <v>0.89344047515199998</v>
      </c>
    </row>
    <row r="641" spans="1:16" x14ac:dyDescent="0.2">
      <c r="A641" t="s">
        <v>65</v>
      </c>
      <c r="B641" t="s">
        <v>66</v>
      </c>
      <c r="C641">
        <v>6</v>
      </c>
      <c r="D641" t="s">
        <v>693</v>
      </c>
      <c r="E641">
        <v>60</v>
      </c>
      <c r="F641">
        <v>6.5071185256400004E-3</v>
      </c>
      <c r="G641">
        <v>3</v>
      </c>
      <c r="H641">
        <v>1.2720617284</v>
      </c>
      <c r="I641" t="s">
        <v>694</v>
      </c>
      <c r="J641">
        <v>0</v>
      </c>
      <c r="M641">
        <v>0</v>
      </c>
      <c r="P641">
        <v>0.89344047515199998</v>
      </c>
    </row>
    <row r="642" spans="1:16" x14ac:dyDescent="0.2">
      <c r="A642" t="s">
        <v>65</v>
      </c>
      <c r="B642" t="s">
        <v>66</v>
      </c>
      <c r="C642">
        <v>6</v>
      </c>
      <c r="D642" t="s">
        <v>695</v>
      </c>
      <c r="E642">
        <v>60</v>
      </c>
      <c r="F642">
        <v>5.3279762424699997E-3</v>
      </c>
      <c r="G642">
        <v>2</v>
      </c>
      <c r="H642">
        <v>3.0995762711900001</v>
      </c>
      <c r="I642" t="s">
        <v>696</v>
      </c>
      <c r="J642">
        <v>-1</v>
      </c>
      <c r="M642">
        <v>-1</v>
      </c>
      <c r="P642">
        <v>0.89344047515199998</v>
      </c>
    </row>
    <row r="643" spans="1:16" x14ac:dyDescent="0.2">
      <c r="A643" t="s">
        <v>65</v>
      </c>
      <c r="B643" t="s">
        <v>66</v>
      </c>
      <c r="C643">
        <v>6</v>
      </c>
      <c r="D643" t="s">
        <v>697</v>
      </c>
      <c r="E643">
        <v>60</v>
      </c>
      <c r="F643">
        <v>5.0222726875699996E-3</v>
      </c>
      <c r="G643">
        <v>2</v>
      </c>
      <c r="H643">
        <v>3.8909574468099999</v>
      </c>
      <c r="I643" t="s">
        <v>698</v>
      </c>
      <c r="J643">
        <v>-1</v>
      </c>
      <c r="M643">
        <v>-1</v>
      </c>
      <c r="P643">
        <v>0.89344047515199998</v>
      </c>
    </row>
    <row r="644" spans="1:16" x14ac:dyDescent="0.2">
      <c r="A644" t="s">
        <v>65</v>
      </c>
      <c r="B644" t="s">
        <v>66</v>
      </c>
      <c r="C644">
        <v>6</v>
      </c>
      <c r="D644" t="s">
        <v>699</v>
      </c>
      <c r="E644">
        <v>60</v>
      </c>
      <c r="F644">
        <v>4.8475849419199997E-3</v>
      </c>
      <c r="G644">
        <v>2</v>
      </c>
      <c r="H644">
        <v>5.8991935483900004</v>
      </c>
      <c r="I644" t="s">
        <v>68</v>
      </c>
      <c r="J644">
        <v>-1</v>
      </c>
      <c r="M644">
        <v>-1</v>
      </c>
      <c r="P644">
        <v>0.89344047515199998</v>
      </c>
    </row>
    <row r="645" spans="1:16" x14ac:dyDescent="0.2">
      <c r="A645" t="s">
        <v>65</v>
      </c>
      <c r="B645" t="s">
        <v>66</v>
      </c>
      <c r="C645">
        <v>6</v>
      </c>
      <c r="D645" t="s">
        <v>700</v>
      </c>
      <c r="E645">
        <v>60</v>
      </c>
      <c r="F645">
        <v>4.4982094506100002E-3</v>
      </c>
      <c r="G645">
        <v>3</v>
      </c>
      <c r="H645">
        <v>0.25286419753099998</v>
      </c>
      <c r="I645" t="s">
        <v>701</v>
      </c>
      <c r="J645">
        <v>0</v>
      </c>
      <c r="M645">
        <v>0</v>
      </c>
      <c r="P645">
        <v>0.89344047515199998</v>
      </c>
    </row>
    <row r="646" spans="1:16" x14ac:dyDescent="0.2">
      <c r="A646" t="s">
        <v>65</v>
      </c>
      <c r="B646" t="s">
        <v>66</v>
      </c>
      <c r="C646">
        <v>6</v>
      </c>
      <c r="D646" t="s">
        <v>702</v>
      </c>
      <c r="E646">
        <v>60</v>
      </c>
      <c r="F646">
        <v>4.2361778321300001E-3</v>
      </c>
      <c r="G646">
        <v>3</v>
      </c>
      <c r="H646">
        <v>0.49927777777799998</v>
      </c>
      <c r="I646" t="s">
        <v>703</v>
      </c>
      <c r="J646">
        <v>0</v>
      </c>
      <c r="M646">
        <v>0</v>
      </c>
      <c r="P646">
        <v>0.89344047515199998</v>
      </c>
    </row>
    <row r="647" spans="1:16" x14ac:dyDescent="0.2">
      <c r="A647" t="s">
        <v>65</v>
      </c>
      <c r="B647" t="s">
        <v>66</v>
      </c>
      <c r="C647">
        <v>6</v>
      </c>
      <c r="D647" t="s">
        <v>704</v>
      </c>
      <c r="E647">
        <v>60</v>
      </c>
      <c r="F647">
        <v>3.6247707223299999E-3</v>
      </c>
      <c r="G647">
        <v>4</v>
      </c>
      <c r="H647">
        <v>0.39067319277099999</v>
      </c>
      <c r="I647" t="s">
        <v>705</v>
      </c>
      <c r="J647">
        <v>1</v>
      </c>
      <c r="M647">
        <v>1</v>
      </c>
      <c r="P647">
        <v>0.89344047515199998</v>
      </c>
    </row>
    <row r="648" spans="1:16" x14ac:dyDescent="0.2">
      <c r="A648" t="s">
        <v>65</v>
      </c>
      <c r="B648" t="s">
        <v>66</v>
      </c>
      <c r="C648">
        <v>6</v>
      </c>
      <c r="D648" t="s">
        <v>706</v>
      </c>
      <c r="E648">
        <v>60</v>
      </c>
      <c r="F648">
        <v>3.5810987859200001E-3</v>
      </c>
      <c r="G648">
        <v>3</v>
      </c>
      <c r="H648">
        <v>1.19611774461</v>
      </c>
      <c r="I648" t="s">
        <v>707</v>
      </c>
      <c r="J648">
        <v>0</v>
      </c>
      <c r="M648">
        <v>0</v>
      </c>
      <c r="P648">
        <v>0.89344047515199998</v>
      </c>
    </row>
    <row r="649" spans="1:16" x14ac:dyDescent="0.2">
      <c r="A649" t="s">
        <v>65</v>
      </c>
      <c r="B649" t="s">
        <v>66</v>
      </c>
      <c r="C649">
        <v>6</v>
      </c>
      <c r="D649" t="s">
        <v>708</v>
      </c>
      <c r="E649">
        <v>60</v>
      </c>
      <c r="F649">
        <v>2.6639881212299999E-3</v>
      </c>
      <c r="G649">
        <v>3</v>
      </c>
      <c r="H649">
        <v>0.69257824726100004</v>
      </c>
      <c r="I649" t="s">
        <v>709</v>
      </c>
      <c r="J649">
        <v>0</v>
      </c>
      <c r="M649">
        <v>0</v>
      </c>
      <c r="P649">
        <v>0.89344047515199998</v>
      </c>
    </row>
    <row r="650" spans="1:16" x14ac:dyDescent="0.2">
      <c r="A650" t="s">
        <v>65</v>
      </c>
      <c r="B650" t="s">
        <v>66</v>
      </c>
      <c r="C650">
        <v>6</v>
      </c>
      <c r="D650" t="s">
        <v>710</v>
      </c>
      <c r="E650">
        <v>60</v>
      </c>
      <c r="F650">
        <v>2.18359682068E-3</v>
      </c>
      <c r="G650">
        <v>1</v>
      </c>
      <c r="H650">
        <v>100</v>
      </c>
      <c r="I650" t="s">
        <v>711</v>
      </c>
      <c r="J650">
        <v>-2</v>
      </c>
      <c r="M650">
        <v>-2</v>
      </c>
      <c r="P650">
        <v>0.89344047515199998</v>
      </c>
    </row>
    <row r="651" spans="1:16" x14ac:dyDescent="0.2">
      <c r="A651" t="s">
        <v>65</v>
      </c>
      <c r="B651" t="s">
        <v>66</v>
      </c>
      <c r="C651">
        <v>6</v>
      </c>
      <c r="D651" t="s">
        <v>712</v>
      </c>
      <c r="E651">
        <v>60</v>
      </c>
      <c r="F651">
        <v>1.9652371386100001E-3</v>
      </c>
      <c r="G651">
        <v>3</v>
      </c>
      <c r="H651">
        <v>1.29012345679</v>
      </c>
      <c r="I651" t="s">
        <v>713</v>
      </c>
      <c r="J651">
        <v>0</v>
      </c>
      <c r="M651">
        <v>0</v>
      </c>
      <c r="P651">
        <v>0.89344047515199998</v>
      </c>
    </row>
    <row r="652" spans="1:16" x14ac:dyDescent="0.2">
      <c r="A652" t="s">
        <v>65</v>
      </c>
      <c r="B652" t="s">
        <v>66</v>
      </c>
      <c r="C652">
        <v>6</v>
      </c>
      <c r="D652" t="s">
        <v>714</v>
      </c>
      <c r="E652">
        <v>60</v>
      </c>
      <c r="F652">
        <v>1.79054939296E-3</v>
      </c>
      <c r="G652">
        <v>4</v>
      </c>
      <c r="H652">
        <v>0.37245541666699999</v>
      </c>
      <c r="I652" t="s">
        <v>715</v>
      </c>
      <c r="J652">
        <v>1</v>
      </c>
      <c r="M652">
        <v>1</v>
      </c>
      <c r="P652">
        <v>0.89344047515199998</v>
      </c>
    </row>
    <row r="653" spans="1:16" x14ac:dyDescent="0.2">
      <c r="A653" t="s">
        <v>65</v>
      </c>
      <c r="B653" t="s">
        <v>66</v>
      </c>
      <c r="C653">
        <v>6</v>
      </c>
      <c r="D653" t="s">
        <v>716</v>
      </c>
      <c r="E653">
        <v>60</v>
      </c>
      <c r="F653">
        <v>1.61586164731E-3</v>
      </c>
      <c r="G653">
        <v>3</v>
      </c>
      <c r="H653">
        <v>0.46947014925399999</v>
      </c>
      <c r="I653" t="s">
        <v>717</v>
      </c>
      <c r="J653">
        <v>0</v>
      </c>
      <c r="M653">
        <v>0</v>
      </c>
      <c r="P653">
        <v>0.89344047515199998</v>
      </c>
    </row>
    <row r="654" spans="1:16" x14ac:dyDescent="0.2">
      <c r="A654" t="s">
        <v>65</v>
      </c>
      <c r="B654" t="s">
        <v>66</v>
      </c>
      <c r="C654">
        <v>6</v>
      </c>
      <c r="D654" t="s">
        <v>699</v>
      </c>
      <c r="E654">
        <v>60</v>
      </c>
      <c r="F654">
        <v>1.61586164731E-3</v>
      </c>
      <c r="G654">
        <v>2</v>
      </c>
      <c r="H654">
        <v>5.8991935483900004</v>
      </c>
      <c r="I654" t="s">
        <v>68</v>
      </c>
      <c r="J654">
        <v>-1</v>
      </c>
      <c r="M654">
        <v>-1</v>
      </c>
      <c r="P654">
        <v>0.89344047515199998</v>
      </c>
    </row>
    <row r="655" spans="1:16" x14ac:dyDescent="0.2">
      <c r="A655" t="s">
        <v>65</v>
      </c>
      <c r="B655" t="s">
        <v>66</v>
      </c>
      <c r="C655">
        <v>6</v>
      </c>
      <c r="D655" t="s">
        <v>718</v>
      </c>
      <c r="E655">
        <v>60</v>
      </c>
      <c r="F655">
        <v>1.52851777448E-3</v>
      </c>
      <c r="G655">
        <v>2</v>
      </c>
      <c r="H655">
        <v>4.6234551282099998</v>
      </c>
      <c r="I655" t="s">
        <v>719</v>
      </c>
      <c r="J655">
        <v>-1</v>
      </c>
      <c r="M655">
        <v>-1</v>
      </c>
      <c r="P655">
        <v>0.89344047515199998</v>
      </c>
    </row>
    <row r="656" spans="1:16" x14ac:dyDescent="0.2">
      <c r="A656" t="s">
        <v>65</v>
      </c>
      <c r="B656" t="s">
        <v>66</v>
      </c>
      <c r="C656">
        <v>6</v>
      </c>
      <c r="D656" t="s">
        <v>720</v>
      </c>
      <c r="E656">
        <v>60</v>
      </c>
      <c r="F656">
        <v>1.4411739016499999E-3</v>
      </c>
      <c r="G656">
        <v>3</v>
      </c>
      <c r="H656">
        <v>0.33229483568099999</v>
      </c>
      <c r="I656" t="s">
        <v>565</v>
      </c>
      <c r="J656">
        <v>0</v>
      </c>
      <c r="M656">
        <v>0</v>
      </c>
      <c r="P656">
        <v>0.89344047515199998</v>
      </c>
    </row>
    <row r="657" spans="1:16" x14ac:dyDescent="0.2">
      <c r="A657" t="s">
        <v>65</v>
      </c>
      <c r="B657" t="s">
        <v>66</v>
      </c>
      <c r="C657">
        <v>6</v>
      </c>
      <c r="D657" t="s">
        <v>721</v>
      </c>
      <c r="E657">
        <v>60</v>
      </c>
      <c r="F657">
        <v>1.4411739016499999E-3</v>
      </c>
      <c r="G657">
        <v>2</v>
      </c>
      <c r="H657">
        <v>0.96413728813599997</v>
      </c>
      <c r="I657" t="s">
        <v>722</v>
      </c>
      <c r="J657">
        <v>-1</v>
      </c>
      <c r="M657">
        <v>-1</v>
      </c>
      <c r="P657">
        <v>0.89344047515199998</v>
      </c>
    </row>
    <row r="658" spans="1:16" x14ac:dyDescent="0.2">
      <c r="A658" t="s">
        <v>65</v>
      </c>
      <c r="B658" t="s">
        <v>66</v>
      </c>
      <c r="C658">
        <v>6</v>
      </c>
      <c r="D658" t="s">
        <v>723</v>
      </c>
      <c r="E658">
        <v>60</v>
      </c>
      <c r="F658">
        <v>1.3975019652399999E-3</v>
      </c>
      <c r="G658">
        <v>3</v>
      </c>
      <c r="H658">
        <v>0.49927777777799998</v>
      </c>
      <c r="I658" t="s">
        <v>703</v>
      </c>
      <c r="J658">
        <v>0</v>
      </c>
      <c r="M658">
        <v>0</v>
      </c>
      <c r="P658">
        <v>0.89344047515199998</v>
      </c>
    </row>
    <row r="659" spans="1:16" x14ac:dyDescent="0.2">
      <c r="A659" t="s">
        <v>65</v>
      </c>
      <c r="B659" t="s">
        <v>66</v>
      </c>
      <c r="C659">
        <v>6</v>
      </c>
      <c r="D659" t="s">
        <v>724</v>
      </c>
      <c r="E659">
        <v>60</v>
      </c>
      <c r="F659">
        <v>1.2664861560000001E-3</v>
      </c>
      <c r="G659">
        <v>3</v>
      </c>
      <c r="H659">
        <v>0.74120480928700005</v>
      </c>
      <c r="I659" t="s">
        <v>725</v>
      </c>
      <c r="J659">
        <v>0</v>
      </c>
      <c r="M659">
        <v>0</v>
      </c>
      <c r="P659">
        <v>0.89344047515199998</v>
      </c>
    </row>
    <row r="660" spans="1:16" x14ac:dyDescent="0.2">
      <c r="A660" t="s">
        <v>65</v>
      </c>
      <c r="B660" t="s">
        <v>66</v>
      </c>
      <c r="C660">
        <v>6</v>
      </c>
      <c r="D660" t="s">
        <v>726</v>
      </c>
      <c r="E660">
        <v>60</v>
      </c>
      <c r="F660">
        <v>1.13547034676E-3</v>
      </c>
      <c r="G660">
        <v>4</v>
      </c>
      <c r="H660">
        <v>2.3413405229400001E-2</v>
      </c>
      <c r="I660" t="s">
        <v>727</v>
      </c>
      <c r="J660">
        <v>1</v>
      </c>
      <c r="M660">
        <v>1</v>
      </c>
      <c r="P660">
        <v>0.89344047515199998</v>
      </c>
    </row>
    <row r="661" spans="1:16" x14ac:dyDescent="0.2">
      <c r="A661" t="s">
        <v>65</v>
      </c>
      <c r="B661" t="s">
        <v>66</v>
      </c>
      <c r="C661">
        <v>6</v>
      </c>
      <c r="D661" t="s">
        <v>728</v>
      </c>
      <c r="E661">
        <v>60</v>
      </c>
      <c r="F661">
        <v>1.04812647393E-3</v>
      </c>
      <c r="G661">
        <v>3</v>
      </c>
      <c r="H661">
        <v>2.42672489451</v>
      </c>
      <c r="I661" t="s">
        <v>729</v>
      </c>
      <c r="J661">
        <v>0</v>
      </c>
      <c r="M661">
        <v>0</v>
      </c>
      <c r="P661">
        <v>0.89344047515199998</v>
      </c>
    </row>
    <row r="662" spans="1:16" x14ac:dyDescent="0.2">
      <c r="A662" t="s">
        <v>65</v>
      </c>
      <c r="B662" t="s">
        <v>66</v>
      </c>
      <c r="C662">
        <v>6</v>
      </c>
      <c r="D662" t="s">
        <v>730</v>
      </c>
      <c r="E662">
        <v>60</v>
      </c>
      <c r="F662">
        <v>9.6078260110100001E-4</v>
      </c>
      <c r="G662">
        <v>2</v>
      </c>
      <c r="H662">
        <v>5.8991935483900004</v>
      </c>
      <c r="I662" t="s">
        <v>68</v>
      </c>
      <c r="J662">
        <v>-1</v>
      </c>
      <c r="M662">
        <v>-1</v>
      </c>
      <c r="P662">
        <v>0.89344047515199998</v>
      </c>
    </row>
    <row r="663" spans="1:16" x14ac:dyDescent="0.2">
      <c r="A663" t="s">
        <v>65</v>
      </c>
      <c r="B663" t="s">
        <v>66</v>
      </c>
      <c r="C663">
        <v>6</v>
      </c>
      <c r="D663" t="s">
        <v>731</v>
      </c>
      <c r="E663">
        <v>60</v>
      </c>
      <c r="F663">
        <v>8.7343872827299999E-4</v>
      </c>
      <c r="G663">
        <v>3</v>
      </c>
      <c r="H663">
        <v>0.74016962962999999</v>
      </c>
      <c r="I663" t="s">
        <v>137</v>
      </c>
      <c r="J663">
        <v>0</v>
      </c>
      <c r="M663">
        <v>0</v>
      </c>
      <c r="P663">
        <v>0.89344047515199998</v>
      </c>
    </row>
    <row r="664" spans="1:16" x14ac:dyDescent="0.2">
      <c r="A664" t="s">
        <v>65</v>
      </c>
      <c r="B664" t="s">
        <v>66</v>
      </c>
      <c r="C664">
        <v>6</v>
      </c>
      <c r="D664" t="s">
        <v>732</v>
      </c>
      <c r="E664">
        <v>60</v>
      </c>
      <c r="F664">
        <v>8.2976679186E-4</v>
      </c>
      <c r="G664">
        <v>3</v>
      </c>
      <c r="H664">
        <v>0.112967901235</v>
      </c>
      <c r="I664" t="s">
        <v>733</v>
      </c>
      <c r="J664">
        <v>0</v>
      </c>
      <c r="M664">
        <v>0</v>
      </c>
      <c r="P664">
        <v>0.89344047515199998</v>
      </c>
    </row>
    <row r="665" spans="1:16" x14ac:dyDescent="0.2">
      <c r="A665" t="s">
        <v>65</v>
      </c>
      <c r="B665" t="s">
        <v>66</v>
      </c>
      <c r="C665">
        <v>6</v>
      </c>
      <c r="D665" t="s">
        <v>734</v>
      </c>
      <c r="E665">
        <v>60</v>
      </c>
      <c r="F665">
        <v>7.8609485544600005E-4</v>
      </c>
      <c r="G665">
        <v>4</v>
      </c>
      <c r="H665">
        <v>0.32246476068000002</v>
      </c>
      <c r="I665" t="s">
        <v>735</v>
      </c>
      <c r="J665">
        <v>1</v>
      </c>
      <c r="M665">
        <v>1</v>
      </c>
      <c r="P665">
        <v>0.89344047515199998</v>
      </c>
    </row>
    <row r="666" spans="1:16" x14ac:dyDescent="0.2">
      <c r="A666" t="s">
        <v>65</v>
      </c>
      <c r="B666" t="s">
        <v>66</v>
      </c>
      <c r="C666">
        <v>6</v>
      </c>
      <c r="D666" t="s">
        <v>736</v>
      </c>
      <c r="E666">
        <v>60</v>
      </c>
      <c r="F666">
        <v>7.4242291903199998E-4</v>
      </c>
      <c r="G666">
        <v>4</v>
      </c>
      <c r="H666">
        <v>0.23590875</v>
      </c>
      <c r="I666" t="s">
        <v>737</v>
      </c>
      <c r="J666">
        <v>1</v>
      </c>
      <c r="M666">
        <v>1</v>
      </c>
      <c r="P666">
        <v>0.89344047515199998</v>
      </c>
    </row>
    <row r="667" spans="1:16" x14ac:dyDescent="0.2">
      <c r="A667" t="s">
        <v>65</v>
      </c>
      <c r="B667" t="s">
        <v>66</v>
      </c>
      <c r="C667">
        <v>6</v>
      </c>
      <c r="D667" t="s">
        <v>738</v>
      </c>
      <c r="E667">
        <v>60</v>
      </c>
      <c r="F667">
        <v>7.4242291903199998E-4</v>
      </c>
      <c r="G667">
        <v>3</v>
      </c>
      <c r="H667">
        <v>0.69257824726100004</v>
      </c>
      <c r="I667" t="s">
        <v>709</v>
      </c>
      <c r="J667">
        <v>0</v>
      </c>
      <c r="M667">
        <v>0</v>
      </c>
      <c r="P667">
        <v>0.89344047515199998</v>
      </c>
    </row>
    <row r="668" spans="1:16" x14ac:dyDescent="0.2">
      <c r="A668" t="s">
        <v>65</v>
      </c>
      <c r="B668" t="s">
        <v>66</v>
      </c>
      <c r="C668">
        <v>6</v>
      </c>
      <c r="D668" t="s">
        <v>739</v>
      </c>
      <c r="E668">
        <v>60</v>
      </c>
      <c r="F668">
        <v>7.4242291903199998E-4</v>
      </c>
      <c r="G668">
        <v>4</v>
      </c>
      <c r="H668">
        <v>2.6261647999999999E-2</v>
      </c>
      <c r="I668" t="s">
        <v>740</v>
      </c>
      <c r="J668">
        <v>1</v>
      </c>
      <c r="M668">
        <v>1</v>
      </c>
      <c r="P668">
        <v>0.89344047515199998</v>
      </c>
    </row>
    <row r="669" spans="1:16" x14ac:dyDescent="0.2">
      <c r="A669" t="s">
        <v>65</v>
      </c>
      <c r="B669" t="s">
        <v>66</v>
      </c>
      <c r="C669">
        <v>6</v>
      </c>
      <c r="D669" t="s">
        <v>741</v>
      </c>
      <c r="E669">
        <v>60</v>
      </c>
      <c r="F669">
        <v>7.4242291903199998E-4</v>
      </c>
      <c r="G669">
        <v>3</v>
      </c>
      <c r="H669">
        <v>1.29012345679</v>
      </c>
      <c r="I669" t="s">
        <v>742</v>
      </c>
      <c r="J669">
        <v>0</v>
      </c>
      <c r="M669">
        <v>0</v>
      </c>
      <c r="P669">
        <v>0.89344047515199998</v>
      </c>
    </row>
    <row r="670" spans="1:16" x14ac:dyDescent="0.2">
      <c r="A670" t="s">
        <v>65</v>
      </c>
      <c r="B670" t="s">
        <v>66</v>
      </c>
      <c r="C670">
        <v>6</v>
      </c>
      <c r="D670" t="s">
        <v>743</v>
      </c>
      <c r="E670">
        <v>60</v>
      </c>
      <c r="F670">
        <v>6.9875098261899999E-4</v>
      </c>
      <c r="G670">
        <v>3</v>
      </c>
      <c r="H670">
        <v>0.78826543209900002</v>
      </c>
      <c r="I670" t="s">
        <v>744</v>
      </c>
      <c r="J670">
        <v>0</v>
      </c>
      <c r="M670">
        <v>0</v>
      </c>
      <c r="P670">
        <v>0.89344047515199998</v>
      </c>
    </row>
    <row r="671" spans="1:16" x14ac:dyDescent="0.2">
      <c r="A671" t="s">
        <v>65</v>
      </c>
      <c r="B671" t="s">
        <v>66</v>
      </c>
      <c r="C671">
        <v>6</v>
      </c>
      <c r="D671" t="s">
        <v>745</v>
      </c>
      <c r="E671">
        <v>60</v>
      </c>
      <c r="F671">
        <v>5.6773517337799998E-4</v>
      </c>
      <c r="G671">
        <v>3</v>
      </c>
      <c r="H671">
        <v>1.29012345679</v>
      </c>
      <c r="I671" t="s">
        <v>713</v>
      </c>
      <c r="J671">
        <v>0</v>
      </c>
      <c r="M671">
        <v>0</v>
      </c>
      <c r="P671">
        <v>0.89344047515199998</v>
      </c>
    </row>
    <row r="672" spans="1:16" x14ac:dyDescent="0.2">
      <c r="A672" t="s">
        <v>65</v>
      </c>
      <c r="B672" t="s">
        <v>66</v>
      </c>
      <c r="C672">
        <v>6</v>
      </c>
      <c r="D672" t="s">
        <v>746</v>
      </c>
      <c r="E672">
        <v>60</v>
      </c>
      <c r="F672">
        <v>4.8039130055000002E-4</v>
      </c>
      <c r="G672">
        <v>2</v>
      </c>
      <c r="H672">
        <v>3.14616802326</v>
      </c>
      <c r="I672" t="s">
        <v>747</v>
      </c>
      <c r="J672">
        <v>-1</v>
      </c>
      <c r="M672">
        <v>-1</v>
      </c>
      <c r="P672">
        <v>0.89344047515199998</v>
      </c>
    </row>
    <row r="673" spans="1:16" x14ac:dyDescent="0.2">
      <c r="A673" t="s">
        <v>65</v>
      </c>
      <c r="B673" t="s">
        <v>66</v>
      </c>
      <c r="C673">
        <v>6</v>
      </c>
      <c r="D673" t="s">
        <v>699</v>
      </c>
      <c r="E673">
        <v>60</v>
      </c>
      <c r="F673">
        <v>4.8039130055000002E-4</v>
      </c>
      <c r="G673">
        <v>2</v>
      </c>
      <c r="H673">
        <v>5.8991935483900004</v>
      </c>
      <c r="I673" t="s">
        <v>68</v>
      </c>
      <c r="J673">
        <v>-1</v>
      </c>
      <c r="M673">
        <v>-1</v>
      </c>
      <c r="P673">
        <v>0.89344047515199998</v>
      </c>
    </row>
    <row r="674" spans="1:16" x14ac:dyDescent="0.2">
      <c r="A674" t="s">
        <v>65</v>
      </c>
      <c r="B674" t="s">
        <v>66</v>
      </c>
      <c r="C674">
        <v>6</v>
      </c>
      <c r="D674" t="s">
        <v>748</v>
      </c>
      <c r="E674">
        <v>60</v>
      </c>
      <c r="F674">
        <v>3.9304742772300002E-4</v>
      </c>
      <c r="G674">
        <v>4</v>
      </c>
      <c r="H674">
        <v>0.211957666667</v>
      </c>
      <c r="I674" t="s">
        <v>749</v>
      </c>
      <c r="J674">
        <v>1</v>
      </c>
      <c r="M674">
        <v>1</v>
      </c>
      <c r="P674">
        <v>0.89344047515199998</v>
      </c>
    </row>
    <row r="675" spans="1:16" x14ac:dyDescent="0.2">
      <c r="A675" t="s">
        <v>65</v>
      </c>
      <c r="B675" t="s">
        <v>66</v>
      </c>
      <c r="C675">
        <v>6</v>
      </c>
      <c r="D675" t="s">
        <v>750</v>
      </c>
      <c r="E675">
        <v>60</v>
      </c>
      <c r="F675">
        <v>2.6203161848200002E-4</v>
      </c>
      <c r="G675">
        <v>4</v>
      </c>
      <c r="H675">
        <v>5.4360237676100001E-2</v>
      </c>
      <c r="I675" t="s">
        <v>751</v>
      </c>
      <c r="J675">
        <v>1</v>
      </c>
      <c r="M675">
        <v>1</v>
      </c>
      <c r="P675">
        <v>0.89344047515199998</v>
      </c>
    </row>
    <row r="676" spans="1:16" x14ac:dyDescent="0.2">
      <c r="A676" t="s">
        <v>65</v>
      </c>
      <c r="B676" t="s">
        <v>66</v>
      </c>
      <c r="C676">
        <v>6</v>
      </c>
      <c r="D676" t="s">
        <v>752</v>
      </c>
      <c r="E676">
        <v>60</v>
      </c>
      <c r="F676">
        <v>2.6203161848200002E-4</v>
      </c>
      <c r="G676">
        <v>2</v>
      </c>
      <c r="H676">
        <v>5.8991935483900004</v>
      </c>
      <c r="I676" t="s">
        <v>68</v>
      </c>
      <c r="J676">
        <v>-1</v>
      </c>
      <c r="M676">
        <v>-1</v>
      </c>
      <c r="P676">
        <v>0.89344047515199998</v>
      </c>
    </row>
    <row r="677" spans="1:16" x14ac:dyDescent="0.2">
      <c r="A677" t="s">
        <v>65</v>
      </c>
      <c r="B677" t="s">
        <v>66</v>
      </c>
      <c r="C677">
        <v>6</v>
      </c>
      <c r="D677" t="s">
        <v>699</v>
      </c>
      <c r="E677">
        <v>60</v>
      </c>
      <c r="F677">
        <v>2.6203161848200002E-4</v>
      </c>
      <c r="G677">
        <v>2</v>
      </c>
      <c r="H677">
        <v>5.8991935483900004</v>
      </c>
      <c r="I677" t="s">
        <v>68</v>
      </c>
      <c r="J677">
        <v>-1</v>
      </c>
      <c r="M677">
        <v>-1</v>
      </c>
      <c r="P677">
        <v>0.89344047515199998</v>
      </c>
    </row>
    <row r="678" spans="1:16" x14ac:dyDescent="0.2">
      <c r="A678" t="s">
        <v>65</v>
      </c>
      <c r="B678" t="s">
        <v>66</v>
      </c>
      <c r="C678">
        <v>6</v>
      </c>
      <c r="D678" t="s">
        <v>753</v>
      </c>
      <c r="E678">
        <v>60</v>
      </c>
      <c r="F678">
        <v>2.1835968206800001E-4</v>
      </c>
      <c r="G678">
        <v>2</v>
      </c>
      <c r="H678">
        <v>2.62276</v>
      </c>
      <c r="I678" t="s">
        <v>754</v>
      </c>
      <c r="J678">
        <v>-1</v>
      </c>
      <c r="M678">
        <v>-1</v>
      </c>
      <c r="P678">
        <v>0.89344047515199998</v>
      </c>
    </row>
    <row r="679" spans="1:16" x14ac:dyDescent="0.2">
      <c r="A679" t="s">
        <v>65</v>
      </c>
      <c r="B679" t="s">
        <v>66</v>
      </c>
      <c r="C679">
        <v>6</v>
      </c>
      <c r="D679" t="s">
        <v>755</v>
      </c>
      <c r="E679">
        <v>60</v>
      </c>
      <c r="F679">
        <v>2.1835968206800001E-4</v>
      </c>
      <c r="G679">
        <v>5</v>
      </c>
      <c r="H679">
        <v>2.2340001539299999E-2</v>
      </c>
      <c r="I679" t="s">
        <v>756</v>
      </c>
      <c r="J679">
        <v>2</v>
      </c>
      <c r="M679">
        <v>2</v>
      </c>
      <c r="P679">
        <v>0.89344047515199998</v>
      </c>
    </row>
    <row r="680" spans="1:16" x14ac:dyDescent="0.2">
      <c r="A680" t="s">
        <v>65</v>
      </c>
      <c r="B680" t="s">
        <v>66</v>
      </c>
      <c r="C680">
        <v>6</v>
      </c>
      <c r="D680" t="s">
        <v>757</v>
      </c>
      <c r="E680">
        <v>60</v>
      </c>
      <c r="F680">
        <v>1.7468774565499999E-4</v>
      </c>
      <c r="G680">
        <v>4</v>
      </c>
      <c r="H680">
        <v>0.161081176667</v>
      </c>
      <c r="I680" t="s">
        <v>758</v>
      </c>
      <c r="J680">
        <v>1</v>
      </c>
      <c r="M680">
        <v>1</v>
      </c>
      <c r="P680">
        <v>0.89344047515199998</v>
      </c>
    </row>
    <row r="681" spans="1:16" x14ac:dyDescent="0.2">
      <c r="A681" t="s">
        <v>65</v>
      </c>
      <c r="B681" t="s">
        <v>66</v>
      </c>
      <c r="C681">
        <v>6</v>
      </c>
      <c r="D681" t="s">
        <v>759</v>
      </c>
      <c r="E681">
        <v>60</v>
      </c>
      <c r="F681">
        <v>1.7468774565499999E-4</v>
      </c>
      <c r="G681">
        <v>3</v>
      </c>
      <c r="H681">
        <v>0.12538340845099999</v>
      </c>
      <c r="I681" t="s">
        <v>760</v>
      </c>
      <c r="J681">
        <v>0</v>
      </c>
      <c r="M681">
        <v>0</v>
      </c>
      <c r="P681">
        <v>0.89344047515199998</v>
      </c>
    </row>
    <row r="682" spans="1:16" x14ac:dyDescent="0.2">
      <c r="A682" t="s">
        <v>65</v>
      </c>
      <c r="B682" t="s">
        <v>66</v>
      </c>
      <c r="C682">
        <v>6</v>
      </c>
      <c r="D682" t="s">
        <v>761</v>
      </c>
      <c r="E682">
        <v>60</v>
      </c>
      <c r="F682">
        <v>1.7468774565499999E-4</v>
      </c>
      <c r="G682">
        <v>3</v>
      </c>
      <c r="H682">
        <v>0.88115432098799995</v>
      </c>
      <c r="I682" t="s">
        <v>762</v>
      </c>
      <c r="J682">
        <v>0</v>
      </c>
      <c r="M682">
        <v>0</v>
      </c>
      <c r="P682">
        <v>0.89344047515199998</v>
      </c>
    </row>
    <row r="683" spans="1:16" x14ac:dyDescent="0.2">
      <c r="A683" t="s">
        <v>65</v>
      </c>
      <c r="B683" t="s">
        <v>66</v>
      </c>
      <c r="C683">
        <v>6</v>
      </c>
      <c r="D683" t="s">
        <v>763</v>
      </c>
      <c r="E683">
        <v>60</v>
      </c>
      <c r="F683">
        <v>1.3101580924100001E-4</v>
      </c>
      <c r="G683">
        <v>3</v>
      </c>
      <c r="H683">
        <v>1.19611774461</v>
      </c>
      <c r="I683" t="s">
        <v>764</v>
      </c>
      <c r="J683">
        <v>0</v>
      </c>
      <c r="M683">
        <v>0</v>
      </c>
      <c r="P683">
        <v>0.89344047515199998</v>
      </c>
    </row>
    <row r="684" spans="1:16" s="5" customFormat="1" x14ac:dyDescent="0.2">
      <c r="A684" s="5" t="s">
        <v>65</v>
      </c>
      <c r="B684" s="5" t="s">
        <v>66</v>
      </c>
      <c r="C684" s="5">
        <v>6</v>
      </c>
      <c r="D684" s="5" t="s">
        <v>765</v>
      </c>
      <c r="E684" s="5">
        <v>60</v>
      </c>
      <c r="F684" s="5">
        <v>1.3101580924100001E-4</v>
      </c>
      <c r="G684" s="5">
        <v>3</v>
      </c>
      <c r="H684" s="5">
        <v>1.0669977777799999</v>
      </c>
      <c r="I684" s="5" t="s">
        <v>766</v>
      </c>
      <c r="J684" s="5">
        <v>0</v>
      </c>
      <c r="M684" s="5">
        <v>0</v>
      </c>
      <c r="P684" s="5">
        <v>0.89344047515199998</v>
      </c>
    </row>
    <row r="685" spans="1:16" x14ac:dyDescent="0.2">
      <c r="A685" t="s">
        <v>98</v>
      </c>
      <c r="B685" t="s">
        <v>99</v>
      </c>
      <c r="C685">
        <v>68</v>
      </c>
      <c r="D685" t="s">
        <v>343</v>
      </c>
      <c r="E685">
        <v>55</v>
      </c>
      <c r="F685">
        <v>2.9040975E-2</v>
      </c>
      <c r="G685">
        <v>3</v>
      </c>
      <c r="H685">
        <v>1.4623586497900001</v>
      </c>
      <c r="I685" t="s">
        <v>344</v>
      </c>
      <c r="J685">
        <v>0</v>
      </c>
      <c r="M685">
        <v>0</v>
      </c>
      <c r="P685">
        <v>3.0092944999999999E-2</v>
      </c>
    </row>
    <row r="686" spans="1:16" x14ac:dyDescent="0.2">
      <c r="A686" t="s">
        <v>98</v>
      </c>
      <c r="B686" t="s">
        <v>99</v>
      </c>
      <c r="C686">
        <v>68</v>
      </c>
      <c r="D686" t="s">
        <v>345</v>
      </c>
      <c r="E686">
        <v>55</v>
      </c>
      <c r="F686">
        <v>5.7238000000000005E-4</v>
      </c>
      <c r="G686">
        <v>3</v>
      </c>
      <c r="H686">
        <v>0.56614647887299996</v>
      </c>
      <c r="I686" t="s">
        <v>346</v>
      </c>
      <c r="J686">
        <v>0</v>
      </c>
      <c r="M686">
        <v>0</v>
      </c>
      <c r="P686">
        <v>3.0092944999999999E-2</v>
      </c>
    </row>
    <row r="687" spans="1:16" x14ac:dyDescent="0.2">
      <c r="A687" t="s">
        <v>98</v>
      </c>
      <c r="B687" t="s">
        <v>99</v>
      </c>
      <c r="C687">
        <v>68</v>
      </c>
      <c r="D687" t="s">
        <v>347</v>
      </c>
      <c r="E687">
        <v>55</v>
      </c>
      <c r="F687">
        <v>1.9623199999999999E-4</v>
      </c>
      <c r="G687">
        <v>3</v>
      </c>
      <c r="H687">
        <v>0.35213333333300001</v>
      </c>
      <c r="I687" t="s">
        <v>348</v>
      </c>
      <c r="J687">
        <v>0</v>
      </c>
      <c r="M687">
        <v>0</v>
      </c>
      <c r="P687">
        <v>3.0092944999999999E-2</v>
      </c>
    </row>
    <row r="688" spans="1:16" x14ac:dyDescent="0.2">
      <c r="A688" t="s">
        <v>98</v>
      </c>
      <c r="B688" t="s">
        <v>99</v>
      </c>
      <c r="C688">
        <v>68</v>
      </c>
      <c r="D688" t="s">
        <v>349</v>
      </c>
      <c r="E688">
        <v>55</v>
      </c>
      <c r="F688">
        <v>1.01458E-4</v>
      </c>
      <c r="G688">
        <v>3</v>
      </c>
      <c r="H688">
        <v>7.4243752747299996E-2</v>
      </c>
      <c r="I688" t="s">
        <v>350</v>
      </c>
      <c r="J688">
        <v>0</v>
      </c>
      <c r="M688">
        <v>0</v>
      </c>
      <c r="P688">
        <v>3.0092944999999999E-2</v>
      </c>
    </row>
    <row r="689" spans="1:16" x14ac:dyDescent="0.2">
      <c r="A689" t="s">
        <v>98</v>
      </c>
      <c r="B689" t="s">
        <v>99</v>
      </c>
      <c r="C689">
        <v>68</v>
      </c>
      <c r="D689" t="s">
        <v>351</v>
      </c>
      <c r="E689">
        <v>55</v>
      </c>
      <c r="F689" s="1">
        <v>7.5699999999999997E-5</v>
      </c>
      <c r="G689">
        <v>3</v>
      </c>
      <c r="H689">
        <v>9.4387406593400003E-2</v>
      </c>
      <c r="I689" t="s">
        <v>352</v>
      </c>
      <c r="J689">
        <v>0</v>
      </c>
      <c r="M689">
        <v>0</v>
      </c>
      <c r="P689">
        <v>3.0092944999999999E-2</v>
      </c>
    </row>
    <row r="690" spans="1:16" x14ac:dyDescent="0.2">
      <c r="A690" t="s">
        <v>98</v>
      </c>
      <c r="B690" t="s">
        <v>99</v>
      </c>
      <c r="C690">
        <v>68</v>
      </c>
      <c r="D690" t="s">
        <v>353</v>
      </c>
      <c r="E690">
        <v>55</v>
      </c>
      <c r="F690" s="1">
        <v>6.4499999999999996E-5</v>
      </c>
      <c r="G690">
        <v>3</v>
      </c>
      <c r="H690">
        <v>0.17056885759000001</v>
      </c>
      <c r="I690" t="s">
        <v>354</v>
      </c>
      <c r="J690">
        <v>0</v>
      </c>
      <c r="M690">
        <v>0</v>
      </c>
      <c r="P690">
        <v>3.0092944999999999E-2</v>
      </c>
    </row>
    <row r="691" spans="1:16" x14ac:dyDescent="0.2">
      <c r="A691" t="s">
        <v>98</v>
      </c>
      <c r="B691" t="s">
        <v>99</v>
      </c>
      <c r="C691">
        <v>68</v>
      </c>
      <c r="D691" t="s">
        <v>355</v>
      </c>
      <c r="E691">
        <v>55</v>
      </c>
      <c r="F691" s="1">
        <v>4.1699999999999997E-5</v>
      </c>
      <c r="G691">
        <v>3</v>
      </c>
      <c r="H691">
        <v>0.62861673698999998</v>
      </c>
      <c r="I691" t="s">
        <v>356</v>
      </c>
      <c r="J691">
        <v>0</v>
      </c>
      <c r="M691">
        <v>0</v>
      </c>
      <c r="P691">
        <v>3.0092944999999999E-2</v>
      </c>
    </row>
    <row r="692" spans="1:16" s="5" customFormat="1" x14ac:dyDescent="0.2">
      <c r="A692" s="5" t="s">
        <v>98</v>
      </c>
      <c r="B692" s="5" t="s">
        <v>99</v>
      </c>
      <c r="C692" s="5">
        <v>68</v>
      </c>
      <c r="D692" s="5" t="s">
        <v>104</v>
      </c>
      <c r="E692" s="5">
        <v>55</v>
      </c>
      <c r="F692" s="5">
        <v>0</v>
      </c>
      <c r="G692" s="5">
        <v>3</v>
      </c>
      <c r="H692" s="5">
        <v>0.27879422535199999</v>
      </c>
      <c r="I692" s="5" t="s">
        <v>105</v>
      </c>
      <c r="J692" s="5">
        <v>0</v>
      </c>
      <c r="M692" s="5">
        <v>0</v>
      </c>
      <c r="P692" s="5">
        <v>3.0092944999999999E-2</v>
      </c>
    </row>
    <row r="693" spans="1:16" x14ac:dyDescent="0.2">
      <c r="A693" t="s">
        <v>1263</v>
      </c>
      <c r="B693" t="s">
        <v>1264</v>
      </c>
      <c r="C693">
        <v>50</v>
      </c>
      <c r="D693" t="s">
        <v>1265</v>
      </c>
      <c r="E693">
        <v>40</v>
      </c>
      <c r="F693">
        <v>2.3999999999999998E-3</v>
      </c>
      <c r="G693">
        <v>3</v>
      </c>
      <c r="H693">
        <v>2.5078982597100001</v>
      </c>
      <c r="I693" t="s">
        <v>1266</v>
      </c>
      <c r="J693">
        <v>0</v>
      </c>
      <c r="M693">
        <v>0</v>
      </c>
      <c r="P693">
        <v>3.3E-3</v>
      </c>
    </row>
    <row r="694" spans="1:16" s="5" customFormat="1" x14ac:dyDescent="0.2">
      <c r="A694" s="5" t="s">
        <v>1263</v>
      </c>
      <c r="B694" s="5" t="s">
        <v>1264</v>
      </c>
      <c r="C694" s="5">
        <v>50</v>
      </c>
      <c r="D694" s="5" t="s">
        <v>1267</v>
      </c>
      <c r="E694" s="5">
        <v>40</v>
      </c>
      <c r="F694" s="5">
        <v>8.9999999999999998E-4</v>
      </c>
      <c r="G694" s="5">
        <v>4</v>
      </c>
      <c r="H694" s="5">
        <v>0.77843887362599995</v>
      </c>
      <c r="I694" s="5" t="s">
        <v>1268</v>
      </c>
      <c r="J694" s="5">
        <v>1</v>
      </c>
      <c r="M694" s="5">
        <v>1</v>
      </c>
      <c r="P694" s="5">
        <v>3.3E-3</v>
      </c>
    </row>
    <row r="695" spans="1:16" x14ac:dyDescent="0.2">
      <c r="A695" t="s">
        <v>1269</v>
      </c>
      <c r="B695" t="s">
        <v>1270</v>
      </c>
      <c r="C695">
        <v>27</v>
      </c>
      <c r="D695" t="s">
        <v>1271</v>
      </c>
      <c r="E695">
        <v>20</v>
      </c>
      <c r="F695">
        <v>3.3E-4</v>
      </c>
      <c r="G695">
        <v>3</v>
      </c>
      <c r="H695">
        <v>0.17144261971800001</v>
      </c>
      <c r="I695" t="s">
        <v>1272</v>
      </c>
      <c r="J695">
        <v>0</v>
      </c>
      <c r="M695">
        <v>0</v>
      </c>
      <c r="P695">
        <v>1.82E-3</v>
      </c>
    </row>
    <row r="696" spans="1:16" x14ac:dyDescent="0.2">
      <c r="A696" t="s">
        <v>1269</v>
      </c>
      <c r="B696" t="s">
        <v>1270</v>
      </c>
      <c r="C696">
        <v>27</v>
      </c>
      <c r="D696" t="s">
        <v>1273</v>
      </c>
      <c r="E696">
        <v>20</v>
      </c>
      <c r="F696">
        <v>2.5999999999999998E-4</v>
      </c>
      <c r="G696">
        <v>3</v>
      </c>
      <c r="H696">
        <v>0.488328358209</v>
      </c>
      <c r="I696" t="s">
        <v>1274</v>
      </c>
      <c r="J696">
        <v>0</v>
      </c>
      <c r="M696">
        <v>0</v>
      </c>
      <c r="P696">
        <v>1.82E-3</v>
      </c>
    </row>
    <row r="697" spans="1:16" x14ac:dyDescent="0.2">
      <c r="A697" t="s">
        <v>1269</v>
      </c>
      <c r="B697" t="s">
        <v>1270</v>
      </c>
      <c r="C697">
        <v>27</v>
      </c>
      <c r="D697" t="s">
        <v>1275</v>
      </c>
      <c r="E697">
        <v>20</v>
      </c>
      <c r="F697">
        <v>2.2000000000000001E-4</v>
      </c>
      <c r="G697">
        <v>3</v>
      </c>
      <c r="H697">
        <v>9.6894321839100003E-2</v>
      </c>
      <c r="I697" t="s">
        <v>1276</v>
      </c>
      <c r="J697">
        <v>0</v>
      </c>
      <c r="M697">
        <v>0</v>
      </c>
      <c r="P697">
        <v>1.82E-3</v>
      </c>
    </row>
    <row r="698" spans="1:16" x14ac:dyDescent="0.2">
      <c r="A698" t="s">
        <v>1269</v>
      </c>
      <c r="B698" t="s">
        <v>1270</v>
      </c>
      <c r="C698">
        <v>27</v>
      </c>
      <c r="D698" t="s">
        <v>1277</v>
      </c>
      <c r="E698">
        <v>20</v>
      </c>
      <c r="F698">
        <v>2.0000000000000001E-4</v>
      </c>
      <c r="G698">
        <v>3</v>
      </c>
      <c r="H698">
        <v>0.243282841069</v>
      </c>
      <c r="I698" t="s">
        <v>1278</v>
      </c>
      <c r="J698">
        <v>0</v>
      </c>
      <c r="M698">
        <v>0</v>
      </c>
      <c r="P698">
        <v>1.82E-3</v>
      </c>
    </row>
    <row r="699" spans="1:16" x14ac:dyDescent="0.2">
      <c r="A699" t="s">
        <v>1269</v>
      </c>
      <c r="B699" t="s">
        <v>1270</v>
      </c>
      <c r="C699">
        <v>27</v>
      </c>
      <c r="D699" t="s">
        <v>1279</v>
      </c>
      <c r="E699">
        <v>20</v>
      </c>
      <c r="F699">
        <v>1.9000000000000001E-4</v>
      </c>
      <c r="G699">
        <v>3</v>
      </c>
      <c r="H699">
        <v>0.222321468927</v>
      </c>
      <c r="I699" t="s">
        <v>1280</v>
      </c>
      <c r="J699">
        <v>0</v>
      </c>
      <c r="M699">
        <v>0</v>
      </c>
      <c r="P699">
        <v>1.82E-3</v>
      </c>
    </row>
    <row r="700" spans="1:16" x14ac:dyDescent="0.2">
      <c r="A700" t="s">
        <v>1269</v>
      </c>
      <c r="B700" t="s">
        <v>1270</v>
      </c>
      <c r="C700">
        <v>27</v>
      </c>
      <c r="D700" t="s">
        <v>1281</v>
      </c>
      <c r="E700">
        <v>20</v>
      </c>
      <c r="F700">
        <v>1.7000000000000001E-4</v>
      </c>
      <c r="G700">
        <v>3</v>
      </c>
      <c r="H700">
        <v>0.34930266040699998</v>
      </c>
      <c r="I700" t="s">
        <v>1282</v>
      </c>
      <c r="J700">
        <v>0</v>
      </c>
      <c r="M700">
        <v>0</v>
      </c>
      <c r="P700">
        <v>1.82E-3</v>
      </c>
    </row>
    <row r="701" spans="1:16" x14ac:dyDescent="0.2">
      <c r="A701" t="s">
        <v>1269</v>
      </c>
      <c r="B701" t="s">
        <v>1270</v>
      </c>
      <c r="C701">
        <v>27</v>
      </c>
      <c r="D701" t="s">
        <v>1283</v>
      </c>
      <c r="E701">
        <v>20</v>
      </c>
      <c r="F701">
        <v>1.3999999999999999E-4</v>
      </c>
      <c r="G701">
        <v>3</v>
      </c>
      <c r="H701">
        <v>0.18594048533300001</v>
      </c>
      <c r="I701" t="s">
        <v>1284</v>
      </c>
      <c r="J701">
        <v>0</v>
      </c>
      <c r="M701">
        <v>0</v>
      </c>
      <c r="P701">
        <v>1.82E-3</v>
      </c>
    </row>
    <row r="702" spans="1:16" x14ac:dyDescent="0.2">
      <c r="A702" t="s">
        <v>1269</v>
      </c>
      <c r="B702" t="s">
        <v>1270</v>
      </c>
      <c r="C702">
        <v>27</v>
      </c>
      <c r="D702" t="s">
        <v>1285</v>
      </c>
      <c r="E702">
        <v>20</v>
      </c>
      <c r="F702" s="1">
        <v>9.0000000000000006E-5</v>
      </c>
      <c r="G702">
        <v>3</v>
      </c>
      <c r="H702">
        <v>0.20688888888900001</v>
      </c>
      <c r="I702" t="s">
        <v>1286</v>
      </c>
      <c r="J702">
        <v>0</v>
      </c>
      <c r="M702">
        <v>0</v>
      </c>
      <c r="P702">
        <v>1.82E-3</v>
      </c>
    </row>
    <row r="703" spans="1:16" x14ac:dyDescent="0.2">
      <c r="A703" t="s">
        <v>1269</v>
      </c>
      <c r="B703" t="s">
        <v>1270</v>
      </c>
      <c r="C703">
        <v>27</v>
      </c>
      <c r="D703" t="s">
        <v>1287</v>
      </c>
      <c r="E703">
        <v>20</v>
      </c>
      <c r="F703" s="1">
        <v>8.0000000000000007E-5</v>
      </c>
      <c r="G703">
        <v>3</v>
      </c>
      <c r="H703">
        <v>0.30507981846600002</v>
      </c>
      <c r="I703" t="s">
        <v>159</v>
      </c>
      <c r="J703">
        <v>0</v>
      </c>
      <c r="M703">
        <v>0</v>
      </c>
      <c r="P703">
        <v>1.82E-3</v>
      </c>
    </row>
    <row r="704" spans="1:16" x14ac:dyDescent="0.2">
      <c r="A704" t="s">
        <v>1269</v>
      </c>
      <c r="B704" t="s">
        <v>1270</v>
      </c>
      <c r="C704">
        <v>27</v>
      </c>
      <c r="D704" t="s">
        <v>1288</v>
      </c>
      <c r="E704">
        <v>20</v>
      </c>
      <c r="F704" s="1">
        <v>5.0000000000000002E-5</v>
      </c>
      <c r="G704">
        <v>2</v>
      </c>
      <c r="H704">
        <v>1.77359722222</v>
      </c>
      <c r="I704" t="s">
        <v>891</v>
      </c>
      <c r="J704">
        <v>-1</v>
      </c>
      <c r="M704">
        <v>-1</v>
      </c>
      <c r="P704">
        <v>1.82E-3</v>
      </c>
    </row>
    <row r="705" spans="1:16" x14ac:dyDescent="0.2">
      <c r="A705" t="s">
        <v>1269</v>
      </c>
      <c r="B705" t="s">
        <v>1270</v>
      </c>
      <c r="C705">
        <v>27</v>
      </c>
      <c r="D705" t="s">
        <v>1289</v>
      </c>
      <c r="E705">
        <v>20</v>
      </c>
      <c r="F705" s="1">
        <v>5.0000000000000002E-5</v>
      </c>
      <c r="G705">
        <v>3</v>
      </c>
      <c r="H705">
        <v>0.72923134328399997</v>
      </c>
      <c r="I705" t="s">
        <v>1290</v>
      </c>
      <c r="J705">
        <v>0</v>
      </c>
      <c r="M705">
        <v>0</v>
      </c>
      <c r="P705">
        <v>1.82E-3</v>
      </c>
    </row>
    <row r="706" spans="1:16" x14ac:dyDescent="0.2">
      <c r="A706" t="s">
        <v>1269</v>
      </c>
      <c r="B706" t="s">
        <v>1270</v>
      </c>
      <c r="C706">
        <v>27</v>
      </c>
      <c r="D706" t="s">
        <v>1291</v>
      </c>
      <c r="E706">
        <v>20</v>
      </c>
      <c r="F706" s="1">
        <v>2.0000000000000002E-5</v>
      </c>
      <c r="G706">
        <v>3</v>
      </c>
      <c r="H706">
        <v>9.2019237147600005E-2</v>
      </c>
      <c r="I706" t="s">
        <v>1292</v>
      </c>
      <c r="J706">
        <v>0</v>
      </c>
      <c r="M706">
        <v>0</v>
      </c>
      <c r="P706">
        <v>1.82E-3</v>
      </c>
    </row>
    <row r="707" spans="1:16" s="5" customFormat="1" x14ac:dyDescent="0.2">
      <c r="A707" s="5" t="s">
        <v>1269</v>
      </c>
      <c r="B707" s="5" t="s">
        <v>1270</v>
      </c>
      <c r="C707" s="5">
        <v>27</v>
      </c>
      <c r="D707" s="5" t="s">
        <v>1293</v>
      </c>
      <c r="E707" s="5">
        <v>20</v>
      </c>
      <c r="F707" s="8">
        <v>2.0000000000000002E-5</v>
      </c>
      <c r="G707" s="5">
        <v>2</v>
      </c>
      <c r="H707" s="5">
        <v>1.3800936507899999</v>
      </c>
      <c r="I707" s="5" t="s">
        <v>1294</v>
      </c>
      <c r="J707" s="5">
        <v>-1</v>
      </c>
      <c r="M707" s="5">
        <v>-1</v>
      </c>
      <c r="P707" s="5">
        <v>1.82E-3</v>
      </c>
    </row>
    <row r="708" spans="1:16" x14ac:dyDescent="0.2">
      <c r="A708" t="s">
        <v>94</v>
      </c>
      <c r="B708" t="s">
        <v>95</v>
      </c>
      <c r="C708">
        <v>12</v>
      </c>
      <c r="D708" t="s">
        <v>96</v>
      </c>
      <c r="E708">
        <v>50</v>
      </c>
      <c r="F708">
        <v>7.1400000000000005E-2</v>
      </c>
      <c r="G708">
        <v>2</v>
      </c>
      <c r="H708">
        <v>6.0126582278500003</v>
      </c>
      <c r="I708" t="s">
        <v>97</v>
      </c>
      <c r="J708">
        <v>-1</v>
      </c>
      <c r="M708">
        <v>-1</v>
      </c>
      <c r="P708">
        <v>0.27550000000000002</v>
      </c>
    </row>
    <row r="709" spans="1:16" x14ac:dyDescent="0.2">
      <c r="A709" t="s">
        <v>94</v>
      </c>
      <c r="B709" t="s">
        <v>95</v>
      </c>
      <c r="C709">
        <v>12</v>
      </c>
      <c r="D709" t="s">
        <v>767</v>
      </c>
      <c r="E709">
        <v>50</v>
      </c>
      <c r="F709">
        <v>6.4600000000000005E-2</v>
      </c>
      <c r="G709">
        <v>2</v>
      </c>
      <c r="H709">
        <v>4.7931818181799999</v>
      </c>
      <c r="I709" t="s">
        <v>768</v>
      </c>
      <c r="J709">
        <v>-1</v>
      </c>
      <c r="M709">
        <v>-1</v>
      </c>
      <c r="P709">
        <v>0.27550000000000002</v>
      </c>
    </row>
    <row r="710" spans="1:16" x14ac:dyDescent="0.2">
      <c r="A710" t="s">
        <v>94</v>
      </c>
      <c r="B710" t="s">
        <v>95</v>
      </c>
      <c r="C710">
        <v>12</v>
      </c>
      <c r="D710" t="s">
        <v>769</v>
      </c>
      <c r="E710">
        <v>50</v>
      </c>
      <c r="F710">
        <v>6.2700000000000006E-2</v>
      </c>
      <c r="G710">
        <v>1</v>
      </c>
      <c r="H710">
        <v>55.5</v>
      </c>
      <c r="I710" t="s">
        <v>770</v>
      </c>
      <c r="J710">
        <v>-2</v>
      </c>
      <c r="M710">
        <v>-2</v>
      </c>
      <c r="P710">
        <v>0.27550000000000002</v>
      </c>
    </row>
    <row r="711" spans="1:16" x14ac:dyDescent="0.2">
      <c r="A711" t="s">
        <v>94</v>
      </c>
      <c r="B711" t="s">
        <v>95</v>
      </c>
      <c r="C711">
        <v>12</v>
      </c>
      <c r="D711" t="s">
        <v>771</v>
      </c>
      <c r="E711">
        <v>50</v>
      </c>
      <c r="F711">
        <v>3.3300000000000003E-2</v>
      </c>
      <c r="G711">
        <v>3</v>
      </c>
      <c r="H711">
        <v>0.84444444444400002</v>
      </c>
      <c r="I711" t="s">
        <v>772</v>
      </c>
      <c r="J711">
        <v>0</v>
      </c>
      <c r="M711">
        <v>0</v>
      </c>
      <c r="P711">
        <v>0.27550000000000002</v>
      </c>
    </row>
    <row r="712" spans="1:16" x14ac:dyDescent="0.2">
      <c r="A712" t="s">
        <v>94</v>
      </c>
      <c r="B712" t="s">
        <v>95</v>
      </c>
      <c r="C712">
        <v>12</v>
      </c>
      <c r="D712" t="s">
        <v>773</v>
      </c>
      <c r="E712">
        <v>50</v>
      </c>
      <c r="F712">
        <v>1.24E-2</v>
      </c>
      <c r="G712">
        <v>3</v>
      </c>
      <c r="H712">
        <v>0.84444444444400002</v>
      </c>
      <c r="I712" t="s">
        <v>772</v>
      </c>
      <c r="J712">
        <v>0</v>
      </c>
      <c r="M712">
        <v>0</v>
      </c>
      <c r="P712">
        <v>0.27550000000000002</v>
      </c>
    </row>
    <row r="713" spans="1:16" x14ac:dyDescent="0.2">
      <c r="A713" t="s">
        <v>94</v>
      </c>
      <c r="B713" t="s">
        <v>95</v>
      </c>
      <c r="C713">
        <v>12</v>
      </c>
      <c r="D713" t="s">
        <v>774</v>
      </c>
      <c r="E713">
        <v>50</v>
      </c>
      <c r="F713">
        <v>1.18E-2</v>
      </c>
      <c r="G713">
        <v>6</v>
      </c>
      <c r="H713">
        <v>0.35088522588499999</v>
      </c>
      <c r="I713" t="s">
        <v>775</v>
      </c>
      <c r="J713">
        <v>2</v>
      </c>
      <c r="K713" t="s">
        <v>776</v>
      </c>
      <c r="L713" t="s">
        <v>777</v>
      </c>
      <c r="M713">
        <v>3</v>
      </c>
      <c r="P713">
        <v>0.27550000000000002</v>
      </c>
    </row>
    <row r="714" spans="1:16" x14ac:dyDescent="0.2">
      <c r="A714" t="s">
        <v>94</v>
      </c>
      <c r="B714" t="s">
        <v>95</v>
      </c>
      <c r="C714">
        <v>12</v>
      </c>
      <c r="D714" t="s">
        <v>778</v>
      </c>
      <c r="E714">
        <v>50</v>
      </c>
      <c r="F714">
        <v>6.0000000000000001E-3</v>
      </c>
      <c r="G714">
        <v>2</v>
      </c>
      <c r="H714">
        <v>0.96413728813599997</v>
      </c>
      <c r="I714" t="s">
        <v>722</v>
      </c>
      <c r="J714">
        <v>-1</v>
      </c>
      <c r="M714">
        <v>-1</v>
      </c>
      <c r="P714">
        <v>0.27550000000000002</v>
      </c>
    </row>
    <row r="715" spans="1:16" x14ac:dyDescent="0.2">
      <c r="A715" t="s">
        <v>94</v>
      </c>
      <c r="B715" t="s">
        <v>95</v>
      </c>
      <c r="C715">
        <v>12</v>
      </c>
      <c r="D715" t="s">
        <v>779</v>
      </c>
      <c r="E715">
        <v>50</v>
      </c>
      <c r="F715">
        <v>5.7999999999999996E-3</v>
      </c>
      <c r="G715">
        <v>3</v>
      </c>
      <c r="H715">
        <v>1.1271186440700001</v>
      </c>
      <c r="I715" t="s">
        <v>414</v>
      </c>
      <c r="J715">
        <v>0</v>
      </c>
      <c r="M715">
        <v>0</v>
      </c>
      <c r="P715">
        <v>0.27550000000000002</v>
      </c>
    </row>
    <row r="716" spans="1:16" x14ac:dyDescent="0.2">
      <c r="A716" t="s">
        <v>94</v>
      </c>
      <c r="B716" t="s">
        <v>95</v>
      </c>
      <c r="C716">
        <v>12</v>
      </c>
      <c r="D716" t="s">
        <v>780</v>
      </c>
      <c r="E716">
        <v>50</v>
      </c>
      <c r="F716">
        <v>4.0000000000000001E-3</v>
      </c>
      <c r="G716">
        <v>3</v>
      </c>
      <c r="H716">
        <v>0.54195688225500005</v>
      </c>
      <c r="I716" t="s">
        <v>781</v>
      </c>
      <c r="J716">
        <v>0</v>
      </c>
      <c r="M716">
        <v>0</v>
      </c>
      <c r="P716">
        <v>0.27550000000000002</v>
      </c>
    </row>
    <row r="717" spans="1:16" x14ac:dyDescent="0.2">
      <c r="A717" t="s">
        <v>94</v>
      </c>
      <c r="B717" t="s">
        <v>95</v>
      </c>
      <c r="C717">
        <v>12</v>
      </c>
      <c r="D717" t="s">
        <v>782</v>
      </c>
      <c r="E717">
        <v>50</v>
      </c>
      <c r="F717">
        <v>2.7000000000000001E-3</v>
      </c>
      <c r="G717">
        <v>3</v>
      </c>
      <c r="H717">
        <v>1.4712011299400001</v>
      </c>
      <c r="I717" t="s">
        <v>783</v>
      </c>
      <c r="J717">
        <v>0</v>
      </c>
      <c r="M717">
        <v>0</v>
      </c>
      <c r="P717">
        <v>0.27550000000000002</v>
      </c>
    </row>
    <row r="718" spans="1:16" x14ac:dyDescent="0.2">
      <c r="A718" t="s">
        <v>94</v>
      </c>
      <c r="B718" t="s">
        <v>95</v>
      </c>
      <c r="C718">
        <v>12</v>
      </c>
      <c r="D718" t="s">
        <v>784</v>
      </c>
      <c r="E718">
        <v>50</v>
      </c>
      <c r="F718">
        <v>4.0000000000000002E-4</v>
      </c>
      <c r="G718">
        <v>3</v>
      </c>
      <c r="H718">
        <v>1.0190977401100001</v>
      </c>
      <c r="I718" t="s">
        <v>785</v>
      </c>
      <c r="J718">
        <v>0</v>
      </c>
      <c r="M718">
        <v>0</v>
      </c>
      <c r="P718">
        <v>0.27550000000000002</v>
      </c>
    </row>
    <row r="719" spans="1:16" x14ac:dyDescent="0.2">
      <c r="A719" t="s">
        <v>94</v>
      </c>
      <c r="B719" t="s">
        <v>95</v>
      </c>
      <c r="C719">
        <v>12</v>
      </c>
      <c r="D719" t="s">
        <v>786</v>
      </c>
      <c r="E719">
        <v>50</v>
      </c>
      <c r="F719">
        <v>4.0000000000000002E-4</v>
      </c>
      <c r="G719">
        <v>4</v>
      </c>
      <c r="H719">
        <v>1.28667582418</v>
      </c>
      <c r="I719" t="s">
        <v>787</v>
      </c>
      <c r="J719">
        <v>1</v>
      </c>
      <c r="M719">
        <v>1</v>
      </c>
      <c r="P719">
        <v>0.27550000000000002</v>
      </c>
    </row>
    <row r="720" spans="1:16" x14ac:dyDescent="0.2">
      <c r="C720" s="15" t="s">
        <v>1310</v>
      </c>
      <c r="F720" s="15" t="s">
        <v>1306</v>
      </c>
      <c r="G720" s="15" t="s">
        <v>1307</v>
      </c>
    </row>
    <row r="721" spans="3:7" x14ac:dyDescent="0.2">
      <c r="C721">
        <f>MAX(C2:C719)</f>
        <v>88</v>
      </c>
      <c r="F721">
        <v>1</v>
      </c>
      <c r="G721">
        <f>COUNTIF(G$2:G$719,1)</f>
        <v>12</v>
      </c>
    </row>
    <row r="722" spans="3:7" x14ac:dyDescent="0.2">
      <c r="F722">
        <v>2</v>
      </c>
      <c r="G722">
        <f>COUNTIF(G$2:G$719,2)</f>
        <v>95</v>
      </c>
    </row>
    <row r="723" spans="3:7" x14ac:dyDescent="0.2">
      <c r="F723">
        <v>3</v>
      </c>
      <c r="G723">
        <f>COUNTIF(G$2:G$719,3)</f>
        <v>314</v>
      </c>
    </row>
  </sheetData>
  <sortState ref="A2:P33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L9"/>
  <sheetViews>
    <sheetView workbookViewId="0">
      <selection activeCell="H14" sqref="H14"/>
    </sheetView>
  </sheetViews>
  <sheetFormatPr baseColWidth="10" defaultColWidth="8.83203125" defaultRowHeight="15" x14ac:dyDescent="0.2"/>
  <sheetData>
    <row r="1" spans="1:12" x14ac:dyDescent="0.2">
      <c r="A1" t="s">
        <v>1315</v>
      </c>
    </row>
    <row r="4" spans="1:12" ht="84" x14ac:dyDescent="0.2">
      <c r="A4" s="25" t="s">
        <v>1316</v>
      </c>
      <c r="B4" s="25" t="s">
        <v>1317</v>
      </c>
      <c r="C4" s="25" t="s">
        <v>1318</v>
      </c>
      <c r="D4" s="25" t="s">
        <v>1319</v>
      </c>
      <c r="E4" s="25" t="s">
        <v>1320</v>
      </c>
      <c r="F4" s="25" t="s">
        <v>1321</v>
      </c>
      <c r="G4" s="25" t="s">
        <v>1322</v>
      </c>
      <c r="H4" s="25" t="s">
        <v>1323</v>
      </c>
      <c r="I4" s="26" t="s">
        <v>1324</v>
      </c>
      <c r="J4" s="26" t="s">
        <v>1325</v>
      </c>
      <c r="K4" s="27"/>
      <c r="L4" s="28"/>
    </row>
    <row r="5" spans="1:12" x14ac:dyDescent="0.2">
      <c r="A5" s="29">
        <v>1</v>
      </c>
      <c r="B5" s="29">
        <v>2</v>
      </c>
      <c r="C5" s="29">
        <v>5</v>
      </c>
      <c r="D5" s="29">
        <v>5</v>
      </c>
      <c r="E5" s="29">
        <v>3</v>
      </c>
      <c r="F5" s="29">
        <v>3</v>
      </c>
      <c r="G5" s="29">
        <v>0</v>
      </c>
      <c r="H5" s="29">
        <v>0</v>
      </c>
      <c r="I5" s="30" t="s">
        <v>689</v>
      </c>
      <c r="J5" s="31" t="s">
        <v>1326</v>
      </c>
      <c r="K5" s="32"/>
      <c r="L5" s="33"/>
    </row>
    <row r="6" spans="1:12" x14ac:dyDescent="0.2">
      <c r="A6" s="29">
        <v>2</v>
      </c>
      <c r="B6" s="29">
        <v>36</v>
      </c>
      <c r="C6" s="29">
        <v>61</v>
      </c>
      <c r="D6" s="29">
        <v>61</v>
      </c>
      <c r="E6" s="29">
        <v>25</v>
      </c>
      <c r="F6" s="29">
        <v>25</v>
      </c>
      <c r="G6" s="29">
        <v>0</v>
      </c>
      <c r="H6" s="29">
        <v>0</v>
      </c>
      <c r="I6" s="30" t="s">
        <v>18</v>
      </c>
      <c r="J6" s="34" t="s">
        <v>1327</v>
      </c>
      <c r="K6" s="32"/>
      <c r="L6" s="35"/>
    </row>
    <row r="7" spans="1:12" x14ac:dyDescent="0.2">
      <c r="A7" s="36">
        <v>3</v>
      </c>
      <c r="B7" s="36">
        <v>357</v>
      </c>
      <c r="C7" s="36">
        <v>713</v>
      </c>
      <c r="D7" s="36">
        <v>713</v>
      </c>
      <c r="E7" s="36">
        <v>356</v>
      </c>
      <c r="F7" s="36">
        <v>356</v>
      </c>
      <c r="G7" s="36">
        <v>0</v>
      </c>
      <c r="H7" s="36">
        <v>0</v>
      </c>
      <c r="I7" s="37" t="s">
        <v>1328</v>
      </c>
      <c r="J7" s="38" t="s">
        <v>1329</v>
      </c>
      <c r="K7" s="39"/>
      <c r="L7" s="39"/>
    </row>
    <row r="8" spans="1:12" x14ac:dyDescent="0.2">
      <c r="A8" s="36">
        <v>4</v>
      </c>
      <c r="B8" s="36">
        <v>2831</v>
      </c>
      <c r="C8" s="36">
        <v>6588</v>
      </c>
      <c r="D8" s="36">
        <v>6588</v>
      </c>
      <c r="E8" s="36">
        <v>3757</v>
      </c>
      <c r="F8" s="36">
        <v>3757</v>
      </c>
      <c r="G8" s="36">
        <v>0</v>
      </c>
      <c r="H8" s="36">
        <v>0</v>
      </c>
      <c r="I8" s="37" t="s">
        <v>1330</v>
      </c>
      <c r="J8" s="38" t="s">
        <v>1331</v>
      </c>
      <c r="K8" s="40"/>
      <c r="L8" s="40"/>
    </row>
    <row r="9" spans="1:12" x14ac:dyDescent="0.2">
      <c r="A9" s="41"/>
      <c r="B9" s="41"/>
      <c r="C9" s="41"/>
      <c r="D9" s="41"/>
      <c r="E9" s="41"/>
      <c r="F9" s="41"/>
      <c r="G9" s="41"/>
      <c r="H9" s="41"/>
      <c r="I9" s="41"/>
      <c r="J9" s="31" t="s">
        <v>1332</v>
      </c>
      <c r="K9" s="42"/>
      <c r="L9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59999389629810485"/>
  </sheetPr>
  <dimension ref="A1:XER32"/>
  <sheetViews>
    <sheetView workbookViewId="0">
      <selection activeCell="H28" sqref="H28"/>
    </sheetView>
  </sheetViews>
  <sheetFormatPr baseColWidth="10" defaultColWidth="8.83203125" defaultRowHeight="15" x14ac:dyDescent="0.2"/>
  <cols>
    <col min="1" max="1" width="19.6640625" bestFit="1" customWidth="1"/>
    <col min="2" max="2" width="48.33203125" bestFit="1" customWidth="1"/>
    <col min="3" max="3" width="30.5" bestFit="1" customWidth="1"/>
    <col min="5" max="5" width="8.83203125" style="9"/>
    <col min="7" max="7" width="18.83203125" bestFit="1" customWidth="1"/>
    <col min="12" max="12" width="8.83203125" style="4"/>
  </cols>
  <sheetData>
    <row r="1" spans="1:16372" s="2" customFormat="1" x14ac:dyDescent="0.2">
      <c r="A1" s="2" t="s">
        <v>100</v>
      </c>
      <c r="B1" s="2" t="s">
        <v>0</v>
      </c>
      <c r="C1" s="2" t="s">
        <v>1</v>
      </c>
      <c r="D1" s="2" t="s">
        <v>80</v>
      </c>
      <c r="E1" s="2" t="s">
        <v>81</v>
      </c>
      <c r="F1" s="2" t="s">
        <v>82</v>
      </c>
      <c r="G1" s="2" t="s">
        <v>83</v>
      </c>
      <c r="H1" s="2">
        <v>0</v>
      </c>
      <c r="I1" s="2">
        <v>1</v>
      </c>
      <c r="J1" s="2">
        <v>2</v>
      </c>
      <c r="K1" s="2">
        <v>3</v>
      </c>
      <c r="L1" s="3" t="s">
        <v>84</v>
      </c>
    </row>
    <row r="2" spans="1:16372" s="2" customFormat="1" x14ac:dyDescent="0.2">
      <c r="A2">
        <v>26</v>
      </c>
      <c r="B2" t="s">
        <v>788</v>
      </c>
      <c r="C2" t="s">
        <v>789</v>
      </c>
      <c r="D2">
        <v>1</v>
      </c>
      <c r="E2" s="9" t="s">
        <v>85</v>
      </c>
      <c r="F2">
        <v>48</v>
      </c>
      <c r="G2">
        <v>0</v>
      </c>
      <c r="H2">
        <v>1</v>
      </c>
      <c r="I2">
        <v>0</v>
      </c>
      <c r="J2">
        <v>4</v>
      </c>
      <c r="K2">
        <v>17</v>
      </c>
      <c r="L2">
        <v>0.56999999999999995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</row>
    <row r="3" spans="1:16372" x14ac:dyDescent="0.2">
      <c r="A3">
        <v>10</v>
      </c>
      <c r="B3" t="s">
        <v>24</v>
      </c>
      <c r="C3" t="s">
        <v>25</v>
      </c>
      <c r="D3">
        <v>1</v>
      </c>
      <c r="E3" s="9" t="s">
        <v>85</v>
      </c>
      <c r="F3">
        <v>57</v>
      </c>
      <c r="G3">
        <v>0</v>
      </c>
      <c r="H3">
        <v>1</v>
      </c>
      <c r="I3">
        <v>1</v>
      </c>
      <c r="J3">
        <v>0</v>
      </c>
      <c r="K3">
        <v>1</v>
      </c>
      <c r="L3" s="4">
        <v>0.7</v>
      </c>
    </row>
    <row r="4" spans="1:16372" x14ac:dyDescent="0.2">
      <c r="A4">
        <v>3</v>
      </c>
      <c r="B4" t="s">
        <v>815</v>
      </c>
      <c r="C4" t="s">
        <v>816</v>
      </c>
      <c r="D4">
        <v>1</v>
      </c>
      <c r="E4" s="9" t="s">
        <v>85</v>
      </c>
      <c r="F4">
        <v>48</v>
      </c>
      <c r="G4">
        <v>0</v>
      </c>
      <c r="H4">
        <v>1</v>
      </c>
      <c r="I4">
        <v>0</v>
      </c>
      <c r="J4">
        <v>0</v>
      </c>
      <c r="K4">
        <v>1</v>
      </c>
      <c r="L4">
        <v>0.52</v>
      </c>
    </row>
    <row r="5" spans="1:16372" x14ac:dyDescent="0.2">
      <c r="A5">
        <v>11</v>
      </c>
      <c r="B5" t="s">
        <v>32</v>
      </c>
      <c r="C5" t="s">
        <v>33</v>
      </c>
      <c r="D5">
        <v>1</v>
      </c>
      <c r="E5" s="9" t="s">
        <v>85</v>
      </c>
      <c r="F5">
        <v>52</v>
      </c>
      <c r="G5">
        <v>0</v>
      </c>
      <c r="H5">
        <v>1</v>
      </c>
      <c r="I5">
        <v>1</v>
      </c>
      <c r="J5">
        <v>0</v>
      </c>
      <c r="K5">
        <v>1</v>
      </c>
      <c r="L5" s="4">
        <v>0.6</v>
      </c>
    </row>
    <row r="6" spans="1:16372" x14ac:dyDescent="0.2">
      <c r="A6">
        <v>15</v>
      </c>
      <c r="B6" t="s">
        <v>826</v>
      </c>
      <c r="C6" t="s">
        <v>827</v>
      </c>
      <c r="D6">
        <v>1</v>
      </c>
      <c r="E6" s="9" t="s">
        <v>85</v>
      </c>
      <c r="F6">
        <v>65</v>
      </c>
      <c r="G6">
        <v>1</v>
      </c>
      <c r="H6">
        <v>1</v>
      </c>
      <c r="I6">
        <v>1</v>
      </c>
      <c r="J6">
        <v>0</v>
      </c>
      <c r="K6">
        <v>4</v>
      </c>
      <c r="L6">
        <v>0.64</v>
      </c>
    </row>
    <row r="7" spans="1:16372" x14ac:dyDescent="0.2">
      <c r="A7">
        <v>13</v>
      </c>
      <c r="B7" s="6" t="s">
        <v>847</v>
      </c>
      <c r="C7" s="6" t="s">
        <v>848</v>
      </c>
      <c r="D7">
        <v>1</v>
      </c>
      <c r="E7" s="9" t="s">
        <v>85</v>
      </c>
      <c r="F7">
        <v>61</v>
      </c>
      <c r="G7">
        <v>0</v>
      </c>
      <c r="H7">
        <v>1</v>
      </c>
      <c r="I7">
        <v>0</v>
      </c>
      <c r="J7">
        <v>0</v>
      </c>
      <c r="K7">
        <v>4</v>
      </c>
      <c r="L7">
        <v>0.52</v>
      </c>
    </row>
    <row r="8" spans="1:16372" x14ac:dyDescent="0.2">
      <c r="A8">
        <v>22</v>
      </c>
      <c r="B8" t="s">
        <v>851</v>
      </c>
      <c r="C8" t="s">
        <v>852</v>
      </c>
      <c r="D8">
        <v>1</v>
      </c>
      <c r="E8" s="9" t="s">
        <v>85</v>
      </c>
      <c r="F8">
        <v>65</v>
      </c>
      <c r="G8">
        <v>1</v>
      </c>
      <c r="H8">
        <v>1</v>
      </c>
      <c r="I8">
        <v>1</v>
      </c>
      <c r="J8">
        <v>0</v>
      </c>
      <c r="K8">
        <v>7</v>
      </c>
      <c r="L8">
        <v>0.52</v>
      </c>
    </row>
    <row r="9" spans="1:16372" x14ac:dyDescent="0.2">
      <c r="A9">
        <v>5</v>
      </c>
      <c r="B9" t="s">
        <v>884</v>
      </c>
      <c r="C9" t="s">
        <v>876</v>
      </c>
      <c r="D9">
        <v>1</v>
      </c>
      <c r="E9" s="9" t="s">
        <v>85</v>
      </c>
      <c r="F9">
        <v>65</v>
      </c>
      <c r="G9">
        <v>2</v>
      </c>
      <c r="H9">
        <v>1</v>
      </c>
      <c r="I9">
        <v>0</v>
      </c>
      <c r="J9">
        <v>0</v>
      </c>
      <c r="K9">
        <v>1</v>
      </c>
      <c r="L9">
        <v>0.5</v>
      </c>
    </row>
    <row r="10" spans="1:16372" x14ac:dyDescent="0.2">
      <c r="A10">
        <v>4</v>
      </c>
      <c r="B10" t="s">
        <v>1295</v>
      </c>
      <c r="C10" t="s">
        <v>886</v>
      </c>
      <c r="D10">
        <v>1</v>
      </c>
      <c r="E10" s="9" t="s">
        <v>85</v>
      </c>
      <c r="F10">
        <v>52</v>
      </c>
      <c r="G10">
        <v>1</v>
      </c>
      <c r="H10">
        <v>1</v>
      </c>
      <c r="I10">
        <v>0</v>
      </c>
      <c r="J10">
        <v>0</v>
      </c>
      <c r="K10">
        <v>1</v>
      </c>
      <c r="L10">
        <v>0.53</v>
      </c>
    </row>
    <row r="11" spans="1:16372" x14ac:dyDescent="0.2">
      <c r="A11">
        <v>12</v>
      </c>
      <c r="B11" t="s">
        <v>114</v>
      </c>
      <c r="C11" t="s">
        <v>115</v>
      </c>
      <c r="D11">
        <v>1</v>
      </c>
      <c r="E11" s="9" t="s">
        <v>85</v>
      </c>
      <c r="F11">
        <v>43</v>
      </c>
      <c r="G11">
        <v>0</v>
      </c>
      <c r="H11">
        <v>1</v>
      </c>
      <c r="I11">
        <v>0</v>
      </c>
      <c r="J11">
        <v>2</v>
      </c>
      <c r="K11">
        <v>0</v>
      </c>
      <c r="L11">
        <v>0.52</v>
      </c>
    </row>
    <row r="12" spans="1:16372" x14ac:dyDescent="0.2">
      <c r="A12">
        <v>17</v>
      </c>
      <c r="B12" t="s">
        <v>118</v>
      </c>
      <c r="C12" t="s">
        <v>119</v>
      </c>
      <c r="D12">
        <v>1</v>
      </c>
      <c r="E12" s="9" t="s">
        <v>85</v>
      </c>
      <c r="F12">
        <v>48</v>
      </c>
      <c r="G12">
        <v>0</v>
      </c>
      <c r="H12">
        <v>1</v>
      </c>
      <c r="I12">
        <v>0</v>
      </c>
      <c r="J12">
        <v>1</v>
      </c>
      <c r="K12">
        <v>5</v>
      </c>
      <c r="L12">
        <v>0.28000000000000003</v>
      </c>
    </row>
    <row r="13" spans="1:16372" x14ac:dyDescent="0.2">
      <c r="A13">
        <v>6</v>
      </c>
      <c r="B13" t="s">
        <v>101</v>
      </c>
      <c r="C13" t="s">
        <v>102</v>
      </c>
      <c r="D13">
        <v>1</v>
      </c>
      <c r="E13" s="9" t="s">
        <v>85</v>
      </c>
      <c r="F13">
        <v>57</v>
      </c>
      <c r="G13">
        <v>0</v>
      </c>
      <c r="H13">
        <v>1</v>
      </c>
      <c r="I13">
        <v>0</v>
      </c>
      <c r="J13">
        <v>0</v>
      </c>
      <c r="K13">
        <v>1</v>
      </c>
      <c r="L13">
        <v>0.43</v>
      </c>
    </row>
    <row r="14" spans="1:16372" x14ac:dyDescent="0.2">
      <c r="A14">
        <v>18</v>
      </c>
      <c r="B14" t="s">
        <v>1296</v>
      </c>
      <c r="C14" t="s">
        <v>21</v>
      </c>
      <c r="D14">
        <v>1</v>
      </c>
      <c r="E14" s="9" t="s">
        <v>85</v>
      </c>
      <c r="F14">
        <v>83</v>
      </c>
      <c r="G14">
        <v>1</v>
      </c>
      <c r="H14">
        <v>1</v>
      </c>
      <c r="I14">
        <v>0</v>
      </c>
      <c r="J14">
        <v>1</v>
      </c>
      <c r="K14">
        <v>4</v>
      </c>
      <c r="L14" s="4">
        <v>0.4</v>
      </c>
    </row>
    <row r="15" spans="1:16372" x14ac:dyDescent="0.2">
      <c r="A15">
        <v>25</v>
      </c>
      <c r="B15" t="s">
        <v>16</v>
      </c>
      <c r="C15" t="s">
        <v>17</v>
      </c>
      <c r="D15">
        <v>1</v>
      </c>
      <c r="E15" s="9" t="s">
        <v>85</v>
      </c>
      <c r="F15">
        <v>39</v>
      </c>
      <c r="G15">
        <v>0</v>
      </c>
      <c r="H15">
        <v>1</v>
      </c>
      <c r="I15">
        <v>0</v>
      </c>
      <c r="J15">
        <v>1</v>
      </c>
      <c r="K15">
        <v>20</v>
      </c>
      <c r="L15" s="4">
        <v>0.36</v>
      </c>
    </row>
    <row r="16" spans="1:16372" x14ac:dyDescent="0.2">
      <c r="A16">
        <v>19</v>
      </c>
      <c r="B16" t="s">
        <v>1297</v>
      </c>
      <c r="C16" t="s">
        <v>29</v>
      </c>
      <c r="D16">
        <v>1</v>
      </c>
      <c r="E16" s="9" t="s">
        <v>85</v>
      </c>
      <c r="F16">
        <v>57</v>
      </c>
      <c r="G16">
        <v>0</v>
      </c>
      <c r="H16">
        <v>1</v>
      </c>
      <c r="I16">
        <v>0</v>
      </c>
      <c r="J16">
        <v>0</v>
      </c>
      <c r="K16">
        <v>7</v>
      </c>
      <c r="L16" s="4">
        <v>0.56000000000000005</v>
      </c>
    </row>
    <row r="17" spans="1:12" x14ac:dyDescent="0.2">
      <c r="A17">
        <v>24</v>
      </c>
      <c r="B17" t="s">
        <v>60</v>
      </c>
      <c r="C17" t="s">
        <v>61</v>
      </c>
      <c r="D17">
        <v>1</v>
      </c>
      <c r="E17" s="9" t="s">
        <v>85</v>
      </c>
      <c r="F17">
        <v>74</v>
      </c>
      <c r="G17">
        <v>3</v>
      </c>
      <c r="H17">
        <v>1</v>
      </c>
      <c r="I17">
        <v>0</v>
      </c>
      <c r="J17">
        <v>3</v>
      </c>
      <c r="K17">
        <v>15</v>
      </c>
      <c r="L17" s="4">
        <v>0.56999999999999995</v>
      </c>
    </row>
    <row r="18" spans="1:12" x14ac:dyDescent="0.2">
      <c r="A18">
        <v>16</v>
      </c>
      <c r="B18" t="s">
        <v>51</v>
      </c>
      <c r="C18" t="s">
        <v>52</v>
      </c>
      <c r="D18">
        <v>1</v>
      </c>
      <c r="E18" s="9" t="s">
        <v>85</v>
      </c>
      <c r="F18">
        <v>65</v>
      </c>
      <c r="G18">
        <v>0</v>
      </c>
      <c r="H18">
        <v>1</v>
      </c>
      <c r="I18">
        <v>0</v>
      </c>
      <c r="J18">
        <v>0</v>
      </c>
      <c r="K18">
        <v>6</v>
      </c>
      <c r="L18" s="4">
        <v>0.44</v>
      </c>
    </row>
    <row r="19" spans="1:12" x14ac:dyDescent="0.2">
      <c r="A19">
        <v>7</v>
      </c>
      <c r="B19" t="s">
        <v>110</v>
      </c>
      <c r="C19" t="s">
        <v>111</v>
      </c>
      <c r="D19">
        <v>1</v>
      </c>
      <c r="E19" s="9" t="s">
        <v>85</v>
      </c>
      <c r="F19">
        <v>65</v>
      </c>
      <c r="G19">
        <v>0</v>
      </c>
      <c r="H19">
        <v>1</v>
      </c>
      <c r="I19">
        <v>0</v>
      </c>
      <c r="J19">
        <v>0</v>
      </c>
      <c r="K19">
        <v>1</v>
      </c>
      <c r="L19">
        <v>0.3</v>
      </c>
    </row>
    <row r="20" spans="1:12" x14ac:dyDescent="0.2">
      <c r="A20">
        <v>21</v>
      </c>
      <c r="B20" t="s">
        <v>1298</v>
      </c>
      <c r="C20" t="s">
        <v>44</v>
      </c>
      <c r="D20">
        <v>1</v>
      </c>
      <c r="E20" s="9" t="s">
        <v>85</v>
      </c>
      <c r="F20">
        <v>61</v>
      </c>
      <c r="G20">
        <v>0</v>
      </c>
      <c r="H20">
        <v>1</v>
      </c>
      <c r="I20">
        <v>0</v>
      </c>
      <c r="J20">
        <v>0</v>
      </c>
      <c r="K20">
        <v>8</v>
      </c>
      <c r="L20" s="4">
        <v>0.45</v>
      </c>
    </row>
    <row r="21" spans="1:12" x14ac:dyDescent="0.2">
      <c r="A21">
        <v>31</v>
      </c>
      <c r="B21" t="s">
        <v>1299</v>
      </c>
      <c r="C21" t="s">
        <v>86</v>
      </c>
      <c r="D21">
        <v>1</v>
      </c>
      <c r="E21" s="9" t="s">
        <v>85</v>
      </c>
      <c r="F21">
        <v>78</v>
      </c>
      <c r="G21">
        <v>0</v>
      </c>
      <c r="H21">
        <v>50</v>
      </c>
      <c r="I21">
        <v>50</v>
      </c>
      <c r="J21">
        <v>50</v>
      </c>
      <c r="K21">
        <v>50</v>
      </c>
      <c r="L21">
        <v>0.6</v>
      </c>
    </row>
    <row r="22" spans="1:12" x14ac:dyDescent="0.2">
      <c r="A22">
        <v>28</v>
      </c>
      <c r="B22" t="s">
        <v>1200</v>
      </c>
      <c r="C22" t="s">
        <v>1201</v>
      </c>
      <c r="D22">
        <v>1</v>
      </c>
      <c r="E22" s="9" t="s">
        <v>85</v>
      </c>
      <c r="F22">
        <v>74</v>
      </c>
      <c r="G22">
        <v>1</v>
      </c>
      <c r="H22">
        <v>1</v>
      </c>
      <c r="I22">
        <v>0</v>
      </c>
      <c r="J22">
        <v>1</v>
      </c>
      <c r="K22">
        <v>28</v>
      </c>
      <c r="L22">
        <v>0.42</v>
      </c>
    </row>
    <row r="23" spans="1:12" x14ac:dyDescent="0.2">
      <c r="A23">
        <v>8</v>
      </c>
      <c r="B23" t="s">
        <v>1300</v>
      </c>
      <c r="C23" t="s">
        <v>73</v>
      </c>
      <c r="D23">
        <v>1</v>
      </c>
      <c r="E23" s="9" t="s">
        <v>85</v>
      </c>
      <c r="F23">
        <v>65</v>
      </c>
      <c r="G23">
        <v>1</v>
      </c>
      <c r="H23">
        <v>1</v>
      </c>
      <c r="I23">
        <v>0</v>
      </c>
      <c r="J23">
        <v>0</v>
      </c>
      <c r="K23">
        <v>2</v>
      </c>
      <c r="L23" s="4">
        <v>0.57999999999999996</v>
      </c>
    </row>
    <row r="24" spans="1:12" x14ac:dyDescent="0.2">
      <c r="A24">
        <v>14</v>
      </c>
      <c r="B24" t="s">
        <v>1301</v>
      </c>
      <c r="C24" t="s">
        <v>48</v>
      </c>
      <c r="D24">
        <v>1</v>
      </c>
      <c r="E24" s="9" t="s">
        <v>85</v>
      </c>
      <c r="F24">
        <v>65</v>
      </c>
      <c r="G24">
        <v>0</v>
      </c>
      <c r="H24">
        <v>1</v>
      </c>
      <c r="I24">
        <v>0</v>
      </c>
      <c r="J24">
        <v>0</v>
      </c>
      <c r="K24">
        <v>5</v>
      </c>
      <c r="L24" s="4">
        <v>0.66</v>
      </c>
    </row>
    <row r="25" spans="1:12" x14ac:dyDescent="0.2">
      <c r="A25">
        <v>27</v>
      </c>
      <c r="B25" t="s">
        <v>90</v>
      </c>
      <c r="C25" t="s">
        <v>91</v>
      </c>
      <c r="D25">
        <v>1</v>
      </c>
      <c r="E25" s="9" t="s">
        <v>85</v>
      </c>
      <c r="F25">
        <v>70</v>
      </c>
      <c r="G25">
        <v>1</v>
      </c>
      <c r="H25">
        <v>0</v>
      </c>
      <c r="I25">
        <v>1</v>
      </c>
      <c r="J25">
        <v>0</v>
      </c>
      <c r="K25">
        <v>22</v>
      </c>
      <c r="L25">
        <v>0.52</v>
      </c>
    </row>
    <row r="26" spans="1:12" x14ac:dyDescent="0.2">
      <c r="A26">
        <v>23</v>
      </c>
      <c r="B26" t="s">
        <v>1303</v>
      </c>
      <c r="C26" t="s">
        <v>37</v>
      </c>
      <c r="D26">
        <v>1</v>
      </c>
      <c r="E26" s="9" t="s">
        <v>85</v>
      </c>
      <c r="F26">
        <v>70</v>
      </c>
      <c r="G26">
        <v>1</v>
      </c>
      <c r="H26">
        <v>1</v>
      </c>
      <c r="I26">
        <v>0</v>
      </c>
      <c r="J26">
        <v>3</v>
      </c>
      <c r="K26">
        <v>8</v>
      </c>
      <c r="L26" s="4">
        <v>0.48</v>
      </c>
    </row>
    <row r="27" spans="1:12" x14ac:dyDescent="0.2">
      <c r="A27">
        <v>20</v>
      </c>
      <c r="B27" t="s">
        <v>1228</v>
      </c>
      <c r="C27" t="s">
        <v>1229</v>
      </c>
      <c r="D27">
        <v>1</v>
      </c>
      <c r="E27" s="9" t="s">
        <v>85</v>
      </c>
      <c r="F27">
        <v>65</v>
      </c>
      <c r="G27">
        <v>0</v>
      </c>
      <c r="H27">
        <v>1</v>
      </c>
      <c r="I27">
        <v>0</v>
      </c>
      <c r="J27">
        <v>2</v>
      </c>
      <c r="K27">
        <v>4</v>
      </c>
      <c r="L27">
        <v>0.47</v>
      </c>
    </row>
    <row r="28" spans="1:12" x14ac:dyDescent="0.2">
      <c r="A28">
        <v>30</v>
      </c>
      <c r="B28" t="s">
        <v>1302</v>
      </c>
      <c r="C28" t="s">
        <v>66</v>
      </c>
      <c r="D28">
        <v>1</v>
      </c>
      <c r="E28" s="9" t="s">
        <v>85</v>
      </c>
      <c r="F28">
        <v>61</v>
      </c>
      <c r="G28">
        <v>0</v>
      </c>
      <c r="H28">
        <v>50</v>
      </c>
      <c r="I28">
        <v>50</v>
      </c>
      <c r="J28">
        <v>50</v>
      </c>
      <c r="K28">
        <v>50</v>
      </c>
      <c r="L28" s="4">
        <v>0.42</v>
      </c>
    </row>
    <row r="29" spans="1:12" x14ac:dyDescent="0.2">
      <c r="A29">
        <v>1</v>
      </c>
      <c r="B29" t="s">
        <v>98</v>
      </c>
      <c r="C29" t="s">
        <v>99</v>
      </c>
      <c r="D29">
        <v>1</v>
      </c>
      <c r="E29" s="9" t="s">
        <v>85</v>
      </c>
      <c r="F29">
        <v>57</v>
      </c>
      <c r="G29">
        <v>2</v>
      </c>
      <c r="H29">
        <v>1</v>
      </c>
      <c r="I29">
        <v>0</v>
      </c>
      <c r="J29">
        <v>0</v>
      </c>
      <c r="K29">
        <v>0</v>
      </c>
      <c r="L29">
        <v>0.6</v>
      </c>
    </row>
    <row r="30" spans="1:12" x14ac:dyDescent="0.2">
      <c r="A30">
        <v>2</v>
      </c>
      <c r="B30" s="6" t="s">
        <v>1263</v>
      </c>
      <c r="C30" s="6" t="s">
        <v>1264</v>
      </c>
      <c r="D30">
        <v>1</v>
      </c>
      <c r="E30" s="9" t="s">
        <v>85</v>
      </c>
      <c r="F30">
        <v>43</v>
      </c>
      <c r="G30">
        <v>1</v>
      </c>
      <c r="H30">
        <v>1</v>
      </c>
      <c r="I30">
        <v>0</v>
      </c>
      <c r="J30">
        <v>0</v>
      </c>
      <c r="K30">
        <v>1</v>
      </c>
      <c r="L30">
        <v>0.54</v>
      </c>
    </row>
    <row r="31" spans="1:12" x14ac:dyDescent="0.2">
      <c r="A31">
        <v>9</v>
      </c>
      <c r="B31" t="s">
        <v>1269</v>
      </c>
      <c r="C31" t="s">
        <v>1270</v>
      </c>
      <c r="D31">
        <v>1</v>
      </c>
      <c r="E31" s="9" t="s">
        <v>85</v>
      </c>
      <c r="F31">
        <v>30</v>
      </c>
      <c r="G31">
        <v>0</v>
      </c>
      <c r="H31">
        <v>1</v>
      </c>
      <c r="I31">
        <v>0</v>
      </c>
      <c r="J31">
        <v>0</v>
      </c>
      <c r="K31">
        <v>1</v>
      </c>
      <c r="L31">
        <v>0.56000000000000005</v>
      </c>
    </row>
    <row r="32" spans="1:12" x14ac:dyDescent="0.2">
      <c r="A32">
        <v>29</v>
      </c>
      <c r="B32" t="s">
        <v>94</v>
      </c>
      <c r="C32" t="s">
        <v>95</v>
      </c>
      <c r="D32">
        <v>1</v>
      </c>
      <c r="E32" s="9" t="s">
        <v>85</v>
      </c>
      <c r="F32">
        <v>52</v>
      </c>
      <c r="G32">
        <v>0</v>
      </c>
      <c r="H32">
        <v>50</v>
      </c>
      <c r="I32">
        <v>50</v>
      </c>
      <c r="J32">
        <v>50</v>
      </c>
      <c r="K32">
        <v>50</v>
      </c>
      <c r="L32">
        <v>0.56999999999999995</v>
      </c>
    </row>
  </sheetData>
  <sortState ref="A2:L32">
    <sortCondition ref="C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D33"/>
  <sheetViews>
    <sheetView topLeftCell="A10" workbookViewId="0">
      <selection activeCell="D28" sqref="D28"/>
    </sheetView>
  </sheetViews>
  <sheetFormatPr baseColWidth="10" defaultColWidth="8.83203125" defaultRowHeight="15" x14ac:dyDescent="0.2"/>
  <cols>
    <col min="1" max="1" width="30.6640625" bestFit="1" customWidth="1"/>
  </cols>
  <sheetData>
    <row r="1" spans="1:4" x14ac:dyDescent="0.2">
      <c r="B1">
        <v>1</v>
      </c>
      <c r="C1">
        <v>2</v>
      </c>
      <c r="D1">
        <v>3</v>
      </c>
    </row>
    <row r="2" spans="1:4" x14ac:dyDescent="0.2">
      <c r="A2" t="s">
        <v>789</v>
      </c>
      <c r="B2">
        <v>1</v>
      </c>
      <c r="C2">
        <v>0</v>
      </c>
      <c r="D2">
        <v>6</v>
      </c>
    </row>
    <row r="3" spans="1:4" x14ac:dyDescent="0.2">
      <c r="A3" t="s">
        <v>25</v>
      </c>
      <c r="B3">
        <v>1</v>
      </c>
      <c r="C3">
        <v>1</v>
      </c>
      <c r="D3">
        <v>0</v>
      </c>
    </row>
    <row r="4" spans="1:4" x14ac:dyDescent="0.2">
      <c r="A4" t="s">
        <v>816</v>
      </c>
      <c r="B4">
        <v>1</v>
      </c>
      <c r="C4">
        <v>0</v>
      </c>
      <c r="D4">
        <v>0</v>
      </c>
    </row>
    <row r="5" spans="1:4" x14ac:dyDescent="0.2">
      <c r="A5" t="s">
        <v>33</v>
      </c>
      <c r="B5">
        <v>1</v>
      </c>
      <c r="C5">
        <v>0</v>
      </c>
      <c r="D5">
        <v>1</v>
      </c>
    </row>
    <row r="6" spans="1:4" x14ac:dyDescent="0.2">
      <c r="A6" t="s">
        <v>827</v>
      </c>
      <c r="B6">
        <v>0</v>
      </c>
      <c r="C6">
        <v>1</v>
      </c>
      <c r="D6">
        <v>0</v>
      </c>
    </row>
    <row r="7" spans="1:4" x14ac:dyDescent="0.2">
      <c r="A7" s="6" t="s">
        <v>848</v>
      </c>
      <c r="B7">
        <v>0</v>
      </c>
      <c r="C7">
        <v>1</v>
      </c>
      <c r="D7">
        <v>0</v>
      </c>
    </row>
    <row r="8" spans="1:4" x14ac:dyDescent="0.2">
      <c r="A8" t="s">
        <v>852</v>
      </c>
      <c r="B8">
        <v>1</v>
      </c>
      <c r="C8">
        <v>1</v>
      </c>
      <c r="D8">
        <v>2</v>
      </c>
    </row>
    <row r="9" spans="1:4" x14ac:dyDescent="0.2">
      <c r="A9" t="s">
        <v>876</v>
      </c>
      <c r="B9">
        <v>1</v>
      </c>
      <c r="C9">
        <v>0</v>
      </c>
      <c r="D9">
        <v>0</v>
      </c>
    </row>
    <row r="10" spans="1:4" x14ac:dyDescent="0.2">
      <c r="A10" t="s">
        <v>886</v>
      </c>
      <c r="B10">
        <v>1</v>
      </c>
      <c r="C10">
        <v>0</v>
      </c>
      <c r="D10">
        <v>0</v>
      </c>
    </row>
    <row r="11" spans="1:4" x14ac:dyDescent="0.2">
      <c r="A11" t="s">
        <v>115</v>
      </c>
      <c r="B11">
        <v>1</v>
      </c>
      <c r="C11">
        <v>0</v>
      </c>
      <c r="D11">
        <v>2</v>
      </c>
    </row>
    <row r="12" spans="1:4" x14ac:dyDescent="0.2">
      <c r="A12" t="s">
        <v>119</v>
      </c>
      <c r="B12">
        <v>0</v>
      </c>
      <c r="C12">
        <v>1</v>
      </c>
      <c r="D12">
        <v>1</v>
      </c>
    </row>
    <row r="13" spans="1:4" x14ac:dyDescent="0.2">
      <c r="A13" t="s">
        <v>102</v>
      </c>
      <c r="B13">
        <v>0</v>
      </c>
      <c r="C13">
        <v>1</v>
      </c>
      <c r="D13">
        <v>0</v>
      </c>
    </row>
    <row r="14" spans="1:4" x14ac:dyDescent="0.2">
      <c r="A14" t="s">
        <v>21</v>
      </c>
      <c r="B14">
        <v>1</v>
      </c>
      <c r="C14">
        <v>0</v>
      </c>
      <c r="D14">
        <v>3</v>
      </c>
    </row>
    <row r="15" spans="1:4" x14ac:dyDescent="0.2">
      <c r="A15" t="s">
        <v>17</v>
      </c>
      <c r="B15">
        <v>0</v>
      </c>
      <c r="C15">
        <v>1</v>
      </c>
      <c r="D15">
        <v>3</v>
      </c>
    </row>
    <row r="16" spans="1:4" x14ac:dyDescent="0.2">
      <c r="A16" t="s">
        <v>29</v>
      </c>
      <c r="B16">
        <v>0</v>
      </c>
      <c r="C16">
        <v>1</v>
      </c>
      <c r="D16">
        <v>1</v>
      </c>
    </row>
    <row r="17" spans="1:4" x14ac:dyDescent="0.2">
      <c r="A17" t="s">
        <v>61</v>
      </c>
      <c r="B17">
        <v>1</v>
      </c>
      <c r="C17">
        <v>1</v>
      </c>
      <c r="D17">
        <v>3</v>
      </c>
    </row>
    <row r="18" spans="1:4" x14ac:dyDescent="0.2">
      <c r="A18" t="s">
        <v>52</v>
      </c>
      <c r="B18">
        <v>0</v>
      </c>
      <c r="C18">
        <v>1</v>
      </c>
      <c r="D18">
        <v>1</v>
      </c>
    </row>
    <row r="19" spans="1:4" x14ac:dyDescent="0.2">
      <c r="A19" t="s">
        <v>111</v>
      </c>
      <c r="B19">
        <v>1</v>
      </c>
      <c r="C19">
        <v>0</v>
      </c>
      <c r="D19">
        <v>0</v>
      </c>
    </row>
    <row r="20" spans="1:4" x14ac:dyDescent="0.2">
      <c r="A20" t="s">
        <v>44</v>
      </c>
      <c r="B20">
        <v>0</v>
      </c>
      <c r="C20">
        <v>1</v>
      </c>
      <c r="D20">
        <v>1</v>
      </c>
    </row>
    <row r="21" spans="1:4" x14ac:dyDescent="0.2">
      <c r="A21" t="s">
        <v>86</v>
      </c>
      <c r="B21">
        <v>0</v>
      </c>
      <c r="C21">
        <v>1</v>
      </c>
      <c r="D21">
        <v>10</v>
      </c>
    </row>
    <row r="22" spans="1:4" x14ac:dyDescent="0.2">
      <c r="A22" t="s">
        <v>1201</v>
      </c>
      <c r="B22">
        <v>1</v>
      </c>
      <c r="C22">
        <v>0</v>
      </c>
      <c r="D22">
        <v>4</v>
      </c>
    </row>
    <row r="23" spans="1:4" x14ac:dyDescent="0.2">
      <c r="A23" t="s">
        <v>73</v>
      </c>
      <c r="B23">
        <v>1</v>
      </c>
      <c r="C23">
        <v>0</v>
      </c>
      <c r="D23">
        <v>0</v>
      </c>
    </row>
    <row r="24" spans="1:4" x14ac:dyDescent="0.2">
      <c r="A24" t="s">
        <v>48</v>
      </c>
      <c r="B24">
        <v>1</v>
      </c>
      <c r="C24">
        <v>0</v>
      </c>
      <c r="D24">
        <v>0</v>
      </c>
    </row>
    <row r="25" spans="1:4" x14ac:dyDescent="0.2">
      <c r="A25" t="s">
        <v>91</v>
      </c>
      <c r="B25">
        <v>0</v>
      </c>
      <c r="C25">
        <v>0</v>
      </c>
      <c r="D25">
        <v>3</v>
      </c>
    </row>
    <row r="26" spans="1:4" x14ac:dyDescent="0.2">
      <c r="A26" t="s">
        <v>37</v>
      </c>
      <c r="B26">
        <v>0</v>
      </c>
      <c r="C26">
        <v>1</v>
      </c>
      <c r="D26">
        <v>3</v>
      </c>
    </row>
    <row r="27" spans="1:4" x14ac:dyDescent="0.2">
      <c r="A27" t="s">
        <v>1229</v>
      </c>
      <c r="B27">
        <v>0</v>
      </c>
      <c r="C27">
        <v>1</v>
      </c>
      <c r="D27">
        <v>0</v>
      </c>
    </row>
    <row r="28" spans="1:4" x14ac:dyDescent="0.2">
      <c r="A28" t="s">
        <v>66</v>
      </c>
      <c r="B28">
        <v>1</v>
      </c>
      <c r="C28">
        <v>2</v>
      </c>
      <c r="D28">
        <v>52</v>
      </c>
    </row>
    <row r="29" spans="1:4" x14ac:dyDescent="0.2">
      <c r="A29" t="s">
        <v>99</v>
      </c>
      <c r="B29">
        <v>1</v>
      </c>
      <c r="C29">
        <v>0</v>
      </c>
      <c r="D29">
        <v>6</v>
      </c>
    </row>
    <row r="30" spans="1:4" x14ac:dyDescent="0.2">
      <c r="A30" s="6" t="s">
        <v>1264</v>
      </c>
      <c r="B30">
        <v>1</v>
      </c>
      <c r="C30">
        <v>0</v>
      </c>
      <c r="D30">
        <v>0</v>
      </c>
    </row>
    <row r="31" spans="1:4" x14ac:dyDescent="0.2">
      <c r="A31" t="s">
        <v>1270</v>
      </c>
      <c r="B31">
        <v>1</v>
      </c>
      <c r="C31">
        <v>0</v>
      </c>
      <c r="D31">
        <v>0</v>
      </c>
    </row>
    <row r="32" spans="1:4" x14ac:dyDescent="0.2">
      <c r="A32" t="s">
        <v>95</v>
      </c>
      <c r="B32">
        <v>1</v>
      </c>
      <c r="C32">
        <v>0</v>
      </c>
      <c r="D32">
        <v>0</v>
      </c>
    </row>
    <row r="33" spans="1:4" x14ac:dyDescent="0.2">
      <c r="A33" t="s">
        <v>1313</v>
      </c>
      <c r="B33">
        <f>SUM(B2:B32)</f>
        <v>19</v>
      </c>
      <c r="C33">
        <f t="shared" ref="C33:D33" si="0">SUM(C2:C32)</f>
        <v>16</v>
      </c>
      <c r="D33">
        <f t="shared" si="0"/>
        <v>102</v>
      </c>
    </row>
  </sheetData>
  <sortState ref="A1:D32">
    <sortCondition ref="A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G17" sqref="G17"/>
    </sheetView>
  </sheetViews>
  <sheetFormatPr baseColWidth="10" defaultColWidth="8.83203125" defaultRowHeight="15" x14ac:dyDescent="0.2"/>
  <cols>
    <col min="1" max="1" width="30.5" bestFit="1" customWidth="1"/>
    <col min="2" max="3" width="11" customWidth="1"/>
    <col min="4" max="4" width="14" bestFit="1" customWidth="1"/>
    <col min="5" max="6" width="11" customWidth="1"/>
    <col min="7" max="7" width="14" bestFit="1" customWidth="1"/>
    <col min="8" max="9" width="11" customWidth="1"/>
    <col min="10" max="10" width="14" bestFit="1" customWidth="1"/>
  </cols>
  <sheetData>
    <row r="1" spans="1:11" x14ac:dyDescent="0.2">
      <c r="B1" s="47" t="s">
        <v>1306</v>
      </c>
      <c r="C1" s="48"/>
      <c r="D1" s="48"/>
      <c r="E1" s="48"/>
      <c r="F1" s="48"/>
      <c r="G1" s="48"/>
      <c r="H1" s="48"/>
      <c r="I1" s="48"/>
      <c r="J1" s="49"/>
    </row>
    <row r="2" spans="1:11" x14ac:dyDescent="0.2">
      <c r="B2" s="44">
        <v>1</v>
      </c>
      <c r="C2" s="45"/>
      <c r="D2" s="45"/>
      <c r="E2" s="44">
        <v>2</v>
      </c>
      <c r="F2" s="45"/>
      <c r="G2" s="45"/>
      <c r="H2" s="44">
        <v>3</v>
      </c>
      <c r="I2" s="45"/>
      <c r="J2" s="46"/>
      <c r="K2" s="10"/>
    </row>
    <row r="3" spans="1:11" x14ac:dyDescent="0.2">
      <c r="A3" s="20"/>
      <c r="B3" s="21" t="s">
        <v>1304</v>
      </c>
      <c r="C3" s="22" t="s">
        <v>1305</v>
      </c>
      <c r="D3" s="23" t="s">
        <v>1314</v>
      </c>
      <c r="E3" s="21" t="s">
        <v>1304</v>
      </c>
      <c r="F3" s="22" t="s">
        <v>1305</v>
      </c>
      <c r="G3" s="23" t="s">
        <v>1314</v>
      </c>
      <c r="H3" s="21" t="s">
        <v>1304</v>
      </c>
      <c r="I3" s="22" t="s">
        <v>1305</v>
      </c>
      <c r="J3" s="23" t="s">
        <v>1314</v>
      </c>
      <c r="K3" s="10"/>
    </row>
    <row r="4" spans="1:11" ht="16" thickBot="1" x14ac:dyDescent="0.25">
      <c r="A4" s="11" t="s">
        <v>1312</v>
      </c>
      <c r="B4" s="12">
        <v>5</v>
      </c>
      <c r="C4" s="14">
        <v>5</v>
      </c>
      <c r="D4" s="19">
        <v>19</v>
      </c>
      <c r="E4" s="12">
        <v>61</v>
      </c>
      <c r="F4" s="14">
        <v>18</v>
      </c>
      <c r="G4" s="19">
        <v>16</v>
      </c>
      <c r="H4" s="12">
        <v>713</v>
      </c>
      <c r="I4" s="14">
        <v>175</v>
      </c>
      <c r="J4" s="19">
        <v>102</v>
      </c>
      <c r="K4" s="10"/>
    </row>
    <row r="5" spans="1:11" ht="16" thickBot="1" x14ac:dyDescent="0.25">
      <c r="A5" s="11" t="s">
        <v>1311</v>
      </c>
      <c r="B5" s="10"/>
      <c r="C5" s="6">
        <f>(-12+155)/31</f>
        <v>4.612903225806452</v>
      </c>
      <c r="D5" s="17">
        <f>(D4-B4)/31</f>
        <v>0.45161290322580644</v>
      </c>
      <c r="E5" s="6"/>
      <c r="F5" s="6">
        <f>(-95+168)/31</f>
        <v>2.3548387096774195</v>
      </c>
      <c r="G5" s="17">
        <f>(G4-E4)/31</f>
        <v>-1.4516129032258065</v>
      </c>
      <c r="H5" s="6"/>
      <c r="I5" s="6">
        <f>(-314+325)/31</f>
        <v>0.35483870967741937</v>
      </c>
      <c r="J5" s="24">
        <f>(J4-H4)/31</f>
        <v>-19.70967741935484</v>
      </c>
      <c r="K5" s="10"/>
    </row>
    <row r="6" spans="1:11" ht="16" thickBot="1" x14ac:dyDescent="0.25">
      <c r="A6" s="11" t="s">
        <v>1309</v>
      </c>
      <c r="B6" s="10"/>
      <c r="C6" s="16">
        <f>(-B4+C4)/28</f>
        <v>0</v>
      </c>
      <c r="D6" s="6"/>
      <c r="E6" s="10"/>
      <c r="F6" s="16">
        <f>(-E4+F4)/28</f>
        <v>-1.5357142857142858</v>
      </c>
      <c r="G6" s="6"/>
      <c r="H6" s="10"/>
      <c r="I6" s="16">
        <f>(-H4+I4)/28</f>
        <v>-19.214285714285715</v>
      </c>
      <c r="J6" s="6"/>
      <c r="K6" s="10"/>
    </row>
    <row r="7" spans="1:11" x14ac:dyDescent="0.2">
      <c r="A7" s="11" t="s">
        <v>1308</v>
      </c>
      <c r="B7" s="10"/>
      <c r="C7" s="14">
        <f>ABS(C4-B4)/B4</f>
        <v>0</v>
      </c>
      <c r="D7" s="19">
        <f>ABS(D4-B4)/B4</f>
        <v>2.8</v>
      </c>
      <c r="E7" s="10"/>
      <c r="F7" s="13">
        <f>ABS(F4-E4)/E4</f>
        <v>0.70491803278688525</v>
      </c>
      <c r="G7" s="18">
        <f>ABS(G4-E4)/E4</f>
        <v>0.73770491803278693</v>
      </c>
      <c r="H7" s="10"/>
      <c r="I7" s="13">
        <f>ABS(I4-H4)/H4</f>
        <v>0.75455820476858348</v>
      </c>
      <c r="J7" s="18">
        <f>ABS(J4-H4)/H4</f>
        <v>0.85694249649368859</v>
      </c>
      <c r="K7" s="10"/>
    </row>
  </sheetData>
  <mergeCells count="4">
    <mergeCell ref="B2:D2"/>
    <mergeCell ref="E2:G2"/>
    <mergeCell ref="H2:J2"/>
    <mergeCell ref="B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Studies</vt:lpstr>
      <vt:lpstr>CRISPOR</vt:lpstr>
      <vt:lpstr>ChopChop</vt:lpstr>
      <vt:lpstr>COSMID</vt:lpstr>
      <vt:lpstr>otSites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KMReiss</dc:creator>
  <cp:lastModifiedBy>Microsoft Office User</cp:lastModifiedBy>
  <dcterms:created xsi:type="dcterms:W3CDTF">2017-04-25T21:47:31Z</dcterms:created>
  <dcterms:modified xsi:type="dcterms:W3CDTF">2017-05-10T00:15:14Z</dcterms:modified>
</cp:coreProperties>
</file>