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5975" windowHeight="883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6" i="3"/>
  <c r="K36"/>
  <c r="L36"/>
  <c r="M36"/>
  <c r="N36"/>
  <c r="O36"/>
  <c r="P36"/>
  <c r="Q36"/>
  <c r="R36"/>
  <c r="S36"/>
  <c r="T36"/>
  <c r="U36"/>
  <c r="V36"/>
  <c r="W36"/>
  <c r="X36"/>
  <c r="J37"/>
  <c r="K37"/>
  <c r="L37"/>
  <c r="M37"/>
  <c r="N37"/>
  <c r="O37"/>
  <c r="P37"/>
  <c r="Q37"/>
  <c r="R37"/>
  <c r="S37"/>
  <c r="T37"/>
  <c r="U37"/>
  <c r="V37"/>
  <c r="W37"/>
  <c r="X37"/>
  <c r="J38"/>
  <c r="K38"/>
  <c r="L38"/>
  <c r="M38"/>
  <c r="N38"/>
  <c r="O38"/>
  <c r="P38"/>
  <c r="Q38"/>
  <c r="R38"/>
  <c r="S38"/>
  <c r="T38"/>
  <c r="U38"/>
  <c r="V38"/>
  <c r="W38"/>
  <c r="X38"/>
  <c r="J39"/>
  <c r="K39"/>
  <c r="L39"/>
  <c r="M39"/>
  <c r="N39"/>
  <c r="O39"/>
  <c r="P39"/>
  <c r="Q39"/>
  <c r="R39"/>
  <c r="S39"/>
  <c r="T39"/>
  <c r="U39"/>
  <c r="V39"/>
  <c r="W39"/>
  <c r="X39"/>
  <c r="J40"/>
  <c r="K40"/>
  <c r="L40"/>
  <c r="M40"/>
  <c r="N40"/>
  <c r="O40"/>
  <c r="P40"/>
  <c r="Q40"/>
  <c r="R40"/>
  <c r="S40"/>
  <c r="T40"/>
  <c r="U40"/>
  <c r="V40"/>
  <c r="W40"/>
  <c r="X40"/>
  <c r="J41"/>
  <c r="K41"/>
  <c r="L41"/>
  <c r="M41"/>
  <c r="N41"/>
  <c r="O41"/>
  <c r="P41"/>
  <c r="Q41"/>
  <c r="R41"/>
  <c r="S41"/>
  <c r="T41"/>
  <c r="U41"/>
  <c r="V41"/>
  <c r="W41"/>
  <c r="X41"/>
  <c r="K21"/>
  <c r="L21"/>
  <c r="M21"/>
  <c r="N21"/>
  <c r="O21"/>
  <c r="P21"/>
  <c r="Q21"/>
  <c r="R21"/>
  <c r="S21"/>
  <c r="T21"/>
  <c r="U21"/>
  <c r="V21"/>
  <c r="W21"/>
  <c r="X21"/>
  <c r="K22"/>
  <c r="L22"/>
  <c r="M22"/>
  <c r="N22"/>
  <c r="O22"/>
  <c r="P22"/>
  <c r="Q22"/>
  <c r="R22"/>
  <c r="S22"/>
  <c r="T22"/>
  <c r="U22"/>
  <c r="V22"/>
  <c r="W22"/>
  <c r="X22"/>
  <c r="K23"/>
  <c r="L23"/>
  <c r="M23"/>
  <c r="N23"/>
  <c r="O23"/>
  <c r="P23"/>
  <c r="Q23"/>
  <c r="R23"/>
  <c r="S23"/>
  <c r="T23"/>
  <c r="U23"/>
  <c r="V23"/>
  <c r="W23"/>
  <c r="X23"/>
  <c r="K24"/>
  <c r="L24"/>
  <c r="M24"/>
  <c r="N24"/>
  <c r="O24"/>
  <c r="P24"/>
  <c r="Q24"/>
  <c r="R24"/>
  <c r="S24"/>
  <c r="T24"/>
  <c r="U24"/>
  <c r="V24"/>
  <c r="W24"/>
  <c r="X24"/>
  <c r="K25"/>
  <c r="L25"/>
  <c r="M25"/>
  <c r="N25"/>
  <c r="O25"/>
  <c r="P25"/>
  <c r="Q25"/>
  <c r="R25"/>
  <c r="S25"/>
  <c r="T25"/>
  <c r="U25"/>
  <c r="V25"/>
  <c r="W25"/>
  <c r="X25"/>
  <c r="K26"/>
  <c r="L26"/>
  <c r="M26"/>
  <c r="N26"/>
  <c r="O26"/>
  <c r="P26"/>
  <c r="Q26"/>
  <c r="R26"/>
  <c r="S26"/>
  <c r="T26"/>
  <c r="U26"/>
  <c r="V26"/>
  <c r="W26"/>
  <c r="X26"/>
  <c r="K27"/>
  <c r="L27"/>
  <c r="M27"/>
  <c r="N27"/>
  <c r="O27"/>
  <c r="P27"/>
  <c r="Q27"/>
  <c r="R27"/>
  <c r="S27"/>
  <c r="T27"/>
  <c r="U27"/>
  <c r="V27"/>
  <c r="W27"/>
  <c r="X27"/>
  <c r="K28"/>
  <c r="L28"/>
  <c r="M28"/>
  <c r="N28"/>
  <c r="O28"/>
  <c r="P28"/>
  <c r="Q28"/>
  <c r="R28"/>
  <c r="S28"/>
  <c r="T28"/>
  <c r="U28"/>
  <c r="V28"/>
  <c r="W28"/>
  <c r="X28"/>
  <c r="K29"/>
  <c r="L29"/>
  <c r="M29"/>
  <c r="N29"/>
  <c r="O29"/>
  <c r="P29"/>
  <c r="Q29"/>
  <c r="R29"/>
  <c r="S29"/>
  <c r="T29"/>
  <c r="U29"/>
  <c r="V29"/>
  <c r="W29"/>
  <c r="X29"/>
  <c r="K30"/>
  <c r="L30"/>
  <c r="M30"/>
  <c r="N30"/>
  <c r="O30"/>
  <c r="P30"/>
  <c r="Q30"/>
  <c r="R30"/>
  <c r="S30"/>
  <c r="T30"/>
  <c r="U30"/>
  <c r="V30"/>
  <c r="W30"/>
  <c r="X30"/>
  <c r="K31"/>
  <c r="L31"/>
  <c r="M31"/>
  <c r="N31"/>
  <c r="O31"/>
  <c r="P31"/>
  <c r="Q31"/>
  <c r="R31"/>
  <c r="S31"/>
  <c r="T31"/>
  <c r="U31"/>
  <c r="V31"/>
  <c r="W31"/>
  <c r="X31"/>
  <c r="K32"/>
  <c r="L32"/>
  <c r="M32"/>
  <c r="N32"/>
  <c r="O32"/>
  <c r="P32"/>
  <c r="Q32"/>
  <c r="R32"/>
  <c r="S32"/>
  <c r="T32"/>
  <c r="U32"/>
  <c r="V32"/>
  <c r="W32"/>
  <c r="X32"/>
  <c r="K33"/>
  <c r="L33"/>
  <c r="M33"/>
  <c r="N33"/>
  <c r="O33"/>
  <c r="P33"/>
  <c r="Q33"/>
  <c r="R33"/>
  <c r="S33"/>
  <c r="T33"/>
  <c r="U33"/>
  <c r="V33"/>
  <c r="W33"/>
  <c r="X33"/>
  <c r="K34"/>
  <c r="L34"/>
  <c r="M34"/>
  <c r="N34"/>
  <c r="O34"/>
  <c r="P34"/>
  <c r="Q34"/>
  <c r="R34"/>
  <c r="S34"/>
  <c r="T34"/>
  <c r="U34"/>
  <c r="V34"/>
  <c r="W34"/>
  <c r="X34"/>
  <c r="K35"/>
  <c r="L35"/>
  <c r="M35"/>
  <c r="N35"/>
  <c r="O35"/>
  <c r="P35"/>
  <c r="Q35"/>
  <c r="R35"/>
  <c r="S35"/>
  <c r="T35"/>
  <c r="U35"/>
  <c r="V35"/>
  <c r="W35"/>
  <c r="X35"/>
  <c r="J22"/>
  <c r="J23"/>
  <c r="J24"/>
  <c r="J25"/>
  <c r="J26"/>
  <c r="J27"/>
  <c r="J28"/>
  <c r="J29"/>
  <c r="J30"/>
  <c r="J31"/>
  <c r="J32"/>
  <c r="J33"/>
  <c r="J34"/>
  <c r="J35"/>
  <c r="J21"/>
  <c r="B18" i="1"/>
  <c r="B19"/>
  <c r="B20"/>
  <c r="B21"/>
  <c r="B22"/>
  <c r="B23"/>
  <c r="B17"/>
</calcChain>
</file>

<file path=xl/comments1.xml><?xml version="1.0" encoding="utf-8"?>
<comments xmlns="http://schemas.openxmlformats.org/spreadsheetml/2006/main">
  <authors>
    <author>h5nc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一本取られても増やす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実ヒット：妖精幽霊ボスを倒して増加したコンボヒット数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 xml:space="preserve">h5nc:
</t>
        </r>
        <r>
          <rPr>
            <b/>
            <sz val="9"/>
            <color indexed="81"/>
            <rFont val="宋体"/>
            <family val="3"/>
            <charset val="134"/>
          </rPr>
          <t>制限</t>
        </r>
        <r>
          <rPr>
            <b/>
            <sz val="9"/>
            <color indexed="81"/>
            <rFont val="Tahoma"/>
            <family val="2"/>
          </rPr>
          <t>0.8~3.0+</t>
        </r>
        <r>
          <rPr>
            <b/>
            <sz val="9"/>
            <color indexed="81"/>
            <rFont val="宋体"/>
            <family val="3"/>
            <charset val="134"/>
          </rPr>
          <t>ランク</t>
        </r>
        <r>
          <rPr>
            <b/>
            <sz val="9"/>
            <color indexed="81"/>
            <rFont val="Tahoma"/>
            <family val="2"/>
          </rPr>
          <t>*0.1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文：速度＊0.93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マックス：</t>
        </r>
        <r>
          <rPr>
            <sz val="9"/>
            <color indexed="81"/>
            <rFont val="Tahoma"/>
            <family val="2"/>
          </rPr>
          <t>105
1/</t>
        </r>
        <r>
          <rPr>
            <sz val="9"/>
            <color indexed="81"/>
            <rFont val="宋体"/>
            <family val="3"/>
            <charset val="134"/>
          </rPr>
          <t>ｆ</t>
        </r>
      </text>
    </comment>
  </commentList>
</comments>
</file>

<file path=xl/comments2.xml><?xml version="1.0" encoding="utf-8"?>
<comments xmlns="http://schemas.openxmlformats.org/spreadsheetml/2006/main">
  <authors>
    <author>h5nc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実ヒット＝１の時は２０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1/5</t>
        </r>
        <r>
          <rPr>
            <sz val="9"/>
            <color indexed="81"/>
            <rFont val="宋体"/>
            <family val="3"/>
            <charset val="134"/>
          </rPr>
          <t>：自機狙い±22.5°
4/5：↓±1°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実ヒット＝１の時は2000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160</t>
        </r>
        <r>
          <rPr>
            <sz val="9"/>
            <color indexed="81"/>
            <rFont val="宋体"/>
            <family val="3"/>
            <charset val="134"/>
          </rPr>
          <t>フレーム後自爆
移動速度：咲夜0、鈴仙0.95、チルノ0.875、ほか0.625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確率1/2、1/4、1/4ループ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ｗ、30ｗ、50ｗ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実ヒット＝１の時は２０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回撃ち返しのあと1/5確率で小弾に
2/3青：自機±12.5°
1/3ピンク：↓±15°</t>
        </r>
      </text>
    </comment>
  </commentList>
</comments>
</file>

<file path=xl/comments3.xml><?xml version="1.0" encoding="utf-8"?>
<comments xmlns="http://schemas.openxmlformats.org/spreadsheetml/2006/main">
  <authors>
    <author>h5nc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1:30-0.75*rank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1:17.5-0.75*rank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1:25-0.75*rank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1:25-0.75*rank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幽霊ポイントを5消費</t>
        </r>
      </text>
    </comment>
  </commentList>
</comments>
</file>

<file path=xl/sharedStrings.xml><?xml version="1.0" encoding="utf-8"?>
<sst xmlns="http://schemas.openxmlformats.org/spreadsheetml/2006/main" count="179" uniqueCount="155">
  <si>
    <t>Charge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</si>
  <si>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</si>
  <si>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</si>
  <si>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</si>
  <si>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</si>
  <si>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Infi</t>
    <phoneticPr fontId="1" type="noConversion"/>
  </si>
  <si>
    <t>IZE</t>
    <phoneticPr fontId="1" type="noConversion"/>
  </si>
  <si>
    <t>Time</t>
    <phoneticPr fontId="1" type="noConversion"/>
  </si>
  <si>
    <t>Damage</t>
    <phoneticPr fontId="1" type="noConversion"/>
  </si>
  <si>
    <t>TimeEnd</t>
    <phoneticPr fontId="1" type="noConversion"/>
  </si>
  <si>
    <t>TimeStart</t>
    <phoneticPr fontId="1" type="noConversion"/>
  </si>
  <si>
    <t>Life</t>
    <phoneticPr fontId="1" type="noConversion"/>
  </si>
  <si>
    <t>x</t>
    <phoneticPr fontId="1" type="noConversion"/>
  </si>
  <si>
    <t>130-(x*10)</t>
    <phoneticPr fontId="1" type="noConversion"/>
  </si>
  <si>
    <t>妖精幽霊ボス</t>
    <phoneticPr fontId="1" type="noConversion"/>
  </si>
  <si>
    <t>白弾</t>
    <phoneticPr fontId="1" type="noConversion"/>
  </si>
  <si>
    <t>実ヒット*1/128+1</t>
    <phoneticPr fontId="1" type="noConversion"/>
  </si>
  <si>
    <t>Max</t>
    <phoneticPr fontId="1" type="noConversion"/>
  </si>
  <si>
    <t>妖精</t>
    <phoneticPr fontId="1" type="noConversion"/>
  </si>
  <si>
    <t>EX</t>
    <phoneticPr fontId="1" type="noConversion"/>
  </si>
  <si>
    <t>幽霊</t>
    <phoneticPr fontId="1" type="noConversion"/>
  </si>
  <si>
    <t>スペル基本</t>
    <phoneticPr fontId="1" type="noConversion"/>
  </si>
  <si>
    <t>爆風</t>
    <phoneticPr fontId="1" type="noConversion"/>
  </si>
  <si>
    <t>耐久</t>
    <phoneticPr fontId="1" type="noConversion"/>
  </si>
  <si>
    <t>実ヒット＋３（28）</t>
    <phoneticPr fontId="1" type="noConversion"/>
  </si>
  <si>
    <t>実ヒット＊３＋27（60）</t>
    <phoneticPr fontId="1" type="noConversion"/>
  </si>
  <si>
    <t>実ヒット＊30－20（3000)</t>
    <phoneticPr fontId="1" type="noConversion"/>
  </si>
  <si>
    <t>青＜赤＜緑＜大</t>
    <phoneticPr fontId="1" type="noConversion"/>
  </si>
  <si>
    <t>20,25,30,35</t>
    <phoneticPr fontId="1" type="noConversion"/>
  </si>
  <si>
    <t>緑2.5、黄5、赤7.5</t>
    <phoneticPr fontId="1" type="noConversion"/>
  </si>
  <si>
    <t>実ヒット＊３＋27（60）</t>
    <phoneticPr fontId="1" type="noConversion"/>
  </si>
  <si>
    <t>(実ヒット＋４)＊200(11000)</t>
    <phoneticPr fontId="1" type="noConversion"/>
  </si>
  <si>
    <t>20(1/4)</t>
    <phoneticPr fontId="1" type="noConversion"/>
  </si>
  <si>
    <t>活性霊</t>
    <phoneticPr fontId="1" type="noConversion"/>
  </si>
  <si>
    <t>緑＜黄＜赤</t>
    <phoneticPr fontId="1" type="noConversion"/>
  </si>
  <si>
    <t>(1/2)</t>
    <phoneticPr fontId="1" type="noConversion"/>
  </si>
  <si>
    <t>リリー</t>
    <phoneticPr fontId="1" type="noConversion"/>
  </si>
  <si>
    <t>G弾EX点</t>
    <phoneticPr fontId="1" type="noConversion"/>
  </si>
  <si>
    <t>ボス</t>
    <phoneticPr fontId="1" type="noConversion"/>
  </si>
  <si>
    <t>実ヒット＊9(1000)</t>
    <phoneticPr fontId="1" type="noConversion"/>
  </si>
  <si>
    <t>点アイテム</t>
    <phoneticPr fontId="1" type="noConversion"/>
  </si>
  <si>
    <t>EXアイテム</t>
    <phoneticPr fontId="1" type="noConversion"/>
  </si>
  <si>
    <t>通常ショット</t>
    <phoneticPr fontId="1" type="noConversion"/>
  </si>
  <si>
    <t>幽香ショット</t>
    <phoneticPr fontId="1" type="noConversion"/>
  </si>
  <si>
    <t>攻撃力</t>
    <phoneticPr fontId="1" type="noConversion"/>
  </si>
  <si>
    <t>両側</t>
    <phoneticPr fontId="1" type="noConversion"/>
  </si>
  <si>
    <t>ショット</t>
    <phoneticPr fontId="1" type="noConversion"/>
  </si>
  <si>
    <t>幽霊に</t>
    <phoneticPr fontId="1" type="noConversion"/>
  </si>
  <si>
    <t>被弾</t>
    <phoneticPr fontId="1" type="noConversion"/>
  </si>
  <si>
    <t>幽霊送る</t>
    <phoneticPr fontId="1" type="noConversion"/>
  </si>
  <si>
    <t>幽霊ポイント</t>
    <phoneticPr fontId="1" type="noConversion"/>
  </si>
  <si>
    <t>条件</t>
    <phoneticPr fontId="1" type="noConversion"/>
  </si>
  <si>
    <t>消費</t>
    <phoneticPr fontId="1" type="noConversion"/>
  </si>
  <si>
    <t>消費（白弾）</t>
    <phoneticPr fontId="1" type="noConversion"/>
  </si>
  <si>
    <t>白弾ポイント</t>
    <phoneticPr fontId="1" type="noConversion"/>
  </si>
  <si>
    <t>120-ランク*4</t>
    <phoneticPr fontId="1" type="noConversion"/>
  </si>
  <si>
    <t>60-ランク*1.5</t>
    <phoneticPr fontId="1" type="noConversion"/>
  </si>
  <si>
    <t>60-ランク*2</t>
    <phoneticPr fontId="1" type="noConversion"/>
  </si>
  <si>
    <t>内部ランク</t>
    <phoneticPr fontId="1" type="noConversion"/>
  </si>
  <si>
    <t>カードレベル</t>
    <phoneticPr fontId="1" type="noConversion"/>
  </si>
  <si>
    <t>８＋T/900（22）</t>
    <phoneticPr fontId="1" type="noConversion"/>
  </si>
  <si>
    <t>T/3600（16）</t>
    <phoneticPr fontId="1" type="noConversion"/>
  </si>
  <si>
    <t>ボスレベル</t>
    <phoneticPr fontId="1" type="noConversion"/>
  </si>
  <si>
    <t>速度</t>
    <phoneticPr fontId="1" type="noConversion"/>
  </si>
  <si>
    <t>↑</t>
    <phoneticPr fontId="1" type="noConversion"/>
  </si>
  <si>
    <t>ランク８～15</t>
    <phoneticPr fontId="1" type="noConversion"/>
  </si>
  <si>
    <t>ランク16～22</t>
    <phoneticPr fontId="1" type="noConversion"/>
  </si>
  <si>
    <t>6/3ｆ</t>
    <phoneticPr fontId="1" type="noConversion"/>
  </si>
  <si>
    <t>弾数</t>
    <phoneticPr fontId="1" type="noConversion"/>
  </si>
  <si>
    <t>8/3ｆ</t>
    <phoneticPr fontId="1" type="noConversion"/>
  </si>
  <si>
    <t>カウンタ</t>
    <phoneticPr fontId="1" type="noConversion"/>
  </si>
  <si>
    <t>70000＋7000*ランク</t>
    <phoneticPr fontId="1" type="noConversion"/>
  </si>
  <si>
    <t>弾アイテム</t>
    <phoneticPr fontId="1" type="noConversion"/>
  </si>
  <si>
    <t>16+ランク</t>
    <phoneticPr fontId="1" type="noConversion"/>
  </si>
  <si>
    <t>送り弾数</t>
    <phoneticPr fontId="1" type="noConversion"/>
  </si>
  <si>
    <t>小弾</t>
    <phoneticPr fontId="1" type="noConversion"/>
  </si>
  <si>
    <t>↓±7.5°</t>
    <phoneticPr fontId="1" type="noConversion"/>
  </si>
  <si>
    <t>弾アイテム小弾</t>
    <phoneticPr fontId="1" type="noConversion"/>
  </si>
  <si>
    <t>1.3+ランク*0.11</t>
    <phoneticPr fontId="1" type="noConversion"/>
  </si>
  <si>
    <t>1.7+ランク*0.1</t>
    <phoneticPr fontId="1" type="noConversion"/>
  </si>
  <si>
    <t>速度</t>
    <phoneticPr fontId="1" type="noConversion"/>
  </si>
  <si>
    <t>±0.4</t>
    <phoneticPr fontId="1" type="noConversion"/>
  </si>
  <si>
    <t>1.6+ランク*0.11</t>
    <phoneticPr fontId="1" type="noConversion"/>
  </si>
  <si>
    <t>緑</t>
    <phoneticPr fontId="1" type="noConversion"/>
  </si>
  <si>
    <t>黄</t>
    <phoneticPr fontId="1" type="noConversion"/>
  </si>
  <si>
    <t>赤</t>
    <phoneticPr fontId="1" type="noConversion"/>
  </si>
  <si>
    <t>2.5+ランク±0.5</t>
    <phoneticPr fontId="1" type="noConversion"/>
  </si>
  <si>
    <t>3±0.2</t>
    <phoneticPr fontId="1" type="noConversion"/>
  </si>
  <si>
    <t>3.5±0.2</t>
    <phoneticPr fontId="1" type="noConversion"/>
  </si>
  <si>
    <t>コンボゲージ</t>
    <phoneticPr fontId="1" type="noConversion"/>
  </si>
  <si>
    <t>45～64</t>
    <phoneticPr fontId="1" type="noConversion"/>
  </si>
  <si>
    <t>65～73</t>
    <phoneticPr fontId="1" type="noConversion"/>
  </si>
  <si>
    <t>74～93</t>
    <phoneticPr fontId="1" type="noConversion"/>
  </si>
  <si>
    <t>94～</t>
    <phoneticPr fontId="1" type="noConversion"/>
  </si>
  <si>
    <t>～44</t>
    <phoneticPr fontId="1" type="noConversion"/>
  </si>
  <si>
    <t>ヒットリセット</t>
    <phoneticPr fontId="1" type="noConversion"/>
  </si>
  <si>
    <t>点滅</t>
    <phoneticPr fontId="1" type="noConversion"/>
  </si>
  <si>
    <t>30（最低74）</t>
    <phoneticPr fontId="1" type="noConversion"/>
  </si>
  <si>
    <t>ヒットプラス</t>
    <phoneticPr fontId="1" type="noConversion"/>
  </si>
  <si>
    <t>霊夢</t>
    <phoneticPr fontId="1" type="noConversion"/>
  </si>
  <si>
    <t>快速</t>
    <phoneticPr fontId="1" type="noConversion"/>
  </si>
  <si>
    <t>低速</t>
    <phoneticPr fontId="1" type="noConversion"/>
  </si>
  <si>
    <t>チャージ</t>
    <phoneticPr fontId="1" type="noConversion"/>
  </si>
  <si>
    <t>再チャージ</t>
    <phoneticPr fontId="1" type="noConversion"/>
  </si>
  <si>
    <t>特技</t>
    <phoneticPr fontId="1" type="noConversion"/>
  </si>
  <si>
    <t>吸霊</t>
    <phoneticPr fontId="1" type="noConversion"/>
  </si>
  <si>
    <t>R20~96(20f)</t>
    <phoneticPr fontId="1" type="noConversion"/>
  </si>
  <si>
    <t>35-1.25*rank(7.5)</t>
    <phoneticPr fontId="1" type="noConversion"/>
  </si>
  <si>
    <t>魔理沙</t>
    <phoneticPr fontId="1" type="noConversion"/>
  </si>
  <si>
    <t>咲夜</t>
    <phoneticPr fontId="1" type="noConversion"/>
  </si>
  <si>
    <t>妖夢</t>
    <phoneticPr fontId="1" type="noConversion"/>
  </si>
  <si>
    <t>チルノ</t>
    <phoneticPr fontId="1" type="noConversion"/>
  </si>
  <si>
    <t>リリカ</t>
    <phoneticPr fontId="1" type="noConversion"/>
  </si>
  <si>
    <t>メルラン</t>
    <phoneticPr fontId="1" type="noConversion"/>
  </si>
  <si>
    <t>ルナサ</t>
    <phoneticPr fontId="1" type="noConversion"/>
  </si>
  <si>
    <t>ミスティア</t>
    <phoneticPr fontId="1" type="noConversion"/>
  </si>
  <si>
    <t>てゐ</t>
    <phoneticPr fontId="1" type="noConversion"/>
  </si>
  <si>
    <t>文</t>
    <phoneticPr fontId="1" type="noConversion"/>
  </si>
  <si>
    <t>メディスン</t>
    <phoneticPr fontId="1" type="noConversion"/>
  </si>
  <si>
    <t>幽香</t>
    <phoneticPr fontId="1" type="noConversion"/>
  </si>
  <si>
    <t>小町</t>
    <phoneticPr fontId="1" type="noConversion"/>
  </si>
  <si>
    <t>映姫</t>
    <phoneticPr fontId="1" type="noConversion"/>
  </si>
  <si>
    <t>1.15gage</t>
    <phoneticPr fontId="1" type="noConversion"/>
  </si>
  <si>
    <t>(100f)</t>
    <phoneticPr fontId="1" type="noConversion"/>
  </si>
  <si>
    <t>30-rank(8)</t>
    <phoneticPr fontId="1" type="noConversion"/>
  </si>
  <si>
    <t>22.5-0.5*rank(11.5)</t>
    <phoneticPr fontId="1" type="noConversion"/>
  </si>
  <si>
    <t>R16~144(180f)</t>
    <phoneticPr fontId="1" type="noConversion"/>
  </si>
  <si>
    <t>Rl40~192,Rs16~112(12f)</t>
    <phoneticPr fontId="1" type="noConversion"/>
  </si>
  <si>
    <t>35-1.25*rank(7.5)</t>
    <phoneticPr fontId="1" type="noConversion"/>
  </si>
  <si>
    <t>24~48(4f)</t>
    <phoneticPr fontId="1" type="noConversion"/>
  </si>
  <si>
    <t>自爆200f</t>
    <phoneticPr fontId="1" type="noConversion"/>
  </si>
  <si>
    <t>6.25-0.25*[rank/2](4.5)</t>
    <phoneticPr fontId="1" type="noConversion"/>
  </si>
  <si>
    <t>鈴仙</t>
    <phoneticPr fontId="1" type="noConversion"/>
  </si>
  <si>
    <t>L32(32f)</t>
    <phoneticPr fontId="1" type="noConversion"/>
  </si>
  <si>
    <t>±20°</t>
    <phoneticPr fontId="1" type="noConversion"/>
  </si>
  <si>
    <t>L48(48f)</t>
    <phoneticPr fontId="1" type="noConversion"/>
  </si>
  <si>
    <t>±45°</t>
    <phoneticPr fontId="1" type="noConversion"/>
  </si>
  <si>
    <t>L16(16f)</t>
    <phoneticPr fontId="1" type="noConversion"/>
  </si>
  <si>
    <t>20-0.75*rank(3.5)</t>
    <phoneticPr fontId="1" type="noConversion"/>
  </si>
  <si>
    <t>幽霊自機狙い→1/4</t>
    <phoneticPr fontId="1" type="noConversion"/>
  </si>
  <si>
    <t>R20~56(10f)</t>
    <phoneticPr fontId="1" type="noConversion"/>
  </si>
  <si>
    <t>50-0.75*rank(33.5)</t>
    <phoneticPr fontId="1" type="noConversion"/>
  </si>
  <si>
    <t>Rl24~320,Rs6~90(40f)</t>
    <phoneticPr fontId="1" type="noConversion"/>
  </si>
  <si>
    <t>25-0.75*rank(8.5)</t>
    <phoneticPr fontId="1" type="noConversion"/>
  </si>
  <si>
    <t>160*rad96(32f)</t>
    <phoneticPr fontId="1" type="noConversion"/>
  </si>
  <si>
    <t>128*rad90(50f)</t>
    <phoneticPr fontId="1" type="noConversion"/>
  </si>
  <si>
    <t>25-rank(3)</t>
    <phoneticPr fontId="1" type="noConversion"/>
  </si>
  <si>
    <t>星20~130(20f)rad30</t>
    <phoneticPr fontId="1" type="noConversion"/>
  </si>
  <si>
    <t>±12°ショット</t>
    <phoneticPr fontId="1" type="noConversion"/>
  </si>
  <si>
    <t>R36~48+R24(4f)rad3/f</t>
    <phoneticPr fontId="1" type="noConversion"/>
  </si>
  <si>
    <t>15-0.5*rank(4)</t>
    <phoneticPr fontId="1" type="noConversion"/>
  </si>
  <si>
    <t>R600~0(20f)</t>
    <phoneticPr fontId="1" type="noConversion"/>
  </si>
  <si>
    <t>40-rank(18)</t>
    <phoneticPr fontId="1" type="noConversion"/>
  </si>
  <si>
    <t>32~96(5f)</t>
    <phoneticPr fontId="1" type="noConversion"/>
  </si>
  <si>
    <t>http://wikiwiki.jp/let/?etc%2F%C3%CE%BC%B1%2F%B2%D6%B2%F2%C0%CF%A5%E1%A5%E2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</si>
</sst>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S Gothic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3</xdr:col>
      <xdr:colOff>781050</xdr:colOff>
      <xdr:row>40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58000"/>
          <a:ext cx="4552950" cy="161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0</xdr:row>
      <xdr:rowOff>0</xdr:rowOff>
    </xdr:from>
    <xdr:to>
      <xdr:col>17</xdr:col>
      <xdr:colOff>266700</xdr:colOff>
      <xdr:row>20</xdr:row>
      <xdr:rowOff>133350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68075" y="0"/>
          <a:ext cx="5810250" cy="3562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3</xdr:col>
      <xdr:colOff>381000</xdr:colOff>
      <xdr:row>4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500" y="514350"/>
          <a:ext cx="341947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19050</xdr:rowOff>
    </xdr:from>
    <xdr:to>
      <xdr:col>4</xdr:col>
      <xdr:colOff>742950</xdr:colOff>
      <xdr:row>7</xdr:row>
      <xdr:rowOff>142875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1025" y="876300"/>
          <a:ext cx="5676900" cy="4667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14</xdr:col>
      <xdr:colOff>95250</xdr:colOff>
      <xdr:row>12</xdr:row>
      <xdr:rowOff>152400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62775" y="342900"/>
          <a:ext cx="5762625" cy="1695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opLeftCell="A40" workbookViewId="0">
      <selection activeCell="A66" sqref="A66"/>
    </sheetView>
  </sheetViews>
  <sheetFormatPr defaultRowHeight="13.5"/>
  <cols>
    <col min="1" max="1" width="13.875" style="1" bestFit="1" customWidth="1"/>
    <col min="2" max="2" width="18.375" style="1" bestFit="1" customWidth="1"/>
    <col min="3" max="3" width="17.25" style="1" bestFit="1" customWidth="1"/>
    <col min="4" max="4" width="16.125" style="1" bestFit="1" customWidth="1"/>
    <col min="5" max="5" width="7.5" style="1" bestFit="1" customWidth="1"/>
    <col min="6" max="6" width="8.5" style="1" bestFit="1" customWidth="1"/>
    <col min="7" max="16384" width="9" style="1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1" t="s">
        <v>1</v>
      </c>
      <c r="B2" s="1">
        <v>8</v>
      </c>
      <c r="C2" s="1">
        <v>0</v>
      </c>
      <c r="D2" s="1">
        <v>0</v>
      </c>
    </row>
    <row r="3" spans="1:4">
      <c r="A3" s="1" t="s">
        <v>2</v>
      </c>
      <c r="B3" s="1">
        <v>48</v>
      </c>
      <c r="C3" s="1">
        <v>96</v>
      </c>
      <c r="D3" s="1">
        <v>48</v>
      </c>
    </row>
    <row r="4" spans="1:4">
      <c r="A4" s="1" t="s">
        <v>3</v>
      </c>
      <c r="B4" s="1">
        <v>64</v>
      </c>
      <c r="C4" s="1">
        <v>128</v>
      </c>
      <c r="D4" s="1">
        <v>64</v>
      </c>
    </row>
    <row r="5" spans="1:4">
      <c r="A5" s="1" t="s">
        <v>4</v>
      </c>
      <c r="B5" s="1">
        <v>128</v>
      </c>
      <c r="C5" s="1">
        <v>224</v>
      </c>
      <c r="D5" s="1">
        <v>128</v>
      </c>
    </row>
    <row r="7" spans="1:4">
      <c r="A7" s="1" t="s">
        <v>8</v>
      </c>
      <c r="B7" s="1" t="s">
        <v>10</v>
      </c>
      <c r="C7" s="1" t="s">
        <v>9</v>
      </c>
    </row>
    <row r="8" spans="1:4">
      <c r="A8" s="1">
        <v>1</v>
      </c>
      <c r="B8" s="1">
        <v>0</v>
      </c>
      <c r="C8" s="1">
        <v>660</v>
      </c>
    </row>
    <row r="9" spans="1:4">
      <c r="A9" s="1">
        <v>1.5</v>
      </c>
      <c r="B9" s="1">
        <v>720</v>
      </c>
      <c r="C9" s="1">
        <v>1380</v>
      </c>
    </row>
    <row r="10" spans="1:4">
      <c r="A10" s="1">
        <v>2</v>
      </c>
      <c r="B10" s="1">
        <v>1440</v>
      </c>
      <c r="C10" s="1">
        <v>2100</v>
      </c>
    </row>
    <row r="11" spans="1:4">
      <c r="A11" s="1">
        <v>2.5</v>
      </c>
      <c r="B11" s="1">
        <v>2160</v>
      </c>
      <c r="C11" s="1">
        <v>2820</v>
      </c>
    </row>
    <row r="12" spans="1:4">
      <c r="A12" s="1">
        <v>3</v>
      </c>
      <c r="B12" s="1">
        <v>2880</v>
      </c>
      <c r="C12" s="1">
        <v>3540</v>
      </c>
    </row>
    <row r="14" spans="1:4">
      <c r="A14" s="1" t="s">
        <v>11</v>
      </c>
      <c r="B14" s="1" t="s">
        <v>0</v>
      </c>
    </row>
    <row r="15" spans="1:4">
      <c r="A15" s="1">
        <v>0.5</v>
      </c>
      <c r="B15" s="1">
        <v>400</v>
      </c>
    </row>
    <row r="16" spans="1:4">
      <c r="A16" s="1" t="s">
        <v>12</v>
      </c>
      <c r="B16" s="1" t="s">
        <v>13</v>
      </c>
    </row>
    <row r="17" spans="1:3">
      <c r="A17" s="1">
        <v>1</v>
      </c>
      <c r="B17" s="1">
        <f>130-A17*10</f>
        <v>120</v>
      </c>
    </row>
    <row r="18" spans="1:3">
      <c r="A18" s="1">
        <v>1.5</v>
      </c>
      <c r="B18" s="1">
        <f t="shared" ref="B18:B23" si="0">130-A18*10</f>
        <v>115</v>
      </c>
    </row>
    <row r="19" spans="1:3">
      <c r="A19" s="1">
        <v>2</v>
      </c>
      <c r="B19" s="1">
        <f t="shared" si="0"/>
        <v>110</v>
      </c>
    </row>
    <row r="20" spans="1:3">
      <c r="A20" s="1">
        <v>2.5</v>
      </c>
      <c r="B20" s="1">
        <f t="shared" si="0"/>
        <v>105</v>
      </c>
    </row>
    <row r="21" spans="1:3">
      <c r="A21" s="1">
        <v>3</v>
      </c>
      <c r="B21" s="1">
        <f t="shared" si="0"/>
        <v>100</v>
      </c>
    </row>
    <row r="22" spans="1:3">
      <c r="A22" s="1">
        <v>3.5</v>
      </c>
      <c r="B22" s="1">
        <f t="shared" si="0"/>
        <v>95</v>
      </c>
    </row>
    <row r="23" spans="1:3">
      <c r="A23" s="1">
        <v>4</v>
      </c>
      <c r="B23" s="1">
        <f t="shared" si="0"/>
        <v>90</v>
      </c>
    </row>
    <row r="25" spans="1:3">
      <c r="B25" s="1" t="s">
        <v>0</v>
      </c>
      <c r="C25" s="1" t="s">
        <v>17</v>
      </c>
    </row>
    <row r="26" spans="1:3">
      <c r="A26" s="1" t="s">
        <v>14</v>
      </c>
      <c r="B26" s="1" t="s">
        <v>16</v>
      </c>
      <c r="C26" s="1">
        <v>2</v>
      </c>
    </row>
    <row r="27" spans="1:3">
      <c r="A27" s="1" t="s">
        <v>15</v>
      </c>
      <c r="B27" s="1">
        <v>0.2</v>
      </c>
    </row>
    <row r="29" spans="1:3">
      <c r="A29" s="1" t="s">
        <v>46</v>
      </c>
      <c r="B29" s="1" t="s">
        <v>44</v>
      </c>
      <c r="C29" s="1" t="s">
        <v>45</v>
      </c>
    </row>
    <row r="30" spans="1:3">
      <c r="A30" s="1" t="s">
        <v>42</v>
      </c>
      <c r="B30" s="1">
        <v>10</v>
      </c>
    </row>
    <row r="31" spans="1:3">
      <c r="A31" s="1" t="s">
        <v>43</v>
      </c>
      <c r="B31" s="1">
        <v>10</v>
      </c>
      <c r="C31" s="1">
        <v>8</v>
      </c>
    </row>
    <row r="33" spans="1:4">
      <c r="A33" s="1" t="s">
        <v>22</v>
      </c>
      <c r="B33" s="1" t="s">
        <v>44</v>
      </c>
      <c r="C33" s="1" t="s">
        <v>47</v>
      </c>
    </row>
    <row r="34" spans="1:4">
      <c r="A34" s="1" t="s">
        <v>20</v>
      </c>
      <c r="B34" s="1">
        <v>2</v>
      </c>
      <c r="C34" s="1">
        <v>8</v>
      </c>
    </row>
    <row r="35" spans="1:4">
      <c r="A35" s="1" t="s">
        <v>18</v>
      </c>
      <c r="B35" s="1">
        <v>3</v>
      </c>
      <c r="C35" s="1">
        <v>12</v>
      </c>
    </row>
    <row r="36" spans="1:4">
      <c r="A36" s="1" t="s">
        <v>48</v>
      </c>
      <c r="B36" s="1">
        <v>10</v>
      </c>
      <c r="C36" s="1">
        <v>40</v>
      </c>
    </row>
    <row r="38" spans="1:4">
      <c r="A38" s="1" t="s">
        <v>49</v>
      </c>
      <c r="B38" s="1" t="s">
        <v>51</v>
      </c>
      <c r="C38" s="1" t="s">
        <v>52</v>
      </c>
      <c r="D38" s="1" t="s">
        <v>53</v>
      </c>
    </row>
    <row r="39" spans="1:4">
      <c r="A39" s="1" t="s">
        <v>50</v>
      </c>
      <c r="B39" s="1" t="s">
        <v>56</v>
      </c>
      <c r="C39" s="1" t="s">
        <v>57</v>
      </c>
      <c r="D39" s="1">
        <v>10</v>
      </c>
    </row>
    <row r="40" spans="1:4">
      <c r="A40" s="1" t="s">
        <v>54</v>
      </c>
      <c r="B40" s="1" t="s">
        <v>55</v>
      </c>
      <c r="C40" s="1" t="s">
        <v>55</v>
      </c>
    </row>
    <row r="43" spans="1:4">
      <c r="A43" s="1" t="s">
        <v>58</v>
      </c>
      <c r="B43" s="1" t="s">
        <v>60</v>
      </c>
    </row>
    <row r="45" spans="1:4">
      <c r="A45" s="1" t="s">
        <v>59</v>
      </c>
      <c r="B45" s="1" t="s">
        <v>61</v>
      </c>
    </row>
    <row r="46" spans="1:4">
      <c r="A46" s="1" t="s">
        <v>62</v>
      </c>
      <c r="B46" s="1" t="s">
        <v>61</v>
      </c>
    </row>
    <row r="48" spans="1:4">
      <c r="A48" s="1" t="s">
        <v>36</v>
      </c>
      <c r="B48" s="1" t="s">
        <v>65</v>
      </c>
      <c r="C48" s="1" t="s">
        <v>66</v>
      </c>
    </row>
    <row r="49" spans="1:6">
      <c r="A49" s="1" t="s">
        <v>63</v>
      </c>
      <c r="B49" s="1" t="s">
        <v>64</v>
      </c>
      <c r="C49" s="1" t="s">
        <v>64</v>
      </c>
    </row>
    <row r="50" spans="1:6">
      <c r="A50" s="1" t="s">
        <v>68</v>
      </c>
      <c r="B50" s="1" t="s">
        <v>67</v>
      </c>
      <c r="C50" s="1" t="s">
        <v>69</v>
      </c>
    </row>
    <row r="51" spans="1:6">
      <c r="A51" s="1" t="s">
        <v>70</v>
      </c>
      <c r="B51" s="1">
        <v>5</v>
      </c>
      <c r="C51" s="1">
        <v>7</v>
      </c>
    </row>
    <row r="53" spans="1:6">
      <c r="B53" s="1" t="s">
        <v>74</v>
      </c>
    </row>
    <row r="54" spans="1:6">
      <c r="A54" s="1" t="s">
        <v>72</v>
      </c>
      <c r="B54" s="1" t="s">
        <v>73</v>
      </c>
    </row>
    <row r="56" spans="1:6">
      <c r="A56" s="1" t="s">
        <v>75</v>
      </c>
      <c r="B56" s="1" t="s">
        <v>76</v>
      </c>
    </row>
    <row r="58" spans="1:6">
      <c r="B58" s="1" t="s">
        <v>15</v>
      </c>
      <c r="C58" s="1" t="s">
        <v>75</v>
      </c>
      <c r="D58" s="1" t="s">
        <v>77</v>
      </c>
    </row>
    <row r="59" spans="1:6">
      <c r="A59" s="1" t="s">
        <v>80</v>
      </c>
      <c r="B59" s="1" t="s">
        <v>78</v>
      </c>
      <c r="C59" s="1" t="s">
        <v>82</v>
      </c>
      <c r="D59" s="1" t="s">
        <v>79</v>
      </c>
      <c r="E59" s="1" t="s">
        <v>81</v>
      </c>
    </row>
    <row r="61" spans="1:6">
      <c r="B61" s="1" t="s">
        <v>83</v>
      </c>
      <c r="C61" s="1" t="s">
        <v>84</v>
      </c>
      <c r="D61" s="1" t="s">
        <v>85</v>
      </c>
    </row>
    <row r="62" spans="1:6">
      <c r="A62" s="1" t="s">
        <v>80</v>
      </c>
      <c r="B62" s="1" t="s">
        <v>86</v>
      </c>
      <c r="C62" s="1" t="s">
        <v>87</v>
      </c>
      <c r="D62" s="1" t="s">
        <v>88</v>
      </c>
    </row>
    <row r="64" spans="1:6">
      <c r="A64" s="1" t="s">
        <v>89</v>
      </c>
      <c r="B64" s="1" t="s">
        <v>94</v>
      </c>
      <c r="C64" s="1" t="s">
        <v>90</v>
      </c>
      <c r="D64" s="1" t="s">
        <v>91</v>
      </c>
      <c r="E64" s="1" t="s">
        <v>92</v>
      </c>
      <c r="F64" s="1" t="s">
        <v>93</v>
      </c>
    </row>
    <row r="65" spans="1:6">
      <c r="A65" s="1" t="s">
        <v>98</v>
      </c>
      <c r="B65" s="1" t="s">
        <v>95</v>
      </c>
      <c r="C65" s="1" t="s">
        <v>96</v>
      </c>
      <c r="D65" s="1" t="s">
        <v>97</v>
      </c>
      <c r="E65" s="1">
        <v>5</v>
      </c>
      <c r="F65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14" sqref="A14:B14"/>
    </sheetView>
  </sheetViews>
  <sheetFormatPr defaultRowHeight="13.5"/>
  <cols>
    <col min="1" max="1" width="13.875" style="1" bestFit="1" customWidth="1"/>
    <col min="2" max="2" width="19.375" style="1" bestFit="1" customWidth="1"/>
    <col min="3" max="3" width="20.5" style="1" bestFit="1" customWidth="1"/>
    <col min="4" max="4" width="25" style="1" bestFit="1" customWidth="1"/>
    <col min="5" max="5" width="29.375" style="1" bestFit="1" customWidth="1"/>
    <col min="6" max="6" width="16.125" style="1" bestFit="1" customWidth="1"/>
    <col min="7" max="7" width="12.75" style="1" bestFit="1" customWidth="1"/>
    <col min="8" max="8" width="8.5" style="1" bestFit="1" customWidth="1"/>
    <col min="9" max="16384" width="9" style="1"/>
  </cols>
  <sheetData>
    <row r="1" spans="1:8">
      <c r="B1" s="1" t="s">
        <v>19</v>
      </c>
      <c r="C1" s="1" t="s">
        <v>20</v>
      </c>
      <c r="D1" s="1" t="s">
        <v>15</v>
      </c>
      <c r="E1" s="1" t="s">
        <v>21</v>
      </c>
      <c r="F1" s="1" t="s">
        <v>22</v>
      </c>
      <c r="G1" s="1" t="s">
        <v>23</v>
      </c>
    </row>
    <row r="2" spans="1:8">
      <c r="A2" s="1" t="s">
        <v>18</v>
      </c>
      <c r="B2" s="1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</row>
    <row r="3" spans="1:8">
      <c r="A3" s="1" t="s">
        <v>20</v>
      </c>
      <c r="B3" s="1" t="s">
        <v>29</v>
      </c>
      <c r="C3" s="1">
        <v>0</v>
      </c>
      <c r="D3" s="1" t="s">
        <v>30</v>
      </c>
      <c r="E3" s="1" t="s">
        <v>31</v>
      </c>
      <c r="G3" s="1" t="s">
        <v>32</v>
      </c>
    </row>
    <row r="4" spans="1:8">
      <c r="A4" s="1" t="s">
        <v>33</v>
      </c>
      <c r="F4" s="1" t="s">
        <v>34</v>
      </c>
      <c r="G4" s="1" t="s">
        <v>35</v>
      </c>
    </row>
    <row r="5" spans="1:8">
      <c r="A5" s="1" t="s">
        <v>36</v>
      </c>
      <c r="B5" s="1">
        <v>75</v>
      </c>
      <c r="C5" s="1">
        <v>0</v>
      </c>
      <c r="D5" s="1">
        <v>400</v>
      </c>
      <c r="E5" s="1">
        <v>1000</v>
      </c>
      <c r="G5" s="1">
        <v>830</v>
      </c>
      <c r="H5" s="1" t="s">
        <v>37</v>
      </c>
    </row>
    <row r="9" spans="1:8">
      <c r="A9" s="1" t="s">
        <v>38</v>
      </c>
      <c r="B9" s="1">
        <v>1</v>
      </c>
      <c r="C9" s="1" t="s">
        <v>24</v>
      </c>
      <c r="D9" s="1" t="s">
        <v>25</v>
      </c>
      <c r="E9" s="1" t="s">
        <v>26</v>
      </c>
      <c r="G9" s="1">
        <v>1400</v>
      </c>
    </row>
    <row r="10" spans="1:8">
      <c r="A10" s="1" t="s">
        <v>15</v>
      </c>
      <c r="B10" s="1">
        <v>0</v>
      </c>
      <c r="C10" s="1">
        <v>2</v>
      </c>
      <c r="D10" s="1">
        <v>3</v>
      </c>
      <c r="E10" s="1" t="s">
        <v>39</v>
      </c>
    </row>
    <row r="11" spans="1:8">
      <c r="A11" s="1" t="s">
        <v>40</v>
      </c>
      <c r="B11" s="1">
        <v>0</v>
      </c>
      <c r="C11" s="1">
        <v>0</v>
      </c>
      <c r="D11" s="1">
        <v>0</v>
      </c>
      <c r="E11" s="1" t="s">
        <v>71</v>
      </c>
    </row>
    <row r="12" spans="1:8">
      <c r="A12" s="1" t="s">
        <v>41</v>
      </c>
      <c r="B12" s="1">
        <v>100</v>
      </c>
      <c r="C12" s="1">
        <v>0</v>
      </c>
      <c r="D12" s="1">
        <v>1</v>
      </c>
      <c r="E12" s="1"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1"/>
  <sheetViews>
    <sheetView tabSelected="1" topLeftCell="G1" workbookViewId="0">
      <selection activeCell="I36" sqref="I36"/>
    </sheetView>
  </sheetViews>
  <sheetFormatPr defaultRowHeight="13.5"/>
  <cols>
    <col min="1" max="1" width="11.625" style="1" bestFit="1" customWidth="1"/>
    <col min="2" max="4" width="9" style="1"/>
    <col min="5" max="5" width="11.625" style="1" bestFit="1" customWidth="1"/>
    <col min="6" max="6" width="19.25" style="1" bestFit="1" customWidth="1"/>
    <col min="7" max="7" width="25" style="1" bestFit="1" customWidth="1"/>
    <col min="8" max="8" width="26.125" style="1" bestFit="1" customWidth="1"/>
    <col min="9" max="9" width="9" style="1"/>
    <col min="10" max="10" width="29.375" style="1" bestFit="1" customWidth="1"/>
    <col min="11" max="16384" width="9" style="1"/>
  </cols>
  <sheetData>
    <row r="1" spans="1:8">
      <c r="A1" s="1" t="s">
        <v>154</v>
      </c>
    </row>
    <row r="2" spans="1:8">
      <c r="B2" s="1" t="s">
        <v>100</v>
      </c>
      <c r="C2" s="1" t="s">
        <v>101</v>
      </c>
      <c r="D2" s="1" t="s">
        <v>102</v>
      </c>
      <c r="E2" s="1" t="s">
        <v>103</v>
      </c>
      <c r="F2" s="1" t="s">
        <v>104</v>
      </c>
      <c r="G2" s="1" t="s">
        <v>105</v>
      </c>
      <c r="H2" s="1" t="s">
        <v>19</v>
      </c>
    </row>
    <row r="3" spans="1:8">
      <c r="A3" s="1" t="s">
        <v>99</v>
      </c>
      <c r="B3" s="1">
        <v>4</v>
      </c>
      <c r="C3" s="1">
        <v>2</v>
      </c>
      <c r="D3" s="1">
        <v>4</v>
      </c>
      <c r="E3" s="1">
        <v>50</v>
      </c>
      <c r="G3" s="1" t="s">
        <v>106</v>
      </c>
      <c r="H3" s="1" t="s">
        <v>107</v>
      </c>
    </row>
    <row r="4" spans="1:8">
      <c r="A4" s="1" t="s">
        <v>108</v>
      </c>
      <c r="B4" s="1">
        <v>5</v>
      </c>
      <c r="C4" s="1">
        <v>3</v>
      </c>
      <c r="D4" s="1">
        <v>3.3</v>
      </c>
      <c r="E4" s="1">
        <v>45</v>
      </c>
      <c r="F4" s="1" t="s">
        <v>122</v>
      </c>
      <c r="G4" s="1" t="s">
        <v>123</v>
      </c>
      <c r="H4" s="1" t="s">
        <v>124</v>
      </c>
    </row>
    <row r="5" spans="1:8">
      <c r="A5" s="1" t="s">
        <v>109</v>
      </c>
      <c r="B5" s="1">
        <v>4</v>
      </c>
      <c r="C5" s="1">
        <v>3.2</v>
      </c>
      <c r="D5" s="1">
        <v>3.6</v>
      </c>
      <c r="E5" s="1">
        <v>55</v>
      </c>
      <c r="G5" s="1" t="s">
        <v>144</v>
      </c>
      <c r="H5" s="1" t="s">
        <v>125</v>
      </c>
    </row>
    <row r="6" spans="1:8">
      <c r="A6" s="1" t="s">
        <v>110</v>
      </c>
      <c r="B6" s="1">
        <v>5</v>
      </c>
      <c r="C6" s="1">
        <v>2.1</v>
      </c>
      <c r="D6" s="1">
        <v>2.2000000000000002</v>
      </c>
      <c r="E6" s="1">
        <v>33</v>
      </c>
      <c r="G6" s="1" t="s">
        <v>126</v>
      </c>
      <c r="H6" s="1">
        <v>17.5</v>
      </c>
    </row>
    <row r="7" spans="1:8">
      <c r="A7" s="1" t="s">
        <v>132</v>
      </c>
      <c r="B7" s="1">
        <v>4.5</v>
      </c>
      <c r="C7" s="1">
        <v>2.5</v>
      </c>
      <c r="D7" s="1">
        <v>3.5</v>
      </c>
      <c r="E7" s="1">
        <v>60</v>
      </c>
      <c r="G7" s="1" t="s">
        <v>127</v>
      </c>
      <c r="H7" s="1" t="s">
        <v>107</v>
      </c>
    </row>
    <row r="8" spans="1:8">
      <c r="A8" s="1" t="s">
        <v>111</v>
      </c>
      <c r="B8" s="1">
        <v>4.7</v>
      </c>
      <c r="C8" s="1">
        <v>3.3</v>
      </c>
      <c r="D8" s="1">
        <v>2.9</v>
      </c>
      <c r="E8" s="1">
        <v>60</v>
      </c>
      <c r="F8" s="1" t="s">
        <v>130</v>
      </c>
      <c r="G8" s="1" t="s">
        <v>129</v>
      </c>
      <c r="H8" s="1" t="s">
        <v>131</v>
      </c>
    </row>
    <row r="9" spans="1:8">
      <c r="A9" s="1" t="s">
        <v>112</v>
      </c>
      <c r="B9" s="1">
        <v>4.2</v>
      </c>
      <c r="C9" s="1">
        <v>2.2000000000000002</v>
      </c>
      <c r="D9" s="1">
        <v>2.8</v>
      </c>
      <c r="E9" s="1">
        <v>60</v>
      </c>
      <c r="G9" s="1" t="s">
        <v>133</v>
      </c>
      <c r="H9" s="1" t="s">
        <v>107</v>
      </c>
    </row>
    <row r="10" spans="1:8">
      <c r="A10" s="1" t="s">
        <v>113</v>
      </c>
      <c r="B10" s="1">
        <v>3.8</v>
      </c>
      <c r="C10" s="1">
        <v>2</v>
      </c>
      <c r="D10" s="1">
        <v>2.4</v>
      </c>
      <c r="E10" s="1">
        <v>40</v>
      </c>
      <c r="F10" s="1" t="s">
        <v>134</v>
      </c>
      <c r="G10" s="1" t="s">
        <v>135</v>
      </c>
      <c r="H10" s="1" t="s">
        <v>107</v>
      </c>
    </row>
    <row r="11" spans="1:8">
      <c r="A11" s="1" t="s">
        <v>114</v>
      </c>
      <c r="B11" s="1">
        <v>4.5</v>
      </c>
      <c r="C11" s="1">
        <v>2.5</v>
      </c>
      <c r="D11" s="1">
        <v>3.2</v>
      </c>
      <c r="E11" s="1">
        <v>60</v>
      </c>
      <c r="F11" s="1" t="s">
        <v>136</v>
      </c>
      <c r="G11" s="1" t="s">
        <v>137</v>
      </c>
      <c r="H11" s="1" t="s">
        <v>138</v>
      </c>
    </row>
    <row r="12" spans="1:8">
      <c r="A12" s="1" t="s">
        <v>115</v>
      </c>
      <c r="B12" s="1">
        <v>5</v>
      </c>
      <c r="C12" s="1">
        <v>3.4</v>
      </c>
      <c r="D12" s="1">
        <v>3</v>
      </c>
      <c r="E12" s="1">
        <v>60</v>
      </c>
      <c r="F12" s="1" t="s">
        <v>139</v>
      </c>
      <c r="G12" s="1" t="s">
        <v>140</v>
      </c>
      <c r="H12" s="1" t="s">
        <v>141</v>
      </c>
    </row>
    <row r="13" spans="1:8">
      <c r="A13" s="1" t="s">
        <v>116</v>
      </c>
      <c r="B13" s="1">
        <v>4.5</v>
      </c>
      <c r="C13" s="1">
        <v>1.9</v>
      </c>
      <c r="D13" s="1">
        <v>4</v>
      </c>
      <c r="E13" s="1">
        <v>60</v>
      </c>
      <c r="G13" s="1" t="s">
        <v>142</v>
      </c>
      <c r="H13" s="1" t="s">
        <v>143</v>
      </c>
    </row>
    <row r="14" spans="1:8">
      <c r="A14" s="1" t="s">
        <v>117</v>
      </c>
      <c r="B14" s="1">
        <v>5.5</v>
      </c>
      <c r="C14" s="1">
        <v>3.5</v>
      </c>
      <c r="D14" s="1">
        <v>4</v>
      </c>
      <c r="E14" s="1">
        <v>60</v>
      </c>
      <c r="G14" s="1" t="s">
        <v>145</v>
      </c>
      <c r="H14" s="1" t="s">
        <v>146</v>
      </c>
    </row>
    <row r="15" spans="1:8">
      <c r="A15" s="1" t="s">
        <v>118</v>
      </c>
      <c r="B15" s="1">
        <v>5</v>
      </c>
      <c r="C15" s="1">
        <v>2.4</v>
      </c>
      <c r="D15" s="1">
        <v>2.8</v>
      </c>
      <c r="E15" s="1">
        <v>60</v>
      </c>
      <c r="G15" s="1" t="s">
        <v>147</v>
      </c>
      <c r="H15" s="1" t="s">
        <v>128</v>
      </c>
    </row>
    <row r="16" spans="1:8">
      <c r="A16" s="1" t="s">
        <v>119</v>
      </c>
      <c r="B16" s="1">
        <v>3</v>
      </c>
      <c r="C16" s="1">
        <v>1.8</v>
      </c>
      <c r="D16" s="1">
        <v>3.9</v>
      </c>
      <c r="E16" s="1">
        <v>60</v>
      </c>
      <c r="F16" s="1" t="s">
        <v>148</v>
      </c>
      <c r="G16" s="1" t="s">
        <v>149</v>
      </c>
      <c r="H16" s="1" t="s">
        <v>150</v>
      </c>
    </row>
    <row r="17" spans="1:24">
      <c r="A17" s="1" t="s">
        <v>120</v>
      </c>
      <c r="B17" s="1">
        <v>4.0999999999999996</v>
      </c>
      <c r="C17" s="1">
        <v>2.2000000000000002</v>
      </c>
      <c r="D17" s="1">
        <v>3.2</v>
      </c>
      <c r="E17" s="1">
        <v>60</v>
      </c>
      <c r="G17" s="1" t="s">
        <v>151</v>
      </c>
      <c r="H17" s="1" t="s">
        <v>152</v>
      </c>
    </row>
    <row r="18" spans="1:24">
      <c r="A18" s="1" t="s">
        <v>121</v>
      </c>
      <c r="B18" s="1">
        <v>5</v>
      </c>
      <c r="C18" s="1">
        <v>2.4</v>
      </c>
      <c r="D18" s="1">
        <v>3.3</v>
      </c>
      <c r="E18" s="1">
        <v>60</v>
      </c>
      <c r="G18" s="1" t="s">
        <v>153</v>
      </c>
      <c r="H18" s="1" t="s">
        <v>128</v>
      </c>
    </row>
    <row r="20" spans="1:24"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</row>
    <row r="21" spans="1:24">
      <c r="H21" s="1">
        <v>35</v>
      </c>
      <c r="I21" s="1">
        <v>-1.25</v>
      </c>
      <c r="J21" s="1">
        <f>$H21+$I21*J$20</f>
        <v>25</v>
      </c>
      <c r="K21" s="1">
        <f t="shared" ref="K21:X21" si="0">$H21+$I21*K$20</f>
        <v>23.75</v>
      </c>
      <c r="L21" s="1">
        <f t="shared" si="0"/>
        <v>22.5</v>
      </c>
      <c r="M21" s="1">
        <f t="shared" si="0"/>
        <v>21.25</v>
      </c>
      <c r="N21" s="1">
        <f t="shared" si="0"/>
        <v>20</v>
      </c>
      <c r="O21" s="1">
        <f t="shared" si="0"/>
        <v>18.75</v>
      </c>
      <c r="P21" s="1">
        <f t="shared" si="0"/>
        <v>17.5</v>
      </c>
      <c r="Q21" s="1">
        <f t="shared" si="0"/>
        <v>16.25</v>
      </c>
      <c r="R21" s="1">
        <f t="shared" si="0"/>
        <v>15</v>
      </c>
      <c r="S21" s="1">
        <f t="shared" si="0"/>
        <v>13.75</v>
      </c>
      <c r="T21" s="1">
        <f t="shared" si="0"/>
        <v>12.5</v>
      </c>
      <c r="U21" s="1">
        <f t="shared" si="0"/>
        <v>11.25</v>
      </c>
      <c r="V21" s="1">
        <f t="shared" si="0"/>
        <v>10</v>
      </c>
      <c r="W21" s="1">
        <f t="shared" si="0"/>
        <v>8.75</v>
      </c>
      <c r="X21" s="1">
        <f t="shared" si="0"/>
        <v>7.5</v>
      </c>
    </row>
    <row r="22" spans="1:24">
      <c r="H22" s="1">
        <v>30</v>
      </c>
      <c r="I22" s="1">
        <v>-1</v>
      </c>
      <c r="J22" s="1">
        <f t="shared" ref="J22:X37" si="1">$H22+$I22*J$20</f>
        <v>22</v>
      </c>
      <c r="K22" s="1">
        <f t="shared" si="1"/>
        <v>21</v>
      </c>
      <c r="L22" s="1">
        <f t="shared" si="1"/>
        <v>20</v>
      </c>
      <c r="M22" s="1">
        <f t="shared" si="1"/>
        <v>19</v>
      </c>
      <c r="N22" s="1">
        <f t="shared" si="1"/>
        <v>18</v>
      </c>
      <c r="O22" s="1">
        <f t="shared" si="1"/>
        <v>17</v>
      </c>
      <c r="P22" s="1">
        <f t="shared" si="1"/>
        <v>16</v>
      </c>
      <c r="Q22" s="1">
        <f t="shared" si="1"/>
        <v>15</v>
      </c>
      <c r="R22" s="1">
        <f t="shared" si="1"/>
        <v>14</v>
      </c>
      <c r="S22" s="1">
        <f t="shared" si="1"/>
        <v>13</v>
      </c>
      <c r="T22" s="1">
        <f t="shared" si="1"/>
        <v>12</v>
      </c>
      <c r="U22" s="1">
        <f t="shared" si="1"/>
        <v>11</v>
      </c>
      <c r="V22" s="1">
        <f t="shared" si="1"/>
        <v>10</v>
      </c>
      <c r="W22" s="1">
        <f t="shared" si="1"/>
        <v>9</v>
      </c>
      <c r="X22" s="1">
        <f t="shared" si="1"/>
        <v>8</v>
      </c>
    </row>
    <row r="23" spans="1:24">
      <c r="H23" s="1">
        <v>22.5</v>
      </c>
      <c r="I23" s="1">
        <v>-0.5</v>
      </c>
      <c r="J23" s="1">
        <f t="shared" si="1"/>
        <v>18.5</v>
      </c>
      <c r="K23" s="1">
        <f t="shared" si="1"/>
        <v>18</v>
      </c>
      <c r="L23" s="1">
        <f t="shared" si="1"/>
        <v>17.5</v>
      </c>
      <c r="M23" s="1">
        <f t="shared" si="1"/>
        <v>17</v>
      </c>
      <c r="N23" s="1">
        <f t="shared" si="1"/>
        <v>16.5</v>
      </c>
      <c r="O23" s="1">
        <f t="shared" si="1"/>
        <v>16</v>
      </c>
      <c r="P23" s="1">
        <f t="shared" si="1"/>
        <v>15.5</v>
      </c>
      <c r="Q23" s="1">
        <f t="shared" si="1"/>
        <v>15</v>
      </c>
      <c r="R23" s="1">
        <f t="shared" si="1"/>
        <v>14.5</v>
      </c>
      <c r="S23" s="1">
        <f t="shared" si="1"/>
        <v>14</v>
      </c>
      <c r="T23" s="1">
        <f t="shared" si="1"/>
        <v>13.5</v>
      </c>
      <c r="U23" s="1">
        <f t="shared" si="1"/>
        <v>13</v>
      </c>
      <c r="V23" s="1">
        <f t="shared" si="1"/>
        <v>12.5</v>
      </c>
      <c r="W23" s="1">
        <f t="shared" si="1"/>
        <v>12</v>
      </c>
      <c r="X23" s="1">
        <f t="shared" si="1"/>
        <v>11.5</v>
      </c>
    </row>
    <row r="24" spans="1:24">
      <c r="H24" s="1">
        <v>35</v>
      </c>
      <c r="I24" s="1">
        <v>-1.25</v>
      </c>
      <c r="J24" s="1">
        <f t="shared" si="1"/>
        <v>25</v>
      </c>
      <c r="K24" s="1">
        <f t="shared" si="1"/>
        <v>23.75</v>
      </c>
      <c r="L24" s="1">
        <f t="shared" si="1"/>
        <v>22.5</v>
      </c>
      <c r="M24" s="1">
        <f t="shared" si="1"/>
        <v>21.25</v>
      </c>
      <c r="N24" s="1">
        <f t="shared" si="1"/>
        <v>20</v>
      </c>
      <c r="O24" s="1">
        <f t="shared" si="1"/>
        <v>18.75</v>
      </c>
      <c r="P24" s="1">
        <f t="shared" si="1"/>
        <v>17.5</v>
      </c>
      <c r="Q24" s="1">
        <f t="shared" si="1"/>
        <v>16.25</v>
      </c>
      <c r="R24" s="1">
        <f t="shared" si="1"/>
        <v>15</v>
      </c>
      <c r="S24" s="1">
        <f t="shared" si="1"/>
        <v>13.75</v>
      </c>
      <c r="T24" s="1">
        <f t="shared" si="1"/>
        <v>12.5</v>
      </c>
      <c r="U24" s="1">
        <f t="shared" si="1"/>
        <v>11.25</v>
      </c>
      <c r="V24" s="1">
        <f t="shared" si="1"/>
        <v>10</v>
      </c>
      <c r="W24" s="1">
        <f t="shared" si="1"/>
        <v>8.75</v>
      </c>
      <c r="X24" s="1">
        <f t="shared" si="1"/>
        <v>7.5</v>
      </c>
    </row>
    <row r="25" spans="1:24">
      <c r="H25" s="1">
        <v>6.25</v>
      </c>
      <c r="I25" s="1">
        <v>-0.25</v>
      </c>
      <c r="J25" s="1">
        <f t="shared" si="1"/>
        <v>4.25</v>
      </c>
      <c r="K25" s="1">
        <f t="shared" si="1"/>
        <v>4</v>
      </c>
      <c r="L25" s="1">
        <f t="shared" si="1"/>
        <v>3.75</v>
      </c>
      <c r="M25" s="1">
        <f t="shared" si="1"/>
        <v>3.5</v>
      </c>
      <c r="N25" s="1">
        <f t="shared" si="1"/>
        <v>3.25</v>
      </c>
      <c r="O25" s="1">
        <f t="shared" si="1"/>
        <v>3</v>
      </c>
      <c r="P25" s="1">
        <f t="shared" si="1"/>
        <v>2.75</v>
      </c>
      <c r="Q25" s="1">
        <f t="shared" si="1"/>
        <v>2.5</v>
      </c>
      <c r="R25" s="1">
        <f t="shared" si="1"/>
        <v>2.25</v>
      </c>
      <c r="S25" s="1">
        <f t="shared" si="1"/>
        <v>2</v>
      </c>
      <c r="T25" s="1">
        <f t="shared" si="1"/>
        <v>1.75</v>
      </c>
      <c r="U25" s="1">
        <f t="shared" si="1"/>
        <v>1.5</v>
      </c>
      <c r="V25" s="1">
        <f t="shared" si="1"/>
        <v>1.25</v>
      </c>
      <c r="W25" s="1">
        <f t="shared" si="1"/>
        <v>1</v>
      </c>
      <c r="X25" s="1">
        <f t="shared" si="1"/>
        <v>0.75</v>
      </c>
    </row>
    <row r="26" spans="1:24">
      <c r="H26" s="1">
        <v>35</v>
      </c>
      <c r="I26" s="1">
        <v>-1.25</v>
      </c>
      <c r="J26" s="1">
        <f t="shared" si="1"/>
        <v>25</v>
      </c>
      <c r="K26" s="1">
        <f t="shared" si="1"/>
        <v>23.75</v>
      </c>
      <c r="L26" s="1">
        <f t="shared" si="1"/>
        <v>22.5</v>
      </c>
      <c r="M26" s="1">
        <f t="shared" si="1"/>
        <v>21.25</v>
      </c>
      <c r="N26" s="1">
        <f t="shared" si="1"/>
        <v>20</v>
      </c>
      <c r="O26" s="1">
        <f t="shared" si="1"/>
        <v>18.75</v>
      </c>
      <c r="P26" s="1">
        <f t="shared" si="1"/>
        <v>17.5</v>
      </c>
      <c r="Q26" s="1">
        <f t="shared" si="1"/>
        <v>16.25</v>
      </c>
      <c r="R26" s="1">
        <f t="shared" si="1"/>
        <v>15</v>
      </c>
      <c r="S26" s="1">
        <f t="shared" si="1"/>
        <v>13.75</v>
      </c>
      <c r="T26" s="1">
        <f t="shared" si="1"/>
        <v>12.5</v>
      </c>
      <c r="U26" s="1">
        <f t="shared" si="1"/>
        <v>11.25</v>
      </c>
      <c r="V26" s="1">
        <f t="shared" si="1"/>
        <v>10</v>
      </c>
      <c r="W26" s="1">
        <f t="shared" si="1"/>
        <v>8.75</v>
      </c>
      <c r="X26" s="1">
        <f t="shared" si="1"/>
        <v>7.5</v>
      </c>
    </row>
    <row r="27" spans="1:24">
      <c r="H27" s="1">
        <v>35</v>
      </c>
      <c r="I27" s="1">
        <v>-1.25</v>
      </c>
      <c r="J27" s="1">
        <f t="shared" si="1"/>
        <v>25</v>
      </c>
      <c r="K27" s="1">
        <f t="shared" si="1"/>
        <v>23.75</v>
      </c>
      <c r="L27" s="1">
        <f t="shared" si="1"/>
        <v>22.5</v>
      </c>
      <c r="M27" s="1">
        <f t="shared" si="1"/>
        <v>21.25</v>
      </c>
      <c r="N27" s="1">
        <f t="shared" si="1"/>
        <v>20</v>
      </c>
      <c r="O27" s="1">
        <f t="shared" si="1"/>
        <v>18.75</v>
      </c>
      <c r="P27" s="1">
        <f t="shared" si="1"/>
        <v>17.5</v>
      </c>
      <c r="Q27" s="1">
        <f t="shared" si="1"/>
        <v>16.25</v>
      </c>
      <c r="R27" s="1">
        <f t="shared" si="1"/>
        <v>15</v>
      </c>
      <c r="S27" s="1">
        <f t="shared" si="1"/>
        <v>13.75</v>
      </c>
      <c r="T27" s="1">
        <f t="shared" si="1"/>
        <v>12.5</v>
      </c>
      <c r="U27" s="1">
        <f t="shared" si="1"/>
        <v>11.25</v>
      </c>
      <c r="V27" s="1">
        <f t="shared" si="1"/>
        <v>10</v>
      </c>
      <c r="W27" s="1">
        <f t="shared" si="1"/>
        <v>8.75</v>
      </c>
      <c r="X27" s="1">
        <f t="shared" si="1"/>
        <v>7.5</v>
      </c>
    </row>
    <row r="28" spans="1:24">
      <c r="H28" s="1">
        <v>20</v>
      </c>
      <c r="I28" s="1">
        <v>-0.75</v>
      </c>
      <c r="J28" s="1">
        <f t="shared" si="1"/>
        <v>14</v>
      </c>
      <c r="K28" s="1">
        <f t="shared" si="1"/>
        <v>13.25</v>
      </c>
      <c r="L28" s="1">
        <f t="shared" si="1"/>
        <v>12.5</v>
      </c>
      <c r="M28" s="1">
        <f t="shared" si="1"/>
        <v>11.75</v>
      </c>
      <c r="N28" s="1">
        <f t="shared" si="1"/>
        <v>11</v>
      </c>
      <c r="O28" s="1">
        <f t="shared" si="1"/>
        <v>10.25</v>
      </c>
      <c r="P28" s="1">
        <f t="shared" si="1"/>
        <v>9.5</v>
      </c>
      <c r="Q28" s="1">
        <f t="shared" si="1"/>
        <v>8.75</v>
      </c>
      <c r="R28" s="1">
        <f t="shared" si="1"/>
        <v>8</v>
      </c>
      <c r="S28" s="1">
        <f t="shared" si="1"/>
        <v>7.25</v>
      </c>
      <c r="T28" s="1">
        <f t="shared" si="1"/>
        <v>6.5</v>
      </c>
      <c r="U28" s="1">
        <f t="shared" si="1"/>
        <v>5.75</v>
      </c>
      <c r="V28" s="1">
        <f t="shared" si="1"/>
        <v>5</v>
      </c>
      <c r="W28" s="1">
        <f t="shared" si="1"/>
        <v>4.25</v>
      </c>
      <c r="X28" s="1">
        <f t="shared" si="1"/>
        <v>3.5</v>
      </c>
    </row>
    <row r="29" spans="1:24">
      <c r="H29" s="1">
        <v>50</v>
      </c>
      <c r="I29" s="1">
        <v>-0.75</v>
      </c>
      <c r="J29" s="1">
        <f t="shared" si="1"/>
        <v>44</v>
      </c>
      <c r="K29" s="1">
        <f t="shared" si="1"/>
        <v>43.25</v>
      </c>
      <c r="L29" s="1">
        <f t="shared" si="1"/>
        <v>42.5</v>
      </c>
      <c r="M29" s="1">
        <f t="shared" si="1"/>
        <v>41.75</v>
      </c>
      <c r="N29" s="1">
        <f t="shared" si="1"/>
        <v>41</v>
      </c>
      <c r="O29" s="1">
        <f t="shared" si="1"/>
        <v>40.25</v>
      </c>
      <c r="P29" s="1">
        <f t="shared" si="1"/>
        <v>39.5</v>
      </c>
      <c r="Q29" s="1">
        <f t="shared" si="1"/>
        <v>38.75</v>
      </c>
      <c r="R29" s="1">
        <f t="shared" si="1"/>
        <v>38</v>
      </c>
      <c r="S29" s="1">
        <f t="shared" si="1"/>
        <v>37.25</v>
      </c>
      <c r="T29" s="1">
        <f t="shared" si="1"/>
        <v>36.5</v>
      </c>
      <c r="U29" s="1">
        <f t="shared" si="1"/>
        <v>35.75</v>
      </c>
      <c r="V29" s="1">
        <f t="shared" si="1"/>
        <v>35</v>
      </c>
      <c r="W29" s="1">
        <f t="shared" si="1"/>
        <v>34.25</v>
      </c>
      <c r="X29" s="1">
        <f t="shared" si="1"/>
        <v>33.5</v>
      </c>
    </row>
    <row r="30" spans="1:24">
      <c r="H30" s="1">
        <v>25</v>
      </c>
      <c r="I30" s="1">
        <v>-0.75</v>
      </c>
      <c r="J30" s="1">
        <f t="shared" si="1"/>
        <v>19</v>
      </c>
      <c r="K30" s="1">
        <f t="shared" si="1"/>
        <v>18.25</v>
      </c>
      <c r="L30" s="1">
        <f t="shared" si="1"/>
        <v>17.5</v>
      </c>
      <c r="M30" s="1">
        <f t="shared" si="1"/>
        <v>16.75</v>
      </c>
      <c r="N30" s="1">
        <f t="shared" si="1"/>
        <v>16</v>
      </c>
      <c r="O30" s="1">
        <f t="shared" si="1"/>
        <v>15.25</v>
      </c>
      <c r="P30" s="1">
        <f t="shared" si="1"/>
        <v>14.5</v>
      </c>
      <c r="Q30" s="1">
        <f t="shared" si="1"/>
        <v>13.75</v>
      </c>
      <c r="R30" s="1">
        <f t="shared" si="1"/>
        <v>13</v>
      </c>
      <c r="S30" s="1">
        <f t="shared" si="1"/>
        <v>12.25</v>
      </c>
      <c r="T30" s="1">
        <f t="shared" si="1"/>
        <v>11.5</v>
      </c>
      <c r="U30" s="1">
        <f t="shared" si="1"/>
        <v>10.75</v>
      </c>
      <c r="V30" s="1">
        <f t="shared" si="1"/>
        <v>10</v>
      </c>
      <c r="W30" s="1">
        <f t="shared" si="1"/>
        <v>9.25</v>
      </c>
      <c r="X30" s="1">
        <f t="shared" si="1"/>
        <v>8.5</v>
      </c>
    </row>
    <row r="31" spans="1:24">
      <c r="H31" s="1">
        <v>25</v>
      </c>
      <c r="I31" s="1">
        <v>-1</v>
      </c>
      <c r="J31" s="1">
        <f t="shared" si="1"/>
        <v>17</v>
      </c>
      <c r="K31" s="1">
        <f t="shared" si="1"/>
        <v>16</v>
      </c>
      <c r="L31" s="1">
        <f t="shared" si="1"/>
        <v>15</v>
      </c>
      <c r="M31" s="1">
        <f t="shared" si="1"/>
        <v>14</v>
      </c>
      <c r="N31" s="1">
        <f t="shared" si="1"/>
        <v>13</v>
      </c>
      <c r="O31" s="1">
        <f t="shared" si="1"/>
        <v>12</v>
      </c>
      <c r="P31" s="1">
        <f t="shared" si="1"/>
        <v>11</v>
      </c>
      <c r="Q31" s="1">
        <f t="shared" si="1"/>
        <v>10</v>
      </c>
      <c r="R31" s="1">
        <f t="shared" si="1"/>
        <v>9</v>
      </c>
      <c r="S31" s="1">
        <f t="shared" si="1"/>
        <v>8</v>
      </c>
      <c r="T31" s="1">
        <f t="shared" si="1"/>
        <v>7</v>
      </c>
      <c r="U31" s="1">
        <f t="shared" si="1"/>
        <v>6</v>
      </c>
      <c r="V31" s="1">
        <f t="shared" si="1"/>
        <v>5</v>
      </c>
      <c r="W31" s="1">
        <f t="shared" si="1"/>
        <v>4</v>
      </c>
      <c r="X31" s="1">
        <f t="shared" si="1"/>
        <v>3</v>
      </c>
    </row>
    <row r="32" spans="1:24">
      <c r="H32" s="1">
        <v>35</v>
      </c>
      <c r="I32" s="1">
        <v>-1.25</v>
      </c>
      <c r="J32" s="1">
        <f t="shared" si="1"/>
        <v>25</v>
      </c>
      <c r="K32" s="1">
        <f t="shared" si="1"/>
        <v>23.75</v>
      </c>
      <c r="L32" s="1">
        <f t="shared" si="1"/>
        <v>22.5</v>
      </c>
      <c r="M32" s="1">
        <f t="shared" si="1"/>
        <v>21.25</v>
      </c>
      <c r="N32" s="1">
        <f t="shared" si="1"/>
        <v>20</v>
      </c>
      <c r="O32" s="1">
        <f t="shared" si="1"/>
        <v>18.75</v>
      </c>
      <c r="P32" s="1">
        <f t="shared" si="1"/>
        <v>17.5</v>
      </c>
      <c r="Q32" s="1">
        <f t="shared" si="1"/>
        <v>16.25</v>
      </c>
      <c r="R32" s="1">
        <f t="shared" si="1"/>
        <v>15</v>
      </c>
      <c r="S32" s="1">
        <f t="shared" si="1"/>
        <v>13.75</v>
      </c>
      <c r="T32" s="1">
        <f t="shared" si="1"/>
        <v>12.5</v>
      </c>
      <c r="U32" s="1">
        <f t="shared" si="1"/>
        <v>11.25</v>
      </c>
      <c r="V32" s="1">
        <f t="shared" si="1"/>
        <v>10</v>
      </c>
      <c r="W32" s="1">
        <f t="shared" si="1"/>
        <v>8.75</v>
      </c>
      <c r="X32" s="1">
        <f t="shared" si="1"/>
        <v>7.5</v>
      </c>
    </row>
    <row r="33" spans="8:24">
      <c r="H33" s="1">
        <v>15</v>
      </c>
      <c r="I33" s="1">
        <v>-0.5</v>
      </c>
      <c r="J33" s="1">
        <f t="shared" si="1"/>
        <v>11</v>
      </c>
      <c r="K33" s="1">
        <f t="shared" si="1"/>
        <v>10.5</v>
      </c>
      <c r="L33" s="1">
        <f t="shared" si="1"/>
        <v>10</v>
      </c>
      <c r="M33" s="1">
        <f t="shared" si="1"/>
        <v>9.5</v>
      </c>
      <c r="N33" s="1">
        <f t="shared" si="1"/>
        <v>9</v>
      </c>
      <c r="O33" s="1">
        <f t="shared" si="1"/>
        <v>8.5</v>
      </c>
      <c r="P33" s="1">
        <f t="shared" si="1"/>
        <v>8</v>
      </c>
      <c r="Q33" s="1">
        <f t="shared" si="1"/>
        <v>7.5</v>
      </c>
      <c r="R33" s="1">
        <f t="shared" si="1"/>
        <v>7</v>
      </c>
      <c r="S33" s="1">
        <f t="shared" si="1"/>
        <v>6.5</v>
      </c>
      <c r="T33" s="1">
        <f t="shared" si="1"/>
        <v>6</v>
      </c>
      <c r="U33" s="1">
        <f t="shared" si="1"/>
        <v>5.5</v>
      </c>
      <c r="V33" s="1">
        <f t="shared" si="1"/>
        <v>5</v>
      </c>
      <c r="W33" s="1">
        <f t="shared" si="1"/>
        <v>4.5</v>
      </c>
      <c r="X33" s="1">
        <f t="shared" si="1"/>
        <v>4</v>
      </c>
    </row>
    <row r="34" spans="8:24">
      <c r="H34" s="1">
        <v>40</v>
      </c>
      <c r="I34" s="1">
        <v>-1</v>
      </c>
      <c r="J34" s="1">
        <f t="shared" si="1"/>
        <v>32</v>
      </c>
      <c r="K34" s="1">
        <f t="shared" si="1"/>
        <v>31</v>
      </c>
      <c r="L34" s="1">
        <f t="shared" si="1"/>
        <v>30</v>
      </c>
      <c r="M34" s="1">
        <f t="shared" si="1"/>
        <v>29</v>
      </c>
      <c r="N34" s="1">
        <f t="shared" si="1"/>
        <v>28</v>
      </c>
      <c r="O34" s="1">
        <f t="shared" si="1"/>
        <v>27</v>
      </c>
      <c r="P34" s="1">
        <f t="shared" si="1"/>
        <v>26</v>
      </c>
      <c r="Q34" s="1">
        <f t="shared" si="1"/>
        <v>25</v>
      </c>
      <c r="R34" s="1">
        <f t="shared" si="1"/>
        <v>24</v>
      </c>
      <c r="S34" s="1">
        <f t="shared" si="1"/>
        <v>23</v>
      </c>
      <c r="T34" s="1">
        <f t="shared" si="1"/>
        <v>22</v>
      </c>
      <c r="U34" s="1">
        <f t="shared" si="1"/>
        <v>21</v>
      </c>
      <c r="V34" s="1">
        <f t="shared" si="1"/>
        <v>20</v>
      </c>
      <c r="W34" s="1">
        <f t="shared" si="1"/>
        <v>19</v>
      </c>
      <c r="X34" s="1">
        <f t="shared" si="1"/>
        <v>18</v>
      </c>
    </row>
    <row r="35" spans="8:24">
      <c r="H35" s="1">
        <v>35</v>
      </c>
      <c r="I35" s="1">
        <v>-1.25</v>
      </c>
      <c r="J35" s="1">
        <f t="shared" si="1"/>
        <v>25</v>
      </c>
      <c r="K35" s="1">
        <f t="shared" si="1"/>
        <v>23.75</v>
      </c>
      <c r="L35" s="1">
        <f t="shared" si="1"/>
        <v>22.5</v>
      </c>
      <c r="M35" s="1">
        <f t="shared" si="1"/>
        <v>21.25</v>
      </c>
      <c r="N35" s="1">
        <f t="shared" si="1"/>
        <v>20</v>
      </c>
      <c r="O35" s="1">
        <f t="shared" si="1"/>
        <v>18.75</v>
      </c>
      <c r="P35" s="1">
        <f t="shared" si="1"/>
        <v>17.5</v>
      </c>
      <c r="Q35" s="1">
        <f t="shared" si="1"/>
        <v>16.25</v>
      </c>
      <c r="R35" s="1">
        <f t="shared" si="1"/>
        <v>15</v>
      </c>
      <c r="S35" s="1">
        <f t="shared" si="1"/>
        <v>13.75</v>
      </c>
      <c r="T35" s="1">
        <f t="shared" si="1"/>
        <v>12.5</v>
      </c>
      <c r="U35" s="1">
        <f t="shared" si="1"/>
        <v>11.25</v>
      </c>
      <c r="V35" s="1">
        <f t="shared" si="1"/>
        <v>10</v>
      </c>
      <c r="W35" s="1">
        <f t="shared" si="1"/>
        <v>8.75</v>
      </c>
      <c r="X35" s="1">
        <f t="shared" si="1"/>
        <v>7.5</v>
      </c>
    </row>
    <row r="36" spans="8:24">
      <c r="H36" s="1">
        <v>8</v>
      </c>
      <c r="I36" s="1">
        <v>-0.2</v>
      </c>
      <c r="J36" s="1">
        <f t="shared" si="1"/>
        <v>6.4</v>
      </c>
      <c r="K36" s="1">
        <f t="shared" si="1"/>
        <v>6.2</v>
      </c>
      <c r="L36" s="1">
        <f t="shared" si="1"/>
        <v>6</v>
      </c>
      <c r="M36" s="1">
        <f t="shared" si="1"/>
        <v>5.8</v>
      </c>
      <c r="N36" s="1">
        <f t="shared" si="1"/>
        <v>5.6</v>
      </c>
      <c r="O36" s="1">
        <f t="shared" si="1"/>
        <v>5.4</v>
      </c>
      <c r="P36" s="1">
        <f t="shared" si="1"/>
        <v>5.1999999999999993</v>
      </c>
      <c r="Q36" s="1">
        <f t="shared" si="1"/>
        <v>5</v>
      </c>
      <c r="R36" s="1">
        <f t="shared" si="1"/>
        <v>4.8</v>
      </c>
      <c r="S36" s="1">
        <f t="shared" si="1"/>
        <v>4.5999999999999996</v>
      </c>
      <c r="T36" s="1">
        <f t="shared" si="1"/>
        <v>4.4000000000000004</v>
      </c>
      <c r="U36" s="1">
        <f t="shared" si="1"/>
        <v>4.1999999999999993</v>
      </c>
      <c r="V36" s="1">
        <f t="shared" si="1"/>
        <v>4</v>
      </c>
      <c r="W36" s="1">
        <f t="shared" si="1"/>
        <v>3.8</v>
      </c>
      <c r="X36" s="1">
        <f t="shared" si="1"/>
        <v>3.5999999999999996</v>
      </c>
    </row>
    <row r="37" spans="8:24"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  <c r="Q37" s="1">
        <f t="shared" si="1"/>
        <v>0</v>
      </c>
      <c r="R37" s="1">
        <f t="shared" si="1"/>
        <v>0</v>
      </c>
      <c r="S37" s="1">
        <f t="shared" si="1"/>
        <v>0</v>
      </c>
      <c r="T37" s="1">
        <f t="shared" si="1"/>
        <v>0</v>
      </c>
      <c r="U37" s="1">
        <f t="shared" si="1"/>
        <v>0</v>
      </c>
      <c r="V37" s="1">
        <f t="shared" si="1"/>
        <v>0</v>
      </c>
      <c r="W37" s="1">
        <f t="shared" si="1"/>
        <v>0</v>
      </c>
      <c r="X37" s="1">
        <f t="shared" si="1"/>
        <v>0</v>
      </c>
    </row>
    <row r="38" spans="8:24">
      <c r="J38" s="1">
        <f t="shared" ref="J38:X41" si="2">$H38+$I38*J$20</f>
        <v>0</v>
      </c>
      <c r="K38" s="1">
        <f t="shared" si="2"/>
        <v>0</v>
      </c>
      <c r="L38" s="1">
        <f t="shared" si="2"/>
        <v>0</v>
      </c>
      <c r="M38" s="1">
        <f t="shared" si="2"/>
        <v>0</v>
      </c>
      <c r="N38" s="1">
        <f t="shared" si="2"/>
        <v>0</v>
      </c>
      <c r="O38" s="1">
        <f t="shared" si="2"/>
        <v>0</v>
      </c>
      <c r="P38" s="1">
        <f t="shared" si="2"/>
        <v>0</v>
      </c>
      <c r="Q38" s="1">
        <f t="shared" si="2"/>
        <v>0</v>
      </c>
      <c r="R38" s="1">
        <f t="shared" si="2"/>
        <v>0</v>
      </c>
      <c r="S38" s="1">
        <f t="shared" si="2"/>
        <v>0</v>
      </c>
      <c r="T38" s="1">
        <f t="shared" si="2"/>
        <v>0</v>
      </c>
      <c r="U38" s="1">
        <f t="shared" si="2"/>
        <v>0</v>
      </c>
      <c r="V38" s="1">
        <f t="shared" si="2"/>
        <v>0</v>
      </c>
      <c r="W38" s="1">
        <f t="shared" si="2"/>
        <v>0</v>
      </c>
      <c r="X38" s="1">
        <f t="shared" si="2"/>
        <v>0</v>
      </c>
    </row>
    <row r="39" spans="8:24">
      <c r="J39" s="1">
        <f t="shared" si="2"/>
        <v>0</v>
      </c>
      <c r="K39" s="1">
        <f t="shared" si="2"/>
        <v>0</v>
      </c>
      <c r="L39" s="1">
        <f t="shared" si="2"/>
        <v>0</v>
      </c>
      <c r="M39" s="1">
        <f t="shared" si="2"/>
        <v>0</v>
      </c>
      <c r="N39" s="1">
        <f t="shared" si="2"/>
        <v>0</v>
      </c>
      <c r="O39" s="1">
        <f t="shared" si="2"/>
        <v>0</v>
      </c>
      <c r="P39" s="1">
        <f t="shared" si="2"/>
        <v>0</v>
      </c>
      <c r="Q39" s="1">
        <f t="shared" si="2"/>
        <v>0</v>
      </c>
      <c r="R39" s="1">
        <f t="shared" si="2"/>
        <v>0</v>
      </c>
      <c r="S39" s="1">
        <f t="shared" si="2"/>
        <v>0</v>
      </c>
      <c r="T39" s="1">
        <f t="shared" si="2"/>
        <v>0</v>
      </c>
      <c r="U39" s="1">
        <f t="shared" si="2"/>
        <v>0</v>
      </c>
      <c r="V39" s="1">
        <f t="shared" si="2"/>
        <v>0</v>
      </c>
      <c r="W39" s="1">
        <f t="shared" si="2"/>
        <v>0</v>
      </c>
      <c r="X39" s="1">
        <f t="shared" si="2"/>
        <v>0</v>
      </c>
    </row>
    <row r="40" spans="8:24">
      <c r="J40" s="1">
        <f t="shared" si="2"/>
        <v>0</v>
      </c>
      <c r="K40" s="1">
        <f t="shared" si="2"/>
        <v>0</v>
      </c>
      <c r="L40" s="1">
        <f t="shared" si="2"/>
        <v>0</v>
      </c>
      <c r="M40" s="1">
        <f t="shared" si="2"/>
        <v>0</v>
      </c>
      <c r="N40" s="1">
        <f t="shared" si="2"/>
        <v>0</v>
      </c>
      <c r="O40" s="1">
        <f t="shared" si="2"/>
        <v>0</v>
      </c>
      <c r="P40" s="1">
        <f t="shared" si="2"/>
        <v>0</v>
      </c>
      <c r="Q40" s="1">
        <f t="shared" si="2"/>
        <v>0</v>
      </c>
      <c r="R40" s="1">
        <f t="shared" si="2"/>
        <v>0</v>
      </c>
      <c r="S40" s="1">
        <f t="shared" si="2"/>
        <v>0</v>
      </c>
      <c r="T40" s="1">
        <f t="shared" si="2"/>
        <v>0</v>
      </c>
      <c r="U40" s="1">
        <f t="shared" si="2"/>
        <v>0</v>
      </c>
      <c r="V40" s="1">
        <f t="shared" si="2"/>
        <v>0</v>
      </c>
      <c r="W40" s="1">
        <f t="shared" si="2"/>
        <v>0</v>
      </c>
      <c r="X40" s="1">
        <f t="shared" si="2"/>
        <v>0</v>
      </c>
    </row>
    <row r="41" spans="8:24">
      <c r="J41" s="1">
        <f t="shared" si="2"/>
        <v>0</v>
      </c>
      <c r="K41" s="1">
        <f t="shared" si="2"/>
        <v>0</v>
      </c>
      <c r="L41" s="1">
        <f t="shared" si="2"/>
        <v>0</v>
      </c>
      <c r="M41" s="1">
        <f t="shared" si="2"/>
        <v>0</v>
      </c>
      <c r="N41" s="1">
        <f t="shared" si="2"/>
        <v>0</v>
      </c>
      <c r="O41" s="1">
        <f t="shared" si="2"/>
        <v>0</v>
      </c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">
        <f t="shared" si="2"/>
        <v>0</v>
      </c>
      <c r="U41" s="1">
        <f t="shared" si="2"/>
        <v>0</v>
      </c>
      <c r="V41" s="1">
        <f t="shared" si="2"/>
        <v>0</v>
      </c>
      <c r="W41" s="1">
        <f t="shared" si="2"/>
        <v>0</v>
      </c>
      <c r="X41" s="1">
        <f t="shared" si="2"/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2009-10-28T04:10:49Z</dcterms:created>
  <dcterms:modified xsi:type="dcterms:W3CDTF">2010-01-03T12:04:50Z</dcterms:modified>
</cp:coreProperties>
</file>