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rtis.bohlen\Desktop\Current Projects\State of the Bay 2020\Data\BPC_Pesticides\Derived_Data\"/>
    </mc:Choice>
  </mc:AlternateContent>
  <bookViews>
    <workbookView xWindow="1820" yWindow="710" windowWidth="19880" windowHeight="7200" tabRatio="758"/>
  </bookViews>
  <sheets>
    <sheet name="Montana Labs Water" sheetId="5" r:id="rId1"/>
    <sheet name="Southwest Lab Water" sheetId="17" r:id="rId2"/>
  </sheets>
  <calcPr calcId="162913"/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3" i="5"/>
</calcChain>
</file>

<file path=xl/sharedStrings.xml><?xml version="1.0" encoding="utf-8"?>
<sst xmlns="http://schemas.openxmlformats.org/spreadsheetml/2006/main" count="131" uniqueCount="131">
  <si>
    <t>2,4-D (RL=0.09ppb)</t>
  </si>
  <si>
    <t>Acetochlor  (RL=1.4ppb)</t>
  </si>
  <si>
    <t>Acetochlor ESA (RL=0.2ppb)</t>
  </si>
  <si>
    <t>Acetochlor OA (RL=0.084ppb)</t>
  </si>
  <si>
    <t>Alachlor (RL=1.1ppb)</t>
  </si>
  <si>
    <t>Alachlor ESA (RL=0.44ppb)</t>
  </si>
  <si>
    <t>Alachlor OA (RL=0.068ppb)</t>
  </si>
  <si>
    <t>Mesatrione metabolite (AMBA) (RL=0.21ppb)</t>
  </si>
  <si>
    <t>Aminocyclopyrachlor (RL=0.25ppb)</t>
  </si>
  <si>
    <t>Aminopyralid (RL=0.3ppb)</t>
  </si>
  <si>
    <t>Atrazine (RL=0.022ppb)</t>
  </si>
  <si>
    <t>Azoxystrobin (RL=0.052ppb)</t>
  </si>
  <si>
    <t>Bentazon (RL=0.022ppb)</t>
  </si>
  <si>
    <t>Bromacil (RL=0.041ppb)</t>
  </si>
  <si>
    <t>Bromoxynil (RL=0.12ppb)</t>
  </si>
  <si>
    <t>Carbaryl (RL=0.14ppb)</t>
  </si>
  <si>
    <t>Chlorpyrifos (RL=0.6ppb)</t>
  </si>
  <si>
    <t>Chlorsulfuron (RL=0.056ppb)</t>
  </si>
  <si>
    <t>Clodinafop acid (RL=0.13ppb)</t>
  </si>
  <si>
    <t>Clopyralid (RL=0.88ppb)</t>
  </si>
  <si>
    <t>Clothianidin (RL=0.16ppb)</t>
  </si>
  <si>
    <t>Deethyl atrazine (DEA) (RL=0.017ppb)</t>
  </si>
  <si>
    <t>Deethyl deisopropyl atrazine (DEDIA) (RL=1ppb)</t>
  </si>
  <si>
    <t>Deisopropryl-atrazine (DIA) (RL=0.4ppb)</t>
  </si>
  <si>
    <t>Dicamba (RL=8.8ppb)</t>
  </si>
  <si>
    <t>Difenoconazole (RL=0.11ppb)</t>
  </si>
  <si>
    <t>Dimethenamid (RL=0.06ppb)</t>
  </si>
  <si>
    <t>Dimethenamid OA (RL=0.072ppb)</t>
  </si>
  <si>
    <t>Dimethoate (RL=0.022ppb)</t>
  </si>
  <si>
    <t>Disulfoton sulfone (RL=0.066ppb)</t>
  </si>
  <si>
    <t>Diuron (RL=0.053ppb)</t>
  </si>
  <si>
    <t>FDAT (indazaflam met) (RL=0.051ppb)</t>
  </si>
  <si>
    <t>Fipronil (RL=0.024ppb)</t>
  </si>
  <si>
    <t>Fipronil desulfinyl (FDS) (RL=1.4ppb)</t>
  </si>
  <si>
    <t>Fipronil sulfide (RL=0.8ppb)</t>
  </si>
  <si>
    <t>Fipronil sulfone (RL=0.4ppb)</t>
  </si>
  <si>
    <t>Flucarbazone (RL=0.024ppb)</t>
  </si>
  <si>
    <t>Flucarbazone sulfonamide (FSA) (RL=0.039ppb)</t>
  </si>
  <si>
    <t>Flumetsulam (RL=0.29ppb)</t>
  </si>
  <si>
    <t>Fluroxypyr (RL=0.35ppb)</t>
  </si>
  <si>
    <t>Glutaric acid (RL=0.3ppb)</t>
  </si>
  <si>
    <t>Hydroxy-atrazine (HA) (RL=0.04ppb)</t>
  </si>
  <si>
    <t>Halsulfuron methyl (RL=0.1ppb)</t>
  </si>
  <si>
    <t>Hexazinone (RL=0.015ppb)</t>
  </si>
  <si>
    <t>Imazamethabenz methyl acid metabolite (IMAM) (RL=0.025ppb)</t>
  </si>
  <si>
    <t>Imazamethabenz methyl ester (IME) (RL=0.01ppb)</t>
  </si>
  <si>
    <t>Imazamox (RL=0.057ppb)</t>
  </si>
  <si>
    <t>Imazapic (RL=0.03ppb)</t>
  </si>
  <si>
    <t>Imazapyr (RL=0.035ppb)</t>
  </si>
  <si>
    <t>Imazethapyr (RL=0.04ppb)</t>
  </si>
  <si>
    <t>Indaziflam (RL=0.02ppb)</t>
  </si>
  <si>
    <t>Isoxaben (RL=0.03ppb)</t>
  </si>
  <si>
    <t>Isoxaflutole (RL=1.3ppb)</t>
  </si>
  <si>
    <t>Malathion (RL=0.28ppb)</t>
  </si>
  <si>
    <t>Malathion oxon (RL=0.024ppb)</t>
  </si>
  <si>
    <t>MCPA (RL=0.046ppb)</t>
  </si>
  <si>
    <t>MCPP (RL=0.044ppb)</t>
  </si>
  <si>
    <t>Metalaxyl (RL=0.035ppb)</t>
  </si>
  <si>
    <t>Methomyl (RL=0.12ppb)</t>
  </si>
  <si>
    <t>Methoxyfenozide (RL=0.1ppb)</t>
  </si>
  <si>
    <t>Metolachlor (RL=0.24ppb)</t>
  </si>
  <si>
    <t>Metolachlor ESA (RL=0.05ppb)</t>
  </si>
  <si>
    <t>Metolachlor OA (RL=0.42ppb)</t>
  </si>
  <si>
    <t>Metsulfuron methyl (RL=0.1ppb)</t>
  </si>
  <si>
    <t>Nicosulfuron (RL=0.11ppb)</t>
  </si>
  <si>
    <t>Pinoxaden metabolite (NOA 407854) (RL=0.052ppb)</t>
  </si>
  <si>
    <t>Pinoxaden metabolite (NOA 447204) (RL=0.2ppb)</t>
  </si>
  <si>
    <t>Norflurazon (RL=0.2ppb)</t>
  </si>
  <si>
    <t>Norflurazon desmethyl (RL=0.2ppb)</t>
  </si>
  <si>
    <t>Oxamyl (RL=0.1ppb)</t>
  </si>
  <si>
    <t>Parathion methyl oxon (RL=0.12ppb)</t>
  </si>
  <si>
    <t>Phorate sulfone (RL=0.24ppb)</t>
  </si>
  <si>
    <t>Phorate sulfoxide (RL=0.03ppb)</t>
  </si>
  <si>
    <t>Picloram (RL=2.8ppb)</t>
  </si>
  <si>
    <t>Picoxystrobin (RL=0.075ppb)</t>
  </si>
  <si>
    <t>Prometon (RL=0.01ppb)</t>
  </si>
  <si>
    <t>Propiconazole (RL=0.1ppb)</t>
  </si>
  <si>
    <t>Prosulfuron (RL=0.05ppb)</t>
  </si>
  <si>
    <t>Pyrasulfotole (RL=0.2ppb)</t>
  </si>
  <si>
    <t>Pyroxsulam (RL=0.13ppb)</t>
  </si>
  <si>
    <t>Saflufenacil (RL=0.1ppb)</t>
  </si>
  <si>
    <t>Simazine (RL=0.026ppb)</t>
  </si>
  <si>
    <t>Sulfentrazone (RL=0.35ppb)</t>
  </si>
  <si>
    <t>Sulfometuron methyl (RL=0.025ppb)</t>
  </si>
  <si>
    <t>Sulfosulfuron (RL=0.054ppb)</t>
  </si>
  <si>
    <t>Tebuconazole (RL=0.14ppb)</t>
  </si>
  <si>
    <t>Tebuthiuron (RL=0.011ppb)</t>
  </si>
  <si>
    <t>Tembotrione (RL=0.73ppb)</t>
  </si>
  <si>
    <t>Terbacil (RL=0.048ppb)</t>
  </si>
  <si>
    <t>Terbufos sulfone (RL=0.11ppb)</t>
  </si>
  <si>
    <t>Tetraconazole (RL=0.039ppb)</t>
  </si>
  <si>
    <t>Thiamethoxam (RL=0.2ppb)</t>
  </si>
  <si>
    <t>Thiencarbazone methyl (RL=0.4ppb)</t>
  </si>
  <si>
    <t>Thifensulfurone (RL=0.22ppb)</t>
  </si>
  <si>
    <t>Tralkoxydim  (RL=0.051ppb)</t>
  </si>
  <si>
    <t>Tralkoxydim acid (RL=0.05ppb)</t>
  </si>
  <si>
    <t>Triallate (RL=3ppb)</t>
  </si>
  <si>
    <t>Triasulfuron (RL=0.055ppb)</t>
  </si>
  <si>
    <t>Triclopyr (RL=0.22ppb)</t>
  </si>
  <si>
    <t>Trifloxystrobin (RL=0.02ppb)</t>
  </si>
  <si>
    <t>Fipronil (ng/L)</t>
  </si>
  <si>
    <t>Fipronil desulfinyl (ng/L)</t>
  </si>
  <si>
    <t>Fipronil sulfide (ng/L)</t>
  </si>
  <si>
    <t>Fipronil sulfone (ng/L)</t>
  </si>
  <si>
    <t xml:space="preserve">Bifenthrin  (ug/L)
</t>
  </si>
  <si>
    <t>lambda-Cyhalothrin (ug/L)</t>
  </si>
  <si>
    <t>Cyfluthrin - TOTAL (ug/L)</t>
  </si>
  <si>
    <t>Cypermethrin - TOTAL (ug/L)</t>
  </si>
  <si>
    <t>Deltamethrin - TOTAL (ug/L)</t>
  </si>
  <si>
    <t>Fenvalerate/Esfenvalerate (ug/L)</t>
  </si>
  <si>
    <t>Etofenprox (ug/L)</t>
  </si>
  <si>
    <t xml:space="preserve">Fenpropathrin (ug/L)
 </t>
  </si>
  <si>
    <t>tau-Fluvalinate - TOTAL (ug/L)</t>
  </si>
  <si>
    <t>Imiprothrin (ug/L)</t>
  </si>
  <si>
    <t>Methoprene (ug/L)</t>
  </si>
  <si>
    <t>cis-Permethrin (ug/L)</t>
  </si>
  <si>
    <t xml:space="preserve">trans-Permethrin (ug/L)
</t>
  </si>
  <si>
    <t xml:space="preserve">PBO (ug/L)
</t>
  </si>
  <si>
    <t>Prallethrin - TOTAL (ug/L)</t>
  </si>
  <si>
    <t xml:space="preserve">Pyrethrum (ug/L)
</t>
  </si>
  <si>
    <t>Resmethrin-TOTAL (ug/L)</t>
  </si>
  <si>
    <t xml:space="preserve">Phenothrin/Sumithrin - TOTAL (ug/L)
</t>
  </si>
  <si>
    <t>Tefluthrin (ug/L)</t>
  </si>
  <si>
    <t xml:space="preserve">Tetramethrin (ug/L)
</t>
  </si>
  <si>
    <t>Allethrin - TOTAL (µg/L)</t>
  </si>
  <si>
    <t>2017 Montana Stormwater Analyte List with Reporting Limits</t>
  </si>
  <si>
    <t>2017 Southwest Research Institute Stormwater Analyte List with Reporting Limits</t>
  </si>
  <si>
    <t>Imidacloprid (RL=0.018ppb)</t>
  </si>
  <si>
    <t>Reporting Limits</t>
  </si>
  <si>
    <t>Compound</t>
  </si>
  <si>
    <t>Raw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</si>
</sst>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readingOrder="1"/>
    </xf>
    <xf numFmtId="0" fontId="0" fillId="0" borderId="0" xfId="0" applyFill="1" applyBorder="1" applyAlignment="1">
      <alignment horizontal="left" vertical="center" textRotation="90"/>
    </xf>
    <xf numFmtId="0" fontId="0" fillId="2" borderId="1" xfId="0" applyFill="1" applyBorder="1" applyAlignment="1">
      <alignment horizontal="left" vertical="center" readingOrder="1"/>
    </xf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F103"/>
  <sheetViews>
    <sheetView tabSelected="1" workbookViewId="0">
      <selection activeCell="B2" sqref="B2"/>
    </sheetView>
  </sheetViews>
  <sheetFormatPr defaultRowHeight="14.5" x14ac:dyDescent="0.35"/>
  <cols>
    <col min="1" max="1" width="45.7265625" customWidth="1"/>
    <col min="2" max="2" width="35.6328125" bestFit="1" customWidth="1"/>
    <col min="3" max="3" width="14.26953125" bestFit="1" customWidth="1"/>
    <col min="6" max="6" width="22.26953125" customWidth="1"/>
    <col min="8" max="8" width="36" customWidth="1"/>
    <col min="10" max="10" width="36.81640625" customWidth="1"/>
  </cols>
  <sheetData>
    <row r="1" spans="1:4" x14ac:dyDescent="0.35">
      <c r="A1" s="3" t="s">
        <v>125</v>
      </c>
      <c r="B1" s="3"/>
      <c r="C1" s="4"/>
      <c r="D1" s="4"/>
    </row>
    <row r="2" spans="1:4" x14ac:dyDescent="0.35">
      <c r="A2" s="3" t="s">
        <v>130</v>
      </c>
      <c r="B2" s="3" t="s">
        <v>129</v>
      </c>
      <c r="C2" s="3" t="s">
        <v>128</v>
      </c>
      <c r="D2" s="4"/>
    </row>
    <row r="3" spans="1:4" x14ac:dyDescent="0.35">
      <c r="A3" s="2" t="s">
        <v>0</v>
      </c>
      <c r="B3" s="2" t="str">
        <f>LEFT(A3, FIND(" (",A3))</f>
        <v xml:space="preserve">2,4-D </v>
      </c>
      <c r="C3" s="9">
        <f>VALUE(MID(A3, FIND("(RL=",A3)+4,LEN(A3)-7-FIND("(RL=",A3)))</f>
        <v>0.09</v>
      </c>
    </row>
    <row r="4" spans="1:4" x14ac:dyDescent="0.35">
      <c r="A4" s="2" t="s">
        <v>1</v>
      </c>
      <c r="B4" s="2" t="str">
        <f t="shared" ref="B4:B67" si="0">LEFT(A4, FIND(" (",A4))</f>
        <v xml:space="preserve">Acetochlor  </v>
      </c>
      <c r="C4" s="9">
        <f t="shared" ref="C4:C67" si="1">VALUE(MID(A4, FIND("(RL=",A4)+4,LEN(A4)-7-FIND("(RL=",A4)))</f>
        <v>1.4</v>
      </c>
    </row>
    <row r="5" spans="1:4" x14ac:dyDescent="0.35">
      <c r="A5" s="2" t="s">
        <v>2</v>
      </c>
      <c r="B5" s="2" t="str">
        <f t="shared" si="0"/>
        <v xml:space="preserve">Acetochlor ESA </v>
      </c>
      <c r="C5" s="9">
        <f t="shared" si="1"/>
        <v>0.2</v>
      </c>
    </row>
    <row r="6" spans="1:4" x14ac:dyDescent="0.35">
      <c r="A6" s="2" t="s">
        <v>3</v>
      </c>
      <c r="B6" s="2" t="str">
        <f t="shared" si="0"/>
        <v xml:space="preserve">Acetochlor OA </v>
      </c>
      <c r="C6" s="9">
        <f t="shared" si="1"/>
        <v>8.4000000000000005E-2</v>
      </c>
    </row>
    <row r="7" spans="1:4" x14ac:dyDescent="0.35">
      <c r="A7" s="2" t="s">
        <v>4</v>
      </c>
      <c r="B7" s="2" t="str">
        <f t="shared" si="0"/>
        <v xml:space="preserve">Alachlor </v>
      </c>
      <c r="C7" s="9">
        <f t="shared" si="1"/>
        <v>1.1000000000000001</v>
      </c>
    </row>
    <row r="8" spans="1:4" x14ac:dyDescent="0.35">
      <c r="A8" s="2" t="s">
        <v>5</v>
      </c>
      <c r="B8" s="2" t="str">
        <f t="shared" si="0"/>
        <v xml:space="preserve">Alachlor ESA </v>
      </c>
      <c r="C8" s="9">
        <f t="shared" si="1"/>
        <v>0.44</v>
      </c>
    </row>
    <row r="9" spans="1:4" x14ac:dyDescent="0.35">
      <c r="A9" s="2" t="s">
        <v>6</v>
      </c>
      <c r="B9" s="2" t="str">
        <f t="shared" si="0"/>
        <v xml:space="preserve">Alachlor OA </v>
      </c>
      <c r="C9" s="9">
        <f t="shared" si="1"/>
        <v>6.8000000000000005E-2</v>
      </c>
    </row>
    <row r="10" spans="1:4" x14ac:dyDescent="0.35">
      <c r="A10" s="2" t="s">
        <v>7</v>
      </c>
      <c r="B10" s="2" t="str">
        <f t="shared" si="0"/>
        <v xml:space="preserve">Mesatrione metabolite </v>
      </c>
      <c r="C10" s="9">
        <f t="shared" si="1"/>
        <v>0.21</v>
      </c>
    </row>
    <row r="11" spans="1:4" x14ac:dyDescent="0.35">
      <c r="A11" s="2" t="s">
        <v>8</v>
      </c>
      <c r="B11" s="2" t="str">
        <f t="shared" si="0"/>
        <v xml:space="preserve">Aminocyclopyrachlor </v>
      </c>
      <c r="C11" s="9">
        <f t="shared" si="1"/>
        <v>0.25</v>
      </c>
    </row>
    <row r="12" spans="1:4" x14ac:dyDescent="0.35">
      <c r="A12" s="2" t="s">
        <v>9</v>
      </c>
      <c r="B12" s="2" t="str">
        <f t="shared" si="0"/>
        <v xml:space="preserve">Aminopyralid </v>
      </c>
      <c r="C12" s="9">
        <f t="shared" si="1"/>
        <v>0.3</v>
      </c>
    </row>
    <row r="13" spans="1:4" x14ac:dyDescent="0.35">
      <c r="A13" s="2" t="s">
        <v>10</v>
      </c>
      <c r="B13" s="2" t="str">
        <f t="shared" si="0"/>
        <v xml:space="preserve">Atrazine </v>
      </c>
      <c r="C13" s="9">
        <f t="shared" si="1"/>
        <v>2.1999999999999999E-2</v>
      </c>
    </row>
    <row r="14" spans="1:4" x14ac:dyDescent="0.35">
      <c r="A14" s="2" t="s">
        <v>11</v>
      </c>
      <c r="B14" s="2" t="str">
        <f t="shared" si="0"/>
        <v xml:space="preserve">Azoxystrobin </v>
      </c>
      <c r="C14" s="9">
        <f t="shared" si="1"/>
        <v>5.1999999999999998E-2</v>
      </c>
    </row>
    <row r="15" spans="1:4" x14ac:dyDescent="0.35">
      <c r="A15" s="2" t="s">
        <v>12</v>
      </c>
      <c r="B15" s="2" t="str">
        <f t="shared" si="0"/>
        <v xml:space="preserve">Bentazon </v>
      </c>
      <c r="C15" s="9">
        <f t="shared" si="1"/>
        <v>2.1999999999999999E-2</v>
      </c>
    </row>
    <row r="16" spans="1:4" x14ac:dyDescent="0.35">
      <c r="A16" s="2" t="s">
        <v>13</v>
      </c>
      <c r="B16" s="2" t="str">
        <f t="shared" si="0"/>
        <v xml:space="preserve">Bromacil </v>
      </c>
      <c r="C16" s="9">
        <f t="shared" si="1"/>
        <v>4.1000000000000002E-2</v>
      </c>
    </row>
    <row r="17" spans="1:3" x14ac:dyDescent="0.35">
      <c r="A17" s="2" t="s">
        <v>14</v>
      </c>
      <c r="B17" s="2" t="str">
        <f t="shared" si="0"/>
        <v xml:space="preserve">Bromoxynil </v>
      </c>
      <c r="C17" s="9">
        <f t="shared" si="1"/>
        <v>0.12</v>
      </c>
    </row>
    <row r="18" spans="1:3" x14ac:dyDescent="0.35">
      <c r="A18" s="2" t="s">
        <v>15</v>
      </c>
      <c r="B18" s="2" t="str">
        <f t="shared" si="0"/>
        <v xml:space="preserve">Carbaryl </v>
      </c>
      <c r="C18" s="9">
        <f t="shared" si="1"/>
        <v>0.14000000000000001</v>
      </c>
    </row>
    <row r="19" spans="1:3" x14ac:dyDescent="0.35">
      <c r="A19" s="2" t="s">
        <v>16</v>
      </c>
      <c r="B19" s="2" t="str">
        <f t="shared" si="0"/>
        <v xml:space="preserve">Chlorpyrifos </v>
      </c>
      <c r="C19" s="9">
        <f t="shared" si="1"/>
        <v>0.6</v>
      </c>
    </row>
    <row r="20" spans="1:3" x14ac:dyDescent="0.35">
      <c r="A20" s="2" t="s">
        <v>17</v>
      </c>
      <c r="B20" s="2" t="str">
        <f t="shared" si="0"/>
        <v xml:space="preserve">Chlorsulfuron </v>
      </c>
      <c r="C20" s="9">
        <f t="shared" si="1"/>
        <v>5.6000000000000001E-2</v>
      </c>
    </row>
    <row r="21" spans="1:3" x14ac:dyDescent="0.35">
      <c r="A21" s="2" t="s">
        <v>18</v>
      </c>
      <c r="B21" s="2" t="str">
        <f t="shared" si="0"/>
        <v xml:space="preserve">Clodinafop acid </v>
      </c>
      <c r="C21" s="9">
        <f t="shared" si="1"/>
        <v>0.13</v>
      </c>
    </row>
    <row r="22" spans="1:3" x14ac:dyDescent="0.35">
      <c r="A22" s="2" t="s">
        <v>19</v>
      </c>
      <c r="B22" s="2" t="str">
        <f t="shared" si="0"/>
        <v xml:space="preserve">Clopyralid </v>
      </c>
      <c r="C22" s="9">
        <f t="shared" si="1"/>
        <v>0.88</v>
      </c>
    </row>
    <row r="23" spans="1:3" x14ac:dyDescent="0.35">
      <c r="A23" s="2" t="s">
        <v>20</v>
      </c>
      <c r="B23" s="2" t="str">
        <f t="shared" si="0"/>
        <v xml:space="preserve">Clothianidin </v>
      </c>
      <c r="C23" s="9">
        <f t="shared" si="1"/>
        <v>0.16</v>
      </c>
    </row>
    <row r="24" spans="1:3" x14ac:dyDescent="0.35">
      <c r="A24" s="2" t="s">
        <v>21</v>
      </c>
      <c r="B24" s="2" t="str">
        <f t="shared" si="0"/>
        <v xml:space="preserve">Deethyl atrazine </v>
      </c>
      <c r="C24" s="9">
        <f t="shared" si="1"/>
        <v>1.7000000000000001E-2</v>
      </c>
    </row>
    <row r="25" spans="1:3" x14ac:dyDescent="0.35">
      <c r="A25" s="2" t="s">
        <v>22</v>
      </c>
      <c r="B25" s="2" t="str">
        <f t="shared" si="0"/>
        <v xml:space="preserve">Deethyl deisopropyl atrazine </v>
      </c>
      <c r="C25" s="9">
        <f t="shared" si="1"/>
        <v>1</v>
      </c>
    </row>
    <row r="26" spans="1:3" x14ac:dyDescent="0.35">
      <c r="A26" s="2" t="s">
        <v>23</v>
      </c>
      <c r="B26" s="2" t="str">
        <f t="shared" si="0"/>
        <v xml:space="preserve">Deisopropryl-atrazine </v>
      </c>
      <c r="C26" s="9">
        <f t="shared" si="1"/>
        <v>0.4</v>
      </c>
    </row>
    <row r="27" spans="1:3" x14ac:dyDescent="0.35">
      <c r="A27" s="2" t="s">
        <v>24</v>
      </c>
      <c r="B27" s="2" t="str">
        <f t="shared" si="0"/>
        <v xml:space="preserve">Dicamba </v>
      </c>
      <c r="C27" s="9">
        <f t="shared" si="1"/>
        <v>8.8000000000000007</v>
      </c>
    </row>
    <row r="28" spans="1:3" x14ac:dyDescent="0.35">
      <c r="A28" s="2" t="s">
        <v>25</v>
      </c>
      <c r="B28" s="2" t="str">
        <f t="shared" si="0"/>
        <v xml:space="preserve">Difenoconazole </v>
      </c>
      <c r="C28" s="9">
        <f t="shared" si="1"/>
        <v>0.11</v>
      </c>
    </row>
    <row r="29" spans="1:3" x14ac:dyDescent="0.35">
      <c r="A29" s="2" t="s">
        <v>26</v>
      </c>
      <c r="B29" s="2" t="str">
        <f t="shared" si="0"/>
        <v xml:space="preserve">Dimethenamid </v>
      </c>
      <c r="C29" s="9">
        <f t="shared" si="1"/>
        <v>0.06</v>
      </c>
    </row>
    <row r="30" spans="1:3" x14ac:dyDescent="0.35">
      <c r="A30" s="2" t="s">
        <v>27</v>
      </c>
      <c r="B30" s="2" t="str">
        <f t="shared" si="0"/>
        <v xml:space="preserve">Dimethenamid OA </v>
      </c>
      <c r="C30" s="9">
        <f t="shared" si="1"/>
        <v>7.1999999999999995E-2</v>
      </c>
    </row>
    <row r="31" spans="1:3" x14ac:dyDescent="0.35">
      <c r="A31" s="2" t="s">
        <v>28</v>
      </c>
      <c r="B31" s="2" t="str">
        <f t="shared" si="0"/>
        <v xml:space="preserve">Dimethoate </v>
      </c>
      <c r="C31" s="9">
        <f t="shared" si="1"/>
        <v>2.1999999999999999E-2</v>
      </c>
    </row>
    <row r="32" spans="1:3" x14ac:dyDescent="0.35">
      <c r="A32" s="2" t="s">
        <v>29</v>
      </c>
      <c r="B32" s="2" t="str">
        <f t="shared" si="0"/>
        <v xml:space="preserve">Disulfoton sulfone </v>
      </c>
      <c r="C32" s="9">
        <f t="shared" si="1"/>
        <v>6.6000000000000003E-2</v>
      </c>
    </row>
    <row r="33" spans="1:6" x14ac:dyDescent="0.35">
      <c r="A33" s="2" t="s">
        <v>30</v>
      </c>
      <c r="B33" s="2" t="str">
        <f t="shared" si="0"/>
        <v xml:space="preserve">Diuron </v>
      </c>
      <c r="C33" s="9">
        <f t="shared" si="1"/>
        <v>5.2999999999999999E-2</v>
      </c>
    </row>
    <row r="34" spans="1:6" x14ac:dyDescent="0.35">
      <c r="A34" s="2" t="s">
        <v>31</v>
      </c>
      <c r="B34" s="2" t="str">
        <f t="shared" si="0"/>
        <v xml:space="preserve">FDAT </v>
      </c>
      <c r="C34" s="9">
        <f t="shared" si="1"/>
        <v>5.0999999999999997E-2</v>
      </c>
      <c r="D34" s="4"/>
    </row>
    <row r="35" spans="1:6" x14ac:dyDescent="0.35">
      <c r="A35" s="2" t="s">
        <v>32</v>
      </c>
      <c r="B35" s="2" t="str">
        <f t="shared" si="0"/>
        <v xml:space="preserve">Fipronil </v>
      </c>
      <c r="C35" s="9">
        <f t="shared" si="1"/>
        <v>2.4E-2</v>
      </c>
      <c r="D35" s="4"/>
    </row>
    <row r="36" spans="1:6" x14ac:dyDescent="0.35">
      <c r="A36" s="2" t="s">
        <v>33</v>
      </c>
      <c r="B36" s="2" t="str">
        <f t="shared" si="0"/>
        <v xml:space="preserve">Fipronil desulfinyl </v>
      </c>
      <c r="C36" s="9">
        <f t="shared" si="1"/>
        <v>1.4</v>
      </c>
      <c r="D36" s="4"/>
    </row>
    <row r="37" spans="1:6" x14ac:dyDescent="0.35">
      <c r="A37" s="2" t="s">
        <v>34</v>
      </c>
      <c r="B37" s="2" t="str">
        <f t="shared" si="0"/>
        <v xml:space="preserve">Fipronil sulfide </v>
      </c>
      <c r="C37" s="9">
        <f t="shared" si="1"/>
        <v>0.8</v>
      </c>
      <c r="D37" s="4"/>
    </row>
    <row r="38" spans="1:6" x14ac:dyDescent="0.35">
      <c r="A38" s="2" t="s">
        <v>35</v>
      </c>
      <c r="B38" s="2" t="str">
        <f t="shared" si="0"/>
        <v xml:space="preserve">Fipronil sulfone </v>
      </c>
      <c r="C38" s="9">
        <f t="shared" si="1"/>
        <v>0.4</v>
      </c>
      <c r="D38" s="5"/>
    </row>
    <row r="39" spans="1:6" x14ac:dyDescent="0.35">
      <c r="A39" s="2" t="s">
        <v>36</v>
      </c>
      <c r="B39" s="2" t="str">
        <f t="shared" si="0"/>
        <v xml:space="preserve">Flucarbazone </v>
      </c>
      <c r="C39" s="9">
        <f t="shared" si="1"/>
        <v>2.4E-2</v>
      </c>
      <c r="D39" s="5"/>
    </row>
    <row r="40" spans="1:6" x14ac:dyDescent="0.35">
      <c r="A40" s="2" t="s">
        <v>37</v>
      </c>
      <c r="B40" s="2" t="str">
        <f t="shared" si="0"/>
        <v xml:space="preserve">Flucarbazone sulfonamide </v>
      </c>
      <c r="C40" s="9">
        <f t="shared" si="1"/>
        <v>3.9E-2</v>
      </c>
      <c r="D40" s="5"/>
    </row>
    <row r="41" spans="1:6" x14ac:dyDescent="0.35">
      <c r="A41" s="2" t="s">
        <v>38</v>
      </c>
      <c r="B41" s="2" t="str">
        <f t="shared" si="0"/>
        <v xml:space="preserve">Flumetsulam </v>
      </c>
      <c r="C41" s="9">
        <f t="shared" si="1"/>
        <v>0.28999999999999998</v>
      </c>
      <c r="D41" s="7"/>
      <c r="E41" s="1"/>
      <c r="F41" s="1"/>
    </row>
    <row r="42" spans="1:6" x14ac:dyDescent="0.35">
      <c r="A42" s="2" t="s">
        <v>39</v>
      </c>
      <c r="B42" s="2" t="str">
        <f t="shared" si="0"/>
        <v xml:space="preserve">Fluroxypyr </v>
      </c>
      <c r="C42" s="9">
        <f t="shared" si="1"/>
        <v>0.35</v>
      </c>
      <c r="D42" s="7"/>
      <c r="E42" s="1"/>
      <c r="F42" s="1"/>
    </row>
    <row r="43" spans="1:6" x14ac:dyDescent="0.35">
      <c r="A43" s="2" t="s">
        <v>40</v>
      </c>
      <c r="B43" s="2" t="str">
        <f t="shared" si="0"/>
        <v xml:space="preserve">Glutaric acid </v>
      </c>
      <c r="C43" s="9">
        <f t="shared" si="1"/>
        <v>0.3</v>
      </c>
      <c r="D43" s="7"/>
      <c r="E43" s="1"/>
      <c r="F43" s="1"/>
    </row>
    <row r="44" spans="1:6" x14ac:dyDescent="0.35">
      <c r="A44" s="2" t="s">
        <v>41</v>
      </c>
      <c r="B44" s="2" t="str">
        <f t="shared" si="0"/>
        <v xml:space="preserve">Hydroxy-atrazine </v>
      </c>
      <c r="C44" s="9">
        <f t="shared" si="1"/>
        <v>0.04</v>
      </c>
      <c r="D44" s="7"/>
      <c r="E44" s="1"/>
      <c r="F44" s="1"/>
    </row>
    <row r="45" spans="1:6" x14ac:dyDescent="0.35">
      <c r="A45" s="2" t="s">
        <v>42</v>
      </c>
      <c r="B45" s="2" t="str">
        <f t="shared" si="0"/>
        <v xml:space="preserve">Halsulfuron methyl </v>
      </c>
      <c r="C45" s="9">
        <f t="shared" si="1"/>
        <v>0.1</v>
      </c>
      <c r="D45" s="7"/>
      <c r="E45" s="1"/>
      <c r="F45" s="1"/>
    </row>
    <row r="46" spans="1:6" x14ac:dyDescent="0.35">
      <c r="A46" s="2" t="s">
        <v>43</v>
      </c>
      <c r="B46" s="2" t="str">
        <f t="shared" si="0"/>
        <v xml:space="preserve">Hexazinone </v>
      </c>
      <c r="C46" s="9">
        <f t="shared" si="1"/>
        <v>1.4999999999999999E-2</v>
      </c>
      <c r="D46" s="7"/>
      <c r="E46" s="1"/>
      <c r="F46" s="1"/>
    </row>
    <row r="47" spans="1:6" x14ac:dyDescent="0.35">
      <c r="A47" s="2" t="s">
        <v>44</v>
      </c>
      <c r="B47" s="2" t="str">
        <f t="shared" si="0"/>
        <v xml:space="preserve">Imazamethabenz methyl acid metabolite </v>
      </c>
      <c r="C47" s="9">
        <f t="shared" si="1"/>
        <v>2.5000000000000001E-2</v>
      </c>
      <c r="D47" s="7"/>
      <c r="E47" s="1"/>
      <c r="F47" s="1"/>
    </row>
    <row r="48" spans="1:6" x14ac:dyDescent="0.35">
      <c r="A48" s="2" t="s">
        <v>45</v>
      </c>
      <c r="B48" s="2" t="str">
        <f t="shared" si="0"/>
        <v xml:space="preserve">Imazamethabenz methyl ester </v>
      </c>
      <c r="C48" s="9">
        <f t="shared" si="1"/>
        <v>0.01</v>
      </c>
      <c r="D48" s="7"/>
      <c r="E48" s="1"/>
      <c r="F48" s="1"/>
    </row>
    <row r="49" spans="1:6" x14ac:dyDescent="0.35">
      <c r="A49" s="2" t="s">
        <v>46</v>
      </c>
      <c r="B49" s="2" t="str">
        <f t="shared" si="0"/>
        <v xml:space="preserve">Imazamox </v>
      </c>
      <c r="C49" s="9">
        <f t="shared" si="1"/>
        <v>5.7000000000000002E-2</v>
      </c>
      <c r="D49" s="7"/>
      <c r="E49" s="1"/>
      <c r="F49" s="1"/>
    </row>
    <row r="50" spans="1:6" x14ac:dyDescent="0.35">
      <c r="A50" s="2" t="s">
        <v>47</v>
      </c>
      <c r="B50" s="2" t="str">
        <f t="shared" si="0"/>
        <v xml:space="preserve">Imazapic </v>
      </c>
      <c r="C50" s="9">
        <f t="shared" si="1"/>
        <v>0.03</v>
      </c>
      <c r="D50" s="7"/>
      <c r="E50" s="1"/>
      <c r="F50" s="1"/>
    </row>
    <row r="51" spans="1:6" x14ac:dyDescent="0.35">
      <c r="A51" s="2" t="s">
        <v>48</v>
      </c>
      <c r="B51" s="2" t="str">
        <f t="shared" si="0"/>
        <v xml:space="preserve">Imazapyr </v>
      </c>
      <c r="C51" s="9">
        <f t="shared" si="1"/>
        <v>3.5000000000000003E-2</v>
      </c>
      <c r="D51" s="7"/>
      <c r="E51" s="1"/>
      <c r="F51" s="1"/>
    </row>
    <row r="52" spans="1:6" x14ac:dyDescent="0.35">
      <c r="A52" s="2" t="s">
        <v>49</v>
      </c>
      <c r="B52" s="2" t="str">
        <f t="shared" si="0"/>
        <v xml:space="preserve">Imazethapyr </v>
      </c>
      <c r="C52" s="9">
        <f t="shared" si="1"/>
        <v>0.04</v>
      </c>
      <c r="D52" s="7"/>
      <c r="E52" s="1"/>
      <c r="F52" s="1"/>
    </row>
    <row r="53" spans="1:6" x14ac:dyDescent="0.35">
      <c r="A53" s="2" t="s">
        <v>127</v>
      </c>
      <c r="B53" s="2" t="str">
        <f t="shared" si="0"/>
        <v xml:space="preserve">Imidacloprid </v>
      </c>
      <c r="C53" s="9">
        <f t="shared" si="1"/>
        <v>1.7999999999999999E-2</v>
      </c>
      <c r="D53" s="7"/>
      <c r="E53" s="1"/>
      <c r="F53" s="1"/>
    </row>
    <row r="54" spans="1:6" x14ac:dyDescent="0.35">
      <c r="A54" s="2" t="s">
        <v>50</v>
      </c>
      <c r="B54" s="2" t="str">
        <f t="shared" si="0"/>
        <v xml:space="preserve">Indaziflam </v>
      </c>
      <c r="C54" s="9">
        <f t="shared" si="1"/>
        <v>0.02</v>
      </c>
      <c r="D54" s="7"/>
      <c r="E54" s="1"/>
      <c r="F54" s="1"/>
    </row>
    <row r="55" spans="1:6" x14ac:dyDescent="0.35">
      <c r="A55" s="2" t="s">
        <v>51</v>
      </c>
      <c r="B55" s="2" t="str">
        <f t="shared" si="0"/>
        <v xml:space="preserve">Isoxaben </v>
      </c>
      <c r="C55" s="9">
        <f t="shared" si="1"/>
        <v>0.03</v>
      </c>
      <c r="D55" s="7"/>
      <c r="E55" s="1"/>
      <c r="F55" s="1"/>
    </row>
    <row r="56" spans="1:6" x14ac:dyDescent="0.35">
      <c r="A56" s="2" t="s">
        <v>52</v>
      </c>
      <c r="B56" s="2" t="str">
        <f t="shared" si="0"/>
        <v xml:space="preserve">Isoxaflutole </v>
      </c>
      <c r="C56" s="9">
        <f t="shared" si="1"/>
        <v>1.3</v>
      </c>
      <c r="D56" s="7"/>
      <c r="E56" s="1"/>
      <c r="F56" s="1"/>
    </row>
    <row r="57" spans="1:6" x14ac:dyDescent="0.35">
      <c r="A57" s="2" t="s">
        <v>53</v>
      </c>
      <c r="B57" s="2" t="str">
        <f t="shared" si="0"/>
        <v xml:space="preserve">Malathion </v>
      </c>
      <c r="C57" s="9">
        <f t="shared" si="1"/>
        <v>0.28000000000000003</v>
      </c>
      <c r="D57" s="7"/>
      <c r="E57" s="1"/>
      <c r="F57" s="1"/>
    </row>
    <row r="58" spans="1:6" x14ac:dyDescent="0.35">
      <c r="A58" s="2" t="s">
        <v>54</v>
      </c>
      <c r="B58" s="2" t="str">
        <f t="shared" si="0"/>
        <v xml:space="preserve">Malathion oxon </v>
      </c>
      <c r="C58" s="9">
        <f t="shared" si="1"/>
        <v>2.4E-2</v>
      </c>
      <c r="D58" s="7"/>
      <c r="E58" s="1"/>
      <c r="F58" s="1"/>
    </row>
    <row r="59" spans="1:6" x14ac:dyDescent="0.35">
      <c r="A59" s="2" t="s">
        <v>55</v>
      </c>
      <c r="B59" s="2" t="str">
        <f t="shared" si="0"/>
        <v xml:space="preserve">MCPA </v>
      </c>
      <c r="C59" s="9">
        <f t="shared" si="1"/>
        <v>4.5999999999999999E-2</v>
      </c>
      <c r="D59" s="7"/>
      <c r="E59" s="1"/>
      <c r="F59" s="1"/>
    </row>
    <row r="60" spans="1:6" x14ac:dyDescent="0.35">
      <c r="A60" s="2" t="s">
        <v>56</v>
      </c>
      <c r="B60" s="2" t="str">
        <f t="shared" si="0"/>
        <v xml:space="preserve">MCPP </v>
      </c>
      <c r="C60" s="9">
        <f t="shared" si="1"/>
        <v>4.3999999999999997E-2</v>
      </c>
      <c r="D60" s="7"/>
      <c r="E60" s="1"/>
      <c r="F60" s="1"/>
    </row>
    <row r="61" spans="1:6" x14ac:dyDescent="0.35">
      <c r="A61" s="2" t="s">
        <v>57</v>
      </c>
      <c r="B61" s="2" t="str">
        <f t="shared" si="0"/>
        <v xml:space="preserve">Metalaxyl </v>
      </c>
      <c r="C61" s="9">
        <f t="shared" si="1"/>
        <v>3.5000000000000003E-2</v>
      </c>
      <c r="D61" s="7"/>
      <c r="E61" s="1"/>
      <c r="F61" s="1"/>
    </row>
    <row r="62" spans="1:6" x14ac:dyDescent="0.35">
      <c r="A62" s="2" t="s">
        <v>58</v>
      </c>
      <c r="B62" s="2" t="str">
        <f t="shared" si="0"/>
        <v xml:space="preserve">Methomyl </v>
      </c>
      <c r="C62" s="9">
        <f t="shared" si="1"/>
        <v>0.12</v>
      </c>
      <c r="D62" s="7"/>
      <c r="E62" s="1"/>
      <c r="F62" s="1"/>
    </row>
    <row r="63" spans="1:6" x14ac:dyDescent="0.35">
      <c r="A63" s="2" t="s">
        <v>59</v>
      </c>
      <c r="B63" s="2" t="str">
        <f t="shared" si="0"/>
        <v xml:space="preserve">Methoxyfenozide </v>
      </c>
      <c r="C63" s="9">
        <f t="shared" si="1"/>
        <v>0.1</v>
      </c>
      <c r="D63" s="7"/>
      <c r="E63" s="1"/>
      <c r="F63" s="1"/>
    </row>
    <row r="64" spans="1:6" x14ac:dyDescent="0.35">
      <c r="A64" s="2" t="s">
        <v>60</v>
      </c>
      <c r="B64" s="2" t="str">
        <f t="shared" si="0"/>
        <v xml:space="preserve">Metolachlor </v>
      </c>
      <c r="C64" s="9">
        <f t="shared" si="1"/>
        <v>0.24</v>
      </c>
      <c r="D64" s="7"/>
      <c r="E64" s="1"/>
      <c r="F64" s="1"/>
    </row>
    <row r="65" spans="1:6" x14ac:dyDescent="0.35">
      <c r="A65" s="2" t="s">
        <v>61</v>
      </c>
      <c r="B65" s="2" t="str">
        <f t="shared" si="0"/>
        <v xml:space="preserve">Metolachlor ESA </v>
      </c>
      <c r="C65" s="9">
        <f t="shared" si="1"/>
        <v>0.05</v>
      </c>
      <c r="D65" s="7"/>
      <c r="E65" s="1"/>
      <c r="F65" s="1"/>
    </row>
    <row r="66" spans="1:6" x14ac:dyDescent="0.35">
      <c r="A66" s="2" t="s">
        <v>62</v>
      </c>
      <c r="B66" s="2" t="str">
        <f t="shared" si="0"/>
        <v xml:space="preserve">Metolachlor OA </v>
      </c>
      <c r="C66" s="9">
        <f t="shared" si="1"/>
        <v>0.42</v>
      </c>
    </row>
    <row r="67" spans="1:6" x14ac:dyDescent="0.35">
      <c r="A67" s="2" t="s">
        <v>63</v>
      </c>
      <c r="B67" s="2" t="str">
        <f t="shared" si="0"/>
        <v xml:space="preserve">Metsulfuron methyl </v>
      </c>
      <c r="C67" s="9">
        <f t="shared" si="1"/>
        <v>0.1</v>
      </c>
    </row>
    <row r="68" spans="1:6" x14ac:dyDescent="0.35">
      <c r="A68" s="2" t="s">
        <v>64</v>
      </c>
      <c r="B68" s="2" t="str">
        <f t="shared" ref="B68:B103" si="2">LEFT(A68, FIND(" (",A68))</f>
        <v xml:space="preserve">Nicosulfuron </v>
      </c>
      <c r="C68" s="9">
        <f t="shared" ref="C68:C103" si="3">VALUE(MID(A68, FIND("(RL=",A68)+4,LEN(A68)-7-FIND("(RL=",A68)))</f>
        <v>0.11</v>
      </c>
    </row>
    <row r="69" spans="1:6" x14ac:dyDescent="0.35">
      <c r="A69" s="2" t="s">
        <v>65</v>
      </c>
      <c r="B69" s="2" t="str">
        <f t="shared" si="2"/>
        <v xml:space="preserve">Pinoxaden metabolite </v>
      </c>
      <c r="C69" s="9">
        <f t="shared" si="3"/>
        <v>5.1999999999999998E-2</v>
      </c>
    </row>
    <row r="70" spans="1:6" x14ac:dyDescent="0.35">
      <c r="A70" s="2" t="s">
        <v>66</v>
      </c>
      <c r="B70" s="2" t="str">
        <f t="shared" si="2"/>
        <v xml:space="preserve">Pinoxaden metabolite </v>
      </c>
      <c r="C70" s="9">
        <f t="shared" si="3"/>
        <v>0.2</v>
      </c>
    </row>
    <row r="71" spans="1:6" x14ac:dyDescent="0.35">
      <c r="A71" s="2" t="s">
        <v>67</v>
      </c>
      <c r="B71" s="2" t="str">
        <f t="shared" si="2"/>
        <v xml:space="preserve">Norflurazon </v>
      </c>
      <c r="C71" s="9">
        <f t="shared" si="3"/>
        <v>0.2</v>
      </c>
    </row>
    <row r="72" spans="1:6" x14ac:dyDescent="0.35">
      <c r="A72" s="2" t="s">
        <v>68</v>
      </c>
      <c r="B72" s="2" t="str">
        <f t="shared" si="2"/>
        <v xml:space="preserve">Norflurazon desmethyl </v>
      </c>
      <c r="C72" s="9">
        <f t="shared" si="3"/>
        <v>0.2</v>
      </c>
    </row>
    <row r="73" spans="1:6" x14ac:dyDescent="0.35">
      <c r="A73" s="2" t="s">
        <v>69</v>
      </c>
      <c r="B73" s="2" t="str">
        <f t="shared" si="2"/>
        <v xml:space="preserve">Oxamyl </v>
      </c>
      <c r="C73" s="9">
        <f t="shared" si="3"/>
        <v>0.1</v>
      </c>
    </row>
    <row r="74" spans="1:6" x14ac:dyDescent="0.35">
      <c r="A74" s="2" t="s">
        <v>70</v>
      </c>
      <c r="B74" s="2" t="str">
        <f t="shared" si="2"/>
        <v xml:space="preserve">Parathion methyl oxon </v>
      </c>
      <c r="C74" s="9">
        <f t="shared" si="3"/>
        <v>0.12</v>
      </c>
    </row>
    <row r="75" spans="1:6" x14ac:dyDescent="0.35">
      <c r="A75" s="2" t="s">
        <v>71</v>
      </c>
      <c r="B75" s="2" t="str">
        <f t="shared" si="2"/>
        <v xml:space="preserve">Phorate sulfone </v>
      </c>
      <c r="C75" s="9">
        <f t="shared" si="3"/>
        <v>0.24</v>
      </c>
    </row>
    <row r="76" spans="1:6" x14ac:dyDescent="0.35">
      <c r="A76" s="2" t="s">
        <v>72</v>
      </c>
      <c r="B76" s="2" t="str">
        <f t="shared" si="2"/>
        <v xml:space="preserve">Phorate sulfoxide </v>
      </c>
      <c r="C76" s="9">
        <f t="shared" si="3"/>
        <v>0.03</v>
      </c>
    </row>
    <row r="77" spans="1:6" x14ac:dyDescent="0.35">
      <c r="A77" s="2" t="s">
        <v>73</v>
      </c>
      <c r="B77" s="2" t="str">
        <f t="shared" si="2"/>
        <v xml:space="preserve">Picloram </v>
      </c>
      <c r="C77" s="9">
        <f t="shared" si="3"/>
        <v>2.8</v>
      </c>
    </row>
    <row r="78" spans="1:6" x14ac:dyDescent="0.35">
      <c r="A78" s="2" t="s">
        <v>74</v>
      </c>
      <c r="B78" s="2" t="str">
        <f t="shared" si="2"/>
        <v xml:space="preserve">Picoxystrobin </v>
      </c>
      <c r="C78" s="9">
        <f t="shared" si="3"/>
        <v>7.4999999999999997E-2</v>
      </c>
    </row>
    <row r="79" spans="1:6" x14ac:dyDescent="0.35">
      <c r="A79" s="2" t="s">
        <v>75</v>
      </c>
      <c r="B79" s="2" t="str">
        <f t="shared" si="2"/>
        <v xml:space="preserve">Prometon </v>
      </c>
      <c r="C79" s="9">
        <f t="shared" si="3"/>
        <v>0.01</v>
      </c>
    </row>
    <row r="80" spans="1:6" x14ac:dyDescent="0.35">
      <c r="A80" s="2" t="s">
        <v>76</v>
      </c>
      <c r="B80" s="2" t="str">
        <f t="shared" si="2"/>
        <v xml:space="preserve">Propiconazole </v>
      </c>
      <c r="C80" s="9">
        <f t="shared" si="3"/>
        <v>0.1</v>
      </c>
    </row>
    <row r="81" spans="1:3" x14ac:dyDescent="0.35">
      <c r="A81" s="2" t="s">
        <v>77</v>
      </c>
      <c r="B81" s="2" t="str">
        <f t="shared" si="2"/>
        <v xml:space="preserve">Prosulfuron </v>
      </c>
      <c r="C81" s="9">
        <f t="shared" si="3"/>
        <v>0.05</v>
      </c>
    </row>
    <row r="82" spans="1:3" x14ac:dyDescent="0.35">
      <c r="A82" s="2" t="s">
        <v>78</v>
      </c>
      <c r="B82" s="2" t="str">
        <f t="shared" si="2"/>
        <v xml:space="preserve">Pyrasulfotole </v>
      </c>
      <c r="C82" s="9">
        <f t="shared" si="3"/>
        <v>0.2</v>
      </c>
    </row>
    <row r="83" spans="1:3" x14ac:dyDescent="0.35">
      <c r="A83" s="2" t="s">
        <v>79</v>
      </c>
      <c r="B83" s="2" t="str">
        <f t="shared" si="2"/>
        <v xml:space="preserve">Pyroxsulam </v>
      </c>
      <c r="C83" s="9">
        <f t="shared" si="3"/>
        <v>0.13</v>
      </c>
    </row>
    <row r="84" spans="1:3" x14ac:dyDescent="0.35">
      <c r="A84" s="2" t="s">
        <v>80</v>
      </c>
      <c r="B84" s="2" t="str">
        <f t="shared" si="2"/>
        <v xml:space="preserve">Saflufenacil </v>
      </c>
      <c r="C84" s="9">
        <f t="shared" si="3"/>
        <v>0.1</v>
      </c>
    </row>
    <row r="85" spans="1:3" x14ac:dyDescent="0.35">
      <c r="A85" s="2" t="s">
        <v>81</v>
      </c>
      <c r="B85" s="2" t="str">
        <f t="shared" si="2"/>
        <v xml:space="preserve">Simazine </v>
      </c>
      <c r="C85" s="9">
        <f t="shared" si="3"/>
        <v>2.5999999999999999E-2</v>
      </c>
    </row>
    <row r="86" spans="1:3" x14ac:dyDescent="0.35">
      <c r="A86" s="2" t="s">
        <v>82</v>
      </c>
      <c r="B86" s="2" t="str">
        <f t="shared" si="2"/>
        <v xml:space="preserve">Sulfentrazone </v>
      </c>
      <c r="C86" s="9">
        <f t="shared" si="3"/>
        <v>0.35</v>
      </c>
    </row>
    <row r="87" spans="1:3" x14ac:dyDescent="0.35">
      <c r="A87" s="2" t="s">
        <v>83</v>
      </c>
      <c r="B87" s="2" t="str">
        <f t="shared" si="2"/>
        <v xml:space="preserve">Sulfometuron methyl </v>
      </c>
      <c r="C87" s="9">
        <f t="shared" si="3"/>
        <v>2.5000000000000001E-2</v>
      </c>
    </row>
    <row r="88" spans="1:3" x14ac:dyDescent="0.35">
      <c r="A88" s="2" t="s">
        <v>84</v>
      </c>
      <c r="B88" s="2" t="str">
        <f t="shared" si="2"/>
        <v xml:space="preserve">Sulfosulfuron </v>
      </c>
      <c r="C88" s="9">
        <f t="shared" si="3"/>
        <v>5.3999999999999999E-2</v>
      </c>
    </row>
    <row r="89" spans="1:3" x14ac:dyDescent="0.35">
      <c r="A89" s="2" t="s">
        <v>85</v>
      </c>
      <c r="B89" s="2" t="str">
        <f t="shared" si="2"/>
        <v xml:space="preserve">Tebuconazole </v>
      </c>
      <c r="C89" s="9">
        <f t="shared" si="3"/>
        <v>0.14000000000000001</v>
      </c>
    </row>
    <row r="90" spans="1:3" x14ac:dyDescent="0.35">
      <c r="A90" s="2" t="s">
        <v>86</v>
      </c>
      <c r="B90" s="2" t="str">
        <f t="shared" si="2"/>
        <v xml:space="preserve">Tebuthiuron </v>
      </c>
      <c r="C90" s="9">
        <f t="shared" si="3"/>
        <v>1.0999999999999999E-2</v>
      </c>
    </row>
    <row r="91" spans="1:3" x14ac:dyDescent="0.35">
      <c r="A91" s="2" t="s">
        <v>87</v>
      </c>
      <c r="B91" s="2" t="str">
        <f t="shared" si="2"/>
        <v xml:space="preserve">Tembotrione </v>
      </c>
      <c r="C91" s="9">
        <f t="shared" si="3"/>
        <v>0.73</v>
      </c>
    </row>
    <row r="92" spans="1:3" x14ac:dyDescent="0.35">
      <c r="A92" s="2" t="s">
        <v>88</v>
      </c>
      <c r="B92" s="2" t="str">
        <f t="shared" si="2"/>
        <v xml:space="preserve">Terbacil </v>
      </c>
      <c r="C92" s="9">
        <f t="shared" si="3"/>
        <v>4.8000000000000001E-2</v>
      </c>
    </row>
    <row r="93" spans="1:3" x14ac:dyDescent="0.35">
      <c r="A93" s="2" t="s">
        <v>89</v>
      </c>
      <c r="B93" s="2" t="str">
        <f t="shared" si="2"/>
        <v xml:space="preserve">Terbufos sulfone </v>
      </c>
      <c r="C93" s="9">
        <f t="shared" si="3"/>
        <v>0.11</v>
      </c>
    </row>
    <row r="94" spans="1:3" x14ac:dyDescent="0.35">
      <c r="A94" s="2" t="s">
        <v>90</v>
      </c>
      <c r="B94" s="2" t="str">
        <f t="shared" si="2"/>
        <v xml:space="preserve">Tetraconazole </v>
      </c>
      <c r="C94" s="9">
        <f t="shared" si="3"/>
        <v>3.9E-2</v>
      </c>
    </row>
    <row r="95" spans="1:3" x14ac:dyDescent="0.35">
      <c r="A95" s="2" t="s">
        <v>91</v>
      </c>
      <c r="B95" s="2" t="str">
        <f t="shared" si="2"/>
        <v xml:space="preserve">Thiamethoxam </v>
      </c>
      <c r="C95" s="9">
        <f t="shared" si="3"/>
        <v>0.2</v>
      </c>
    </row>
    <row r="96" spans="1:3" x14ac:dyDescent="0.35">
      <c r="A96" s="2" t="s">
        <v>92</v>
      </c>
      <c r="B96" s="2" t="str">
        <f t="shared" si="2"/>
        <v xml:space="preserve">Thiencarbazone methyl </v>
      </c>
      <c r="C96" s="9">
        <f t="shared" si="3"/>
        <v>0.4</v>
      </c>
    </row>
    <row r="97" spans="1:3" x14ac:dyDescent="0.35">
      <c r="A97" s="2" t="s">
        <v>93</v>
      </c>
      <c r="B97" s="2" t="str">
        <f t="shared" si="2"/>
        <v xml:space="preserve">Thifensulfurone </v>
      </c>
      <c r="C97" s="9">
        <f t="shared" si="3"/>
        <v>0.22</v>
      </c>
    </row>
    <row r="98" spans="1:3" x14ac:dyDescent="0.35">
      <c r="A98" s="2" t="s">
        <v>94</v>
      </c>
      <c r="B98" s="2" t="str">
        <f t="shared" si="2"/>
        <v xml:space="preserve">Tralkoxydim  </v>
      </c>
      <c r="C98" s="9">
        <f t="shared" si="3"/>
        <v>5.0999999999999997E-2</v>
      </c>
    </row>
    <row r="99" spans="1:3" x14ac:dyDescent="0.35">
      <c r="A99" s="2" t="s">
        <v>95</v>
      </c>
      <c r="B99" s="2" t="str">
        <f t="shared" si="2"/>
        <v xml:space="preserve">Tralkoxydim acid </v>
      </c>
      <c r="C99" s="9">
        <f t="shared" si="3"/>
        <v>0.05</v>
      </c>
    </row>
    <row r="100" spans="1:3" x14ac:dyDescent="0.35">
      <c r="A100" s="2" t="s">
        <v>96</v>
      </c>
      <c r="B100" s="2" t="str">
        <f t="shared" si="2"/>
        <v xml:space="preserve">Triallate </v>
      </c>
      <c r="C100" s="9">
        <f t="shared" si="3"/>
        <v>3</v>
      </c>
    </row>
    <row r="101" spans="1:3" x14ac:dyDescent="0.35">
      <c r="A101" s="2" t="s">
        <v>97</v>
      </c>
      <c r="B101" s="2" t="str">
        <f t="shared" si="2"/>
        <v xml:space="preserve">Triasulfuron </v>
      </c>
      <c r="C101" s="9">
        <f t="shared" si="3"/>
        <v>5.5E-2</v>
      </c>
    </row>
    <row r="102" spans="1:3" x14ac:dyDescent="0.35">
      <c r="A102" s="2" t="s">
        <v>98</v>
      </c>
      <c r="B102" s="2" t="str">
        <f t="shared" si="2"/>
        <v xml:space="preserve">Triclopyr </v>
      </c>
      <c r="C102" s="9">
        <f t="shared" si="3"/>
        <v>0.22</v>
      </c>
    </row>
    <row r="103" spans="1:3" x14ac:dyDescent="0.35">
      <c r="A103" s="2" t="s">
        <v>99</v>
      </c>
      <c r="B103" s="2" t="str">
        <f t="shared" si="2"/>
        <v xml:space="preserve">Trifloxystrobin </v>
      </c>
      <c r="C103" s="9">
        <f t="shared" si="3"/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13" workbookViewId="0">
      <selection activeCell="A2" sqref="A2:XFD2"/>
    </sheetView>
  </sheetViews>
  <sheetFormatPr defaultRowHeight="14.5" x14ac:dyDescent="0.35"/>
  <cols>
    <col min="1" max="1" width="27.7265625" customWidth="1"/>
  </cols>
  <sheetData>
    <row r="1" spans="1:1" x14ac:dyDescent="0.35">
      <c r="A1" s="3" t="s">
        <v>126</v>
      </c>
    </row>
    <row r="2" spans="1:1" x14ac:dyDescent="0.35">
      <c r="A2" s="6" t="s">
        <v>124</v>
      </c>
    </row>
    <row r="3" spans="1:1" x14ac:dyDescent="0.35">
      <c r="A3" s="6" t="s">
        <v>104</v>
      </c>
    </row>
    <row r="4" spans="1:1" x14ac:dyDescent="0.35">
      <c r="A4" s="6" t="s">
        <v>105</v>
      </c>
    </row>
    <row r="5" spans="1:1" x14ac:dyDescent="0.35">
      <c r="A5" s="6" t="s">
        <v>106</v>
      </c>
    </row>
    <row r="6" spans="1:1" x14ac:dyDescent="0.35">
      <c r="A6" s="6" t="s">
        <v>107</v>
      </c>
    </row>
    <row r="7" spans="1:1" x14ac:dyDescent="0.35">
      <c r="A7" s="6" t="s">
        <v>108</v>
      </c>
    </row>
    <row r="8" spans="1:1" x14ac:dyDescent="0.35">
      <c r="A8" s="6" t="s">
        <v>109</v>
      </c>
    </row>
    <row r="9" spans="1:1" x14ac:dyDescent="0.35">
      <c r="A9" s="6" t="s">
        <v>110</v>
      </c>
    </row>
    <row r="10" spans="1:1" x14ac:dyDescent="0.35">
      <c r="A10" s="6" t="s">
        <v>111</v>
      </c>
    </row>
    <row r="11" spans="1:1" x14ac:dyDescent="0.35">
      <c r="A11" s="6" t="s">
        <v>112</v>
      </c>
    </row>
    <row r="12" spans="1:1" x14ac:dyDescent="0.35">
      <c r="A12" s="6" t="s">
        <v>113</v>
      </c>
    </row>
    <row r="13" spans="1:1" x14ac:dyDescent="0.35">
      <c r="A13" s="6" t="s">
        <v>114</v>
      </c>
    </row>
    <row r="14" spans="1:1" x14ac:dyDescent="0.35">
      <c r="A14" s="6" t="s">
        <v>115</v>
      </c>
    </row>
    <row r="15" spans="1:1" x14ac:dyDescent="0.35">
      <c r="A15" s="6" t="s">
        <v>116</v>
      </c>
    </row>
    <row r="16" spans="1:1" x14ac:dyDescent="0.35">
      <c r="A16" s="6" t="s">
        <v>117</v>
      </c>
    </row>
    <row r="17" spans="1:1" x14ac:dyDescent="0.35">
      <c r="A17" s="6" t="s">
        <v>118</v>
      </c>
    </row>
    <row r="18" spans="1:1" x14ac:dyDescent="0.35">
      <c r="A18" s="6" t="s">
        <v>119</v>
      </c>
    </row>
    <row r="19" spans="1:1" x14ac:dyDescent="0.35">
      <c r="A19" s="6" t="s">
        <v>120</v>
      </c>
    </row>
    <row r="20" spans="1:1" x14ac:dyDescent="0.35">
      <c r="A20" s="6" t="s">
        <v>121</v>
      </c>
    </row>
    <row r="21" spans="1:1" x14ac:dyDescent="0.35">
      <c r="A21" s="6" t="s">
        <v>122</v>
      </c>
    </row>
    <row r="22" spans="1:1" x14ac:dyDescent="0.35">
      <c r="A22" s="6" t="s">
        <v>123</v>
      </c>
    </row>
    <row r="23" spans="1:1" x14ac:dyDescent="0.35">
      <c r="A23" s="8" t="s">
        <v>100</v>
      </c>
    </row>
    <row r="24" spans="1:1" x14ac:dyDescent="0.35">
      <c r="A24" s="8" t="s">
        <v>101</v>
      </c>
    </row>
    <row r="25" spans="1:1" x14ac:dyDescent="0.35">
      <c r="A25" s="8" t="s">
        <v>102</v>
      </c>
    </row>
    <row r="26" spans="1:1" x14ac:dyDescent="0.35">
      <c r="A26" s="8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Montana Labs Water</vt:lpstr>
      <vt:lpstr>Southwest Lab Water</vt:lpstr>
    </vt:vector>
  </TitlesOfParts>
  <Company>State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Tomlinson, Mary E</dc:creator>
  <cp:lastModifiedBy>Curtis C Bohlen</cp:lastModifiedBy>
  <cp:lastPrinted>2016-12-30T18:35:07Z</cp:lastPrinted>
  <dcterms:created xsi:type="dcterms:W3CDTF">2015-10-23T13:26:05Z</dcterms:created>
  <dcterms:modified xsi:type="dcterms:W3CDTF">2020-08-13T15:38:16Z</dcterms:modified>
</cp:coreProperties>
</file>