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867.ICF-HQ\Desktop\"/>
    </mc:Choice>
  </mc:AlternateContent>
  <workbookProtection workbookAlgorithmName="SHA-512" workbookHashValue="EjDwJaRTECXV+3qSlNPjENZRjUYlrwy4jwjZKf36cX7Um9Usiv7FqP+6A6NaCj0Hmb1CWGLCFi2HOZXjxL/5RA==" workbookSaltValue="Lqv7YV0iEq9YJ1b+7/m7nQ==" workbookSpinCount="100000" lockStructure="1"/>
  <bookViews>
    <workbookView xWindow="0" yWindow="0" windowWidth="28800" windowHeight="12210" tabRatio="683" xr2:uid="{00000000-000D-0000-FFFF-FFFF00000000}"/>
  </bookViews>
  <sheets>
    <sheet name="GeoData" sheetId="39" r:id="rId1"/>
    <sheet name="Buffer Suffixes" sheetId="40" r:id="rId2"/>
    <sheet name="Census Variables and Formulas" sheetId="17" r:id="rId3"/>
    <sheet name="Census Source Tables" sheetId="38" r:id="rId4"/>
  </sheets>
  <calcPr calcId="171027"/>
</workbook>
</file>

<file path=xl/calcChain.xml><?xml version="1.0" encoding="utf-8"?>
<calcChain xmlns="http://schemas.openxmlformats.org/spreadsheetml/2006/main">
  <c r="G69" i="39" l="1"/>
  <c r="F69" i="39"/>
  <c r="G71" i="39"/>
  <c r="F71" i="39"/>
  <c r="G70" i="39"/>
  <c r="F70" i="39"/>
  <c r="I74" i="39"/>
  <c r="H74" i="39"/>
  <c r="I73" i="39"/>
  <c r="H73" i="39"/>
  <c r="I72" i="39"/>
  <c r="H72" i="39"/>
  <c r="G11" i="39" l="1"/>
  <c r="I7" i="39" l="1"/>
  <c r="I8" i="39"/>
  <c r="F9" i="39"/>
  <c r="F10" i="39"/>
  <c r="F11" i="39"/>
  <c r="F17" i="39"/>
  <c r="G17" i="39"/>
  <c r="F18" i="39"/>
  <c r="G18" i="39"/>
  <c r="F19" i="39"/>
  <c r="G19" i="39"/>
  <c r="F20" i="39"/>
  <c r="G20" i="39"/>
  <c r="F21" i="39"/>
  <c r="G21" i="39"/>
  <c r="F22" i="39"/>
  <c r="G22" i="39"/>
  <c r="F23" i="39"/>
  <c r="G23" i="39"/>
  <c r="F24" i="39"/>
  <c r="G24" i="39"/>
  <c r="F25" i="39"/>
  <c r="G25" i="39"/>
  <c r="F26" i="39"/>
  <c r="G26" i="39"/>
  <c r="F28" i="39"/>
  <c r="G28" i="39"/>
  <c r="F29" i="39"/>
  <c r="G29" i="39"/>
  <c r="F30" i="39"/>
  <c r="G30" i="39"/>
  <c r="F31" i="39"/>
  <c r="G31" i="39"/>
  <c r="F32" i="39"/>
  <c r="G32" i="39"/>
  <c r="F33" i="39"/>
  <c r="G33" i="39"/>
  <c r="F34" i="39"/>
  <c r="G34" i="39"/>
  <c r="F35" i="39"/>
  <c r="G35" i="39"/>
  <c r="F36" i="39"/>
  <c r="G36" i="39"/>
  <c r="F37" i="39"/>
  <c r="G37" i="39"/>
  <c r="F38" i="39"/>
  <c r="G38" i="39"/>
  <c r="F39" i="39"/>
  <c r="G39" i="39"/>
  <c r="F41" i="39"/>
  <c r="G41" i="39"/>
  <c r="H42" i="39"/>
  <c r="I42" i="39"/>
  <c r="J43" i="39"/>
  <c r="K43" i="39"/>
  <c r="N45" i="39"/>
  <c r="F47" i="39"/>
  <c r="G47" i="39"/>
  <c r="F48" i="39"/>
  <c r="G48" i="39"/>
  <c r="F49" i="39"/>
  <c r="G49" i="39"/>
  <c r="F50" i="39"/>
  <c r="G50" i="39"/>
  <c r="F51" i="39"/>
  <c r="G51" i="39"/>
  <c r="F52" i="39"/>
  <c r="G52" i="39"/>
  <c r="F53" i="39"/>
  <c r="G53" i="39"/>
  <c r="F54" i="39"/>
  <c r="G54" i="39"/>
  <c r="F55" i="39"/>
  <c r="G55" i="39"/>
  <c r="F56" i="39"/>
  <c r="G56" i="39"/>
  <c r="E57" i="39"/>
  <c r="F57" i="39"/>
  <c r="G57" i="39"/>
  <c r="F59" i="39"/>
  <c r="G59" i="39"/>
  <c r="F60" i="39"/>
  <c r="G60" i="39"/>
  <c r="F61" i="39"/>
  <c r="G61" i="39"/>
  <c r="H62" i="39"/>
  <c r="I62" i="39"/>
  <c r="H63" i="39"/>
  <c r="I63" i="39"/>
  <c r="H64" i="39"/>
  <c r="I64" i="39"/>
  <c r="J65" i="39"/>
  <c r="K65" i="39"/>
  <c r="J66" i="39"/>
  <c r="K66" i="39"/>
  <c r="J67" i="39"/>
  <c r="K67" i="39"/>
</calcChain>
</file>

<file path=xl/sharedStrings.xml><?xml version="1.0" encoding="utf-8"?>
<sst xmlns="http://schemas.openxmlformats.org/spreadsheetml/2006/main" count="968" uniqueCount="649">
  <si>
    <t>Table</t>
  </si>
  <si>
    <t>Denominator/Universe</t>
  </si>
  <si>
    <t>SAS Name</t>
  </si>
  <si>
    <t xml:space="preserve">% Black (non-Hispanic) </t>
  </si>
  <si>
    <t>Race; Total population; One race;  Black or African American</t>
  </si>
  <si>
    <t>P9</t>
  </si>
  <si>
    <t>D006*100/D001</t>
  </si>
  <si>
    <t>Total population (all ages)</t>
  </si>
  <si>
    <t>PctBlack</t>
  </si>
  <si>
    <t xml:space="preserve">% Asian (non-Hispanic) </t>
  </si>
  <si>
    <t>Race; Total population; One race;  Asian</t>
  </si>
  <si>
    <t>D008*100/D001</t>
  </si>
  <si>
    <t>PctAsian</t>
  </si>
  <si>
    <t xml:space="preserve">% Pacific Islander  (non-Hispanic) </t>
  </si>
  <si>
    <t xml:space="preserve">Race; Total population; One race;  Native Hawaiian and Other Pacific Islander </t>
  </si>
  <si>
    <t>D009*100/D001</t>
  </si>
  <si>
    <t>PctPacIs</t>
  </si>
  <si>
    <t xml:space="preserve">% American Indian Alaska Native (AIAN) (non-Hispanic) </t>
  </si>
  <si>
    <t>Race; Total population; One race; American Indian and Alaska Native</t>
  </si>
  <si>
    <t>D007*100/D001</t>
  </si>
  <si>
    <t>PctAIAN</t>
  </si>
  <si>
    <t xml:space="preserve">% White (non-Hispanic) </t>
  </si>
  <si>
    <t>Race; Total population; One race; White</t>
  </si>
  <si>
    <t>D005*100/D001</t>
  </si>
  <si>
    <t>PctWhite</t>
  </si>
  <si>
    <t xml:space="preserve">% Some Other Race (non-Hispanic) </t>
  </si>
  <si>
    <t>Race; Total population; One race; Some Other Race</t>
  </si>
  <si>
    <t>D010*100/D001</t>
  </si>
  <si>
    <t>PctOther</t>
  </si>
  <si>
    <t xml:space="preserve">% Two or More Races (non-Hispanic) </t>
  </si>
  <si>
    <t>Race; Total population; Two or More Races</t>
  </si>
  <si>
    <t>D011*100/D001</t>
  </si>
  <si>
    <t>Pct2plus</t>
  </si>
  <si>
    <t xml:space="preserve">% Hispanic </t>
  </si>
  <si>
    <t xml:space="preserve">Hispanic Or Latino </t>
  </si>
  <si>
    <t>D002*100/D001</t>
  </si>
  <si>
    <t>PctHisp</t>
  </si>
  <si>
    <t xml:space="preserve">Population density (persons/square mile) </t>
  </si>
  <si>
    <t>Density per square mile of land area</t>
  </si>
  <si>
    <t>G001</t>
  </si>
  <si>
    <t>VD072/(VD067/2,589,988)</t>
  </si>
  <si>
    <t>Land area in square meters</t>
  </si>
  <si>
    <t>PopDen</t>
  </si>
  <si>
    <t>% of population living in an urban area</t>
  </si>
  <si>
    <t>Population living in an Urban Area or an Urban Cluster</t>
  </si>
  <si>
    <t>P2</t>
  </si>
  <si>
    <t>PctUrban</t>
  </si>
  <si>
    <t xml:space="preserve">Annual median household income </t>
  </si>
  <si>
    <t>Median household income (in 2013 inflation adjusted dollars)</t>
  </si>
  <si>
    <t>S2503</t>
  </si>
  <si>
    <t>HC01_EST_VC14</t>
  </si>
  <si>
    <t>Occupied housing units</t>
  </si>
  <si>
    <t>MedHHInc</t>
  </si>
  <si>
    <t xml:space="preserve">Median rent </t>
  </si>
  <si>
    <t>Median gross rent (in 2013 inflation adjusted dollars)</t>
  </si>
  <si>
    <t>B25064</t>
  </si>
  <si>
    <t>HD01_VD01</t>
  </si>
  <si>
    <t>Renter-occupied housing units paying cash rent</t>
  </si>
  <si>
    <t>MedRent</t>
  </si>
  <si>
    <t xml:space="preserve">% aged &gt;= 16 years who are unemployed </t>
  </si>
  <si>
    <t>Employment Status; Population 16 years and over</t>
  </si>
  <si>
    <t>S2301</t>
  </si>
  <si>
    <t>HC04_EST_VC01</t>
  </si>
  <si>
    <t>Population 16 years and over</t>
  </si>
  <si>
    <t>PctUnempl</t>
  </si>
  <si>
    <t>% of persons below poverty line</t>
  </si>
  <si>
    <t>Poverty status in the past 12 months; Below poverty level</t>
  </si>
  <si>
    <t>S1701</t>
  </si>
  <si>
    <t>HC02_EST_VC01*100/HC01_EST_VC01</t>
  </si>
  <si>
    <t>Population for whom poverty status is determined</t>
  </si>
  <si>
    <t>Pct100Pov</t>
  </si>
  <si>
    <t xml:space="preserve">% of persons below 150% of poverty line </t>
  </si>
  <si>
    <t>Poverty status in the past 12 months; 150 percent of poverty level</t>
  </si>
  <si>
    <t>HC01_EST_VC50*100/HC01_EST_VC01</t>
  </si>
  <si>
    <t>Pct150Pov</t>
  </si>
  <si>
    <t>% of persons below 200% of poverty line</t>
  </si>
  <si>
    <t>Poverty status in the past 12 months; 200 percent of poverty level</t>
  </si>
  <si>
    <t>HC01_EST_VC52*100/HC01_EST_VC01</t>
  </si>
  <si>
    <t>Pct200Pov</t>
  </si>
  <si>
    <t>Owner-occupied housing units</t>
  </si>
  <si>
    <t>S2501</t>
  </si>
  <si>
    <t>PctHomeOwn</t>
  </si>
  <si>
    <t xml:space="preserve">% renter occupied housing  </t>
  </si>
  <si>
    <t>Renter-occupied housing units</t>
  </si>
  <si>
    <t>HC03_EST_VC01*100/HC01_EST_VC01</t>
  </si>
  <si>
    <t>PctRentOcc</t>
  </si>
  <si>
    <t xml:space="preserve">% vacant housing units </t>
  </si>
  <si>
    <t>Vacant housing units</t>
  </si>
  <si>
    <t>B25002</t>
  </si>
  <si>
    <t>HD01_VD03*100/HD01_VD01</t>
  </si>
  <si>
    <t>All housing units</t>
  </si>
  <si>
    <t>PctVacant</t>
  </si>
  <si>
    <t>Median house value</t>
  </si>
  <si>
    <t>Median house value (in 2013 inflation adjusted dollars)</t>
  </si>
  <si>
    <t>B25077</t>
  </si>
  <si>
    <t>MedHousVal</t>
  </si>
  <si>
    <t xml:space="preserve">% female headed households </t>
  </si>
  <si>
    <t>Family household, female householder, no husband present</t>
  </si>
  <si>
    <t>B11001</t>
  </si>
  <si>
    <t>HD01_VD06*100/HD01_VD01</t>
  </si>
  <si>
    <t>Total households</t>
  </si>
  <si>
    <t>PctFemHead</t>
  </si>
  <si>
    <t>% of households on public assistance</t>
  </si>
  <si>
    <t>Households with cash public assistance or Food Stamps/SNAP</t>
  </si>
  <si>
    <t>B19058</t>
  </si>
  <si>
    <t>HD01_VD02*100/HD01_VD01</t>
  </si>
  <si>
    <t>PctPubAsst</t>
  </si>
  <si>
    <t>Source</t>
  </si>
  <si>
    <t>Rounding</t>
  </si>
  <si>
    <t>Census 2010 SF1</t>
  </si>
  <si>
    <t>GEO.id</t>
  </si>
  <si>
    <t>Id</t>
  </si>
  <si>
    <t>VD067</t>
  </si>
  <si>
    <t>AREA CHARACTERISTICS - Area (Land)</t>
  </si>
  <si>
    <t>VD072</t>
  </si>
  <si>
    <t>AREA CHARACTERISTICS - Population Count (100%)</t>
  </si>
  <si>
    <t>D001</t>
  </si>
  <si>
    <t>Total:</t>
  </si>
  <si>
    <t>D002</t>
  </si>
  <si>
    <t>Urban:</t>
  </si>
  <si>
    <t>D003</t>
  </si>
  <si>
    <t>D004</t>
  </si>
  <si>
    <t>D005</t>
  </si>
  <si>
    <t>D006</t>
  </si>
  <si>
    <t>Hispanic or Latino</t>
  </si>
  <si>
    <t>Not Hispanic or Latino:</t>
  </si>
  <si>
    <t>Not Hispanic or Latino: - Population of one race:</t>
  </si>
  <si>
    <t>Not Hispanic or Latino: - Population of one race: - White alone</t>
  </si>
  <si>
    <t>Not Hispanic or Latino: - Population of one race: - Black or African American alone</t>
  </si>
  <si>
    <t>D007</t>
  </si>
  <si>
    <t>Not Hispanic or Latino: - Population of one race: - American Indian and Alaska Native alone</t>
  </si>
  <si>
    <t>D008</t>
  </si>
  <si>
    <t>Not Hispanic or Latino: - Population of one race: - Asian alone</t>
  </si>
  <si>
    <t>D009</t>
  </si>
  <si>
    <t>Not Hispanic or Latino: - Population of one race: - Native Hawaiian and Other Pacific Islander alone</t>
  </si>
  <si>
    <t>D010</t>
  </si>
  <si>
    <t>Not Hispanic or Latino: - Population of one race: - Some Other Race alone</t>
  </si>
  <si>
    <t>D011</t>
  </si>
  <si>
    <t>Not Hispanic or Latino: - Two or More Races:</t>
  </si>
  <si>
    <t>HC01_EST_VC01</t>
  </si>
  <si>
    <t>Total; Estimate; Population for whom poverty status is determined</t>
  </si>
  <si>
    <t>HC02_EST_VC01</t>
  </si>
  <si>
    <t>Below poverty level; Estimate; Population for whom poverty status is determined</t>
  </si>
  <si>
    <t>HC03_EST_VC01</t>
  </si>
  <si>
    <t>HC01_EST_VC50</t>
  </si>
  <si>
    <t>Total; Estimate; All Individuals below: - 150 percent of poverty level</t>
  </si>
  <si>
    <t>HC01_EST_VC52</t>
  </si>
  <si>
    <t>Total; Estimate; All Individuals below: - 200 percent of poverty level</t>
  </si>
  <si>
    <t>Unemployment rate; Estimate; Population 16 years and over</t>
  </si>
  <si>
    <t>Occupied housing units; Estimate; Occupied housing units</t>
  </si>
  <si>
    <t>Owner-occupied housing units; Estimate; Occupied housing units</t>
  </si>
  <si>
    <t>Renter-occupied housing units; Estimate; Occupied housing units</t>
  </si>
  <si>
    <t>Occupied housing units; Estimate; HOUSEHOLD INCOME IN THE PAST 12 MONTHS (IN 2013 INFLATION-ADJUSTED DOLLARS) - Median household income (dollars)</t>
  </si>
  <si>
    <t>Estimate; Total:</t>
  </si>
  <si>
    <t>HD01_VD02</t>
  </si>
  <si>
    <t>HD01_VD03</t>
  </si>
  <si>
    <t>HD01_VD04</t>
  </si>
  <si>
    <t>HD01_VD05</t>
  </si>
  <si>
    <t>HD01_VD06</t>
  </si>
  <si>
    <t>Estimate; Family households: - Other family: - Female householder, no husband present</t>
  </si>
  <si>
    <t>HD01_VD07</t>
  </si>
  <si>
    <t>HD01_VD08</t>
  </si>
  <si>
    <t>HD01_VD09</t>
  </si>
  <si>
    <t>Estimate; Total: - With cash public assistance or Food Stamps/SNAP</t>
  </si>
  <si>
    <t>Estimate; Total: - Vacant</t>
  </si>
  <si>
    <t>Estimate; Median gross rent</t>
  </si>
  <si>
    <t>Estimate; Median value (dollars)</t>
  </si>
  <si>
    <t>PctCommuteAuto</t>
  </si>
  <si>
    <t>PctCommutePublic</t>
  </si>
  <si>
    <t>PctCommuteWalkBike</t>
  </si>
  <si>
    <t>PctCommuteLT20</t>
  </si>
  <si>
    <t>PctCommute35plus</t>
  </si>
  <si>
    <t>PctNumUnits1dtchd</t>
  </si>
  <si>
    <t>PctNumUnits5plus</t>
  </si>
  <si>
    <t>MedianRooms</t>
  </si>
  <si>
    <t>PctBuiltBefore1950</t>
  </si>
  <si>
    <t>PctBuilt1970orLater</t>
  </si>
  <si>
    <t>MedianYearBuilt</t>
  </si>
  <si>
    <t>Construct</t>
  </si>
  <si>
    <t>Variable derived from</t>
  </si>
  <si>
    <t>Census ACS 2010-2014</t>
  </si>
  <si>
    <t>% of commutes by car, truck or van</t>
  </si>
  <si>
    <t xml:space="preserve">Means of transportation to work </t>
  </si>
  <si>
    <t>% of commutes by public transportation</t>
  </si>
  <si>
    <t>% of commutes by walk or bike</t>
  </si>
  <si>
    <t>B08301</t>
  </si>
  <si>
    <t>Workers 16 years and over</t>
  </si>
  <si>
    <t>HD01_VD02 / HD01_VD01</t>
  </si>
  <si>
    <t>HD01_VD10 / HD01_VD01</t>
  </si>
  <si>
    <t>(HD01_VD18 + HD01_VD19)
 / HD01_VD01</t>
  </si>
  <si>
    <t>% of commutes &lt;20 min</t>
  </si>
  <si>
    <t>% of commutes &gt;=35 min</t>
  </si>
  <si>
    <t>Travel time to work</t>
  </si>
  <si>
    <t>Workers 16 years and over who did not work at home</t>
  </si>
  <si>
    <t>(HD01_VD02 + HD01_VD03 + HD01_VD04 + HD01_VD05) / HD01_VD01</t>
  </si>
  <si>
    <t>B08303</t>
  </si>
  <si>
    <t>(HD01_VD09 + HD01_VD10 + HD01_VD11 + HD01_VD12 + HD01_VD13) / HD01_VD01</t>
  </si>
  <si>
    <t>% home ownership
(% owner-occupied housing)</t>
  </si>
  <si>
    <t>% of units that are 1, detached</t>
  </si>
  <si>
    <t xml:space="preserve">Housing units </t>
  </si>
  <si>
    <t>Number of units in structure</t>
  </si>
  <si>
    <t>% of units &gt;=5 attached</t>
  </si>
  <si>
    <t>B25024</t>
  </si>
  <si>
    <t>(HD01_VD06 + HD01_VD07 + HD01_VD08 + HD01_VD09)
 / HD01_VD01</t>
  </si>
  <si>
    <t>Median number of rooms</t>
  </si>
  <si>
    <t>B25018</t>
  </si>
  <si>
    <t>0.1 rooms</t>
  </si>
  <si>
    <t>% of units built before 1950</t>
  </si>
  <si>
    <t>% of units built in 1970 or later</t>
  </si>
  <si>
    <t>Year structure built</t>
  </si>
  <si>
    <t>B25034</t>
  </si>
  <si>
    <t>(HD01_VD09 + HD01_VD10)
/ HD01_VD01</t>
  </si>
  <si>
    <t>(HD01_VD02 + HD01_VD03 + HD01_VD04 + HD01_VD05 + HD01_VD06) / HD01_VD01</t>
  </si>
  <si>
    <t>Median year structure built</t>
  </si>
  <si>
    <t>B25035</t>
  </si>
  <si>
    <t>1 year</t>
  </si>
  <si>
    <t>Estimate; Car, truck, or van:</t>
  </si>
  <si>
    <t>HD01_VD10</t>
  </si>
  <si>
    <t>Estimate; Public transportation (excluding taxicab):</t>
  </si>
  <si>
    <t>HD01_VD11</t>
  </si>
  <si>
    <t>HD01_VD12</t>
  </si>
  <si>
    <t>HD01_VD13</t>
  </si>
  <si>
    <t>HD01_VD18</t>
  </si>
  <si>
    <t>Estimate; Bicycle</t>
  </si>
  <si>
    <t>HD01_VD19</t>
  </si>
  <si>
    <t>Estimate; Walked</t>
  </si>
  <si>
    <t>Estimate; Total: - Less than 5 minutes</t>
  </si>
  <si>
    <t>Estimate; Total: - 5 to 9 minutes</t>
  </si>
  <si>
    <t>Estimate; Total: - 10 to 14 minutes</t>
  </si>
  <si>
    <t>Estimate; Total: - 15 to 19 minutes</t>
  </si>
  <si>
    <t>Estimate; Total: - 35 to 39 minutes</t>
  </si>
  <si>
    <t>Estimate; Total: - 40 to 44 minutes</t>
  </si>
  <si>
    <t>Estimate; Total: - 45 to 59 minutes</t>
  </si>
  <si>
    <t>Estimate; Total: - 60 to 89 minutes</t>
  </si>
  <si>
    <t>Estimate; Total: - 90 or more minutes</t>
  </si>
  <si>
    <t>Estimate; Median number of rooms</t>
  </si>
  <si>
    <t>Estimate; Total: - 1, detached</t>
  </si>
  <si>
    <t>Estimate; Total: - 5 to 9</t>
  </si>
  <si>
    <t>Estimate; Total: - 10 to 19</t>
  </si>
  <si>
    <t>Estimate; Total: - 20 to 49</t>
  </si>
  <si>
    <t>Estimate; Total: - 50 or more</t>
  </si>
  <si>
    <t>Estimate; Total: - Mobile home</t>
  </si>
  <si>
    <t>Estimate; Total: - Built 2010 or later</t>
  </si>
  <si>
    <t>Estimate; Total: - Built 2000 to 2009</t>
  </si>
  <si>
    <t>Estimate; Total: - Built 1990 to 1999</t>
  </si>
  <si>
    <t>Estimate; Total: - Built 1980 to 1989</t>
  </si>
  <si>
    <t>Estimate; Total: - Built 1970 to 1979</t>
  </si>
  <si>
    <t>Estimate; Total: - Built 1940 to 1949</t>
  </si>
  <si>
    <t>Estimate; Total: - Built 1939 or earlier</t>
  </si>
  <si>
    <t>Estimate; Median year structure built</t>
  </si>
  <si>
    <t>Formula - using table variables</t>
  </si>
  <si>
    <t>Formula - using English descriptions</t>
  </si>
  <si>
    <t>Number Hispanic or Latino*100/Total Population</t>
  </si>
  <si>
    <t>Annual median household income</t>
  </si>
  <si>
    <t>Median rent</t>
  </si>
  <si>
    <t>Number of people who rent*100/Estimate of occupied housing units</t>
  </si>
  <si>
    <t>Population count/ (land area/conversion factor for area in meters squared)</t>
  </si>
  <si>
    <t>Number of people below poverty line*100/Estimate of total population for whom poverty status is determined</t>
  </si>
  <si>
    <t>Number of people below 150% of poverty line*100/Estimate of total population for whom poverty status is determined</t>
  </si>
  <si>
    <t>Number of people below 200% of poverty line *100/Estimate of total population for whom poverty status is determined</t>
  </si>
  <si>
    <t>Unemployment rate for population 16 years and over</t>
  </si>
  <si>
    <t>People who own homes*100/Estimate of occupied housing units</t>
  </si>
  <si>
    <t>Vacant homes*100/Estimate of all housing units</t>
  </si>
  <si>
    <t>Commutes by car, truck, or van/Total estimate of workers 16 and over</t>
  </si>
  <si>
    <t>Commutes by public transportation/Total estimate of workers aged 16 and over</t>
  </si>
  <si>
    <t>Detached units/Total Housing units</t>
  </si>
  <si>
    <t>Median year structure was built</t>
  </si>
  <si>
    <t>Units built 1940-1949 plus units built 1939 or earlier/total housing units</t>
  </si>
  <si>
    <t>Units built 2010 or later plus units built 2000-2009 plus units built 1990 to 1999 plus units built 1980 to 1989 plus units built 1970 to 1979/total housing units</t>
  </si>
  <si>
    <t>Commutes less than 5 minutes plus commutes 5-9 minutes plus commutes 10-14 minutes plus commutes 15-19 minutes/ Total estimate of workers 16 and over who did not work at home</t>
  </si>
  <si>
    <t>Commutes by walk plus commutes by bike /Total estimate of workers aged 16 and over who did not work at home</t>
  </si>
  <si>
    <t>Housing units with 5-9 attached plus units with 10-19 attached plus units with 20-49 attached plus units with 50 or more attached/Estimate of total units</t>
  </si>
  <si>
    <t>any number</t>
  </si>
  <si>
    <t>Median year structures were built.  From Census American Community Survey 2010-2014 data, rounded to the nearest whole year.</t>
  </si>
  <si>
    <t>Median year structure built - *</t>
  </si>
  <si>
    <t>MedianYearBuilt_*</t>
  </si>
  <si>
    <t>0-100</t>
  </si>
  <si>
    <t>Percent of structures built in or after 1970.  From Census American Community Survey 2010-2014 data, rounded to the nearest whole percent.</t>
  </si>
  <si>
    <t>Pct structures built 1970 or later - *</t>
  </si>
  <si>
    <t>PctBuilt1970orLater_*</t>
  </si>
  <si>
    <t>Percent of structures built before 1950.  From Census American Community Survey 2010-2014 data, rounded to the nearest whole percent.</t>
  </si>
  <si>
    <t>Pct structures built before 1950 - *</t>
  </si>
  <si>
    <t>PctBuiltBefore1950_*</t>
  </si>
  <si>
    <t>Median number of rooms in housing units (weighted average for tracts in the FLASHE buffer).  From Census American Community Survey 2010-2014 data, rounded to the nearest 0.1 rooms.</t>
  </si>
  <si>
    <t>Median number of rooms - *</t>
  </si>
  <si>
    <t>MedianRooms_*</t>
  </si>
  <si>
    <t>Percent of housing structures with 5 or more units. From Census American Community Survey 2010-2014 data, rounded to the nearest whole percent.</t>
  </si>
  <si>
    <t>Pct structures with 5 or more units - *</t>
  </si>
  <si>
    <t>PctNumUnits5plus_*</t>
  </si>
  <si>
    <t>Percent of housing structures that are a single detached unit. From Census American Community Survey 2010-2014 data, rounded to the nearest whole percent.</t>
  </si>
  <si>
    <t>Pct structures with 1 detached unit - *</t>
  </si>
  <si>
    <t>PctNumUnits1dtchd_*</t>
  </si>
  <si>
    <t>Percent of commutes over 35 minutes.  From Census American Community Survey 2010-2014 data, rounded to the nearest whole percent.</t>
  </si>
  <si>
    <t>Pct commutes over 35 mins - *</t>
  </si>
  <si>
    <t>PctCommute35plus_*</t>
  </si>
  <si>
    <t>Percent of commutes less than 20 minutes.  From Census American Community Survey 2010-2014 data, rounded to the nearest whole percent.</t>
  </si>
  <si>
    <t>Pct commutes less than 20 mins - *</t>
  </si>
  <si>
    <t>PctCommuteLT20_*</t>
  </si>
  <si>
    <t>Percent of commutes where the usual means of transportation is by walking or bicycle.  From Census American Community Survey 2010-2014 data, rounded to the nearest whole percent.</t>
  </si>
  <si>
    <t>Pct commutes by walking or bicycle - *</t>
  </si>
  <si>
    <t>PctCommuteWalkBike_*</t>
  </si>
  <si>
    <t>Percent of commutes where the usual means of transportation is by public transit (excludes taxicabs).  From Census American Community Survey 2010-2014 data, rounded to the nearest whole percent.</t>
  </si>
  <si>
    <t>Pct commutes by public transportation - *</t>
  </si>
  <si>
    <t>PctCommutePublic_*</t>
  </si>
  <si>
    <t>Percent of commutes where the usual means of transportation is by auto, truck, or van.  From Census American Community Survey 2010-2014 data, rounded to the nearest whole percent.</t>
  </si>
  <si>
    <t>Pct commutes by auto, truck or van - *</t>
  </si>
  <si>
    <t>PctCommuteAuto_*</t>
  </si>
  <si>
    <t>9: Mixed city/suburb/rural</t>
  </si>
  <si>
    <t>8: Mixed town/rural</t>
  </si>
  <si>
    <t>7: Mixed suburb/rural</t>
  </si>
  <si>
    <t>6: Mixed city/rural</t>
  </si>
  <si>
    <t>5: Mixed city/suburb</t>
  </si>
  <si>
    <t>4: Rural</t>
  </si>
  <si>
    <t>3: Town</t>
  </si>
  <si>
    <t>2: Suburb</t>
  </si>
  <si>
    <t>1: City</t>
  </si>
  <si>
    <t>Num UrbRurlCat_f</t>
  </si>
  <si>
    <t>Urban/rural category - *</t>
  </si>
  <si>
    <t>UrbRurlCat_*</t>
  </si>
  <si>
    <t>Num
SESQuint_f.</t>
  </si>
  <si>
    <t xml:space="preserve">Quintile classification of the Yost SES index values based on equal population cut points generated for all US census tracts.  </t>
  </si>
  <si>
    <t>SES quintile classification - *</t>
  </si>
  <si>
    <t>SESQuint_*</t>
  </si>
  <si>
    <t>Num
SESTert_f.</t>
  </si>
  <si>
    <t xml:space="preserve">Tertile classification of the Yost SES index values based on equal population cut points generated for all US census tracts.  </t>
  </si>
  <si>
    <t>SES tertile classification - *</t>
  </si>
  <si>
    <t>SESTert_*</t>
  </si>
  <si>
    <t>The Yost SES index** value generated using principle component analysis across seven socioeconomic indicators from the Census American Community Survey 2010-2014 data.</t>
  </si>
  <si>
    <t>Yost SES index value - *</t>
  </si>
  <si>
    <t>SESIndex_*</t>
  </si>
  <si>
    <t>10,000-1,000,000</t>
  </si>
  <si>
    <t>Median house value in 2014 inflation adjusted dollars for owner-occupied housing units. From Census American Community Survey 2010-2014 data, rounded to the nearest 1,000 dollars.</t>
  </si>
  <si>
    <t>Median house value - *</t>
  </si>
  <si>
    <t>MedHousVal_*</t>
  </si>
  <si>
    <t>100-2000</t>
  </si>
  <si>
    <t>Median monthly gross rent in 2014 inflation adjusted dollars for renter-occupied housing units paying cash rent. From Census American Community Survey 2010-2014 data, rounded to the nearest 10 dollars.</t>
  </si>
  <si>
    <t>Median rent - *</t>
  </si>
  <si>
    <t>MedRent_*</t>
  </si>
  <si>
    <t>integer</t>
  </si>
  <si>
    <t>Median annual household income in 2014 inflation-adjusted dollars for occupied housing units. From Census American Community Survey 2010-2014 data, rounded to the nearest 1,000 dollars.</t>
  </si>
  <si>
    <t>Median annual household income - *</t>
  </si>
  <si>
    <t>MedHHInc_*</t>
  </si>
  <si>
    <t>Percent of households that receive cash public assistance or Food Stamps/SNAP benefits.  From Census American Community Survey 2010-2014 data, rounded to the nearest whole percent.</t>
  </si>
  <si>
    <t>Pct of households on public assistance - *</t>
  </si>
  <si>
    <t>PctPubAsst_*</t>
  </si>
  <si>
    <t>Percent of households that are family households with a female householder and no husband present.  From Census American Community Survey 2010-2014 data, rounded to the nearest whole percent.</t>
  </si>
  <si>
    <t>Pct female headed households - *</t>
  </si>
  <si>
    <t>PctFemHead_*</t>
  </si>
  <si>
    <t>Percent of all housing units that are vacant.  From Census American Community Survey 2010-2014 data, rounded to the nearest whole percent.</t>
  </si>
  <si>
    <t>Pct vacant housing units - *</t>
  </si>
  <si>
    <t>PctVacant_*</t>
  </si>
  <si>
    <t>Percent of occupied housing units that are occupied by renters.  From Census American Community Survey 2010-2014 data, rounded to the nearest whole percent.</t>
  </si>
  <si>
    <t>Pct renter-occupied housing units - *</t>
  </si>
  <si>
    <t>PctRentOcc_*</t>
  </si>
  <si>
    <t>Percent of occupied housing units that are occupied by the owner.  From Census American Community Survey 2010-2014 data, rounded to the nearest whole percent.</t>
  </si>
  <si>
    <t>Pct owner-occupied housing units - *</t>
  </si>
  <si>
    <t>PctHomeOwn_*</t>
  </si>
  <si>
    <t>Percent of the population 16 years and over who are unemployed.  From Census American Community Survey 2010-2014 data, rounded to the nearest whole percent.</t>
  </si>
  <si>
    <t>Pct aged &gt;= 16 years who are unemployed - *</t>
  </si>
  <si>
    <t>PctUnempl_*</t>
  </si>
  <si>
    <t>Percent of the population with annual incomes that were below 200% of the federal poverty level.  From Census American Community Survey 2010-2014 data, rounded to the nearest whole percent.</t>
  </si>
  <si>
    <t>Pct of persons below 200% of poverty level - *</t>
  </si>
  <si>
    <t>Pct200Pov_*</t>
  </si>
  <si>
    <t>Percent of the population with annual incomes that were below 150% of the federal poverty level.  From Census American Community Survey 2010-2014 data, rounded to the nearest whole percent.</t>
  </si>
  <si>
    <t>Pct of persons below 150% of poverty level - *</t>
  </si>
  <si>
    <t>Pct150Pov_*</t>
  </si>
  <si>
    <t>Percent of the population with annual incomes that were below the federal poverty level.  From Census American Community Survey 2010-2014 data, rounded to the nearest whole percent.</t>
  </si>
  <si>
    <t>Pct of persons below poverty level - *</t>
  </si>
  <si>
    <t>Pct100Pov_*</t>
  </si>
  <si>
    <t>Percent of the population of two or more races and not Hispanic or Latino ethnicity. From Census 2010 data.</t>
  </si>
  <si>
    <t>Pct two or more races (non-Hispanic) - *</t>
  </si>
  <si>
    <t>Pct2plus_*</t>
  </si>
  <si>
    <t>Percent of the population of some other race only and not Hispanic or Latino ethnicity. From Census 2010 data.</t>
  </si>
  <si>
    <t>Pct some other race (non-Hispanic) - *</t>
  </si>
  <si>
    <t>PctOther_*</t>
  </si>
  <si>
    <t>Percent of the population of Native Hawaiian or Other Pacific Islander race only and not Hispanic or Latino ethnicity. From Census 2010 data.</t>
  </si>
  <si>
    <t>Pct Pacific Islander (non-Hispanic) - *</t>
  </si>
  <si>
    <t>PctPacIs_*</t>
  </si>
  <si>
    <t>Percent of the population of Asian race only and not Hispanic or Latino ethnicity. From Census 2010 data.</t>
  </si>
  <si>
    <t>Pct Asian (non-Hispanic) - *</t>
  </si>
  <si>
    <t>PctAsian_*</t>
  </si>
  <si>
    <t>Percent of the population of American Indian or Alaska Native race only and not Hispanic or Latino ethnicity. From Census 2010 data.</t>
  </si>
  <si>
    <t>Pct American Indian Alaska Native (non-Hispanic) - *</t>
  </si>
  <si>
    <t>PctAIAN_*</t>
  </si>
  <si>
    <t>Percent of the population of Black or African American race only and not Hispanic or Latino ethnicity. From Census 2010 data.</t>
  </si>
  <si>
    <t>Pct Black (non-Hispanic) - *</t>
  </si>
  <si>
    <t>PctBlack_*</t>
  </si>
  <si>
    <t>Percent of the population of White race only and not Hispanic or Latino ethnicity. From Census 2010 data.</t>
  </si>
  <si>
    <t>Pct White (non-Hispanic) - *</t>
  </si>
  <si>
    <t>PctWhite_*</t>
  </si>
  <si>
    <t>Percent of the population of Hispanic or Latino ethnicity. From Census 2010 data.</t>
  </si>
  <si>
    <t>Pct Hispanic - *</t>
  </si>
  <si>
    <t>PctHisp_*</t>
  </si>
  <si>
    <t>Percent of the population living in an Urban Area or an Urban Cluster.  From Census 2010 data.</t>
  </si>
  <si>
    <t>Pct of population living in an urban area - *</t>
  </si>
  <si>
    <t>PctUrban_*</t>
  </si>
  <si>
    <t>&gt;=0</t>
  </si>
  <si>
    <t>Population per square mile of area within the tract.  From Census 2010 data.</t>
  </si>
  <si>
    <t>Population density (persons/sq mi) - *</t>
  </si>
  <si>
    <t>PopDen_*</t>
  </si>
  <si>
    <t>* - see Buffer Suffixes</t>
  </si>
  <si>
    <t>Buffer Characteristics (based on a weighted average of intersecting census tracts):</t>
  </si>
  <si>
    <t>(blank)</t>
  </si>
  <si>
    <t>2-SchDist?</t>
  </si>
  <si>
    <t>1-HomeSch?</t>
  </si>
  <si>
    <t>Char 10</t>
  </si>
  <si>
    <t>Geographic notes for special cases</t>
  </si>
  <si>
    <t xml:space="preserve">Geo_Notes </t>
  </si>
  <si>
    <t>&gt;= 1.0</t>
  </si>
  <si>
    <t>Num</t>
  </si>
  <si>
    <t>The ratio of the network distance to the straight-line distance.  Not defined (SAS missing) when home-schooled.</t>
  </si>
  <si>
    <t>Ratio of network to straight-line distance</t>
  </si>
  <si>
    <t xml:space="preserve">DistRatio  </t>
  </si>
  <si>
    <t>The shortest distance between the home and the school following the street network in miles. Equal to zero when home-schooled.</t>
  </si>
  <si>
    <t>Home-School network line distance (miles)</t>
  </si>
  <si>
    <t xml:space="preserve">NETDistMi  </t>
  </si>
  <si>
    <t>The direct distance between the home and the school in miles.  Equal to zero when home-schooled.</t>
  </si>
  <si>
    <t>Home-School straight-line distance (miles)</t>
  </si>
  <si>
    <t xml:space="preserve">SLDistMi </t>
  </si>
  <si>
    <t>Num UrbRurlGeo_f.</t>
  </si>
  <si>
    <t>Urban/rural environment of the school from Census 2010 data categorized using the National Center for Education Statistics (NCES) urban-centric categories:
1: City (in an Urban Area and a Principal City)
2: Suburb (in an Urban Area but not in a Principal City)
3: Town (in an Urban Cluster)
4: Rural (not in an Urban Area or Urban Cluster)
-9: Geocode not available</t>
  </si>
  <si>
    <t>Urban/rural category - school</t>
  </si>
  <si>
    <t xml:space="preserve">UrbRurlGeo_school </t>
  </si>
  <si>
    <t>Urban/rural environment of the home from Census 2010 data categorized using the National Center for Education Statistics (NCES) urban-centric categories:
1: City (in an Urban Area and a Principal City)
2: Suburb (in an Urban Area but not a in a Principal City)
3: Town (in an Urban Cluster)
4: Rural (not in an Urban Area or Urban Cluster)
-9: Geocode not available</t>
  </si>
  <si>
    <t>Urban/rural category - home</t>
  </si>
  <si>
    <t xml:space="preserve">UrbRurlGeo_home </t>
  </si>
  <si>
    <t>9-GeoAnonymity</t>
  </si>
  <si>
    <t>8-HomeSchool</t>
  </si>
  <si>
    <t>6-5digitZIP</t>
  </si>
  <si>
    <t>5-StreetName</t>
  </si>
  <si>
    <t>3-Intersect</t>
  </si>
  <si>
    <t>Char 14</t>
  </si>
  <si>
    <t>Accuracy level of the geocoding match for the school
3-Intersect: geocoded based on street intersection information
5-StreetName: geocoded based on just the street name
6-5digitZIP: geocoded based on just the 5-digit ZIP code
8-HomeSchool: used the home location for home-schooled respondents
9-GeoAnonymity: respondent indicated a preference for geographic anonymity</t>
  </si>
  <si>
    <t>Level of geocoding - school</t>
  </si>
  <si>
    <t xml:space="preserve">School_Geocode_Level </t>
  </si>
  <si>
    <t>2-StreetAddr</t>
  </si>
  <si>
    <t>1-PointAddr</t>
  </si>
  <si>
    <t>Accuracy level of the geocoding match for the home
1-PointAddr: geocoded based on the center of a specific parcel
2-StreetAddr: geocoded based on street name and number
3-Intersect: geocoded based on street intersection information
5-StreetName: geocoded based on just the street name
6-5digitZIP: geocoded based on just the 5-digit ZIP code
9-GeoAnonymity: respondent indicated a preference for geographic anonymity</t>
  </si>
  <si>
    <t>Level of geocoding - home</t>
  </si>
  <si>
    <t xml:space="preserve">Home_Geocode_Level </t>
  </si>
  <si>
    <t>2-Missing</t>
  </si>
  <si>
    <t>1-Valid</t>
  </si>
  <si>
    <t>Char 9</t>
  </si>
  <si>
    <t>Geocoding status for the school:
1-Valid: geographic location is available
2-Missing: geographic location is not available either because the address could not be identified or because the respondent indicated a preference for geographic anonymity</t>
  </si>
  <si>
    <t>Geocoding status - school</t>
  </si>
  <si>
    <t xml:space="preserve">School_Geo_Status </t>
  </si>
  <si>
    <t>Geocoding status for the home:
1-Valid: geographic location is available
2-Missing: geographic location is not available either because the address could not be identified or because the respondent indicated a preference for geographic anonymity</t>
  </si>
  <si>
    <t>Geocoding status - home</t>
  </si>
  <si>
    <t xml:space="preserve">Home_Geo_Status </t>
  </si>
  <si>
    <t>Link to the Dyad</t>
  </si>
  <si>
    <t>DYAD Identifier</t>
  </si>
  <si>
    <t>DYADID</t>
  </si>
  <si>
    <t>Valid Values</t>
  </si>
  <si>
    <t>Format</t>
  </si>
  <si>
    <t>Variable Description</t>
  </si>
  <si>
    <t>Delivered Variable Label</t>
  </si>
  <si>
    <t>Delivered Variable Name</t>
  </si>
  <si>
    <t>Uses a network 1200 meter buffer from the school location</t>
  </si>
  <si>
    <t>* - school network 1200 m</t>
  </si>
  <si>
    <t>*_SN1200</t>
  </si>
  <si>
    <t>Uses a network 1000 meter buffer from the school location</t>
  </si>
  <si>
    <t>* - school network 1000 m</t>
  </si>
  <si>
    <t>*_SN1000</t>
  </si>
  <si>
    <t>Uses a network 800 meter buffer from the school location</t>
  </si>
  <si>
    <t>* - school network 800 m</t>
  </si>
  <si>
    <t>*_SN0800</t>
  </si>
  <si>
    <t>Uses a network 750 meter buffer from the school location</t>
  </si>
  <si>
    <t>* - school network 750 m</t>
  </si>
  <si>
    <t>*_SN0750</t>
  </si>
  <si>
    <t>Uses a network 500 meter buffer from the school location</t>
  </si>
  <si>
    <t>* - school network 500 m</t>
  </si>
  <si>
    <t>*_SN0500</t>
  </si>
  <si>
    <t>Uses a network 400 meter buffer from the school location</t>
  </si>
  <si>
    <t>* - school network 400 m</t>
  </si>
  <si>
    <t>*_SN0400</t>
  </si>
  <si>
    <t>Uses a circular 1200 meter buffer from the school location</t>
  </si>
  <si>
    <t>* - school circular 1200 m</t>
  </si>
  <si>
    <t>*_SC1200</t>
  </si>
  <si>
    <t>Uses a circular 1000 meter buffer from the school location</t>
  </si>
  <si>
    <t>* - school circular 1000 m</t>
  </si>
  <si>
    <t>*_SC1000</t>
  </si>
  <si>
    <t>Uses a circular 800 meter buffer from the school location</t>
  </si>
  <si>
    <t>* - school circular 800 m</t>
  </si>
  <si>
    <t>*_SC0800</t>
  </si>
  <si>
    <t>Uses a circular 750 meter buffer from the school location</t>
  </si>
  <si>
    <t>* - school circular 750 m</t>
  </si>
  <si>
    <t>*_SC0750</t>
  </si>
  <si>
    <t>Uses a circular 500 meter buffer from the school location</t>
  </si>
  <si>
    <t>* - school circular 500 m</t>
  </si>
  <si>
    <t>*_SC0500</t>
  </si>
  <si>
    <t>Uses a circular 400 meter buffer from the school location</t>
  </si>
  <si>
    <t>* - school circular 400 m</t>
  </si>
  <si>
    <t>*_SC0400</t>
  </si>
  <si>
    <t>Uses a network 1200 meter buffer from the home location</t>
  </si>
  <si>
    <t>* - home network 1200 m</t>
  </si>
  <si>
    <t>*_HN1200</t>
  </si>
  <si>
    <t>Uses a network 1000 meter buffer from the home location</t>
  </si>
  <si>
    <t>* - home network 1000 m</t>
  </si>
  <si>
    <t>*_HN1000</t>
  </si>
  <si>
    <t>Uses a network 800 meter buffer from the home location</t>
  </si>
  <si>
    <t>* - home network 800 m</t>
  </si>
  <si>
    <t>*_HN0800</t>
  </si>
  <si>
    <t>Uses a network 750 meter buffer from the home location</t>
  </si>
  <si>
    <t>* - home network 750 m</t>
  </si>
  <si>
    <t>*_HN0750</t>
  </si>
  <si>
    <t>Uses a network 500 meter buffer from the home location</t>
  </si>
  <si>
    <t>* - home network 500 m</t>
  </si>
  <si>
    <t>*_HN0500</t>
  </si>
  <si>
    <t>Uses a network 400 meter buffer from the home location</t>
  </si>
  <si>
    <t>* - home network 400 m</t>
  </si>
  <si>
    <t>*_HN0400</t>
  </si>
  <si>
    <t>Uses a circular 1200 meter buffer from the home location</t>
  </si>
  <si>
    <t>* - home circular 1200 m</t>
  </si>
  <si>
    <t>*_HC1200</t>
  </si>
  <si>
    <t>Uses a circular 1000 meter buffer from the home location</t>
  </si>
  <si>
    <t>* - home circular 1000 m</t>
  </si>
  <si>
    <t>*_HC1000</t>
  </si>
  <si>
    <t>Uses a circular 800 meter buffer from the home location</t>
  </si>
  <si>
    <t>* - home circular 800 m</t>
  </si>
  <si>
    <t>*_HC0800</t>
  </si>
  <si>
    <t>Uses a circular 750 meter buffer from the home location</t>
  </si>
  <si>
    <t>* - home circular 750 m</t>
  </si>
  <si>
    <t>*_HC0750</t>
  </si>
  <si>
    <t>Uses a circular 500 meter buffer from the home location</t>
  </si>
  <si>
    <t>* - home circular 500 m</t>
  </si>
  <si>
    <t>*_HC0500</t>
  </si>
  <si>
    <t>Uses a circular 400 meter buffer from the home location</t>
  </si>
  <si>
    <t>* - home circular 400 m</t>
  </si>
  <si>
    <t>*_HC0400</t>
  </si>
  <si>
    <t>Delivered Variable Label Suffix</t>
  </si>
  <si>
    <t>Delivered Variable Name Suffix</t>
  </si>
  <si>
    <t>                3rd-6th characters give the buffer size in meters</t>
  </si>
  <si>
    <t>                2nd character is the buffer type: C=circular, N=network (distance along the street network)</t>
  </si>
  <si>
    <t>                1st character is the location: H=home, S=school</t>
  </si>
  <si>
    <t>Convention for coding variable name suffixes to describe the type of buffer area:</t>
  </si>
  <si>
    <t>Number of non-Hispanic people who are only one race (Asian)*100/Total Population</t>
  </si>
  <si>
    <t>Number of non-Hispanic people who are only one race (Pacific Islander)*100/Total Population</t>
  </si>
  <si>
    <t>Number of non-Hispanic people who are only one race (Other race)*100/Total Population</t>
  </si>
  <si>
    <t>Number of non-Hispanic people who are two or more races*100/Total Population</t>
  </si>
  <si>
    <t>Number of non-Hispanic people who are only one race (American Indian Alaska Native)*100/Total Population</t>
  </si>
  <si>
    <t>Number of non-Hispanic people who are only one race (Black)*100/Total Population</t>
  </si>
  <si>
    <t>Number of non-Hispanic people who are only one race (White)*100/Total Population</t>
  </si>
  <si>
    <t>Urban/rural environment of the buffer from Census 2010 data categorized using the National Center for Education Statistics (NCES) urban-centric categories.  A 90% threshold was used to determine when a buffer area had more than one type of development: if 90% or more of the area was in a particular category, that category was assigned to the buffer; otherwise, a “mixed” category was assigned consisting of the categories with 10% or more of the area.  The resulting categories are:
1: City (in an Urban Area and a Principal City)
2: Suburb (in an Urban Area but not a Principal City)
3: Town (in an Urban Cluster)
4: Rural (not in an Urban Area or Urban Cluster)
5: Mixed city/suburb
6: Mixed city/rural
7: Mixed suburb/rural
8: Mixed town/rural
9: Mixed city/suburb/rural</t>
  </si>
  <si>
    <t>(Number of people living in an Urban Area + number of people living in an Urban Cluster)*100/Total Population</t>
  </si>
  <si>
    <t>** See the GeoFLASHE Data User’s Guide for details</t>
  </si>
  <si>
    <t>UV_*</t>
  </si>
  <si>
    <t>UV_H_Mean</t>
  </si>
  <si>
    <t>UV_S_Mean</t>
  </si>
  <si>
    <t>*_HTract</t>
  </si>
  <si>
    <t>* - home Census tract</t>
  </si>
  <si>
    <t>Uses the area of the Census tract containing the home location</t>
  </si>
  <si>
    <t>*_STract</t>
  </si>
  <si>
    <t>* - school Census tract</t>
  </si>
  <si>
    <t>Uses the area of the Census tract containing the school location</t>
  </si>
  <si>
    <t>                for Census tract areas, the 2nd-6th characters have the word "Tract"</t>
  </si>
  <si>
    <t>UV exposure value - *</t>
  </si>
  <si>
    <t>UV exposure tertile classification - *</t>
  </si>
  <si>
    <t xml:space="preserve">Tertile classification of the UV exposure values based on cut points generated for all FLASHE dyad and buffer combinations  </t>
  </si>
  <si>
    <t>UV exposure all-buffer mean value - home</t>
  </si>
  <si>
    <t>UV exposure all-buffer mean value - school</t>
  </si>
  <si>
    <t>UV exposure all-buffer mean tertile classification - home</t>
  </si>
  <si>
    <t>UV exposure all-buffer mean tertile classification - school</t>
  </si>
  <si>
    <t xml:space="preserve">Tertile classification of the home UV all-buffer mean based on cut points generated for all FLASHE dyad and buffer combinations  </t>
  </si>
  <si>
    <t xml:space="preserve">Tertile classification of the school UV all-buffer mean based on cut points generated for all FLASHE dyad and buffer combinations  </t>
  </si>
  <si>
    <t>positive integer values</t>
  </si>
  <si>
    <t>Num
UVTert_f.</t>
  </si>
  <si>
    <t>any positive number</t>
  </si>
  <si>
    <r>
      <t>UV exposure value** given as the total amount of direct and diffuse solar radiation in units of watt-hours per square meter (Wh/m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).  </t>
    </r>
  </si>
  <si>
    <t>Mean UV exposure value for all home buffer configuration.</t>
  </si>
  <si>
    <t>Mean UV exposure value for all school buffer configuration.</t>
  </si>
  <si>
    <t>Homes with a female head of household*100/Estimate of total households</t>
  </si>
  <si>
    <t>Households on public assistance*100/Estimate of total households</t>
  </si>
  <si>
    <t>Commutes 35-39 minutes plus commutes 40-44 minutes plus commutes 45-59 minutes plus commutes 60-89 plus commutes 90 minutes or more/total estimate of workers 16 years and over who did not work at home</t>
  </si>
  <si>
    <t>UVTert_*</t>
  </si>
  <si>
    <t>UVTert_H_Mean</t>
  </si>
  <si>
    <t>UVTert_S_Mean</t>
  </si>
  <si>
    <t>1: Low</t>
  </si>
  <si>
    <t>2: Medium</t>
  </si>
  <si>
    <t>3: High</t>
  </si>
  <si>
    <t>2: MedLow</t>
  </si>
  <si>
    <t>3:Medium</t>
  </si>
  <si>
    <t>4: MedHigh</t>
  </si>
  <si>
    <t>5: High</t>
  </si>
  <si>
    <t>3-ImputeUV</t>
  </si>
  <si>
    <t xml:space="preserve">Notes to alert researchers to special cases:
"1-HomeSch?": the response to the school intersect question indicated home-schooled but the school-type response (TSCHLTYP) indicated a public of private school
"2-SchDist?": a questionable distance between the home and the school - the school seems to be an out-of-state boarding school
"3-ImputeUV":UV values for some buffer sizes were missing and were imputed from non-missing buffer values </t>
  </si>
  <si>
    <t>GeoN6_1_f [6.1]</t>
  </si>
  <si>
    <t>Num GeoDist_f [9.3]</t>
  </si>
  <si>
    <t>Num GeoDistRatio_f [9.7]</t>
  </si>
  <si>
    <t>Num GeoN10_1_f [10.1]</t>
  </si>
  <si>
    <t>Num GeoN6_1_f [6.1]</t>
  </si>
  <si>
    <t>Num GeoN7_2_f [7.2]</t>
  </si>
  <si>
    <t>Num GeoN5_0_f [5.0]</t>
  </si>
  <si>
    <t>Num GeoN9_0_f [9.0]</t>
  </si>
  <si>
    <t>Num GeoN7_0_f [7.0]</t>
  </si>
  <si>
    <t>Num GeoN9_5_f [9.5]</t>
  </si>
  <si>
    <t>Num GeoN8_2_f [8.2]</t>
  </si>
  <si>
    <t>Categorical variables also include:</t>
  </si>
  <si>
    <t>Categorical variables with tract values:</t>
  </si>
  <si>
    <t>UV_Tert_*</t>
  </si>
  <si>
    <t>NeighFactor1Tert_*</t>
  </si>
  <si>
    <t>NeighFactor2Tert_*</t>
  </si>
  <si>
    <t>NeighFactor3Tert_*</t>
  </si>
  <si>
    <t>NeighFactor1Quint_*</t>
  </si>
  <si>
    <t>NeighFactor2Quint_*</t>
  </si>
  <si>
    <t>NeighFactor3Quint_*</t>
  </si>
  <si>
    <t>NeighFactor1_*</t>
  </si>
  <si>
    <t>NeighFactor2_*</t>
  </si>
  <si>
    <t>NeighFactor3_*</t>
  </si>
  <si>
    <t>Neigh factor 1 High density - *</t>
  </si>
  <si>
    <t>Neigh factor 2 Older neighborhoods - *</t>
  </si>
  <si>
    <t>Neigh factor 3 Short commutes - *</t>
  </si>
  <si>
    <t>Neigh factor 1 tertile class - *</t>
  </si>
  <si>
    <t>Neigh factor 2 tertile class - *</t>
  </si>
  <si>
    <t>Neigh factor 3 tertile class - *</t>
  </si>
  <si>
    <t>Neigh factor 1 quintile class - *</t>
  </si>
  <si>
    <t>Neigh factor 2 quintile class - *</t>
  </si>
  <si>
    <t>Neigh factor 3 quintile class - *</t>
  </si>
  <si>
    <t xml:space="preserve">Tertile classification of neighborhood factor 1 values based on equal population cut points generated for all US census tracts.  </t>
  </si>
  <si>
    <t xml:space="preserve">Tertile classification of neighborhood factor 2 values based on equal population cut points generated for all US census tracts.  </t>
  </si>
  <si>
    <t xml:space="preserve">Tertile classification of neighborhood factor 3 values based on equal population cut points generated for all US census tracts.  </t>
  </si>
  <si>
    <t xml:space="preserve">Quintile classification of neighborhood factor 1 values based on equal population cut points generated for all US census tracts.  </t>
  </si>
  <si>
    <t xml:space="preserve">Quintile classification of neighborhood factor 2 values based on equal population cut points generated for all US census tracts.  </t>
  </si>
  <si>
    <t xml:space="preserve">Quintile classification of neighborhood factor 3 values based on equal population cut points generated for all US census tracts.  </t>
  </si>
  <si>
    <t>Num NeighTert_f</t>
  </si>
  <si>
    <t>NumNeighQuint_f</t>
  </si>
  <si>
    <t>Num NeighQuint_f</t>
  </si>
  <si>
    <t>Neighborhood factor 1 - High density.**  Generated using principle component analysis across 13 built environment indicators associated with walkability from the Census American Community Survey 2010-2014 data.</t>
  </si>
  <si>
    <t>Neighborhood factor 2 - Older neighborhoods.**  Generated using principle component analysis across 13 built environment indicators associated with walkability from the Census American Community Survey 2010-2014 data.</t>
  </si>
  <si>
    <t>Neighborhood factor 3 - Short commutes.**  Generated using principle component analysis across 13 built environment indicators associated with walkability from the Census American Community Survey 2010-2014 data.</t>
  </si>
  <si>
    <t>MEANS OF TRANSPORTATION TO WORK</t>
  </si>
  <si>
    <t>Universe:</t>
  </si>
  <si>
    <t>TRAVEL TIME TO WORK</t>
  </si>
  <si>
    <t>HOUSEHOLD TYPE (INCLUDING LIVING ALONE)</t>
  </si>
  <si>
    <t>Households</t>
  </si>
  <si>
    <t>PUBLIC ASSISTANCE INCOME OR FOOD STAMPS/SNAP IN THE PAST 12 MONTHS FOR HOUSEHOLDS</t>
  </si>
  <si>
    <t>OCCUPANCY STATUS</t>
  </si>
  <si>
    <t>Housing units</t>
  </si>
  <si>
    <t>MEDIAN NUMBER OF ROOMS</t>
  </si>
  <si>
    <t>UNITS IN STRUCTURE</t>
  </si>
  <si>
    <t>YEAR STRUCTURE BUILT</t>
  </si>
  <si>
    <t>MEDIAN YEAR STRUCTURE BUILT</t>
  </si>
  <si>
    <t>MEDIAN GROSS RENT (DOLLARS)</t>
  </si>
  <si>
    <t>MEDIAN VALUE (DOLLARS)</t>
  </si>
  <si>
    <t>GEOGRAPHIC IDENTIFIERS </t>
  </si>
  <si>
    <t>HISPANIC OR LATINO, AND NOT HISPANIC OR LATINO BY RACE</t>
  </si>
  <si>
    <t>POVERTY STATUS IN THE PAST 12 MONTHS</t>
  </si>
  <si>
    <t>EMPLOYMENT STATUS </t>
  </si>
  <si>
    <t>OCCUPANCY CHARACTERISTICS </t>
  </si>
  <si>
    <t>FINANCIAL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</si>
</sst>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(&quot;$&quot;#,##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rgb="FF4E4B4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10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6" fillId="0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/>
    </xf>
    <xf numFmtId="0" fontId="16" fillId="0" borderId="10" xfId="0" applyFont="1" applyBorder="1"/>
    <xf numFmtId="0" fontId="16" fillId="0" borderId="0" xfId="0" applyFont="1" applyBorder="1"/>
    <xf numFmtId="0" fontId="0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9" fontId="0" fillId="0" borderId="0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1" xfId="0" applyFont="1" applyFill="1" applyBorder="1" applyAlignment="1">
      <alignment vertical="top"/>
    </xf>
    <xf numFmtId="9" fontId="0" fillId="0" borderId="11" xfId="0" applyNumberFormat="1" applyFill="1" applyBorder="1" applyAlignment="1">
      <alignment vertical="top"/>
    </xf>
    <xf numFmtId="164" fontId="0" fillId="0" borderId="0" xfId="0" applyNumberFormat="1" applyFill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vertical="top"/>
    </xf>
    <xf numFmtId="0" fontId="22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0" fillId="0" borderId="12" xfId="0" applyBorder="1"/>
    <xf numFmtId="0" fontId="19" fillId="0" borderId="12" xfId="0" applyFont="1" applyFill="1" applyBorder="1" applyAlignment="1">
      <alignment horizontal="left" wrapText="1"/>
    </xf>
    <xf numFmtId="0" fontId="19" fillId="0" borderId="0" xfId="0" applyFont="1" applyFill="1"/>
    <xf numFmtId="0" fontId="19" fillId="0" borderId="0" xfId="0" applyFont="1" applyFill="1" applyBorder="1"/>
    <xf numFmtId="0" fontId="19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/>
    <xf numFmtId="0" fontId="22" fillId="0" borderId="0" xfId="0" applyFont="1" applyAlignment="1">
      <alignment horizontal="left" wrapText="1"/>
    </xf>
    <xf numFmtId="0" fontId="16" fillId="0" borderId="12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Alignment="1">
      <alignment wrapText="1"/>
    </xf>
    <xf numFmtId="0" fontId="16" fillId="0" borderId="0" xfId="0" applyFont="1"/>
    <xf numFmtId="0" fontId="24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DD1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6"/>
  <sheetViews>
    <sheetView tabSelected="1" zoomScale="90" zoomScaleNormal="90" workbookViewId="0">
      <pane ySplit="1" topLeftCell="A2" activePane="bottomLeft" state="frozen"/>
      <selection pane="bottomLeft" activeCell="C4" sqref="C4"/>
    </sheetView>
  </sheetViews>
  <sheetFormatPr defaultColWidth="9.140625" defaultRowHeight="15" x14ac:dyDescent="0.25"/>
  <cols>
    <col min="1" max="1" width="25" style="6" customWidth="1"/>
    <col min="2" max="2" width="48.85546875" style="6" bestFit="1" customWidth="1"/>
    <col min="3" max="3" width="62" style="7" customWidth="1"/>
    <col min="4" max="4" width="18.42578125" style="6" customWidth="1"/>
    <col min="5" max="15" width="16.7109375" style="6" customWidth="1"/>
    <col min="16" max="20" width="9.7109375" style="6" customWidth="1"/>
    <col min="21" max="16384" width="9.140625" style="6"/>
  </cols>
  <sheetData>
    <row r="1" spans="1:11" x14ac:dyDescent="0.25">
      <c r="A1" s="34" t="s">
        <v>456</v>
      </c>
      <c r="B1" s="34" t="s">
        <v>455</v>
      </c>
      <c r="C1" s="34" t="s">
        <v>454</v>
      </c>
      <c r="D1" s="33" t="s">
        <v>453</v>
      </c>
      <c r="E1" s="32" t="s">
        <v>452</v>
      </c>
      <c r="F1" s="31"/>
      <c r="G1" s="31"/>
      <c r="H1" s="31"/>
      <c r="I1" s="31"/>
      <c r="J1" s="31"/>
      <c r="K1" s="31"/>
    </row>
    <row r="2" spans="1:11" s="26" customFormat="1" x14ac:dyDescent="0.25">
      <c r="A2" s="30" t="s">
        <v>451</v>
      </c>
      <c r="B2" s="26" t="s">
        <v>450</v>
      </c>
      <c r="C2" s="25" t="s">
        <v>449</v>
      </c>
      <c r="D2" s="29" t="s">
        <v>409</v>
      </c>
      <c r="E2" s="25" t="s">
        <v>338</v>
      </c>
      <c r="F2" s="25"/>
      <c r="G2" s="25"/>
      <c r="H2" s="25"/>
      <c r="I2" s="25"/>
      <c r="J2" s="25"/>
      <c r="K2" s="25"/>
    </row>
    <row r="3" spans="1:11" s="26" customFormat="1" ht="75" x14ac:dyDescent="0.25">
      <c r="A3" s="25" t="s">
        <v>448</v>
      </c>
      <c r="B3" s="26" t="s">
        <v>447</v>
      </c>
      <c r="C3" s="27" t="s">
        <v>446</v>
      </c>
      <c r="D3" s="26" t="s">
        <v>442</v>
      </c>
      <c r="E3" s="25" t="s">
        <v>441</v>
      </c>
      <c r="F3" s="25" t="s">
        <v>440</v>
      </c>
      <c r="G3" s="25"/>
      <c r="H3" s="25"/>
      <c r="I3" s="25"/>
      <c r="J3" s="25"/>
      <c r="K3" s="25"/>
    </row>
    <row r="4" spans="1:11" s="26" customFormat="1" ht="75" x14ac:dyDescent="0.25">
      <c r="A4" s="25" t="s">
        <v>445</v>
      </c>
      <c r="B4" s="26" t="s">
        <v>444</v>
      </c>
      <c r="C4" s="27" t="s">
        <v>443</v>
      </c>
      <c r="D4" s="26" t="s">
        <v>442</v>
      </c>
      <c r="E4" s="25" t="s">
        <v>441</v>
      </c>
      <c r="F4" s="25" t="s">
        <v>440</v>
      </c>
      <c r="G4" s="25"/>
      <c r="H4" s="25"/>
      <c r="I4" s="25"/>
      <c r="J4" s="25"/>
      <c r="K4" s="25"/>
    </row>
    <row r="5" spans="1:11" s="26" customFormat="1" ht="120" x14ac:dyDescent="0.25">
      <c r="A5" s="25" t="s">
        <v>439</v>
      </c>
      <c r="B5" s="26" t="s">
        <v>438</v>
      </c>
      <c r="C5" s="27" t="s">
        <v>437</v>
      </c>
      <c r="D5" s="26" t="s">
        <v>431</v>
      </c>
      <c r="E5" s="25" t="s">
        <v>436</v>
      </c>
      <c r="F5" s="25" t="s">
        <v>435</v>
      </c>
      <c r="G5" s="25" t="s">
        <v>430</v>
      </c>
      <c r="H5" s="25" t="s">
        <v>429</v>
      </c>
      <c r="I5" s="25" t="s">
        <v>428</v>
      </c>
      <c r="J5" s="25" t="s">
        <v>426</v>
      </c>
      <c r="K5" s="25"/>
    </row>
    <row r="6" spans="1:11" s="26" customFormat="1" ht="120" x14ac:dyDescent="0.25">
      <c r="A6" s="25" t="s">
        <v>434</v>
      </c>
      <c r="B6" s="26" t="s">
        <v>433</v>
      </c>
      <c r="C6" s="27" t="s">
        <v>432</v>
      </c>
      <c r="D6" s="26" t="s">
        <v>431</v>
      </c>
      <c r="E6" s="25" t="s">
        <v>430</v>
      </c>
      <c r="F6" s="25" t="s">
        <v>429</v>
      </c>
      <c r="G6" s="25" t="s">
        <v>428</v>
      </c>
      <c r="H6" s="25" t="s">
        <v>427</v>
      </c>
      <c r="I6" s="25" t="s">
        <v>426</v>
      </c>
      <c r="J6" s="25"/>
      <c r="K6" s="25"/>
    </row>
    <row r="7" spans="1:11" s="26" customFormat="1" ht="120" x14ac:dyDescent="0.25">
      <c r="A7" s="25" t="s">
        <v>425</v>
      </c>
      <c r="B7" s="26" t="s">
        <v>424</v>
      </c>
      <c r="C7" s="27" t="s">
        <v>423</v>
      </c>
      <c r="D7" s="27" t="s">
        <v>419</v>
      </c>
      <c r="E7" s="25" t="s">
        <v>315</v>
      </c>
      <c r="F7" s="25" t="s">
        <v>314</v>
      </c>
      <c r="G7" s="25" t="s">
        <v>313</v>
      </c>
      <c r="H7" s="25" t="s">
        <v>312</v>
      </c>
      <c r="I7" s="25" t="str">
        <f>"-9: geocode not available"</f>
        <v>-9: geocode not available</v>
      </c>
      <c r="J7" s="25"/>
      <c r="K7" s="25"/>
    </row>
    <row r="8" spans="1:11" s="26" customFormat="1" ht="120" x14ac:dyDescent="0.25">
      <c r="A8" s="25" t="s">
        <v>422</v>
      </c>
      <c r="B8" s="26" t="s">
        <v>421</v>
      </c>
      <c r="C8" s="27" t="s">
        <v>420</v>
      </c>
      <c r="D8" s="27" t="s">
        <v>419</v>
      </c>
      <c r="E8" s="25" t="s">
        <v>315</v>
      </c>
      <c r="F8" s="25" t="s">
        <v>314</v>
      </c>
      <c r="G8" s="25" t="s">
        <v>313</v>
      </c>
      <c r="H8" s="25" t="s">
        <v>312</v>
      </c>
      <c r="I8" s="25" t="str">
        <f>"-9: geocode not available"</f>
        <v>-9: geocode not available</v>
      </c>
      <c r="J8" s="25"/>
      <c r="K8" s="25"/>
    </row>
    <row r="9" spans="1:11" s="26" customFormat="1" ht="30" x14ac:dyDescent="0.25">
      <c r="A9" s="25" t="s">
        <v>418</v>
      </c>
      <c r="B9" s="26" t="s">
        <v>417</v>
      </c>
      <c r="C9" s="27" t="s">
        <v>416</v>
      </c>
      <c r="D9" s="27" t="s">
        <v>586</v>
      </c>
      <c r="E9" s="26" t="s">
        <v>396</v>
      </c>
      <c r="F9" s="25" t="str">
        <f>"-9: geocode not available"</f>
        <v>-9: geocode not available</v>
      </c>
      <c r="G9" s="25"/>
      <c r="H9" s="25"/>
      <c r="I9" s="25"/>
      <c r="J9" s="25"/>
      <c r="K9" s="25"/>
    </row>
    <row r="10" spans="1:11" s="26" customFormat="1" ht="30" x14ac:dyDescent="0.25">
      <c r="A10" s="25" t="s">
        <v>415</v>
      </c>
      <c r="B10" s="26" t="s">
        <v>414</v>
      </c>
      <c r="C10" s="27" t="s">
        <v>413</v>
      </c>
      <c r="D10" s="27" t="s">
        <v>586</v>
      </c>
      <c r="E10" s="26" t="s">
        <v>396</v>
      </c>
      <c r="F10" s="25" t="str">
        <f>"-9: geocode not available"</f>
        <v>-9: geocode not available</v>
      </c>
      <c r="G10" s="25"/>
      <c r="H10" s="25"/>
      <c r="I10" s="25"/>
      <c r="J10" s="25"/>
      <c r="K10" s="25"/>
    </row>
    <row r="11" spans="1:11" s="26" customFormat="1" ht="45" x14ac:dyDescent="0.25">
      <c r="A11" s="25" t="s">
        <v>412</v>
      </c>
      <c r="B11" s="26" t="s">
        <v>411</v>
      </c>
      <c r="C11" s="27" t="s">
        <v>410</v>
      </c>
      <c r="D11" s="27" t="s">
        <v>587</v>
      </c>
      <c r="E11" s="25" t="s">
        <v>408</v>
      </c>
      <c r="F11" s="25" t="str">
        <f>"-9: geocode not available"</f>
        <v>-9: geocode not available</v>
      </c>
      <c r="G11" s="25" t="str">
        <f>"-999: zero denominator"</f>
        <v>-999: zero denominator</v>
      </c>
      <c r="H11" s="25"/>
      <c r="I11" s="25"/>
      <c r="J11" s="25"/>
      <c r="K11" s="25"/>
    </row>
    <row r="12" spans="1:11" s="26" customFormat="1" ht="120" x14ac:dyDescent="0.25">
      <c r="A12" s="26" t="s">
        <v>407</v>
      </c>
      <c r="B12" s="26" t="s">
        <v>406</v>
      </c>
      <c r="C12" s="27" t="s">
        <v>584</v>
      </c>
      <c r="D12" s="26" t="s">
        <v>405</v>
      </c>
      <c r="E12" s="26" t="s">
        <v>404</v>
      </c>
      <c r="F12" s="26" t="s">
        <v>403</v>
      </c>
      <c r="G12" s="26" t="s">
        <v>583</v>
      </c>
      <c r="H12" s="26" t="s">
        <v>402</v>
      </c>
    </row>
    <row r="13" spans="1:11" s="26" customFormat="1" x14ac:dyDescent="0.25">
      <c r="C13" s="27"/>
    </row>
    <row r="14" spans="1:11" s="26" customFormat="1" x14ac:dyDescent="0.25">
      <c r="A14" s="28" t="s">
        <v>401</v>
      </c>
      <c r="C14" s="27"/>
    </row>
    <row r="15" spans="1:11" s="26" customFormat="1" x14ac:dyDescent="0.25">
      <c r="A15" s="26" t="s">
        <v>400</v>
      </c>
      <c r="C15" s="27"/>
    </row>
    <row r="16" spans="1:11" s="26" customFormat="1" x14ac:dyDescent="0.25">
      <c r="C16" s="27"/>
    </row>
    <row r="17" spans="1:7" s="26" customFormat="1" ht="30" x14ac:dyDescent="0.25">
      <c r="A17" s="6" t="s">
        <v>399</v>
      </c>
      <c r="B17" s="6" t="s">
        <v>398</v>
      </c>
      <c r="C17" s="27" t="s">
        <v>397</v>
      </c>
      <c r="D17" s="27" t="s">
        <v>588</v>
      </c>
      <c r="E17" s="26" t="s">
        <v>396</v>
      </c>
      <c r="F17" s="25" t="str">
        <f t="shared" ref="F17:F39" si="0">"-9: geocode not available"</f>
        <v>-9: geocode not available</v>
      </c>
      <c r="G17" s="25" t="str">
        <f t="shared" ref="G17:G39" si="1">"-99: source data not available"</f>
        <v>-99: source data not available</v>
      </c>
    </row>
    <row r="18" spans="1:7" s="26" customFormat="1" ht="30" x14ac:dyDescent="0.25">
      <c r="A18" s="6" t="s">
        <v>395</v>
      </c>
      <c r="B18" s="6" t="s">
        <v>394</v>
      </c>
      <c r="C18" s="27" t="s">
        <v>393</v>
      </c>
      <c r="D18" s="27" t="s">
        <v>589</v>
      </c>
      <c r="E18" s="26" t="s">
        <v>276</v>
      </c>
      <c r="F18" s="25" t="str">
        <f t="shared" si="0"/>
        <v>-9: geocode not available</v>
      </c>
      <c r="G18" s="25" t="str">
        <f t="shared" si="1"/>
        <v>-99: source data not available</v>
      </c>
    </row>
    <row r="19" spans="1:7" s="26" customFormat="1" ht="30" x14ac:dyDescent="0.25">
      <c r="A19" s="6" t="s">
        <v>392</v>
      </c>
      <c r="B19" s="6" t="s">
        <v>391</v>
      </c>
      <c r="C19" s="27" t="s">
        <v>390</v>
      </c>
      <c r="D19" s="27" t="s">
        <v>590</v>
      </c>
      <c r="E19" s="26" t="s">
        <v>276</v>
      </c>
      <c r="F19" s="25" t="str">
        <f t="shared" si="0"/>
        <v>-9: geocode not available</v>
      </c>
      <c r="G19" s="25" t="str">
        <f t="shared" si="1"/>
        <v>-99: source data not available</v>
      </c>
    </row>
    <row r="20" spans="1:7" s="26" customFormat="1" ht="30" x14ac:dyDescent="0.25">
      <c r="A20" s="6" t="s">
        <v>389</v>
      </c>
      <c r="B20" s="6" t="s">
        <v>388</v>
      </c>
      <c r="C20" s="27" t="s">
        <v>387</v>
      </c>
      <c r="D20" s="27" t="s">
        <v>590</v>
      </c>
      <c r="E20" s="26" t="s">
        <v>276</v>
      </c>
      <c r="F20" s="25" t="str">
        <f t="shared" si="0"/>
        <v>-9: geocode not available</v>
      </c>
      <c r="G20" s="25" t="str">
        <f t="shared" si="1"/>
        <v>-99: source data not available</v>
      </c>
    </row>
    <row r="21" spans="1:7" s="26" customFormat="1" ht="30" x14ac:dyDescent="0.25">
      <c r="A21" s="6" t="s">
        <v>386</v>
      </c>
      <c r="B21" s="6" t="s">
        <v>385</v>
      </c>
      <c r="C21" s="27" t="s">
        <v>384</v>
      </c>
      <c r="D21" s="27" t="s">
        <v>590</v>
      </c>
      <c r="E21" s="26" t="s">
        <v>276</v>
      </c>
      <c r="F21" s="25" t="str">
        <f t="shared" si="0"/>
        <v>-9: geocode not available</v>
      </c>
      <c r="G21" s="25" t="str">
        <f t="shared" si="1"/>
        <v>-99: source data not available</v>
      </c>
    </row>
    <row r="22" spans="1:7" s="26" customFormat="1" ht="30" x14ac:dyDescent="0.25">
      <c r="A22" s="6" t="s">
        <v>383</v>
      </c>
      <c r="B22" s="6" t="s">
        <v>382</v>
      </c>
      <c r="C22" s="27" t="s">
        <v>381</v>
      </c>
      <c r="D22" s="27" t="s">
        <v>590</v>
      </c>
      <c r="E22" s="26" t="s">
        <v>276</v>
      </c>
      <c r="F22" s="25" t="str">
        <f t="shared" si="0"/>
        <v>-9: geocode not available</v>
      </c>
      <c r="G22" s="25" t="str">
        <f t="shared" si="1"/>
        <v>-99: source data not available</v>
      </c>
    </row>
    <row r="23" spans="1:7" s="26" customFormat="1" ht="30" x14ac:dyDescent="0.25">
      <c r="A23" s="26" t="s">
        <v>380</v>
      </c>
      <c r="B23" s="6" t="s">
        <v>379</v>
      </c>
      <c r="C23" s="27" t="s">
        <v>378</v>
      </c>
      <c r="D23" s="27" t="s">
        <v>590</v>
      </c>
      <c r="E23" s="26" t="s">
        <v>276</v>
      </c>
      <c r="F23" s="25" t="str">
        <f t="shared" si="0"/>
        <v>-9: geocode not available</v>
      </c>
      <c r="G23" s="25" t="str">
        <f t="shared" si="1"/>
        <v>-99: source data not available</v>
      </c>
    </row>
    <row r="24" spans="1:7" ht="45" x14ac:dyDescent="0.25">
      <c r="A24" s="6" t="s">
        <v>377</v>
      </c>
      <c r="B24" s="6" t="s">
        <v>376</v>
      </c>
      <c r="C24" s="27" t="s">
        <v>375</v>
      </c>
      <c r="D24" s="27" t="s">
        <v>590</v>
      </c>
      <c r="E24" s="26" t="s">
        <v>276</v>
      </c>
      <c r="F24" s="25" t="str">
        <f t="shared" si="0"/>
        <v>-9: geocode not available</v>
      </c>
      <c r="G24" s="25" t="str">
        <f t="shared" si="1"/>
        <v>-99: source data not available</v>
      </c>
    </row>
    <row r="25" spans="1:7" ht="30" x14ac:dyDescent="0.25">
      <c r="A25" s="6" t="s">
        <v>374</v>
      </c>
      <c r="B25" s="6" t="s">
        <v>373</v>
      </c>
      <c r="C25" s="27" t="s">
        <v>372</v>
      </c>
      <c r="D25" s="27" t="s">
        <v>590</v>
      </c>
      <c r="E25" s="26" t="s">
        <v>276</v>
      </c>
      <c r="F25" s="25" t="str">
        <f t="shared" si="0"/>
        <v>-9: geocode not available</v>
      </c>
      <c r="G25" s="25" t="str">
        <f t="shared" si="1"/>
        <v>-99: source data not available</v>
      </c>
    </row>
    <row r="26" spans="1:7" ht="30" x14ac:dyDescent="0.25">
      <c r="A26" s="6" t="s">
        <v>371</v>
      </c>
      <c r="B26" s="6" t="s">
        <v>370</v>
      </c>
      <c r="C26" s="27" t="s">
        <v>369</v>
      </c>
      <c r="D26" s="27" t="s">
        <v>590</v>
      </c>
      <c r="E26" s="26" t="s">
        <v>276</v>
      </c>
      <c r="F26" s="25" t="str">
        <f t="shared" si="0"/>
        <v>-9: geocode not available</v>
      </c>
      <c r="G26" s="25" t="str">
        <f t="shared" si="1"/>
        <v>-99: source data not available</v>
      </c>
    </row>
    <row r="27" spans="1:7" x14ac:dyDescent="0.25">
      <c r="C27" s="27"/>
      <c r="D27" s="26"/>
      <c r="E27" s="26"/>
      <c r="F27" s="25"/>
      <c r="G27" s="25"/>
    </row>
    <row r="28" spans="1:7" ht="45" x14ac:dyDescent="0.25">
      <c r="A28" s="6" t="s">
        <v>368</v>
      </c>
      <c r="B28" s="6" t="s">
        <v>367</v>
      </c>
      <c r="C28" s="7" t="s">
        <v>366</v>
      </c>
      <c r="D28" s="7" t="s">
        <v>591</v>
      </c>
      <c r="E28" s="26" t="s">
        <v>276</v>
      </c>
      <c r="F28" s="25" t="str">
        <f t="shared" si="0"/>
        <v>-9: geocode not available</v>
      </c>
      <c r="G28" s="25" t="str">
        <f t="shared" si="1"/>
        <v>-99: source data not available</v>
      </c>
    </row>
    <row r="29" spans="1:7" ht="60" x14ac:dyDescent="0.25">
      <c r="A29" s="6" t="s">
        <v>365</v>
      </c>
      <c r="B29" s="6" t="s">
        <v>364</v>
      </c>
      <c r="C29" s="7" t="s">
        <v>363</v>
      </c>
      <c r="D29" s="7" t="s">
        <v>591</v>
      </c>
      <c r="E29" s="26" t="s">
        <v>276</v>
      </c>
      <c r="F29" s="25" t="str">
        <f t="shared" si="0"/>
        <v>-9: geocode not available</v>
      </c>
      <c r="G29" s="25" t="str">
        <f t="shared" si="1"/>
        <v>-99: source data not available</v>
      </c>
    </row>
    <row r="30" spans="1:7" ht="60" x14ac:dyDescent="0.25">
      <c r="A30" s="6" t="s">
        <v>362</v>
      </c>
      <c r="B30" s="6" t="s">
        <v>361</v>
      </c>
      <c r="C30" s="7" t="s">
        <v>360</v>
      </c>
      <c r="D30" s="7" t="s">
        <v>591</v>
      </c>
      <c r="E30" s="26" t="s">
        <v>276</v>
      </c>
      <c r="F30" s="25" t="str">
        <f t="shared" si="0"/>
        <v>-9: geocode not available</v>
      </c>
      <c r="G30" s="25" t="str">
        <f t="shared" si="1"/>
        <v>-99: source data not available</v>
      </c>
    </row>
    <row r="31" spans="1:7" ht="45" x14ac:dyDescent="0.25">
      <c r="A31" s="6" t="s">
        <v>359</v>
      </c>
      <c r="B31" s="6" t="s">
        <v>358</v>
      </c>
      <c r="C31" s="7" t="s">
        <v>357</v>
      </c>
      <c r="D31" s="7" t="s">
        <v>591</v>
      </c>
      <c r="E31" s="26" t="s">
        <v>276</v>
      </c>
      <c r="F31" s="25" t="str">
        <f t="shared" si="0"/>
        <v>-9: geocode not available</v>
      </c>
      <c r="G31" s="25" t="str">
        <f t="shared" si="1"/>
        <v>-99: source data not available</v>
      </c>
    </row>
    <row r="32" spans="1:7" ht="45" x14ac:dyDescent="0.25">
      <c r="A32" s="6" t="s">
        <v>356</v>
      </c>
      <c r="B32" s="6" t="s">
        <v>355</v>
      </c>
      <c r="C32" s="7" t="s">
        <v>354</v>
      </c>
      <c r="D32" s="7" t="s">
        <v>591</v>
      </c>
      <c r="E32" s="26" t="s">
        <v>276</v>
      </c>
      <c r="F32" s="25" t="str">
        <f t="shared" si="0"/>
        <v>-9: geocode not available</v>
      </c>
      <c r="G32" s="25" t="str">
        <f t="shared" si="1"/>
        <v>-99: source data not available</v>
      </c>
    </row>
    <row r="33" spans="1:15" ht="45" x14ac:dyDescent="0.25">
      <c r="A33" s="6" t="s">
        <v>353</v>
      </c>
      <c r="B33" s="6" t="s">
        <v>352</v>
      </c>
      <c r="C33" s="7" t="s">
        <v>351</v>
      </c>
      <c r="D33" s="7" t="s">
        <v>591</v>
      </c>
      <c r="E33" s="26" t="s">
        <v>276</v>
      </c>
      <c r="F33" s="25" t="str">
        <f t="shared" si="0"/>
        <v>-9: geocode not available</v>
      </c>
      <c r="G33" s="25" t="str">
        <f t="shared" si="1"/>
        <v>-99: source data not available</v>
      </c>
    </row>
    <row r="34" spans="1:15" ht="45" x14ac:dyDescent="0.25">
      <c r="A34" s="6" t="s">
        <v>350</v>
      </c>
      <c r="B34" s="6" t="s">
        <v>349</v>
      </c>
      <c r="C34" s="7" t="s">
        <v>348</v>
      </c>
      <c r="D34" s="7" t="s">
        <v>591</v>
      </c>
      <c r="E34" s="26" t="s">
        <v>276</v>
      </c>
      <c r="F34" s="25" t="str">
        <f t="shared" si="0"/>
        <v>-9: geocode not available</v>
      </c>
      <c r="G34" s="25" t="str">
        <f t="shared" si="1"/>
        <v>-99: source data not available</v>
      </c>
    </row>
    <row r="35" spans="1:15" ht="60" x14ac:dyDescent="0.25">
      <c r="A35" s="6" t="s">
        <v>347</v>
      </c>
      <c r="B35" s="6" t="s">
        <v>346</v>
      </c>
      <c r="C35" s="7" t="s">
        <v>345</v>
      </c>
      <c r="D35" s="7" t="s">
        <v>591</v>
      </c>
      <c r="E35" s="26" t="s">
        <v>276</v>
      </c>
      <c r="F35" s="25" t="str">
        <f t="shared" si="0"/>
        <v>-9: geocode not available</v>
      </c>
      <c r="G35" s="25" t="str">
        <f t="shared" si="1"/>
        <v>-99: source data not available</v>
      </c>
    </row>
    <row r="36" spans="1:15" ht="45" x14ac:dyDescent="0.25">
      <c r="A36" s="6" t="s">
        <v>344</v>
      </c>
      <c r="B36" s="6" t="s">
        <v>343</v>
      </c>
      <c r="C36" s="7" t="s">
        <v>342</v>
      </c>
      <c r="D36" s="7" t="s">
        <v>591</v>
      </c>
      <c r="E36" s="26" t="s">
        <v>276</v>
      </c>
      <c r="F36" s="25" t="str">
        <f t="shared" si="0"/>
        <v>-9: geocode not available</v>
      </c>
      <c r="G36" s="25" t="str">
        <f t="shared" si="1"/>
        <v>-99: source data not available</v>
      </c>
    </row>
    <row r="37" spans="1:15" ht="60" x14ac:dyDescent="0.25">
      <c r="A37" s="6" t="s">
        <v>341</v>
      </c>
      <c r="B37" s="6" t="s">
        <v>340</v>
      </c>
      <c r="C37" s="7" t="s">
        <v>339</v>
      </c>
      <c r="D37" s="7" t="s">
        <v>592</v>
      </c>
      <c r="E37" s="26" t="s">
        <v>338</v>
      </c>
      <c r="F37" s="25" t="str">
        <f t="shared" si="0"/>
        <v>-9: geocode not available</v>
      </c>
      <c r="G37" s="25" t="str">
        <f t="shared" si="1"/>
        <v>-99: source data not available</v>
      </c>
    </row>
    <row r="38" spans="1:15" ht="60" x14ac:dyDescent="0.25">
      <c r="A38" s="6" t="s">
        <v>337</v>
      </c>
      <c r="B38" s="6" t="s">
        <v>336</v>
      </c>
      <c r="C38" s="7" t="s">
        <v>335</v>
      </c>
      <c r="D38" s="7" t="s">
        <v>593</v>
      </c>
      <c r="E38" s="26" t="s">
        <v>334</v>
      </c>
      <c r="F38" s="25" t="str">
        <f t="shared" si="0"/>
        <v>-9: geocode not available</v>
      </c>
      <c r="G38" s="25" t="str">
        <f t="shared" si="1"/>
        <v>-99: source data not available</v>
      </c>
    </row>
    <row r="39" spans="1:15" ht="45" x14ac:dyDescent="0.25">
      <c r="A39" s="6" t="s">
        <v>333</v>
      </c>
      <c r="B39" s="6" t="s">
        <v>332</v>
      </c>
      <c r="C39" s="7" t="s">
        <v>331</v>
      </c>
      <c r="D39" s="7" t="s">
        <v>592</v>
      </c>
      <c r="E39" s="26" t="s">
        <v>330</v>
      </c>
      <c r="F39" s="25" t="str">
        <f t="shared" si="0"/>
        <v>-9: geocode not available</v>
      </c>
      <c r="G39" s="25" t="str">
        <f t="shared" si="1"/>
        <v>-99: source data not available</v>
      </c>
    </row>
    <row r="40" spans="1:15" x14ac:dyDescent="0.25">
      <c r="E40" s="25"/>
      <c r="F40" s="25"/>
    </row>
    <row r="41" spans="1:15" ht="45" x14ac:dyDescent="0.25">
      <c r="A41" s="6" t="s">
        <v>329</v>
      </c>
      <c r="B41" s="6" t="s">
        <v>328</v>
      </c>
      <c r="C41" s="7" t="s">
        <v>327</v>
      </c>
      <c r="D41" s="7" t="s">
        <v>594</v>
      </c>
      <c r="E41" s="25" t="s">
        <v>272</v>
      </c>
      <c r="F41" s="25" t="str">
        <f>"-9: geocode not available"</f>
        <v>-9: geocode not available</v>
      </c>
      <c r="G41" s="25" t="str">
        <f>"-99: source data not available"</f>
        <v>-99: source data not available</v>
      </c>
    </row>
    <row r="42" spans="1:15" ht="30" x14ac:dyDescent="0.25">
      <c r="A42" s="6" t="s">
        <v>326</v>
      </c>
      <c r="B42" s="6" t="s">
        <v>325</v>
      </c>
      <c r="C42" s="7" t="s">
        <v>324</v>
      </c>
      <c r="D42" s="7" t="s">
        <v>323</v>
      </c>
      <c r="E42" s="6" t="s">
        <v>576</v>
      </c>
      <c r="F42" s="6" t="s">
        <v>577</v>
      </c>
      <c r="G42" s="6" t="s">
        <v>578</v>
      </c>
      <c r="H42" s="25" t="str">
        <f>"-9: geocode not available"</f>
        <v>-9: geocode not available</v>
      </c>
      <c r="I42" s="25" t="str">
        <f>"-99: source data not available"</f>
        <v>-99: source data not available</v>
      </c>
    </row>
    <row r="43" spans="1:15" ht="30" x14ac:dyDescent="0.25">
      <c r="A43" s="6" t="s">
        <v>322</v>
      </c>
      <c r="B43" s="6" t="s">
        <v>321</v>
      </c>
      <c r="C43" s="7" t="s">
        <v>320</v>
      </c>
      <c r="D43" s="7" t="s">
        <v>319</v>
      </c>
      <c r="E43" s="6" t="s">
        <v>576</v>
      </c>
      <c r="F43" s="6" t="s">
        <v>579</v>
      </c>
      <c r="G43" s="6" t="s">
        <v>580</v>
      </c>
      <c r="H43" s="6" t="s">
        <v>581</v>
      </c>
      <c r="I43" s="6" t="s">
        <v>582</v>
      </c>
      <c r="J43" s="25" t="str">
        <f>"-9: geocode not available"</f>
        <v>-9: geocode not available</v>
      </c>
      <c r="K43" s="25" t="str">
        <f>"-99: source data not available"</f>
        <v>-99: source data not available</v>
      </c>
    </row>
    <row r="44" spans="1:15" x14ac:dyDescent="0.25">
      <c r="D44" s="7"/>
      <c r="E44" s="25"/>
      <c r="F44" s="25"/>
    </row>
    <row r="45" spans="1:15" ht="255" x14ac:dyDescent="0.25">
      <c r="A45" s="6" t="s">
        <v>318</v>
      </c>
      <c r="B45" s="6" t="s">
        <v>317</v>
      </c>
      <c r="C45" s="7" t="s">
        <v>542</v>
      </c>
      <c r="D45" s="7" t="s">
        <v>316</v>
      </c>
      <c r="E45" s="25" t="s">
        <v>315</v>
      </c>
      <c r="F45" s="25" t="s">
        <v>314</v>
      </c>
      <c r="G45" s="25" t="s">
        <v>313</v>
      </c>
      <c r="H45" s="25" t="s">
        <v>312</v>
      </c>
      <c r="I45" s="7" t="s">
        <v>311</v>
      </c>
      <c r="J45" s="7" t="s">
        <v>310</v>
      </c>
      <c r="K45" s="7" t="s">
        <v>309</v>
      </c>
      <c r="L45" s="7" t="s">
        <v>308</v>
      </c>
      <c r="M45" s="7" t="s">
        <v>307</v>
      </c>
      <c r="N45" s="25" t="str">
        <f>"-9: geocode not available"</f>
        <v>-9: geocode not available</v>
      </c>
      <c r="O45" s="25"/>
    </row>
    <row r="46" spans="1:15" x14ac:dyDescent="0.25">
      <c r="D46" s="7"/>
      <c r="E46" s="25"/>
      <c r="F46" s="25"/>
      <c r="G46" s="25"/>
      <c r="H46" s="25"/>
      <c r="I46" s="7"/>
      <c r="J46" s="7"/>
      <c r="K46" s="7"/>
      <c r="L46" s="7"/>
      <c r="M46" s="7"/>
      <c r="N46" s="25"/>
      <c r="O46" s="25"/>
    </row>
    <row r="47" spans="1:15" ht="45" x14ac:dyDescent="0.25">
      <c r="A47" s="6" t="s">
        <v>306</v>
      </c>
      <c r="B47" s="6" t="s">
        <v>305</v>
      </c>
      <c r="C47" s="7" t="s">
        <v>304</v>
      </c>
      <c r="D47" s="7" t="s">
        <v>591</v>
      </c>
      <c r="E47" s="26" t="s">
        <v>276</v>
      </c>
      <c r="F47" s="25" t="str">
        <f t="shared" ref="F47:F57" si="2">"-9: geocode not available"</f>
        <v>-9: geocode not available</v>
      </c>
      <c r="G47" s="25" t="str">
        <f t="shared" ref="G47:G57" si="3">"-99: source data not available"</f>
        <v>-99: source data not available</v>
      </c>
    </row>
    <row r="48" spans="1:15" ht="60" x14ac:dyDescent="0.25">
      <c r="A48" s="6" t="s">
        <v>303</v>
      </c>
      <c r="B48" s="6" t="s">
        <v>302</v>
      </c>
      <c r="C48" s="7" t="s">
        <v>301</v>
      </c>
      <c r="D48" s="7" t="s">
        <v>591</v>
      </c>
      <c r="E48" s="26" t="s">
        <v>276</v>
      </c>
      <c r="F48" s="25" t="str">
        <f t="shared" si="2"/>
        <v>-9: geocode not available</v>
      </c>
      <c r="G48" s="25" t="str">
        <f t="shared" si="3"/>
        <v>-99: source data not available</v>
      </c>
    </row>
    <row r="49" spans="1:9" ht="45" x14ac:dyDescent="0.25">
      <c r="A49" s="6" t="s">
        <v>300</v>
      </c>
      <c r="B49" s="6" t="s">
        <v>299</v>
      </c>
      <c r="C49" s="7" t="s">
        <v>298</v>
      </c>
      <c r="D49" s="7" t="s">
        <v>591</v>
      </c>
      <c r="E49" s="26" t="s">
        <v>276</v>
      </c>
      <c r="F49" s="25" t="str">
        <f t="shared" si="2"/>
        <v>-9: geocode not available</v>
      </c>
      <c r="G49" s="25" t="str">
        <f t="shared" si="3"/>
        <v>-99: source data not available</v>
      </c>
    </row>
    <row r="50" spans="1:9" ht="45" x14ac:dyDescent="0.25">
      <c r="A50" s="6" t="s">
        <v>297</v>
      </c>
      <c r="B50" s="6" t="s">
        <v>296</v>
      </c>
      <c r="C50" s="7" t="s">
        <v>295</v>
      </c>
      <c r="D50" s="7" t="s">
        <v>591</v>
      </c>
      <c r="E50" s="26" t="s">
        <v>276</v>
      </c>
      <c r="F50" s="25" t="str">
        <f t="shared" si="2"/>
        <v>-9: geocode not available</v>
      </c>
      <c r="G50" s="25" t="str">
        <f t="shared" si="3"/>
        <v>-99: source data not available</v>
      </c>
    </row>
    <row r="51" spans="1:9" ht="45" x14ac:dyDescent="0.25">
      <c r="A51" s="6" t="s">
        <v>294</v>
      </c>
      <c r="B51" s="6" t="s">
        <v>293</v>
      </c>
      <c r="C51" s="7" t="s">
        <v>292</v>
      </c>
      <c r="D51" s="7" t="s">
        <v>591</v>
      </c>
      <c r="E51" s="26" t="s">
        <v>276</v>
      </c>
      <c r="F51" s="25" t="str">
        <f t="shared" si="2"/>
        <v>-9: geocode not available</v>
      </c>
      <c r="G51" s="25" t="str">
        <f t="shared" si="3"/>
        <v>-99: source data not available</v>
      </c>
    </row>
    <row r="52" spans="1:9" ht="45" x14ac:dyDescent="0.25">
      <c r="A52" s="6" t="s">
        <v>291</v>
      </c>
      <c r="B52" s="6" t="s">
        <v>290</v>
      </c>
      <c r="C52" s="7" t="s">
        <v>289</v>
      </c>
      <c r="D52" s="7" t="s">
        <v>591</v>
      </c>
      <c r="E52" s="26" t="s">
        <v>276</v>
      </c>
      <c r="F52" s="25" t="str">
        <f t="shared" si="2"/>
        <v>-9: geocode not available</v>
      </c>
      <c r="G52" s="25" t="str">
        <f t="shared" si="3"/>
        <v>-99: source data not available</v>
      </c>
    </row>
    <row r="53" spans="1:9" ht="45" x14ac:dyDescent="0.25">
      <c r="A53" s="6" t="s">
        <v>288</v>
      </c>
      <c r="B53" s="6" t="s">
        <v>287</v>
      </c>
      <c r="C53" s="7" t="s">
        <v>286</v>
      </c>
      <c r="D53" s="7" t="s">
        <v>591</v>
      </c>
      <c r="E53" s="26" t="s">
        <v>276</v>
      </c>
      <c r="F53" s="25" t="str">
        <f t="shared" si="2"/>
        <v>-9: geocode not available</v>
      </c>
      <c r="G53" s="25" t="str">
        <f t="shared" si="3"/>
        <v>-99: source data not available</v>
      </c>
    </row>
    <row r="54" spans="1:9" ht="45" x14ac:dyDescent="0.25">
      <c r="A54" s="6" t="s">
        <v>285</v>
      </c>
      <c r="B54" s="6" t="s">
        <v>284</v>
      </c>
      <c r="C54" s="7" t="s">
        <v>283</v>
      </c>
      <c r="D54" s="7" t="s">
        <v>585</v>
      </c>
      <c r="E54" s="26"/>
      <c r="F54" s="25" t="str">
        <f t="shared" si="2"/>
        <v>-9: geocode not available</v>
      </c>
      <c r="G54" s="25" t="str">
        <f t="shared" si="3"/>
        <v>-99: source data not available</v>
      </c>
    </row>
    <row r="55" spans="1:9" ht="45" x14ac:dyDescent="0.25">
      <c r="A55" s="6" t="s">
        <v>282</v>
      </c>
      <c r="B55" s="6" t="s">
        <v>281</v>
      </c>
      <c r="C55" s="7" t="s">
        <v>280</v>
      </c>
      <c r="D55" s="7" t="s">
        <v>591</v>
      </c>
      <c r="E55" s="26" t="s">
        <v>276</v>
      </c>
      <c r="F55" s="25" t="str">
        <f t="shared" si="2"/>
        <v>-9: geocode not available</v>
      </c>
      <c r="G55" s="25" t="str">
        <f t="shared" si="3"/>
        <v>-99: source data not available</v>
      </c>
    </row>
    <row r="56" spans="1:9" ht="45" x14ac:dyDescent="0.25">
      <c r="A56" s="6" t="s">
        <v>279</v>
      </c>
      <c r="B56" s="6" t="s">
        <v>278</v>
      </c>
      <c r="C56" s="7" t="s">
        <v>277</v>
      </c>
      <c r="D56" s="7" t="s">
        <v>591</v>
      </c>
      <c r="E56" s="26" t="s">
        <v>276</v>
      </c>
      <c r="F56" s="25" t="str">
        <f t="shared" si="2"/>
        <v>-9: geocode not available</v>
      </c>
      <c r="G56" s="25" t="str">
        <f t="shared" si="3"/>
        <v>-99: source data not available</v>
      </c>
    </row>
    <row r="57" spans="1:9" ht="45" x14ac:dyDescent="0.25">
      <c r="A57" s="6" t="s">
        <v>275</v>
      </c>
      <c r="B57" s="6" t="s">
        <v>274</v>
      </c>
      <c r="C57" s="7" t="s">
        <v>273</v>
      </c>
      <c r="D57" s="7" t="s">
        <v>591</v>
      </c>
      <c r="E57" s="25" t="str">
        <f>"1940-2010"</f>
        <v>1940-2010</v>
      </c>
      <c r="F57" s="25" t="str">
        <f t="shared" si="2"/>
        <v>-9: geocode not available</v>
      </c>
      <c r="G57" s="25" t="str">
        <f t="shared" si="3"/>
        <v>-99: source data not available</v>
      </c>
    </row>
    <row r="58" spans="1:9" x14ac:dyDescent="0.25">
      <c r="E58" s="25"/>
      <c r="F58" s="25"/>
    </row>
    <row r="59" spans="1:9" ht="60" x14ac:dyDescent="0.25">
      <c r="A59" s="6" t="s">
        <v>605</v>
      </c>
      <c r="B59" s="6" t="s">
        <v>608</v>
      </c>
      <c r="C59" s="7" t="s">
        <v>626</v>
      </c>
      <c r="D59" s="7" t="s">
        <v>594</v>
      </c>
      <c r="E59" s="25" t="s">
        <v>272</v>
      </c>
      <c r="F59" s="25" t="str">
        <f t="shared" ref="F59:J67" si="4">"-9: geocode not available"</f>
        <v>-9: geocode not available</v>
      </c>
      <c r="G59" s="25" t="str">
        <f t="shared" ref="G59:K67" si="5">"-99: source data not available"</f>
        <v>-99: source data not available</v>
      </c>
    </row>
    <row r="60" spans="1:9" ht="60" x14ac:dyDescent="0.25">
      <c r="A60" s="6" t="s">
        <v>606</v>
      </c>
      <c r="B60" s="6" t="s">
        <v>609</v>
      </c>
      <c r="C60" s="7" t="s">
        <v>627</v>
      </c>
      <c r="D60" s="7" t="s">
        <v>594</v>
      </c>
      <c r="E60" s="25" t="s">
        <v>272</v>
      </c>
      <c r="F60" s="25" t="str">
        <f t="shared" si="4"/>
        <v>-9: geocode not available</v>
      </c>
      <c r="G60" s="25" t="str">
        <f t="shared" si="5"/>
        <v>-99: source data not available</v>
      </c>
    </row>
    <row r="61" spans="1:9" ht="60" x14ac:dyDescent="0.25">
      <c r="A61" s="6" t="s">
        <v>607</v>
      </c>
      <c r="B61" s="6" t="s">
        <v>610</v>
      </c>
      <c r="C61" s="7" t="s">
        <v>628</v>
      </c>
      <c r="D61" s="7" t="s">
        <v>594</v>
      </c>
      <c r="E61" s="25" t="s">
        <v>272</v>
      </c>
      <c r="F61" s="25" t="str">
        <f t="shared" si="4"/>
        <v>-9: geocode not available</v>
      </c>
      <c r="G61" s="25" t="str">
        <f t="shared" si="5"/>
        <v>-99: source data not available</v>
      </c>
    </row>
    <row r="62" spans="1:9" ht="30" x14ac:dyDescent="0.25">
      <c r="A62" s="6" t="s">
        <v>599</v>
      </c>
      <c r="B62" s="6" t="s">
        <v>611</v>
      </c>
      <c r="C62" s="7" t="s">
        <v>617</v>
      </c>
      <c r="D62" s="7" t="s">
        <v>623</v>
      </c>
      <c r="E62" s="6" t="s">
        <v>576</v>
      </c>
      <c r="F62" s="6" t="s">
        <v>577</v>
      </c>
      <c r="G62" s="6" t="s">
        <v>578</v>
      </c>
      <c r="H62" s="25" t="str">
        <f t="shared" si="4"/>
        <v>-9: geocode not available</v>
      </c>
      <c r="I62" s="25" t="str">
        <f t="shared" si="5"/>
        <v>-99: source data not available</v>
      </c>
    </row>
    <row r="63" spans="1:9" ht="30" x14ac:dyDescent="0.25">
      <c r="A63" s="6" t="s">
        <v>600</v>
      </c>
      <c r="B63" s="6" t="s">
        <v>612</v>
      </c>
      <c r="C63" s="7" t="s">
        <v>618</v>
      </c>
      <c r="D63" s="7" t="s">
        <v>623</v>
      </c>
      <c r="E63" s="6" t="s">
        <v>576</v>
      </c>
      <c r="F63" s="6" t="s">
        <v>577</v>
      </c>
      <c r="G63" s="6" t="s">
        <v>578</v>
      </c>
      <c r="H63" s="25" t="str">
        <f t="shared" si="4"/>
        <v>-9: geocode not available</v>
      </c>
      <c r="I63" s="25" t="str">
        <f t="shared" si="5"/>
        <v>-99: source data not available</v>
      </c>
    </row>
    <row r="64" spans="1:9" ht="30" x14ac:dyDescent="0.25">
      <c r="A64" s="6" t="s">
        <v>601</v>
      </c>
      <c r="B64" s="6" t="s">
        <v>613</v>
      </c>
      <c r="C64" s="7" t="s">
        <v>619</v>
      </c>
      <c r="D64" s="7" t="s">
        <v>623</v>
      </c>
      <c r="E64" s="6" t="s">
        <v>576</v>
      </c>
      <c r="F64" s="6" t="s">
        <v>577</v>
      </c>
      <c r="G64" s="6" t="s">
        <v>578</v>
      </c>
      <c r="H64" s="25" t="str">
        <f t="shared" si="4"/>
        <v>-9: geocode not available</v>
      </c>
      <c r="I64" s="25" t="str">
        <f t="shared" si="5"/>
        <v>-99: source data not available</v>
      </c>
    </row>
    <row r="65" spans="1:11" ht="30" x14ac:dyDescent="0.25">
      <c r="A65" s="6" t="s">
        <v>602</v>
      </c>
      <c r="B65" s="6" t="s">
        <v>614</v>
      </c>
      <c r="C65" s="7" t="s">
        <v>620</v>
      </c>
      <c r="D65" s="7" t="s">
        <v>624</v>
      </c>
      <c r="E65" s="6" t="s">
        <v>576</v>
      </c>
      <c r="F65" s="6" t="s">
        <v>579</v>
      </c>
      <c r="G65" s="6" t="s">
        <v>580</v>
      </c>
      <c r="H65" s="6" t="s">
        <v>581</v>
      </c>
      <c r="I65" s="6" t="s">
        <v>582</v>
      </c>
      <c r="J65" s="25" t="str">
        <f t="shared" si="4"/>
        <v>-9: geocode not available</v>
      </c>
      <c r="K65" s="25" t="str">
        <f t="shared" si="5"/>
        <v>-99: source data not available</v>
      </c>
    </row>
    <row r="66" spans="1:11" ht="30" x14ac:dyDescent="0.25">
      <c r="A66" s="6" t="s">
        <v>603</v>
      </c>
      <c r="B66" s="6" t="s">
        <v>615</v>
      </c>
      <c r="C66" s="7" t="s">
        <v>621</v>
      </c>
      <c r="D66" s="7" t="s">
        <v>625</v>
      </c>
      <c r="E66" s="6" t="s">
        <v>576</v>
      </c>
      <c r="F66" s="6" t="s">
        <v>579</v>
      </c>
      <c r="G66" s="6" t="s">
        <v>580</v>
      </c>
      <c r="H66" s="6" t="s">
        <v>581</v>
      </c>
      <c r="I66" s="6" t="s">
        <v>582</v>
      </c>
      <c r="J66" s="25" t="str">
        <f t="shared" si="4"/>
        <v>-9: geocode not available</v>
      </c>
      <c r="K66" s="25" t="str">
        <f t="shared" si="5"/>
        <v>-99: source data not available</v>
      </c>
    </row>
    <row r="67" spans="1:11" ht="30" customHeight="1" x14ac:dyDescent="0.25">
      <c r="A67" s="6" t="s">
        <v>604</v>
      </c>
      <c r="B67" s="6" t="s">
        <v>616</v>
      </c>
      <c r="C67" s="7" t="s">
        <v>622</v>
      </c>
      <c r="D67" s="7" t="s">
        <v>625</v>
      </c>
      <c r="E67" s="6" t="s">
        <v>576</v>
      </c>
      <c r="F67" s="6" t="s">
        <v>579</v>
      </c>
      <c r="G67" s="6" t="s">
        <v>580</v>
      </c>
      <c r="H67" s="6" t="s">
        <v>581</v>
      </c>
      <c r="I67" s="6" t="s">
        <v>582</v>
      </c>
      <c r="J67" s="25" t="str">
        <f t="shared" si="4"/>
        <v>-9: geocode not available</v>
      </c>
      <c r="K67" s="25" t="str">
        <f t="shared" si="5"/>
        <v>-99: source data not available</v>
      </c>
    </row>
    <row r="69" spans="1:11" ht="35.1" customHeight="1" x14ac:dyDescent="0.25">
      <c r="A69" s="6" t="s">
        <v>545</v>
      </c>
      <c r="B69" s="6" t="s">
        <v>555</v>
      </c>
      <c r="C69" s="7" t="s">
        <v>567</v>
      </c>
      <c r="D69" s="7" t="s">
        <v>591</v>
      </c>
      <c r="E69" s="7" t="s">
        <v>564</v>
      </c>
      <c r="F69" s="25" t="str">
        <f t="shared" ref="F69:H74" si="6">"-9: geocode not available"</f>
        <v>-9: geocode not available</v>
      </c>
      <c r="G69" s="25" t="str">
        <f t="shared" ref="G69:I74" si="7">"-99: source data not available"</f>
        <v>-99: source data not available</v>
      </c>
    </row>
    <row r="70" spans="1:11" ht="30" x14ac:dyDescent="0.25">
      <c r="A70" s="6" t="s">
        <v>546</v>
      </c>
      <c r="B70" s="6" t="s">
        <v>558</v>
      </c>
      <c r="C70" s="7" t="s">
        <v>568</v>
      </c>
      <c r="D70" s="7" t="s">
        <v>595</v>
      </c>
      <c r="E70" s="25" t="s">
        <v>566</v>
      </c>
      <c r="F70" s="25" t="str">
        <f t="shared" si="6"/>
        <v>-9: geocode not available</v>
      </c>
      <c r="G70" s="25" t="str">
        <f t="shared" si="7"/>
        <v>-99: source data not available</v>
      </c>
    </row>
    <row r="71" spans="1:11" ht="30" x14ac:dyDescent="0.25">
      <c r="A71" s="6" t="s">
        <v>547</v>
      </c>
      <c r="B71" s="6" t="s">
        <v>559</v>
      </c>
      <c r="C71" s="7" t="s">
        <v>569</v>
      </c>
      <c r="D71" s="7" t="s">
        <v>595</v>
      </c>
      <c r="E71" s="25" t="s">
        <v>566</v>
      </c>
      <c r="F71" s="25" t="str">
        <f t="shared" si="6"/>
        <v>-9: geocode not available</v>
      </c>
      <c r="G71" s="25" t="str">
        <f t="shared" si="7"/>
        <v>-99: source data not available</v>
      </c>
    </row>
    <row r="72" spans="1:11" ht="30" x14ac:dyDescent="0.25">
      <c r="A72" s="6" t="s">
        <v>573</v>
      </c>
      <c r="B72" s="6" t="s">
        <v>556</v>
      </c>
      <c r="C72" s="7" t="s">
        <v>557</v>
      </c>
      <c r="D72" s="7" t="s">
        <v>565</v>
      </c>
      <c r="E72" s="6" t="s">
        <v>576</v>
      </c>
      <c r="F72" s="6" t="s">
        <v>577</v>
      </c>
      <c r="G72" s="6" t="s">
        <v>578</v>
      </c>
      <c r="H72" s="25" t="str">
        <f t="shared" si="6"/>
        <v>-9: geocode not available</v>
      </c>
      <c r="I72" s="25" t="str">
        <f t="shared" si="7"/>
        <v>-99: source data not available</v>
      </c>
    </row>
    <row r="73" spans="1:11" ht="30" x14ac:dyDescent="0.25">
      <c r="A73" s="6" t="s">
        <v>574</v>
      </c>
      <c r="B73" s="7" t="s">
        <v>560</v>
      </c>
      <c r="C73" s="7" t="s">
        <v>562</v>
      </c>
      <c r="D73" s="7" t="s">
        <v>565</v>
      </c>
      <c r="E73" s="6" t="s">
        <v>576</v>
      </c>
      <c r="F73" s="6" t="s">
        <v>577</v>
      </c>
      <c r="G73" s="6" t="s">
        <v>578</v>
      </c>
      <c r="H73" s="25" t="str">
        <f t="shared" si="6"/>
        <v>-9: geocode not available</v>
      </c>
      <c r="I73" s="25" t="str">
        <f t="shared" si="7"/>
        <v>-99: source data not available</v>
      </c>
    </row>
    <row r="74" spans="1:11" ht="30" x14ac:dyDescent="0.25">
      <c r="A74" s="6" t="s">
        <v>575</v>
      </c>
      <c r="B74" s="7" t="s">
        <v>561</v>
      </c>
      <c r="C74" s="7" t="s">
        <v>563</v>
      </c>
      <c r="D74" s="7" t="s">
        <v>565</v>
      </c>
      <c r="E74" s="6" t="s">
        <v>576</v>
      </c>
      <c r="F74" s="6" t="s">
        <v>577</v>
      </c>
      <c r="G74" s="6" t="s">
        <v>578</v>
      </c>
      <c r="H74" s="25" t="str">
        <f t="shared" si="6"/>
        <v>-9: geocode not available</v>
      </c>
      <c r="I74" s="25" t="str">
        <f t="shared" si="7"/>
        <v>-99: source data not available</v>
      </c>
    </row>
    <row r="76" spans="1:11" x14ac:dyDescent="0.25">
      <c r="A76" s="6" t="s">
        <v>544</v>
      </c>
    </row>
  </sheetData>
  <sheetProtection algorithmName="SHA-512" hashValue="HCNj6/AoQVZezkhYnjEIpsZ7UAbo382C8KK5MJo3j21rIngmSEnJhQtvcEwQ13jgt2cIYuGA7bpVDMeI+E0KWA==" saltValue="4fK1XYoV82Jh5hP8PqcG8w==" spinCount="100000" sheet="1" objects="1" scenarios="1"/>
  <pageMargins left="0.7" right="0.7" top="0.75" bottom="0.75" header="0.3" footer="0.3"/>
  <pageSetup paperSize="5" scale="50" fitToHeight="9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zoomScale="75" zoomScaleNormal="75" workbookViewId="0"/>
  </sheetViews>
  <sheetFormatPr defaultRowHeight="15" x14ac:dyDescent="0.25"/>
  <cols>
    <col min="1" max="1" width="21.28515625" customWidth="1"/>
    <col min="2" max="2" width="35.85546875" customWidth="1"/>
    <col min="3" max="3" width="60.5703125" style="35" customWidth="1"/>
    <col min="4" max="18" width="27.85546875" customWidth="1"/>
  </cols>
  <sheetData>
    <row r="1" spans="1:9" x14ac:dyDescent="0.25">
      <c r="A1" s="45" t="s">
        <v>534</v>
      </c>
    </row>
    <row r="2" spans="1:9" x14ac:dyDescent="0.25">
      <c r="A2" t="s">
        <v>533</v>
      </c>
    </row>
    <row r="3" spans="1:9" x14ac:dyDescent="0.25">
      <c r="A3" t="s">
        <v>532</v>
      </c>
    </row>
    <row r="4" spans="1:9" x14ac:dyDescent="0.25">
      <c r="A4" t="s">
        <v>531</v>
      </c>
    </row>
    <row r="5" spans="1:9" x14ac:dyDescent="0.25">
      <c r="A5" t="s">
        <v>554</v>
      </c>
    </row>
    <row r="7" spans="1:9" ht="30" x14ac:dyDescent="0.25">
      <c r="A7" s="44" t="s">
        <v>530</v>
      </c>
      <c r="B7" s="43" t="s">
        <v>529</v>
      </c>
      <c r="C7" s="42" t="s">
        <v>454</v>
      </c>
      <c r="D7" s="41"/>
      <c r="E7" s="41"/>
      <c r="F7" s="41"/>
      <c r="G7" s="41"/>
      <c r="H7" s="41"/>
      <c r="I7" s="41"/>
    </row>
    <row r="8" spans="1:9" s="38" customFormat="1" x14ac:dyDescent="0.25">
      <c r="A8" s="40" t="s">
        <v>528</v>
      </c>
      <c r="B8" s="37" t="s">
        <v>527</v>
      </c>
      <c r="C8" s="36" t="s">
        <v>526</v>
      </c>
      <c r="D8" s="39"/>
      <c r="E8" s="39"/>
      <c r="F8" s="39"/>
      <c r="G8" s="39"/>
      <c r="H8" s="39"/>
      <c r="I8" s="39"/>
    </row>
    <row r="9" spans="1:9" s="37" customFormat="1" x14ac:dyDescent="0.25">
      <c r="A9" s="37" t="s">
        <v>525</v>
      </c>
      <c r="B9" s="37" t="s">
        <v>524</v>
      </c>
      <c r="C9" s="36" t="s">
        <v>523</v>
      </c>
    </row>
    <row r="10" spans="1:9" x14ac:dyDescent="0.25">
      <c r="A10" t="s">
        <v>522</v>
      </c>
      <c r="B10" s="37" t="s">
        <v>521</v>
      </c>
      <c r="C10" s="36" t="s">
        <v>520</v>
      </c>
    </row>
    <row r="11" spans="1:9" x14ac:dyDescent="0.25">
      <c r="A11" t="s">
        <v>519</v>
      </c>
      <c r="B11" s="37" t="s">
        <v>518</v>
      </c>
      <c r="C11" s="36" t="s">
        <v>517</v>
      </c>
    </row>
    <row r="12" spans="1:9" x14ac:dyDescent="0.25">
      <c r="A12" t="s">
        <v>516</v>
      </c>
      <c r="B12" s="37" t="s">
        <v>515</v>
      </c>
      <c r="C12" s="36" t="s">
        <v>514</v>
      </c>
    </row>
    <row r="13" spans="1:9" x14ac:dyDescent="0.25">
      <c r="A13" t="s">
        <v>513</v>
      </c>
      <c r="B13" s="37" t="s">
        <v>512</v>
      </c>
      <c r="C13" s="36" t="s">
        <v>511</v>
      </c>
    </row>
    <row r="14" spans="1:9" x14ac:dyDescent="0.25">
      <c r="A14" t="s">
        <v>510</v>
      </c>
      <c r="B14" s="37" t="s">
        <v>509</v>
      </c>
      <c r="C14" s="36" t="s">
        <v>508</v>
      </c>
    </row>
    <row r="15" spans="1:9" x14ac:dyDescent="0.25">
      <c r="A15" t="s">
        <v>507</v>
      </c>
      <c r="B15" s="37" t="s">
        <v>506</v>
      </c>
      <c r="C15" s="36" t="s">
        <v>505</v>
      </c>
    </row>
    <row r="16" spans="1:9" x14ac:dyDescent="0.25">
      <c r="A16" t="s">
        <v>504</v>
      </c>
      <c r="B16" s="37" t="s">
        <v>503</v>
      </c>
      <c r="C16" s="36" t="s">
        <v>502</v>
      </c>
    </row>
    <row r="17" spans="1:3" x14ac:dyDescent="0.25">
      <c r="A17" t="s">
        <v>501</v>
      </c>
      <c r="B17" s="37" t="s">
        <v>500</v>
      </c>
      <c r="C17" s="36" t="s">
        <v>499</v>
      </c>
    </row>
    <row r="18" spans="1:3" x14ac:dyDescent="0.25">
      <c r="A18" t="s">
        <v>498</v>
      </c>
      <c r="B18" s="37" t="s">
        <v>497</v>
      </c>
      <c r="C18" s="36" t="s">
        <v>496</v>
      </c>
    </row>
    <row r="19" spans="1:3" x14ac:dyDescent="0.25">
      <c r="A19" t="s">
        <v>495</v>
      </c>
      <c r="B19" s="37" t="s">
        <v>494</v>
      </c>
      <c r="C19" s="36" t="s">
        <v>493</v>
      </c>
    </row>
    <row r="21" spans="1:3" x14ac:dyDescent="0.25">
      <c r="A21" t="s">
        <v>492</v>
      </c>
      <c r="B21" s="37" t="s">
        <v>491</v>
      </c>
      <c r="C21" s="36" t="s">
        <v>490</v>
      </c>
    </row>
    <row r="22" spans="1:3" x14ac:dyDescent="0.25">
      <c r="A22" t="s">
        <v>489</v>
      </c>
      <c r="B22" s="37" t="s">
        <v>488</v>
      </c>
      <c r="C22" s="36" t="s">
        <v>487</v>
      </c>
    </row>
    <row r="23" spans="1:3" x14ac:dyDescent="0.25">
      <c r="A23" t="s">
        <v>486</v>
      </c>
      <c r="B23" s="37" t="s">
        <v>485</v>
      </c>
      <c r="C23" s="36" t="s">
        <v>484</v>
      </c>
    </row>
    <row r="24" spans="1:3" x14ac:dyDescent="0.25">
      <c r="A24" t="s">
        <v>483</v>
      </c>
      <c r="B24" s="37" t="s">
        <v>482</v>
      </c>
      <c r="C24" s="36" t="s">
        <v>481</v>
      </c>
    </row>
    <row r="25" spans="1:3" x14ac:dyDescent="0.25">
      <c r="A25" t="s">
        <v>480</v>
      </c>
      <c r="B25" s="37" t="s">
        <v>479</v>
      </c>
      <c r="C25" s="36" t="s">
        <v>478</v>
      </c>
    </row>
    <row r="26" spans="1:3" x14ac:dyDescent="0.25">
      <c r="A26" t="s">
        <v>477</v>
      </c>
      <c r="B26" s="37" t="s">
        <v>476</v>
      </c>
      <c r="C26" s="36" t="s">
        <v>475</v>
      </c>
    </row>
    <row r="27" spans="1:3" x14ac:dyDescent="0.25">
      <c r="A27" t="s">
        <v>474</v>
      </c>
      <c r="B27" s="37" t="s">
        <v>473</v>
      </c>
      <c r="C27" s="36" t="s">
        <v>472</v>
      </c>
    </row>
    <row r="28" spans="1:3" x14ac:dyDescent="0.25">
      <c r="A28" t="s">
        <v>471</v>
      </c>
      <c r="B28" s="37" t="s">
        <v>470</v>
      </c>
      <c r="C28" s="36" t="s">
        <v>469</v>
      </c>
    </row>
    <row r="29" spans="1:3" x14ac:dyDescent="0.25">
      <c r="A29" t="s">
        <v>468</v>
      </c>
      <c r="B29" s="37" t="s">
        <v>467</v>
      </c>
      <c r="C29" s="36" t="s">
        <v>466</v>
      </c>
    </row>
    <row r="30" spans="1:3" x14ac:dyDescent="0.25">
      <c r="A30" t="s">
        <v>465</v>
      </c>
      <c r="B30" s="37" t="s">
        <v>464</v>
      </c>
      <c r="C30" s="36" t="s">
        <v>463</v>
      </c>
    </row>
    <row r="31" spans="1:3" x14ac:dyDescent="0.25">
      <c r="A31" t="s">
        <v>462</v>
      </c>
      <c r="B31" s="37" t="s">
        <v>461</v>
      </c>
      <c r="C31" s="36" t="s">
        <v>460</v>
      </c>
    </row>
    <row r="32" spans="1:3" x14ac:dyDescent="0.25">
      <c r="A32" t="s">
        <v>459</v>
      </c>
      <c r="B32" s="37" t="s">
        <v>458</v>
      </c>
      <c r="C32" s="36" t="s">
        <v>457</v>
      </c>
    </row>
    <row r="33" spans="1:3" x14ac:dyDescent="0.25">
      <c r="B33" s="37"/>
      <c r="C33" s="36"/>
    </row>
    <row r="34" spans="1:3" x14ac:dyDescent="0.25">
      <c r="A34" t="s">
        <v>596</v>
      </c>
      <c r="B34" s="37"/>
      <c r="C34" s="36"/>
    </row>
    <row r="35" spans="1:3" x14ac:dyDescent="0.25">
      <c r="A35" t="s">
        <v>548</v>
      </c>
      <c r="B35" s="37" t="s">
        <v>549</v>
      </c>
      <c r="C35" s="36" t="s">
        <v>550</v>
      </c>
    </row>
    <row r="36" spans="1:3" x14ac:dyDescent="0.25">
      <c r="A36" t="s">
        <v>551</v>
      </c>
      <c r="B36" s="37" t="s">
        <v>552</v>
      </c>
      <c r="C36" s="36" t="s">
        <v>553</v>
      </c>
    </row>
    <row r="38" spans="1:3" x14ac:dyDescent="0.25">
      <c r="A38" t="s">
        <v>597</v>
      </c>
    </row>
    <row r="39" spans="1:3" x14ac:dyDescent="0.25">
      <c r="A39" t="s">
        <v>326</v>
      </c>
    </row>
    <row r="40" spans="1:3" x14ac:dyDescent="0.25">
      <c r="A40" t="s">
        <v>322</v>
      </c>
    </row>
    <row r="41" spans="1:3" x14ac:dyDescent="0.25">
      <c r="A41" t="s">
        <v>318</v>
      </c>
    </row>
    <row r="42" spans="1:3" x14ac:dyDescent="0.25">
      <c r="A42" t="s">
        <v>599</v>
      </c>
    </row>
    <row r="43" spans="1:3" x14ac:dyDescent="0.25">
      <c r="A43" t="s">
        <v>600</v>
      </c>
    </row>
    <row r="44" spans="1:3" x14ac:dyDescent="0.25">
      <c r="A44" t="s">
        <v>601</v>
      </c>
    </row>
    <row r="45" spans="1:3" x14ac:dyDescent="0.25">
      <c r="A45" t="s">
        <v>602</v>
      </c>
    </row>
    <row r="46" spans="1:3" x14ac:dyDescent="0.25">
      <c r="A46" t="s">
        <v>603</v>
      </c>
    </row>
    <row r="47" spans="1:3" x14ac:dyDescent="0.25">
      <c r="A47" t="s">
        <v>604</v>
      </c>
    </row>
    <row r="48" spans="1:3" x14ac:dyDescent="0.25">
      <c r="A48" t="s">
        <v>598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21.7109375" style="6" bestFit="1" customWidth="1"/>
    <col min="2" max="2" width="30.5703125" style="7" customWidth="1"/>
    <col min="3" max="3" width="39.42578125" style="7" customWidth="1"/>
    <col min="4" max="4" width="26.85546875" style="7" customWidth="1"/>
    <col min="5" max="5" width="23.140625" style="7" customWidth="1"/>
    <col min="6" max="6" width="8.140625" style="6" bestFit="1" customWidth="1"/>
    <col min="7" max="7" width="34.42578125" style="6" bestFit="1" customWidth="1"/>
    <col min="8" max="8" width="47" style="7" customWidth="1"/>
    <col min="9" max="9" width="11.28515625" style="6" bestFit="1" customWidth="1"/>
    <col min="10" max="16384" width="9.140625" style="6"/>
  </cols>
  <sheetData>
    <row r="1" spans="1:9" x14ac:dyDescent="0.25">
      <c r="A1" s="8" t="s">
        <v>2</v>
      </c>
      <c r="B1" s="9" t="s">
        <v>178</v>
      </c>
      <c r="C1" s="9" t="s">
        <v>179</v>
      </c>
      <c r="D1" s="9" t="s">
        <v>1</v>
      </c>
      <c r="E1" s="9" t="s">
        <v>107</v>
      </c>
      <c r="F1" s="8" t="s">
        <v>0</v>
      </c>
      <c r="G1" s="8" t="s">
        <v>250</v>
      </c>
      <c r="H1" s="9" t="s">
        <v>251</v>
      </c>
      <c r="I1" s="11" t="s">
        <v>108</v>
      </c>
    </row>
    <row r="2" spans="1:9" ht="30" customHeight="1" x14ac:dyDescent="0.25">
      <c r="A2" s="3" t="s">
        <v>42</v>
      </c>
      <c r="B2" s="4" t="s">
        <v>37</v>
      </c>
      <c r="C2" s="4" t="s">
        <v>38</v>
      </c>
      <c r="D2" s="4" t="s">
        <v>41</v>
      </c>
      <c r="E2" s="13" t="s">
        <v>109</v>
      </c>
      <c r="F2" s="3" t="s">
        <v>39</v>
      </c>
      <c r="G2" s="3" t="s">
        <v>40</v>
      </c>
      <c r="H2" s="4" t="s">
        <v>256</v>
      </c>
      <c r="I2" s="12"/>
    </row>
    <row r="3" spans="1:9" ht="45" x14ac:dyDescent="0.25">
      <c r="A3" s="3" t="s">
        <v>46</v>
      </c>
      <c r="B3" s="4" t="s">
        <v>43</v>
      </c>
      <c r="C3" s="4" t="s">
        <v>44</v>
      </c>
      <c r="D3" s="4" t="s">
        <v>7</v>
      </c>
      <c r="E3" s="13" t="s">
        <v>109</v>
      </c>
      <c r="F3" s="3" t="s">
        <v>45</v>
      </c>
      <c r="G3" s="3" t="s">
        <v>35</v>
      </c>
      <c r="H3" s="4" t="s">
        <v>543</v>
      </c>
      <c r="I3" s="12"/>
    </row>
    <row r="4" spans="1:9" ht="30" customHeight="1" x14ac:dyDescent="0.25">
      <c r="A4" s="3" t="s">
        <v>36</v>
      </c>
      <c r="B4" s="4" t="s">
        <v>33</v>
      </c>
      <c r="C4" s="4" t="s">
        <v>34</v>
      </c>
      <c r="D4" s="4" t="s">
        <v>7</v>
      </c>
      <c r="E4" s="13" t="s">
        <v>109</v>
      </c>
      <c r="F4" s="3" t="s">
        <v>5</v>
      </c>
      <c r="G4" s="3" t="s">
        <v>35</v>
      </c>
      <c r="H4" s="4" t="s">
        <v>252</v>
      </c>
      <c r="I4" s="12"/>
    </row>
    <row r="5" spans="1:9" ht="30" customHeight="1" x14ac:dyDescent="0.25">
      <c r="A5" s="3" t="s">
        <v>24</v>
      </c>
      <c r="B5" s="4" t="s">
        <v>21</v>
      </c>
      <c r="C5" s="4" t="s">
        <v>22</v>
      </c>
      <c r="D5" s="4" t="s">
        <v>7</v>
      </c>
      <c r="E5" s="13" t="s">
        <v>109</v>
      </c>
      <c r="F5" s="3" t="s">
        <v>5</v>
      </c>
      <c r="G5" s="3" t="s">
        <v>23</v>
      </c>
      <c r="H5" s="4" t="s">
        <v>541</v>
      </c>
      <c r="I5" s="12"/>
    </row>
    <row r="6" spans="1:9" ht="30" customHeight="1" x14ac:dyDescent="0.25">
      <c r="A6" s="3" t="s">
        <v>8</v>
      </c>
      <c r="B6" s="4" t="s">
        <v>3</v>
      </c>
      <c r="C6" s="4" t="s">
        <v>4</v>
      </c>
      <c r="D6" s="4" t="s">
        <v>7</v>
      </c>
      <c r="E6" s="13" t="s">
        <v>109</v>
      </c>
      <c r="F6" s="3" t="s">
        <v>5</v>
      </c>
      <c r="G6" s="3" t="s">
        <v>6</v>
      </c>
      <c r="H6" s="4" t="s">
        <v>540</v>
      </c>
    </row>
    <row r="7" spans="1:9" ht="45" x14ac:dyDescent="0.25">
      <c r="A7" s="3" t="s">
        <v>20</v>
      </c>
      <c r="B7" s="4" t="s">
        <v>17</v>
      </c>
      <c r="C7" s="4" t="s">
        <v>18</v>
      </c>
      <c r="D7" s="4" t="s">
        <v>7</v>
      </c>
      <c r="E7" s="13" t="s">
        <v>109</v>
      </c>
      <c r="F7" s="3" t="s">
        <v>5</v>
      </c>
      <c r="G7" s="3" t="s">
        <v>19</v>
      </c>
      <c r="H7" s="4" t="s">
        <v>539</v>
      </c>
    </row>
    <row r="8" spans="1:9" ht="30" customHeight="1" x14ac:dyDescent="0.25">
      <c r="A8" s="3" t="s">
        <v>12</v>
      </c>
      <c r="B8" s="4" t="s">
        <v>9</v>
      </c>
      <c r="C8" s="4" t="s">
        <v>10</v>
      </c>
      <c r="D8" s="4" t="s">
        <v>7</v>
      </c>
      <c r="E8" s="13" t="s">
        <v>109</v>
      </c>
      <c r="F8" s="3" t="s">
        <v>5</v>
      </c>
      <c r="G8" s="3" t="s">
        <v>11</v>
      </c>
      <c r="H8" s="4" t="s">
        <v>535</v>
      </c>
    </row>
    <row r="9" spans="1:9" ht="30" customHeight="1" x14ac:dyDescent="0.25">
      <c r="A9" s="3" t="s">
        <v>16</v>
      </c>
      <c r="B9" s="4" t="s">
        <v>13</v>
      </c>
      <c r="C9" s="4" t="s">
        <v>14</v>
      </c>
      <c r="D9" s="4" t="s">
        <v>7</v>
      </c>
      <c r="E9" s="13" t="s">
        <v>109</v>
      </c>
      <c r="F9" s="3" t="s">
        <v>5</v>
      </c>
      <c r="G9" s="3" t="s">
        <v>15</v>
      </c>
      <c r="H9" s="4" t="s">
        <v>536</v>
      </c>
    </row>
    <row r="10" spans="1:9" ht="30" customHeight="1" x14ac:dyDescent="0.25">
      <c r="A10" s="3" t="s">
        <v>28</v>
      </c>
      <c r="B10" s="4" t="s">
        <v>25</v>
      </c>
      <c r="C10" s="4" t="s">
        <v>26</v>
      </c>
      <c r="D10" s="4" t="s">
        <v>7</v>
      </c>
      <c r="E10" s="13" t="s">
        <v>109</v>
      </c>
      <c r="F10" s="3" t="s">
        <v>5</v>
      </c>
      <c r="G10" s="3" t="s">
        <v>27</v>
      </c>
      <c r="H10" s="4" t="s">
        <v>537</v>
      </c>
    </row>
    <row r="11" spans="1:9" ht="30" customHeight="1" x14ac:dyDescent="0.25">
      <c r="A11" s="2" t="s">
        <v>32</v>
      </c>
      <c r="B11" s="5" t="s">
        <v>29</v>
      </c>
      <c r="C11" s="5" t="s">
        <v>30</v>
      </c>
      <c r="D11" s="5" t="s">
        <v>7</v>
      </c>
      <c r="E11" s="10" t="s">
        <v>109</v>
      </c>
      <c r="F11" s="2" t="s">
        <v>5</v>
      </c>
      <c r="G11" s="2" t="s">
        <v>31</v>
      </c>
      <c r="H11" s="5" t="s">
        <v>538</v>
      </c>
      <c r="I11" s="1"/>
    </row>
    <row r="12" spans="1:9" ht="30" customHeight="1" x14ac:dyDescent="0.25">
      <c r="A12" s="3" t="s">
        <v>70</v>
      </c>
      <c r="B12" s="4" t="s">
        <v>65</v>
      </c>
      <c r="C12" s="4" t="s">
        <v>66</v>
      </c>
      <c r="D12" s="4" t="s">
        <v>69</v>
      </c>
      <c r="E12" s="13" t="s">
        <v>180</v>
      </c>
      <c r="F12" s="3" t="s">
        <v>67</v>
      </c>
      <c r="G12" s="3" t="s">
        <v>68</v>
      </c>
      <c r="H12" s="4" t="s">
        <v>257</v>
      </c>
      <c r="I12" s="15">
        <v>0.01</v>
      </c>
    </row>
    <row r="13" spans="1:9" ht="30" customHeight="1" x14ac:dyDescent="0.25">
      <c r="A13" s="3" t="s">
        <v>74</v>
      </c>
      <c r="B13" s="4" t="s">
        <v>71</v>
      </c>
      <c r="C13" s="4" t="s">
        <v>72</v>
      </c>
      <c r="D13" s="4" t="s">
        <v>69</v>
      </c>
      <c r="E13" s="13" t="s">
        <v>180</v>
      </c>
      <c r="F13" s="3" t="s">
        <v>67</v>
      </c>
      <c r="G13" s="3" t="s">
        <v>73</v>
      </c>
      <c r="H13" s="4" t="s">
        <v>258</v>
      </c>
      <c r="I13" s="15">
        <v>0.01</v>
      </c>
    </row>
    <row r="14" spans="1:9" ht="30" customHeight="1" x14ac:dyDescent="0.25">
      <c r="A14" s="3" t="s">
        <v>78</v>
      </c>
      <c r="B14" s="4" t="s">
        <v>75</v>
      </c>
      <c r="C14" s="4" t="s">
        <v>76</v>
      </c>
      <c r="D14" s="4" t="s">
        <v>69</v>
      </c>
      <c r="E14" s="13" t="s">
        <v>180</v>
      </c>
      <c r="F14" s="3" t="s">
        <v>67</v>
      </c>
      <c r="G14" s="3" t="s">
        <v>77</v>
      </c>
      <c r="H14" s="4" t="s">
        <v>259</v>
      </c>
      <c r="I14" s="15">
        <v>0.01</v>
      </c>
    </row>
    <row r="15" spans="1:9" ht="30" customHeight="1" x14ac:dyDescent="0.25">
      <c r="A15" s="3" t="s">
        <v>64</v>
      </c>
      <c r="B15" s="4" t="s">
        <v>59</v>
      </c>
      <c r="C15" s="4" t="s">
        <v>60</v>
      </c>
      <c r="D15" s="4" t="s">
        <v>63</v>
      </c>
      <c r="E15" s="13" t="s">
        <v>180</v>
      </c>
      <c r="F15" s="3" t="s">
        <v>61</v>
      </c>
      <c r="G15" s="3" t="s">
        <v>62</v>
      </c>
      <c r="H15" s="23" t="s">
        <v>260</v>
      </c>
      <c r="I15" s="15">
        <v>0.01</v>
      </c>
    </row>
    <row r="16" spans="1:9" ht="30" customHeight="1" x14ac:dyDescent="0.25">
      <c r="A16" s="3" t="s">
        <v>81</v>
      </c>
      <c r="B16" s="4" t="s">
        <v>197</v>
      </c>
      <c r="C16" s="4" t="s">
        <v>79</v>
      </c>
      <c r="D16" s="4" t="s">
        <v>51</v>
      </c>
      <c r="E16" s="13" t="s">
        <v>180</v>
      </c>
      <c r="F16" s="3" t="s">
        <v>80</v>
      </c>
      <c r="G16" s="3" t="s">
        <v>68</v>
      </c>
      <c r="H16" s="4" t="s">
        <v>261</v>
      </c>
      <c r="I16" s="15">
        <v>0.01</v>
      </c>
    </row>
    <row r="17" spans="1:9" ht="30" customHeight="1" x14ac:dyDescent="0.25">
      <c r="A17" s="3" t="s">
        <v>85</v>
      </c>
      <c r="B17" s="4" t="s">
        <v>82</v>
      </c>
      <c r="C17" s="4" t="s">
        <v>83</v>
      </c>
      <c r="D17" s="4" t="s">
        <v>51</v>
      </c>
      <c r="E17" s="13" t="s">
        <v>180</v>
      </c>
      <c r="F17" s="3" t="s">
        <v>80</v>
      </c>
      <c r="G17" s="3" t="s">
        <v>84</v>
      </c>
      <c r="H17" s="4" t="s">
        <v>255</v>
      </c>
      <c r="I17" s="15">
        <v>0.01</v>
      </c>
    </row>
    <row r="18" spans="1:9" ht="30" customHeight="1" x14ac:dyDescent="0.25">
      <c r="A18" s="3" t="s">
        <v>91</v>
      </c>
      <c r="B18" s="4" t="s">
        <v>86</v>
      </c>
      <c r="C18" s="4" t="s">
        <v>87</v>
      </c>
      <c r="D18" s="4" t="s">
        <v>90</v>
      </c>
      <c r="E18" s="13" t="s">
        <v>180</v>
      </c>
      <c r="F18" s="3" t="s">
        <v>88</v>
      </c>
      <c r="G18" s="3" t="s">
        <v>89</v>
      </c>
      <c r="H18" s="4" t="s">
        <v>262</v>
      </c>
      <c r="I18" s="15">
        <v>0.01</v>
      </c>
    </row>
    <row r="19" spans="1:9" ht="30" customHeight="1" x14ac:dyDescent="0.25">
      <c r="A19" s="3" t="s">
        <v>101</v>
      </c>
      <c r="B19" s="4" t="s">
        <v>96</v>
      </c>
      <c r="C19" s="4" t="s">
        <v>97</v>
      </c>
      <c r="D19" s="4" t="s">
        <v>100</v>
      </c>
      <c r="E19" s="13" t="s">
        <v>180</v>
      </c>
      <c r="F19" s="3" t="s">
        <v>98</v>
      </c>
      <c r="G19" s="3" t="s">
        <v>99</v>
      </c>
      <c r="H19" s="4" t="s">
        <v>570</v>
      </c>
      <c r="I19" s="15">
        <v>0.01</v>
      </c>
    </row>
    <row r="20" spans="1:9" ht="30" customHeight="1" x14ac:dyDescent="0.25">
      <c r="A20" s="3" t="s">
        <v>106</v>
      </c>
      <c r="B20" s="4" t="s">
        <v>102</v>
      </c>
      <c r="C20" s="4" t="s">
        <v>103</v>
      </c>
      <c r="D20" s="4" t="s">
        <v>100</v>
      </c>
      <c r="E20" s="13" t="s">
        <v>180</v>
      </c>
      <c r="F20" s="3" t="s">
        <v>104</v>
      </c>
      <c r="G20" s="3" t="s">
        <v>105</v>
      </c>
      <c r="H20" s="4" t="s">
        <v>571</v>
      </c>
      <c r="I20" s="15">
        <v>0.01</v>
      </c>
    </row>
    <row r="21" spans="1:9" ht="30" customHeight="1" x14ac:dyDescent="0.25">
      <c r="A21" s="3" t="s">
        <v>52</v>
      </c>
      <c r="B21" s="4" t="s">
        <v>47</v>
      </c>
      <c r="C21" s="4" t="s">
        <v>48</v>
      </c>
      <c r="D21" s="4" t="s">
        <v>51</v>
      </c>
      <c r="E21" s="13" t="s">
        <v>180</v>
      </c>
      <c r="F21" s="3" t="s">
        <v>49</v>
      </c>
      <c r="G21" s="3" t="s">
        <v>50</v>
      </c>
      <c r="H21" s="4" t="s">
        <v>253</v>
      </c>
      <c r="I21" s="14">
        <v>1000</v>
      </c>
    </row>
    <row r="22" spans="1:9" ht="30" x14ac:dyDescent="0.25">
      <c r="A22" s="3" t="s">
        <v>58</v>
      </c>
      <c r="B22" s="4" t="s">
        <v>53</v>
      </c>
      <c r="C22" s="4" t="s">
        <v>54</v>
      </c>
      <c r="D22" s="4" t="s">
        <v>57</v>
      </c>
      <c r="E22" s="13" t="s">
        <v>180</v>
      </c>
      <c r="F22" s="3" t="s">
        <v>55</v>
      </c>
      <c r="G22" s="3" t="s">
        <v>56</v>
      </c>
      <c r="H22" s="4" t="s">
        <v>254</v>
      </c>
      <c r="I22" s="14">
        <v>10</v>
      </c>
    </row>
    <row r="23" spans="1:9" ht="30" x14ac:dyDescent="0.25">
      <c r="A23" s="3" t="s">
        <v>95</v>
      </c>
      <c r="B23" s="4" t="s">
        <v>92</v>
      </c>
      <c r="C23" s="4" t="s">
        <v>93</v>
      </c>
      <c r="D23" s="4" t="s">
        <v>79</v>
      </c>
      <c r="E23" s="13" t="s">
        <v>180</v>
      </c>
      <c r="F23" s="3" t="s">
        <v>94</v>
      </c>
      <c r="G23" s="3" t="s">
        <v>56</v>
      </c>
      <c r="H23" s="4" t="s">
        <v>92</v>
      </c>
      <c r="I23" s="14">
        <v>1000</v>
      </c>
    </row>
    <row r="24" spans="1:9" ht="30" customHeight="1" x14ac:dyDescent="0.25">
      <c r="A24" s="16" t="s">
        <v>167</v>
      </c>
      <c r="B24" s="17" t="s">
        <v>181</v>
      </c>
      <c r="C24" s="17" t="s">
        <v>182</v>
      </c>
      <c r="D24" s="17" t="s">
        <v>186</v>
      </c>
      <c r="E24" s="18" t="s">
        <v>180</v>
      </c>
      <c r="F24" s="17" t="s">
        <v>185</v>
      </c>
      <c r="G24" s="16" t="s">
        <v>187</v>
      </c>
      <c r="H24" s="17" t="s">
        <v>263</v>
      </c>
      <c r="I24" s="19">
        <v>0.01</v>
      </c>
    </row>
    <row r="25" spans="1:9" ht="30" customHeight="1" x14ac:dyDescent="0.25">
      <c r="A25" s="6" t="s">
        <v>168</v>
      </c>
      <c r="B25" s="7" t="s">
        <v>183</v>
      </c>
      <c r="C25" s="7" t="s">
        <v>182</v>
      </c>
      <c r="D25" s="7" t="s">
        <v>186</v>
      </c>
      <c r="E25" s="13" t="s">
        <v>180</v>
      </c>
      <c r="F25" s="7" t="s">
        <v>185</v>
      </c>
      <c r="G25" s="6" t="s">
        <v>188</v>
      </c>
      <c r="H25" s="7" t="s">
        <v>264</v>
      </c>
      <c r="I25" s="15">
        <v>0.01</v>
      </c>
    </row>
    <row r="26" spans="1:9" ht="30" customHeight="1" x14ac:dyDescent="0.25">
      <c r="A26" s="6" t="s">
        <v>169</v>
      </c>
      <c r="B26" s="7" t="s">
        <v>184</v>
      </c>
      <c r="C26" s="7" t="s">
        <v>182</v>
      </c>
      <c r="D26" s="7" t="s">
        <v>186</v>
      </c>
      <c r="E26" s="13" t="s">
        <v>180</v>
      </c>
      <c r="F26" s="7" t="s">
        <v>185</v>
      </c>
      <c r="G26" s="7" t="s">
        <v>189</v>
      </c>
      <c r="H26" s="7" t="s">
        <v>270</v>
      </c>
      <c r="I26" s="15">
        <v>0.01</v>
      </c>
    </row>
    <row r="27" spans="1:9" ht="60" x14ac:dyDescent="0.25">
      <c r="A27" s="6" t="s">
        <v>170</v>
      </c>
      <c r="B27" s="7" t="s">
        <v>190</v>
      </c>
      <c r="C27" s="7" t="s">
        <v>192</v>
      </c>
      <c r="D27" s="7" t="s">
        <v>193</v>
      </c>
      <c r="E27" s="13" t="s">
        <v>180</v>
      </c>
      <c r="F27" s="6" t="s">
        <v>195</v>
      </c>
      <c r="G27" s="7" t="s">
        <v>194</v>
      </c>
      <c r="H27" s="7" t="s">
        <v>269</v>
      </c>
      <c r="I27" s="15">
        <v>0.01</v>
      </c>
    </row>
    <row r="28" spans="1:9" ht="75" x14ac:dyDescent="0.25">
      <c r="A28" s="6" t="s">
        <v>171</v>
      </c>
      <c r="B28" s="7" t="s">
        <v>191</v>
      </c>
      <c r="C28" s="7" t="s">
        <v>192</v>
      </c>
      <c r="D28" s="7" t="s">
        <v>193</v>
      </c>
      <c r="E28" s="13" t="s">
        <v>180</v>
      </c>
      <c r="F28" s="6" t="s">
        <v>195</v>
      </c>
      <c r="G28" s="7" t="s">
        <v>196</v>
      </c>
      <c r="H28" s="7" t="s">
        <v>572</v>
      </c>
      <c r="I28" s="15">
        <v>0.01</v>
      </c>
    </row>
    <row r="29" spans="1:9" ht="30" customHeight="1" x14ac:dyDescent="0.25">
      <c r="A29" s="6" t="s">
        <v>172</v>
      </c>
      <c r="B29" s="7" t="s">
        <v>198</v>
      </c>
      <c r="C29" s="7" t="s">
        <v>200</v>
      </c>
      <c r="D29" s="7" t="s">
        <v>199</v>
      </c>
      <c r="E29" s="13" t="s">
        <v>180</v>
      </c>
      <c r="F29" s="6" t="s">
        <v>202</v>
      </c>
      <c r="G29" s="6" t="s">
        <v>187</v>
      </c>
      <c r="H29" s="7" t="s">
        <v>265</v>
      </c>
      <c r="I29" s="15">
        <v>0.01</v>
      </c>
    </row>
    <row r="30" spans="1:9" ht="60" x14ac:dyDescent="0.25">
      <c r="A30" s="6" t="s">
        <v>173</v>
      </c>
      <c r="B30" s="7" t="s">
        <v>201</v>
      </c>
      <c r="C30" s="7" t="s">
        <v>200</v>
      </c>
      <c r="D30" s="7" t="s">
        <v>199</v>
      </c>
      <c r="E30" s="13" t="s">
        <v>180</v>
      </c>
      <c r="F30" s="6" t="s">
        <v>202</v>
      </c>
      <c r="G30" s="7" t="s">
        <v>203</v>
      </c>
      <c r="H30" s="7" t="s">
        <v>271</v>
      </c>
      <c r="I30" s="15">
        <v>0.01</v>
      </c>
    </row>
    <row r="31" spans="1:9" ht="30" customHeight="1" x14ac:dyDescent="0.25">
      <c r="A31" s="6" t="s">
        <v>174</v>
      </c>
      <c r="B31" s="7" t="s">
        <v>204</v>
      </c>
      <c r="C31" s="7" t="s">
        <v>204</v>
      </c>
      <c r="D31" s="7" t="s">
        <v>199</v>
      </c>
      <c r="E31" s="13" t="s">
        <v>180</v>
      </c>
      <c r="F31" s="6" t="s">
        <v>205</v>
      </c>
      <c r="G31" s="6" t="s">
        <v>56</v>
      </c>
      <c r="H31" s="7" t="s">
        <v>204</v>
      </c>
      <c r="I31" s="20" t="s">
        <v>206</v>
      </c>
    </row>
    <row r="32" spans="1:9" ht="30" customHeight="1" x14ac:dyDescent="0.25">
      <c r="A32" s="6" t="s">
        <v>175</v>
      </c>
      <c r="B32" s="7" t="s">
        <v>207</v>
      </c>
      <c r="C32" s="7" t="s">
        <v>209</v>
      </c>
      <c r="D32" s="7" t="s">
        <v>199</v>
      </c>
      <c r="E32" s="13" t="s">
        <v>180</v>
      </c>
      <c r="F32" s="6" t="s">
        <v>210</v>
      </c>
      <c r="G32" s="7" t="s">
        <v>211</v>
      </c>
      <c r="H32" s="7" t="s">
        <v>267</v>
      </c>
      <c r="I32" s="15">
        <v>0.01</v>
      </c>
    </row>
    <row r="33" spans="1:9" ht="60" x14ac:dyDescent="0.25">
      <c r="A33" s="6" t="s">
        <v>176</v>
      </c>
      <c r="B33" s="7" t="s">
        <v>208</v>
      </c>
      <c r="C33" s="7" t="s">
        <v>209</v>
      </c>
      <c r="D33" s="7" t="s">
        <v>199</v>
      </c>
      <c r="E33" s="13" t="s">
        <v>180</v>
      </c>
      <c r="F33" s="6" t="s">
        <v>210</v>
      </c>
      <c r="G33" s="7" t="s">
        <v>212</v>
      </c>
      <c r="H33" s="7" t="s">
        <v>268</v>
      </c>
      <c r="I33" s="15">
        <v>0.01</v>
      </c>
    </row>
    <row r="34" spans="1:9" ht="30" customHeight="1" x14ac:dyDescent="0.25">
      <c r="A34" s="6" t="s">
        <v>177</v>
      </c>
      <c r="B34" s="7" t="s">
        <v>213</v>
      </c>
      <c r="C34" s="7" t="s">
        <v>213</v>
      </c>
      <c r="D34" s="7" t="s">
        <v>199</v>
      </c>
      <c r="E34" s="13" t="s">
        <v>180</v>
      </c>
      <c r="F34" s="6" t="s">
        <v>214</v>
      </c>
      <c r="G34" s="6" t="s">
        <v>56</v>
      </c>
      <c r="H34" s="7" t="s">
        <v>266</v>
      </c>
      <c r="I34" s="21" t="s">
        <v>215</v>
      </c>
    </row>
  </sheetData>
  <pageMargins left="0.7" right="0.7" top="0.5" bottom="0.75" header="0.3" footer="0.3"/>
  <pageSetup scale="72" orientation="landscape" r:id="rId1"/>
  <headerFoot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4"/>
  <sheetViews>
    <sheetView zoomScale="80" zoomScaleNormal="80" workbookViewId="0"/>
  </sheetViews>
  <sheetFormatPr defaultRowHeight="15" x14ac:dyDescent="0.25"/>
  <cols>
    <col min="1" max="1" width="16.85546875" bestFit="1" customWidth="1"/>
    <col min="2" max="2" width="96" customWidth="1"/>
  </cols>
  <sheetData>
    <row r="1" spans="1:2" ht="15.75" x14ac:dyDescent="0.25">
      <c r="A1" s="24" t="s">
        <v>185</v>
      </c>
      <c r="B1" s="46" t="s">
        <v>629</v>
      </c>
    </row>
    <row r="2" spans="1:2" ht="15.75" x14ac:dyDescent="0.25">
      <c r="A2" s="24" t="s">
        <v>630</v>
      </c>
      <c r="B2" s="46" t="s">
        <v>186</v>
      </c>
    </row>
    <row r="3" spans="1:2" x14ac:dyDescent="0.25">
      <c r="A3" t="s">
        <v>110</v>
      </c>
      <c r="B3" t="s">
        <v>111</v>
      </c>
    </row>
    <row r="4" spans="1:2" x14ac:dyDescent="0.25">
      <c r="A4" t="s">
        <v>56</v>
      </c>
      <c r="B4" t="s">
        <v>153</v>
      </c>
    </row>
    <row r="5" spans="1:2" x14ac:dyDescent="0.25">
      <c r="A5" t="s">
        <v>154</v>
      </c>
      <c r="B5" t="s">
        <v>216</v>
      </c>
    </row>
    <row r="6" spans="1:2" x14ac:dyDescent="0.25">
      <c r="A6" t="s">
        <v>217</v>
      </c>
      <c r="B6" t="s">
        <v>218</v>
      </c>
    </row>
    <row r="7" spans="1:2" x14ac:dyDescent="0.25">
      <c r="A7" t="s">
        <v>222</v>
      </c>
      <c r="B7" t="s">
        <v>223</v>
      </c>
    </row>
    <row r="8" spans="1:2" x14ac:dyDescent="0.25">
      <c r="A8" t="s">
        <v>224</v>
      </c>
      <c r="B8" t="s">
        <v>225</v>
      </c>
    </row>
    <row r="10" spans="1:2" ht="15.75" x14ac:dyDescent="0.25">
      <c r="A10" s="24" t="s">
        <v>195</v>
      </c>
      <c r="B10" s="46" t="s">
        <v>631</v>
      </c>
    </row>
    <row r="11" spans="1:2" ht="15.75" x14ac:dyDescent="0.25">
      <c r="A11" s="24" t="s">
        <v>630</v>
      </c>
      <c r="B11" s="46" t="s">
        <v>193</v>
      </c>
    </row>
    <row r="12" spans="1:2" x14ac:dyDescent="0.25">
      <c r="A12" t="s">
        <v>110</v>
      </c>
      <c r="B12" t="s">
        <v>111</v>
      </c>
    </row>
    <row r="13" spans="1:2" x14ac:dyDescent="0.25">
      <c r="A13" t="s">
        <v>56</v>
      </c>
      <c r="B13" t="s">
        <v>153</v>
      </c>
    </row>
    <row r="14" spans="1:2" x14ac:dyDescent="0.25">
      <c r="A14" t="s">
        <v>154</v>
      </c>
      <c r="B14" t="s">
        <v>226</v>
      </c>
    </row>
    <row r="15" spans="1:2" x14ac:dyDescent="0.25">
      <c r="A15" t="s">
        <v>155</v>
      </c>
      <c r="B15" t="s">
        <v>227</v>
      </c>
    </row>
    <row r="16" spans="1:2" x14ac:dyDescent="0.25">
      <c r="A16" t="s">
        <v>156</v>
      </c>
      <c r="B16" t="s">
        <v>228</v>
      </c>
    </row>
    <row r="17" spans="1:2" x14ac:dyDescent="0.25">
      <c r="A17" t="s">
        <v>157</v>
      </c>
      <c r="B17" t="s">
        <v>229</v>
      </c>
    </row>
    <row r="18" spans="1:2" x14ac:dyDescent="0.25">
      <c r="A18" t="s">
        <v>162</v>
      </c>
      <c r="B18" t="s">
        <v>230</v>
      </c>
    </row>
    <row r="19" spans="1:2" x14ac:dyDescent="0.25">
      <c r="A19" t="s">
        <v>217</v>
      </c>
      <c r="B19" t="s">
        <v>231</v>
      </c>
    </row>
    <row r="20" spans="1:2" x14ac:dyDescent="0.25">
      <c r="A20" t="s">
        <v>219</v>
      </c>
      <c r="B20" t="s">
        <v>232</v>
      </c>
    </row>
    <row r="21" spans="1:2" x14ac:dyDescent="0.25">
      <c r="A21" t="s">
        <v>220</v>
      </c>
      <c r="B21" t="s">
        <v>233</v>
      </c>
    </row>
    <row r="22" spans="1:2" x14ac:dyDescent="0.25">
      <c r="A22" t="s">
        <v>221</v>
      </c>
      <c r="B22" t="s">
        <v>234</v>
      </c>
    </row>
    <row r="24" spans="1:2" ht="15.75" x14ac:dyDescent="0.25">
      <c r="A24" s="24" t="s">
        <v>98</v>
      </c>
      <c r="B24" s="46" t="s">
        <v>632</v>
      </c>
    </row>
    <row r="25" spans="1:2" ht="15.75" x14ac:dyDescent="0.25">
      <c r="A25" s="24" t="s">
        <v>630</v>
      </c>
      <c r="B25" s="46" t="s">
        <v>633</v>
      </c>
    </row>
    <row r="26" spans="1:2" x14ac:dyDescent="0.25">
      <c r="A26" t="s">
        <v>110</v>
      </c>
      <c r="B26" t="s">
        <v>111</v>
      </c>
    </row>
    <row r="27" spans="1:2" x14ac:dyDescent="0.25">
      <c r="A27" t="s">
        <v>56</v>
      </c>
      <c r="B27" t="s">
        <v>153</v>
      </c>
    </row>
    <row r="28" spans="1:2" x14ac:dyDescent="0.25">
      <c r="A28" t="s">
        <v>158</v>
      </c>
      <c r="B28" t="s">
        <v>159</v>
      </c>
    </row>
    <row r="30" spans="1:2" ht="15.75" x14ac:dyDescent="0.25">
      <c r="A30" s="24" t="s">
        <v>104</v>
      </c>
      <c r="B30" s="46" t="s">
        <v>634</v>
      </c>
    </row>
    <row r="31" spans="1:2" ht="15.75" x14ac:dyDescent="0.25">
      <c r="A31" s="24" t="s">
        <v>630</v>
      </c>
      <c r="B31" s="46" t="s">
        <v>633</v>
      </c>
    </row>
    <row r="32" spans="1:2" x14ac:dyDescent="0.25">
      <c r="A32" t="s">
        <v>110</v>
      </c>
      <c r="B32" t="s">
        <v>111</v>
      </c>
    </row>
    <row r="33" spans="1:2" x14ac:dyDescent="0.25">
      <c r="A33" t="s">
        <v>56</v>
      </c>
      <c r="B33" t="s">
        <v>153</v>
      </c>
    </row>
    <row r="34" spans="1:2" x14ac:dyDescent="0.25">
      <c r="A34" t="s">
        <v>154</v>
      </c>
      <c r="B34" t="s">
        <v>163</v>
      </c>
    </row>
    <row r="36" spans="1:2" ht="15.75" x14ac:dyDescent="0.25">
      <c r="A36" s="24" t="s">
        <v>88</v>
      </c>
      <c r="B36" s="46" t="s">
        <v>635</v>
      </c>
    </row>
    <row r="37" spans="1:2" ht="15.75" x14ac:dyDescent="0.25">
      <c r="A37" s="24" t="s">
        <v>630</v>
      </c>
      <c r="B37" s="46" t="s">
        <v>636</v>
      </c>
    </row>
    <row r="38" spans="1:2" x14ac:dyDescent="0.25">
      <c r="A38" t="s">
        <v>110</v>
      </c>
      <c r="B38" t="s">
        <v>111</v>
      </c>
    </row>
    <row r="39" spans="1:2" x14ac:dyDescent="0.25">
      <c r="A39" t="s">
        <v>56</v>
      </c>
      <c r="B39" t="s">
        <v>153</v>
      </c>
    </row>
    <row r="40" spans="1:2" x14ac:dyDescent="0.25">
      <c r="A40" t="s">
        <v>155</v>
      </c>
      <c r="B40" t="s">
        <v>164</v>
      </c>
    </row>
    <row r="42" spans="1:2" ht="15.75" x14ac:dyDescent="0.25">
      <c r="A42" s="24" t="s">
        <v>205</v>
      </c>
      <c r="B42" s="46" t="s">
        <v>637</v>
      </c>
    </row>
    <row r="43" spans="1:2" ht="15.75" x14ac:dyDescent="0.25">
      <c r="A43" s="24" t="s">
        <v>630</v>
      </c>
      <c r="B43" s="46" t="s">
        <v>636</v>
      </c>
    </row>
    <row r="44" spans="1:2" x14ac:dyDescent="0.25">
      <c r="A44" t="s">
        <v>110</v>
      </c>
      <c r="B44" t="s">
        <v>111</v>
      </c>
    </row>
    <row r="45" spans="1:2" x14ac:dyDescent="0.25">
      <c r="A45" t="s">
        <v>56</v>
      </c>
      <c r="B45" t="s">
        <v>235</v>
      </c>
    </row>
    <row r="47" spans="1:2" ht="15.75" x14ac:dyDescent="0.25">
      <c r="A47" s="24" t="s">
        <v>202</v>
      </c>
      <c r="B47" s="46" t="s">
        <v>638</v>
      </c>
    </row>
    <row r="48" spans="1:2" ht="15.75" x14ac:dyDescent="0.25">
      <c r="A48" s="24" t="s">
        <v>630</v>
      </c>
      <c r="B48" s="46" t="s">
        <v>636</v>
      </c>
    </row>
    <row r="49" spans="1:2" x14ac:dyDescent="0.25">
      <c r="A49" t="s">
        <v>110</v>
      </c>
      <c r="B49" t="s">
        <v>111</v>
      </c>
    </row>
    <row r="50" spans="1:2" x14ac:dyDescent="0.25">
      <c r="A50" t="s">
        <v>56</v>
      </c>
      <c r="B50" t="s">
        <v>153</v>
      </c>
    </row>
    <row r="51" spans="1:2" x14ac:dyDescent="0.25">
      <c r="A51" t="s">
        <v>154</v>
      </c>
      <c r="B51" t="s">
        <v>236</v>
      </c>
    </row>
    <row r="52" spans="1:2" x14ac:dyDescent="0.25">
      <c r="A52" t="s">
        <v>158</v>
      </c>
      <c r="B52" t="s">
        <v>237</v>
      </c>
    </row>
    <row r="53" spans="1:2" x14ac:dyDescent="0.25">
      <c r="A53" t="s">
        <v>160</v>
      </c>
      <c r="B53" t="s">
        <v>238</v>
      </c>
    </row>
    <row r="54" spans="1:2" x14ac:dyDescent="0.25">
      <c r="A54" t="s">
        <v>161</v>
      </c>
      <c r="B54" t="s">
        <v>239</v>
      </c>
    </row>
    <row r="55" spans="1:2" x14ac:dyDescent="0.25">
      <c r="A55" t="s">
        <v>162</v>
      </c>
      <c r="B55" t="s">
        <v>240</v>
      </c>
    </row>
    <row r="56" spans="1:2" x14ac:dyDescent="0.25">
      <c r="A56" t="s">
        <v>217</v>
      </c>
      <c r="B56" t="s">
        <v>241</v>
      </c>
    </row>
    <row r="58" spans="1:2" ht="15.75" x14ac:dyDescent="0.25">
      <c r="A58" s="24" t="s">
        <v>210</v>
      </c>
      <c r="B58" s="46" t="s">
        <v>639</v>
      </c>
    </row>
    <row r="59" spans="1:2" ht="15.75" x14ac:dyDescent="0.25">
      <c r="A59" s="24" t="s">
        <v>630</v>
      </c>
      <c r="B59" s="46" t="s">
        <v>636</v>
      </c>
    </row>
    <row r="60" spans="1:2" x14ac:dyDescent="0.25">
      <c r="A60" t="s">
        <v>110</v>
      </c>
      <c r="B60" t="s">
        <v>111</v>
      </c>
    </row>
    <row r="61" spans="1:2" x14ac:dyDescent="0.25">
      <c r="A61" t="s">
        <v>56</v>
      </c>
      <c r="B61" t="s">
        <v>153</v>
      </c>
    </row>
    <row r="62" spans="1:2" x14ac:dyDescent="0.25">
      <c r="A62" t="s">
        <v>154</v>
      </c>
      <c r="B62" t="s">
        <v>242</v>
      </c>
    </row>
    <row r="63" spans="1:2" x14ac:dyDescent="0.25">
      <c r="A63" t="s">
        <v>155</v>
      </c>
      <c r="B63" t="s">
        <v>243</v>
      </c>
    </row>
    <row r="64" spans="1:2" x14ac:dyDescent="0.25">
      <c r="A64" t="s">
        <v>156</v>
      </c>
      <c r="B64" t="s">
        <v>244</v>
      </c>
    </row>
    <row r="65" spans="1:2" x14ac:dyDescent="0.25">
      <c r="A65" t="s">
        <v>157</v>
      </c>
      <c r="B65" t="s">
        <v>245</v>
      </c>
    </row>
    <row r="66" spans="1:2" x14ac:dyDescent="0.25">
      <c r="A66" t="s">
        <v>158</v>
      </c>
      <c r="B66" t="s">
        <v>246</v>
      </c>
    </row>
    <row r="67" spans="1:2" x14ac:dyDescent="0.25">
      <c r="A67" t="s">
        <v>162</v>
      </c>
      <c r="B67" t="s">
        <v>247</v>
      </c>
    </row>
    <row r="68" spans="1:2" x14ac:dyDescent="0.25">
      <c r="A68" t="s">
        <v>217</v>
      </c>
      <c r="B68" t="s">
        <v>248</v>
      </c>
    </row>
    <row r="70" spans="1:2" ht="15.75" x14ac:dyDescent="0.25">
      <c r="A70" s="24" t="s">
        <v>214</v>
      </c>
      <c r="B70" s="46" t="s">
        <v>640</v>
      </c>
    </row>
    <row r="71" spans="1:2" ht="15.75" x14ac:dyDescent="0.25">
      <c r="A71" s="24" t="s">
        <v>630</v>
      </c>
      <c r="B71" s="46" t="s">
        <v>636</v>
      </c>
    </row>
    <row r="72" spans="1:2" x14ac:dyDescent="0.25">
      <c r="A72" t="s">
        <v>110</v>
      </c>
      <c r="B72" t="s">
        <v>111</v>
      </c>
    </row>
    <row r="73" spans="1:2" x14ac:dyDescent="0.25">
      <c r="A73" t="s">
        <v>56</v>
      </c>
      <c r="B73" t="s">
        <v>249</v>
      </c>
    </row>
    <row r="75" spans="1:2" ht="15.75" x14ac:dyDescent="0.25">
      <c r="A75" s="24" t="s">
        <v>55</v>
      </c>
      <c r="B75" s="46" t="s">
        <v>641</v>
      </c>
    </row>
    <row r="76" spans="1:2" ht="15.75" x14ac:dyDescent="0.25">
      <c r="A76" s="24" t="s">
        <v>630</v>
      </c>
      <c r="B76" s="46" t="s">
        <v>57</v>
      </c>
    </row>
    <row r="77" spans="1:2" x14ac:dyDescent="0.25">
      <c r="A77" t="s">
        <v>110</v>
      </c>
      <c r="B77" t="s">
        <v>111</v>
      </c>
    </row>
    <row r="78" spans="1:2" x14ac:dyDescent="0.25">
      <c r="A78" t="s">
        <v>56</v>
      </c>
      <c r="B78" t="s">
        <v>165</v>
      </c>
    </row>
    <row r="80" spans="1:2" ht="15.75" x14ac:dyDescent="0.25">
      <c r="A80" s="24" t="s">
        <v>94</v>
      </c>
      <c r="B80" s="46" t="s">
        <v>642</v>
      </c>
    </row>
    <row r="81" spans="1:2" ht="15.75" x14ac:dyDescent="0.25">
      <c r="A81" s="24" t="s">
        <v>630</v>
      </c>
      <c r="B81" s="46" t="s">
        <v>79</v>
      </c>
    </row>
    <row r="82" spans="1:2" x14ac:dyDescent="0.25">
      <c r="A82" t="s">
        <v>110</v>
      </c>
      <c r="B82" t="s">
        <v>111</v>
      </c>
    </row>
    <row r="83" spans="1:2" x14ac:dyDescent="0.25">
      <c r="A83" t="s">
        <v>56</v>
      </c>
      <c r="B83" t="s">
        <v>166</v>
      </c>
    </row>
    <row r="85" spans="1:2" ht="15.75" x14ac:dyDescent="0.25">
      <c r="A85" s="24" t="s">
        <v>39</v>
      </c>
      <c r="B85" s="46" t="s">
        <v>643</v>
      </c>
    </row>
    <row r="86" spans="1:2" x14ac:dyDescent="0.25">
      <c r="A86" t="s">
        <v>110</v>
      </c>
      <c r="B86" t="s">
        <v>111</v>
      </c>
    </row>
    <row r="87" spans="1:2" x14ac:dyDescent="0.25">
      <c r="A87" s="22" t="s">
        <v>112</v>
      </c>
      <c r="B87" t="s">
        <v>113</v>
      </c>
    </row>
    <row r="88" spans="1:2" x14ac:dyDescent="0.25">
      <c r="A88" s="22" t="s">
        <v>114</v>
      </c>
      <c r="B88" t="s">
        <v>115</v>
      </c>
    </row>
    <row r="89" spans="1:2" x14ac:dyDescent="0.25">
      <c r="A89" t="s">
        <v>118</v>
      </c>
      <c r="B89" t="s">
        <v>119</v>
      </c>
    </row>
    <row r="91" spans="1:2" ht="15.75" x14ac:dyDescent="0.25">
      <c r="A91" s="24" t="s">
        <v>5</v>
      </c>
      <c r="B91" s="46" t="s">
        <v>644</v>
      </c>
    </row>
    <row r="92" spans="1:2" x14ac:dyDescent="0.25">
      <c r="A92" t="s">
        <v>110</v>
      </c>
      <c r="B92" t="s">
        <v>111</v>
      </c>
    </row>
    <row r="93" spans="1:2" x14ac:dyDescent="0.25">
      <c r="A93" t="s">
        <v>116</v>
      </c>
      <c r="B93" t="s">
        <v>117</v>
      </c>
    </row>
    <row r="94" spans="1:2" x14ac:dyDescent="0.25">
      <c r="A94" t="s">
        <v>118</v>
      </c>
      <c r="B94" t="s">
        <v>124</v>
      </c>
    </row>
    <row r="95" spans="1:2" x14ac:dyDescent="0.25">
      <c r="A95" t="s">
        <v>120</v>
      </c>
      <c r="B95" t="s">
        <v>125</v>
      </c>
    </row>
    <row r="96" spans="1:2" x14ac:dyDescent="0.25">
      <c r="A96" t="s">
        <v>121</v>
      </c>
      <c r="B96" t="s">
        <v>126</v>
      </c>
    </row>
    <row r="97" spans="1:2" x14ac:dyDescent="0.25">
      <c r="A97" t="s">
        <v>122</v>
      </c>
      <c r="B97" t="s">
        <v>127</v>
      </c>
    </row>
    <row r="98" spans="1:2" x14ac:dyDescent="0.25">
      <c r="A98" t="s">
        <v>123</v>
      </c>
      <c r="B98" t="s">
        <v>128</v>
      </c>
    </row>
    <row r="99" spans="1:2" x14ac:dyDescent="0.25">
      <c r="A99" t="s">
        <v>129</v>
      </c>
      <c r="B99" t="s">
        <v>130</v>
      </c>
    </row>
    <row r="100" spans="1:2" x14ac:dyDescent="0.25">
      <c r="A100" t="s">
        <v>131</v>
      </c>
      <c r="B100" t="s">
        <v>132</v>
      </c>
    </row>
    <row r="101" spans="1:2" x14ac:dyDescent="0.25">
      <c r="A101" t="s">
        <v>133</v>
      </c>
      <c r="B101" t="s">
        <v>134</v>
      </c>
    </row>
    <row r="102" spans="1:2" x14ac:dyDescent="0.25">
      <c r="A102" t="s">
        <v>135</v>
      </c>
      <c r="B102" t="s">
        <v>136</v>
      </c>
    </row>
    <row r="103" spans="1:2" x14ac:dyDescent="0.25">
      <c r="A103" t="s">
        <v>137</v>
      </c>
      <c r="B103" t="s">
        <v>138</v>
      </c>
    </row>
    <row r="105" spans="1:2" ht="15.75" x14ac:dyDescent="0.25">
      <c r="A105" s="24" t="s">
        <v>67</v>
      </c>
      <c r="B105" s="46" t="s">
        <v>645</v>
      </c>
    </row>
    <row r="106" spans="1:2" x14ac:dyDescent="0.25">
      <c r="A106" t="s">
        <v>110</v>
      </c>
      <c r="B106" t="s">
        <v>111</v>
      </c>
    </row>
    <row r="107" spans="1:2" x14ac:dyDescent="0.25">
      <c r="A107" s="22" t="s">
        <v>139</v>
      </c>
      <c r="B107" s="22" t="s">
        <v>140</v>
      </c>
    </row>
    <row r="108" spans="1:2" x14ac:dyDescent="0.25">
      <c r="A108" s="22" t="s">
        <v>141</v>
      </c>
      <c r="B108" s="22" t="s">
        <v>142</v>
      </c>
    </row>
    <row r="109" spans="1:2" x14ac:dyDescent="0.25">
      <c r="A109" s="22" t="s">
        <v>144</v>
      </c>
      <c r="B109" s="22" t="s">
        <v>145</v>
      </c>
    </row>
    <row r="110" spans="1:2" x14ac:dyDescent="0.25">
      <c r="A110" s="22" t="s">
        <v>146</v>
      </c>
      <c r="B110" s="22" t="s">
        <v>147</v>
      </c>
    </row>
    <row r="112" spans="1:2" ht="15.75" x14ac:dyDescent="0.25">
      <c r="A112" s="24" t="s">
        <v>61</v>
      </c>
      <c r="B112" s="46" t="s">
        <v>646</v>
      </c>
    </row>
    <row r="113" spans="1:2" x14ac:dyDescent="0.25">
      <c r="A113" t="s">
        <v>110</v>
      </c>
      <c r="B113" t="s">
        <v>111</v>
      </c>
    </row>
    <row r="114" spans="1:2" x14ac:dyDescent="0.25">
      <c r="A114" s="22" t="s">
        <v>62</v>
      </c>
      <c r="B114" s="22" t="s">
        <v>148</v>
      </c>
    </row>
    <row r="116" spans="1:2" ht="15.75" x14ac:dyDescent="0.25">
      <c r="A116" s="24" t="s">
        <v>80</v>
      </c>
      <c r="B116" s="46" t="s">
        <v>647</v>
      </c>
    </row>
    <row r="117" spans="1:2" x14ac:dyDescent="0.25">
      <c r="A117" t="s">
        <v>110</v>
      </c>
      <c r="B117" t="s">
        <v>111</v>
      </c>
    </row>
    <row r="118" spans="1:2" x14ac:dyDescent="0.25">
      <c r="A118" t="s">
        <v>139</v>
      </c>
      <c r="B118" t="s">
        <v>149</v>
      </c>
    </row>
    <row r="119" spans="1:2" x14ac:dyDescent="0.25">
      <c r="A119" t="s">
        <v>141</v>
      </c>
      <c r="B119" t="s">
        <v>150</v>
      </c>
    </row>
    <row r="120" spans="1:2" x14ac:dyDescent="0.25">
      <c r="A120" t="s">
        <v>143</v>
      </c>
      <c r="B120" t="s">
        <v>151</v>
      </c>
    </row>
    <row r="122" spans="1:2" ht="15.75" x14ac:dyDescent="0.25">
      <c r="A122" s="24" t="s">
        <v>49</v>
      </c>
      <c r="B122" s="46" t="s">
        <v>648</v>
      </c>
    </row>
    <row r="123" spans="1:2" x14ac:dyDescent="0.25">
      <c r="A123" t="s">
        <v>110</v>
      </c>
      <c r="B123" t="s">
        <v>111</v>
      </c>
    </row>
    <row r="124" spans="1:2" ht="30" x14ac:dyDescent="0.25">
      <c r="A124" s="47" t="s">
        <v>50</v>
      </c>
      <c r="B124" s="48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GeoData</vt:lpstr>
      <vt:lpstr>Buffer Suffixes</vt:lpstr>
      <vt:lpstr>Census Variables and Formulas</vt:lpstr>
      <vt:lpstr>Census Source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Blaker</dc:creator>
  <cp:lastModifiedBy>DeLoose, Christopher</cp:lastModifiedBy>
  <cp:lastPrinted>2017-02-13T17:57:38Z</cp:lastPrinted>
  <dcterms:created xsi:type="dcterms:W3CDTF">2014-04-17T19:19:10Z</dcterms:created>
  <dcterms:modified xsi:type="dcterms:W3CDTF">2018-04-09T20:23:09Z</dcterms:modified>
</cp:coreProperties>
</file>