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esktop\Tese\Data\Monero\"/>
    </mc:Choice>
  </mc:AlternateContent>
  <xr:revisionPtr revIDLastSave="0" documentId="13_ncr:1_{E01B0669-23E0-4555-8E98-AB32F2E885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P6" i="1" s="1"/>
  <c r="O14" i="1"/>
  <c r="P14" i="1" s="1"/>
  <c r="O30" i="1"/>
  <c r="P30" i="1" s="1"/>
  <c r="O32" i="1"/>
  <c r="P32" i="1" s="1"/>
  <c r="O54" i="1"/>
  <c r="P54" i="1" s="1"/>
  <c r="O70" i="1"/>
  <c r="P70" i="1" s="1"/>
  <c r="O78" i="1"/>
  <c r="P78" i="1" s="1"/>
  <c r="O94" i="1"/>
  <c r="P94" i="1" s="1"/>
  <c r="O96" i="1"/>
  <c r="P96" i="1" s="1"/>
  <c r="O2" i="1"/>
  <c r="J4" i="1"/>
  <c r="J5" i="1"/>
  <c r="O5" i="1" s="1"/>
  <c r="P5" i="1" s="1"/>
  <c r="J6" i="1"/>
  <c r="J7" i="1"/>
  <c r="J8" i="1"/>
  <c r="J9" i="1"/>
  <c r="J10" i="1"/>
  <c r="J11" i="1"/>
  <c r="J12" i="1"/>
  <c r="O12" i="1" s="1"/>
  <c r="P12" i="1" s="1"/>
  <c r="J13" i="1"/>
  <c r="O13" i="1" s="1"/>
  <c r="P13" i="1" s="1"/>
  <c r="J14" i="1"/>
  <c r="J15" i="1"/>
  <c r="J16" i="1"/>
  <c r="J17" i="1"/>
  <c r="J18" i="1"/>
  <c r="J19" i="1"/>
  <c r="J20" i="1"/>
  <c r="J21" i="1"/>
  <c r="O21" i="1" s="1"/>
  <c r="P21" i="1" s="1"/>
  <c r="J22" i="1"/>
  <c r="J23" i="1"/>
  <c r="J24" i="1"/>
  <c r="J25" i="1"/>
  <c r="J26" i="1"/>
  <c r="J27" i="1"/>
  <c r="J28" i="1"/>
  <c r="O28" i="1" s="1"/>
  <c r="P28" i="1" s="1"/>
  <c r="J29" i="1"/>
  <c r="O29" i="1" s="1"/>
  <c r="P29" i="1" s="1"/>
  <c r="J30" i="1"/>
  <c r="J31" i="1"/>
  <c r="J32" i="1"/>
  <c r="J33" i="1"/>
  <c r="J34" i="1"/>
  <c r="J35" i="1"/>
  <c r="J36" i="1"/>
  <c r="O36" i="1" s="1"/>
  <c r="P36" i="1" s="1"/>
  <c r="J37" i="1"/>
  <c r="O37" i="1" s="1"/>
  <c r="P37" i="1" s="1"/>
  <c r="J38" i="1"/>
  <c r="J39" i="1"/>
  <c r="J40" i="1"/>
  <c r="J41" i="1"/>
  <c r="J42" i="1"/>
  <c r="J43" i="1"/>
  <c r="J44" i="1"/>
  <c r="J45" i="1"/>
  <c r="O45" i="1" s="1"/>
  <c r="P45" i="1" s="1"/>
  <c r="J46" i="1"/>
  <c r="J47" i="1"/>
  <c r="J48" i="1"/>
  <c r="J49" i="1"/>
  <c r="J50" i="1"/>
  <c r="J51" i="1"/>
  <c r="J52" i="1"/>
  <c r="O52" i="1" s="1"/>
  <c r="P52" i="1" s="1"/>
  <c r="J53" i="1"/>
  <c r="O53" i="1" s="1"/>
  <c r="P53" i="1" s="1"/>
  <c r="J54" i="1"/>
  <c r="J55" i="1"/>
  <c r="J56" i="1"/>
  <c r="J57" i="1"/>
  <c r="J58" i="1"/>
  <c r="J59" i="1"/>
  <c r="J60" i="1"/>
  <c r="J61" i="1"/>
  <c r="O61" i="1" s="1"/>
  <c r="P61" i="1" s="1"/>
  <c r="J62" i="1"/>
  <c r="J63" i="1"/>
  <c r="J64" i="1"/>
  <c r="J65" i="1"/>
  <c r="J66" i="1"/>
  <c r="J67" i="1"/>
  <c r="J68" i="1"/>
  <c r="J69" i="1"/>
  <c r="O69" i="1" s="1"/>
  <c r="P69" i="1" s="1"/>
  <c r="J70" i="1"/>
  <c r="J71" i="1"/>
  <c r="J72" i="1"/>
  <c r="J73" i="1"/>
  <c r="J74" i="1"/>
  <c r="J75" i="1"/>
  <c r="J76" i="1"/>
  <c r="O76" i="1" s="1"/>
  <c r="P76" i="1" s="1"/>
  <c r="J77" i="1"/>
  <c r="O77" i="1" s="1"/>
  <c r="P77" i="1" s="1"/>
  <c r="J78" i="1"/>
  <c r="J79" i="1"/>
  <c r="J80" i="1"/>
  <c r="J81" i="1"/>
  <c r="J82" i="1"/>
  <c r="J83" i="1"/>
  <c r="J84" i="1"/>
  <c r="J85" i="1"/>
  <c r="O85" i="1" s="1"/>
  <c r="P85" i="1" s="1"/>
  <c r="J86" i="1"/>
  <c r="J87" i="1"/>
  <c r="J88" i="1"/>
  <c r="J89" i="1"/>
  <c r="J90" i="1"/>
  <c r="J91" i="1"/>
  <c r="J92" i="1"/>
  <c r="O92" i="1" s="1"/>
  <c r="P92" i="1" s="1"/>
  <c r="J93" i="1"/>
  <c r="O93" i="1" s="1"/>
  <c r="P93" i="1" s="1"/>
  <c r="J94" i="1"/>
  <c r="J95" i="1"/>
  <c r="J96" i="1"/>
  <c r="J97" i="1"/>
  <c r="J98" i="1"/>
  <c r="J99" i="1"/>
  <c r="J100" i="1"/>
  <c r="O100" i="1" s="1"/>
  <c r="P100" i="1" s="1"/>
  <c r="J101" i="1"/>
  <c r="O101" i="1" s="1"/>
  <c r="P101" i="1" s="1"/>
  <c r="J102" i="1"/>
  <c r="J103" i="1"/>
  <c r="J104" i="1"/>
  <c r="J105" i="1"/>
  <c r="J106" i="1"/>
  <c r="J107" i="1"/>
  <c r="J108" i="1"/>
  <c r="J109" i="1"/>
  <c r="O109" i="1" s="1"/>
  <c r="P109" i="1" s="1"/>
  <c r="J110" i="1"/>
  <c r="J111" i="1"/>
  <c r="J112" i="1"/>
  <c r="J113" i="1"/>
  <c r="J114" i="1"/>
  <c r="J115" i="1"/>
  <c r="J116" i="1"/>
  <c r="J3" i="1"/>
  <c r="E4" i="1"/>
  <c r="O4" i="1" s="1"/>
  <c r="P4" i="1" s="1"/>
  <c r="E5" i="1"/>
  <c r="E6" i="1"/>
  <c r="E7" i="1"/>
  <c r="E8" i="1"/>
  <c r="O8" i="1" s="1"/>
  <c r="P8" i="1" s="1"/>
  <c r="E9" i="1"/>
  <c r="O9" i="1" s="1"/>
  <c r="P9" i="1" s="1"/>
  <c r="E10" i="1"/>
  <c r="O10" i="1" s="1"/>
  <c r="P10" i="1" s="1"/>
  <c r="E11" i="1"/>
  <c r="O11" i="1" s="1"/>
  <c r="P11" i="1" s="1"/>
  <c r="E12" i="1"/>
  <c r="E13" i="1"/>
  <c r="E14" i="1"/>
  <c r="E15" i="1"/>
  <c r="E16" i="1"/>
  <c r="O16" i="1" s="1"/>
  <c r="P16" i="1" s="1"/>
  <c r="E17" i="1"/>
  <c r="O17" i="1" s="1"/>
  <c r="P17" i="1" s="1"/>
  <c r="E18" i="1"/>
  <c r="O18" i="1" s="1"/>
  <c r="P18" i="1" s="1"/>
  <c r="E19" i="1"/>
  <c r="O19" i="1" s="1"/>
  <c r="P19" i="1" s="1"/>
  <c r="E20" i="1"/>
  <c r="O20" i="1" s="1"/>
  <c r="P20" i="1" s="1"/>
  <c r="E21" i="1"/>
  <c r="E22" i="1"/>
  <c r="O22" i="1" s="1"/>
  <c r="P22" i="1" s="1"/>
  <c r="E23" i="1"/>
  <c r="E24" i="1"/>
  <c r="O24" i="1" s="1"/>
  <c r="P24" i="1" s="1"/>
  <c r="E25" i="1"/>
  <c r="O25" i="1" s="1"/>
  <c r="P25" i="1" s="1"/>
  <c r="E26" i="1"/>
  <c r="O26" i="1" s="1"/>
  <c r="P26" i="1" s="1"/>
  <c r="E27" i="1"/>
  <c r="O27" i="1" s="1"/>
  <c r="P27" i="1" s="1"/>
  <c r="E28" i="1"/>
  <c r="E29" i="1"/>
  <c r="E30" i="1"/>
  <c r="E31" i="1"/>
  <c r="E32" i="1"/>
  <c r="E33" i="1"/>
  <c r="O33" i="1" s="1"/>
  <c r="P33" i="1" s="1"/>
  <c r="E34" i="1"/>
  <c r="O34" i="1" s="1"/>
  <c r="P34" i="1" s="1"/>
  <c r="E35" i="1"/>
  <c r="O35" i="1" s="1"/>
  <c r="P35" i="1" s="1"/>
  <c r="E36" i="1"/>
  <c r="E37" i="1"/>
  <c r="E38" i="1"/>
  <c r="O38" i="1" s="1"/>
  <c r="P38" i="1" s="1"/>
  <c r="E39" i="1"/>
  <c r="E40" i="1"/>
  <c r="O40" i="1" s="1"/>
  <c r="P40" i="1" s="1"/>
  <c r="E41" i="1"/>
  <c r="O41" i="1" s="1"/>
  <c r="P41" i="1" s="1"/>
  <c r="E42" i="1"/>
  <c r="O42" i="1" s="1"/>
  <c r="P42" i="1" s="1"/>
  <c r="E43" i="1"/>
  <c r="O43" i="1" s="1"/>
  <c r="P43" i="1" s="1"/>
  <c r="E44" i="1"/>
  <c r="O44" i="1" s="1"/>
  <c r="P44" i="1" s="1"/>
  <c r="E45" i="1"/>
  <c r="E46" i="1"/>
  <c r="O46" i="1" s="1"/>
  <c r="P46" i="1" s="1"/>
  <c r="E47" i="1"/>
  <c r="E48" i="1"/>
  <c r="O48" i="1" s="1"/>
  <c r="P48" i="1" s="1"/>
  <c r="E49" i="1"/>
  <c r="O49" i="1" s="1"/>
  <c r="P49" i="1" s="1"/>
  <c r="E50" i="1"/>
  <c r="O50" i="1" s="1"/>
  <c r="P50" i="1" s="1"/>
  <c r="E51" i="1"/>
  <c r="O51" i="1" s="1"/>
  <c r="P51" i="1" s="1"/>
  <c r="E52" i="1"/>
  <c r="E53" i="1"/>
  <c r="E54" i="1"/>
  <c r="E55" i="1"/>
  <c r="E56" i="1"/>
  <c r="O56" i="1" s="1"/>
  <c r="P56" i="1" s="1"/>
  <c r="E57" i="1"/>
  <c r="O57" i="1" s="1"/>
  <c r="P57" i="1" s="1"/>
  <c r="E58" i="1"/>
  <c r="O58" i="1" s="1"/>
  <c r="P58" i="1" s="1"/>
  <c r="E59" i="1"/>
  <c r="O59" i="1" s="1"/>
  <c r="P59" i="1" s="1"/>
  <c r="E60" i="1"/>
  <c r="O60" i="1" s="1"/>
  <c r="P60" i="1" s="1"/>
  <c r="E61" i="1"/>
  <c r="E62" i="1"/>
  <c r="O62" i="1" s="1"/>
  <c r="P62" i="1" s="1"/>
  <c r="E63" i="1"/>
  <c r="E64" i="1"/>
  <c r="O64" i="1" s="1"/>
  <c r="P64" i="1" s="1"/>
  <c r="E65" i="1"/>
  <c r="O65" i="1" s="1"/>
  <c r="P65" i="1" s="1"/>
  <c r="E66" i="1"/>
  <c r="O66" i="1" s="1"/>
  <c r="P66" i="1" s="1"/>
  <c r="E67" i="1"/>
  <c r="O67" i="1" s="1"/>
  <c r="P67" i="1" s="1"/>
  <c r="E68" i="1"/>
  <c r="O68" i="1" s="1"/>
  <c r="P68" i="1" s="1"/>
  <c r="E69" i="1"/>
  <c r="E70" i="1"/>
  <c r="E71" i="1"/>
  <c r="E72" i="1"/>
  <c r="O72" i="1" s="1"/>
  <c r="P72" i="1" s="1"/>
  <c r="E73" i="1"/>
  <c r="O73" i="1" s="1"/>
  <c r="P73" i="1" s="1"/>
  <c r="E74" i="1"/>
  <c r="O74" i="1" s="1"/>
  <c r="P74" i="1" s="1"/>
  <c r="E75" i="1"/>
  <c r="O75" i="1" s="1"/>
  <c r="P75" i="1" s="1"/>
  <c r="E76" i="1"/>
  <c r="E77" i="1"/>
  <c r="E78" i="1"/>
  <c r="E79" i="1"/>
  <c r="E80" i="1"/>
  <c r="O80" i="1" s="1"/>
  <c r="P80" i="1" s="1"/>
  <c r="E81" i="1"/>
  <c r="O81" i="1" s="1"/>
  <c r="P81" i="1" s="1"/>
  <c r="E82" i="1"/>
  <c r="O82" i="1" s="1"/>
  <c r="P82" i="1" s="1"/>
  <c r="E83" i="1"/>
  <c r="O83" i="1" s="1"/>
  <c r="P83" i="1" s="1"/>
  <c r="E84" i="1"/>
  <c r="O84" i="1" s="1"/>
  <c r="P84" i="1" s="1"/>
  <c r="E85" i="1"/>
  <c r="E86" i="1"/>
  <c r="O86" i="1" s="1"/>
  <c r="P86" i="1" s="1"/>
  <c r="E87" i="1"/>
  <c r="E88" i="1"/>
  <c r="O88" i="1" s="1"/>
  <c r="P88" i="1" s="1"/>
  <c r="E89" i="1"/>
  <c r="O89" i="1" s="1"/>
  <c r="P89" i="1" s="1"/>
  <c r="E90" i="1"/>
  <c r="O90" i="1" s="1"/>
  <c r="P90" i="1" s="1"/>
  <c r="E91" i="1"/>
  <c r="O91" i="1" s="1"/>
  <c r="P91" i="1" s="1"/>
  <c r="E92" i="1"/>
  <c r="E93" i="1"/>
  <c r="E94" i="1"/>
  <c r="E95" i="1"/>
  <c r="E96" i="1"/>
  <c r="E97" i="1"/>
  <c r="O97" i="1" s="1"/>
  <c r="P97" i="1" s="1"/>
  <c r="E98" i="1"/>
  <c r="O98" i="1" s="1"/>
  <c r="P98" i="1" s="1"/>
  <c r="E99" i="1"/>
  <c r="O99" i="1" s="1"/>
  <c r="P99" i="1" s="1"/>
  <c r="E100" i="1"/>
  <c r="E101" i="1"/>
  <c r="E102" i="1"/>
  <c r="O102" i="1" s="1"/>
  <c r="P102" i="1" s="1"/>
  <c r="E103" i="1"/>
  <c r="E104" i="1"/>
  <c r="O104" i="1" s="1"/>
  <c r="P104" i="1" s="1"/>
  <c r="E105" i="1"/>
  <c r="O105" i="1" s="1"/>
  <c r="P105" i="1" s="1"/>
  <c r="E106" i="1"/>
  <c r="O106" i="1" s="1"/>
  <c r="P106" i="1" s="1"/>
  <c r="E107" i="1"/>
  <c r="O107" i="1" s="1"/>
  <c r="P107" i="1" s="1"/>
  <c r="E108" i="1"/>
  <c r="O108" i="1" s="1"/>
  <c r="P108" i="1" s="1"/>
  <c r="E109" i="1"/>
  <c r="E110" i="1"/>
  <c r="O110" i="1" s="1"/>
  <c r="P110" i="1" s="1"/>
  <c r="E111" i="1"/>
  <c r="E112" i="1"/>
  <c r="O112" i="1" s="1"/>
  <c r="P112" i="1" s="1"/>
  <c r="E113" i="1"/>
  <c r="O113" i="1" s="1"/>
  <c r="P113" i="1" s="1"/>
  <c r="E114" i="1"/>
  <c r="O114" i="1" s="1"/>
  <c r="P114" i="1" s="1"/>
  <c r="E115" i="1"/>
  <c r="O115" i="1" s="1"/>
  <c r="P115" i="1" s="1"/>
  <c r="E116" i="1"/>
  <c r="E3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2" i="1"/>
  <c r="N2" i="1" s="1"/>
  <c r="Q57" i="1" l="1"/>
  <c r="O3" i="1"/>
  <c r="P3" i="1" s="1"/>
  <c r="O111" i="1"/>
  <c r="P111" i="1" s="1"/>
  <c r="Q116" i="1" s="1"/>
  <c r="O103" i="1"/>
  <c r="P103" i="1" s="1"/>
  <c r="O95" i="1"/>
  <c r="P95" i="1" s="1"/>
  <c r="Q100" i="1" s="1"/>
  <c r="O87" i="1"/>
  <c r="P87" i="1" s="1"/>
  <c r="Q95" i="1" s="1"/>
  <c r="O79" i="1"/>
  <c r="P79" i="1" s="1"/>
  <c r="O71" i="1"/>
  <c r="P71" i="1" s="1"/>
  <c r="Q80" i="1" s="1"/>
  <c r="O63" i="1"/>
  <c r="P63" i="1" s="1"/>
  <c r="O55" i="1"/>
  <c r="P55" i="1" s="1"/>
  <c r="O47" i="1"/>
  <c r="P47" i="1" s="1"/>
  <c r="Q47" i="1" s="1"/>
  <c r="O39" i="1"/>
  <c r="P39" i="1" s="1"/>
  <c r="O31" i="1"/>
  <c r="P31" i="1" s="1"/>
  <c r="Q32" i="1" s="1"/>
  <c r="O23" i="1"/>
  <c r="P23" i="1" s="1"/>
  <c r="Q24" i="1" s="1"/>
  <c r="O15" i="1"/>
  <c r="P15" i="1" s="1"/>
  <c r="O7" i="1"/>
  <c r="P7" i="1" s="1"/>
  <c r="Q15" i="1" s="1"/>
  <c r="O116" i="1"/>
  <c r="P116" i="1" s="1"/>
  <c r="Q76" i="1"/>
  <c r="Q44" i="1"/>
  <c r="Q107" i="1"/>
  <c r="Q106" i="1"/>
  <c r="Q79" i="1"/>
  <c r="Q73" i="1"/>
  <c r="Q77" i="1"/>
  <c r="Q55" i="1"/>
  <c r="Q13" i="1"/>
  <c r="Q65" i="1"/>
  <c r="Q64" i="1"/>
  <c r="Q56" i="1"/>
  <c r="Q40" i="1"/>
  <c r="Q16" i="1"/>
  <c r="Q71" i="1"/>
  <c r="Q49" i="1"/>
  <c r="Q111" i="1"/>
  <c r="Q69" i="1"/>
  <c r="Q105" i="1"/>
  <c r="Q41" i="1"/>
  <c r="Q112" i="1"/>
  <c r="Q108" i="1"/>
  <c r="Q92" i="1"/>
  <c r="Q68" i="1"/>
  <c r="Q20" i="1"/>
  <c r="Q110" i="1"/>
  <c r="Q94" i="1"/>
  <c r="Q86" i="1"/>
  <c r="Q78" i="1"/>
  <c r="Q70" i="1"/>
  <c r="Q62" i="1"/>
  <c r="Q46" i="1"/>
  <c r="Q30" i="1"/>
  <c r="Q22" i="1"/>
  <c r="Q14" i="1"/>
  <c r="Q109" i="1"/>
  <c r="Q45" i="1"/>
  <c r="Q23" i="1"/>
  <c r="Q60" i="1"/>
  <c r="Q83" i="1"/>
  <c r="Q75" i="1"/>
  <c r="Q67" i="1"/>
  <c r="Q59" i="1"/>
  <c r="Q51" i="1"/>
  <c r="Q43" i="1"/>
  <c r="Q19" i="1"/>
  <c r="Q85" i="1"/>
  <c r="Q63" i="1"/>
  <c r="Q21" i="1"/>
  <c r="Q89" i="1"/>
  <c r="Q84" i="1"/>
  <c r="Q114" i="1"/>
  <c r="Q90" i="1"/>
  <c r="Q82" i="1"/>
  <c r="Q74" i="1"/>
  <c r="Q66" i="1"/>
  <c r="Q58" i="1"/>
  <c r="Q42" i="1"/>
  <c r="Q26" i="1"/>
  <c r="Q18" i="1"/>
  <c r="Q61" i="1"/>
  <c r="Q81" i="1"/>
  <c r="Q17" i="1"/>
  <c r="Q33" i="1" l="1"/>
  <c r="Q34" i="1"/>
  <c r="Q98" i="1"/>
  <c r="Q97" i="1"/>
  <c r="Q38" i="1"/>
  <c r="Q102" i="1"/>
  <c r="Q88" i="1"/>
  <c r="Q113" i="1"/>
  <c r="Q48" i="1"/>
  <c r="Q29" i="1"/>
  <c r="Q50" i="1"/>
  <c r="Q115" i="1"/>
  <c r="Q54" i="1"/>
  <c r="Q36" i="1"/>
  <c r="Q12" i="1"/>
  <c r="Q39" i="1"/>
  <c r="Q27" i="1"/>
  <c r="Q91" i="1"/>
  <c r="Q87" i="1"/>
  <c r="Q28" i="1"/>
  <c r="Q93" i="1"/>
  <c r="Q72" i="1"/>
  <c r="Q37" i="1"/>
  <c r="Q53" i="1"/>
  <c r="Q35" i="1"/>
  <c r="Q99" i="1"/>
  <c r="Q52" i="1"/>
  <c r="Q104" i="1"/>
  <c r="Q31" i="1"/>
  <c r="Q103" i="1"/>
  <c r="Q25" i="1"/>
  <c r="Q101" i="1"/>
  <c r="Q96" i="1"/>
</calcChain>
</file>

<file path=xl/sharedStrings.xml><?xml version="1.0" encoding="utf-8"?>
<sst xmlns="http://schemas.openxmlformats.org/spreadsheetml/2006/main" count="246" uniqueCount="192">
  <si>
    <t>Datetime</t>
  </si>
  <si>
    <t>MinerHashrate</t>
  </si>
  <si>
    <t>MinerSharesAccepted</t>
  </si>
  <si>
    <t>MinerSharesRejected</t>
  </si>
  <si>
    <t>PoolHashrate</t>
  </si>
  <si>
    <t>PoolSharesAccepted</t>
  </si>
  <si>
    <t>Uptime</t>
  </si>
  <si>
    <t>Diff</t>
  </si>
  <si>
    <t>AvgTime</t>
  </si>
  <si>
    <t>24/01/2022, 11:26:34</t>
  </si>
  <si>
    <t>24/01/2022, 11:27:35</t>
  </si>
  <si>
    <t>24/01/2022, 11:28:38</t>
  </si>
  <si>
    <t>24/01/2022, 11:29:41</t>
  </si>
  <si>
    <t>24/01/2022, 11:30:43</t>
  </si>
  <si>
    <t>24/01/2022, 11:31:47</t>
  </si>
  <si>
    <t>24/01/2022, 11:32:51</t>
  </si>
  <si>
    <t>24/01/2022, 11:33:53</t>
  </si>
  <si>
    <t>24/01/2022, 11:34:56</t>
  </si>
  <si>
    <t>24/01/2022, 11:35:59</t>
  </si>
  <si>
    <t>24/01/2022, 11:37:02</t>
  </si>
  <si>
    <t>24/01/2022, 11:38:03</t>
  </si>
  <si>
    <t>24/01/2022, 11:39:05</t>
  </si>
  <si>
    <t>24/01/2022, 11:40:09</t>
  </si>
  <si>
    <t>24/01/2022, 11:41:11</t>
  </si>
  <si>
    <t>24/01/2022, 11:42:13</t>
  </si>
  <si>
    <t>24/01/2022, 11:43:15</t>
  </si>
  <si>
    <t>24/01/2022, 11:44:18</t>
  </si>
  <si>
    <t>24/01/2022, 11:45:20</t>
  </si>
  <si>
    <t>24/01/2022, 11:46:21</t>
  </si>
  <si>
    <t>24/01/2022, 11:47:23</t>
  </si>
  <si>
    <t>24/01/2022, 11:48:26</t>
  </si>
  <si>
    <t>24/01/2022, 11:49:28</t>
  </si>
  <si>
    <t>24/01/2022, 11:50:31</t>
  </si>
  <si>
    <t>24/01/2022, 11:51:33</t>
  </si>
  <si>
    <t>24/01/2022, 11:52:36</t>
  </si>
  <si>
    <t>24/01/2022, 11:53:39</t>
  </si>
  <si>
    <t>24/01/2022, 11:54:41</t>
  </si>
  <si>
    <t>24/01/2022, 11:55:44</t>
  </si>
  <si>
    <t>24/01/2022, 11:56:48</t>
  </si>
  <si>
    <t>24/01/2022, 11:57:51</t>
  </si>
  <si>
    <t>24/01/2022, 11:58:54</t>
  </si>
  <si>
    <t>24/01/2022, 11:59:56</t>
  </si>
  <si>
    <t>24/01/2022, 12:00:58</t>
  </si>
  <si>
    <t>24/01/2022, 12:02:01</t>
  </si>
  <si>
    <t>24/01/2022, 12:03:04</t>
  </si>
  <si>
    <t>24/01/2022, 12:04:07</t>
  </si>
  <si>
    <t>24/01/2022, 12:05:09</t>
  </si>
  <si>
    <t>24/01/2022, 12:06:14</t>
  </si>
  <si>
    <t>24/01/2022, 12:07:17</t>
  </si>
  <si>
    <t>24/01/2022, 12:08:20</t>
  </si>
  <si>
    <t>24/01/2022, 12:09:26</t>
  </si>
  <si>
    <t>24/01/2022, 12:10:29</t>
  </si>
  <si>
    <t>24/01/2022, 12:11:33</t>
  </si>
  <si>
    <t>24/01/2022, 12:12:36</t>
  </si>
  <si>
    <t>24/01/2022, 12:13:38</t>
  </si>
  <si>
    <t>24/01/2022, 12:14:42</t>
  </si>
  <si>
    <t>24/01/2022, 12:15:45</t>
  </si>
  <si>
    <t>24/01/2022, 12:16:46</t>
  </si>
  <si>
    <t>24/01/2022, 12:17:49</t>
  </si>
  <si>
    <t>24/01/2022, 12:18:50</t>
  </si>
  <si>
    <t>24/01/2022, 12:19:54</t>
  </si>
  <si>
    <t>24/01/2022, 12:20:56</t>
  </si>
  <si>
    <t>24/01/2022, 12:21:59</t>
  </si>
  <si>
    <t>24/01/2022, 12:23:01</t>
  </si>
  <si>
    <t>24/01/2022, 12:24:04</t>
  </si>
  <si>
    <t>24/01/2022, 12:25:06</t>
  </si>
  <si>
    <t>24/01/2022, 12:26:08</t>
  </si>
  <si>
    <t>24/01/2022, 12:27:11</t>
  </si>
  <si>
    <t>24/01/2022, 12:28:15</t>
  </si>
  <si>
    <t>24/01/2022, 12:29:17</t>
  </si>
  <si>
    <t>24/01/2022, 12:30:22</t>
  </si>
  <si>
    <t>24/01/2022, 12:31:27</t>
  </si>
  <si>
    <t>24/01/2022, 12:32:29</t>
  </si>
  <si>
    <t>24/01/2022, 12:33:34</t>
  </si>
  <si>
    <t>24/01/2022, 12:34:39</t>
  </si>
  <si>
    <t>24/01/2022, 12:35:42</t>
  </si>
  <si>
    <t>24/01/2022, 12:36:43</t>
  </si>
  <si>
    <t>24/01/2022, 12:37:46</t>
  </si>
  <si>
    <t>24/01/2022, 12:38:48</t>
  </si>
  <si>
    <t>24/01/2022, 12:39:51</t>
  </si>
  <si>
    <t>24/01/2022, 12:40:52</t>
  </si>
  <si>
    <t>24/01/2022, 12:41:55</t>
  </si>
  <si>
    <t>24/01/2022, 12:42:59</t>
  </si>
  <si>
    <t>24/01/2022, 12:44:00</t>
  </si>
  <si>
    <t>24/01/2022, 12:45:03</t>
  </si>
  <si>
    <t>24/01/2022, 12:46:06</t>
  </si>
  <si>
    <t>24/01/2022, 12:47:08</t>
  </si>
  <si>
    <t>24/01/2022, 12:48:11</t>
  </si>
  <si>
    <t>24/01/2022, 12:49:13</t>
  </si>
  <si>
    <t>24/01/2022, 12:50:16</t>
  </si>
  <si>
    <t>24/01/2022, 12:51:19</t>
  </si>
  <si>
    <t>24/01/2022, 12:52:21</t>
  </si>
  <si>
    <t>24/01/2022, 12:53:25</t>
  </si>
  <si>
    <t>24/01/2022, 12:54:28</t>
  </si>
  <si>
    <t>24/01/2022, 12:55:32</t>
  </si>
  <si>
    <t>24/01/2022, 12:56:33</t>
  </si>
  <si>
    <t>24/01/2022, 12:57:37</t>
  </si>
  <si>
    <t>24/01/2022, 12:58:40</t>
  </si>
  <si>
    <t>24/01/2022, 12:59:41</t>
  </si>
  <si>
    <t>24/01/2022, 13:00:43</t>
  </si>
  <si>
    <t>24/01/2022, 13:01:47</t>
  </si>
  <si>
    <t>24/01/2022, 13:02:50</t>
  </si>
  <si>
    <t>24/01/2022, 13:03:53</t>
  </si>
  <si>
    <t>24/01/2022, 13:04:56</t>
  </si>
  <si>
    <t>24/01/2022, 13:05:58</t>
  </si>
  <si>
    <t>24/01/2022, 13:07:00</t>
  </si>
  <si>
    <t>24/01/2022, 13:08:02</t>
  </si>
  <si>
    <t>24/01/2022, 13:09:05</t>
  </si>
  <si>
    <t>24/01/2022, 13:10:08</t>
  </si>
  <si>
    <t>24/01/2022, 13:11:11</t>
  </si>
  <si>
    <t>24/01/2022, 13:12:16</t>
  </si>
  <si>
    <t>24/01/2022, 13:13:17</t>
  </si>
  <si>
    <t>24/01/2022, 13:14:24</t>
  </si>
  <si>
    <t>24/01/2022, 13:15:25</t>
  </si>
  <si>
    <t>24/01/2022, 13:16:28</t>
  </si>
  <si>
    <t>24/01/2022, 13:17:31</t>
  </si>
  <si>
    <t>24/01/2022, 13:18:33</t>
  </si>
  <si>
    <t>24/01/2022, 13:19:36</t>
  </si>
  <si>
    <t>24/01/2022, 13:20:39</t>
  </si>
  <si>
    <t>24/01/2022, 13:21:41</t>
  </si>
  <si>
    <t>24/01/2022, 13:22:44</t>
  </si>
  <si>
    <t>24/01/2022, 13:23:47</t>
  </si>
  <si>
    <t>24/01/2022, 13:24:51</t>
  </si>
  <si>
    <t>24/01/2022, 13:25:54</t>
  </si>
  <si>
    <t>61195994</t>
  </si>
  <si>
    <t>61230994</t>
  </si>
  <si>
    <t>61265994</t>
  </si>
  <si>
    <t>61300994</t>
  </si>
  <si>
    <t>61335994</t>
  </si>
  <si>
    <t>61370994</t>
  </si>
  <si>
    <t>61475994</t>
  </si>
  <si>
    <t>61510994</t>
  </si>
  <si>
    <t>61545994</t>
  </si>
  <si>
    <t>61615994</t>
  </si>
  <si>
    <t>61650994</t>
  </si>
  <si>
    <t>61685994</t>
  </si>
  <si>
    <t>61755994</t>
  </si>
  <si>
    <t>61825994</t>
  </si>
  <si>
    <t>61895994</t>
  </si>
  <si>
    <t>61930994</t>
  </si>
  <si>
    <t>61965994</t>
  </si>
  <si>
    <t>62000994</t>
  </si>
  <si>
    <t>62035994</t>
  </si>
  <si>
    <t>62140994</t>
  </si>
  <si>
    <t>62210994</t>
  </si>
  <si>
    <t>62245994</t>
  </si>
  <si>
    <t>62280994</t>
  </si>
  <si>
    <t>62315994</t>
  </si>
  <si>
    <t>62420994</t>
  </si>
  <si>
    <t>62490994</t>
  </si>
  <si>
    <t>62525994</t>
  </si>
  <si>
    <t>62665994</t>
  </si>
  <si>
    <t>62735994</t>
  </si>
  <si>
    <t>62770994</t>
  </si>
  <si>
    <t>62840994</t>
  </si>
  <si>
    <t>62875994</t>
  </si>
  <si>
    <t>62945994</t>
  </si>
  <si>
    <t>62980994</t>
  </si>
  <si>
    <t>63085994</t>
  </si>
  <si>
    <t>63120994</t>
  </si>
  <si>
    <t>63225994</t>
  </si>
  <si>
    <t>63295994</t>
  </si>
  <si>
    <t>63330994</t>
  </si>
  <si>
    <t>63365994</t>
  </si>
  <si>
    <t>63400994</t>
  </si>
  <si>
    <t>63435994</t>
  </si>
  <si>
    <t>63470994</t>
  </si>
  <si>
    <t>63540994</t>
  </si>
  <si>
    <t>63575994</t>
  </si>
  <si>
    <t>63610994</t>
  </si>
  <si>
    <t>63645994</t>
  </si>
  <si>
    <t>63680994</t>
  </si>
  <si>
    <t>63715994</t>
  </si>
  <si>
    <t>63785994</t>
  </si>
  <si>
    <t>63820994</t>
  </si>
  <si>
    <t>63855994</t>
  </si>
  <si>
    <t>63890994</t>
  </si>
  <si>
    <t>63925994</t>
  </si>
  <si>
    <t>63960994</t>
  </si>
  <si>
    <t>64030994</t>
  </si>
  <si>
    <t>64065994</t>
  </si>
  <si>
    <t>64100994</t>
  </si>
  <si>
    <t>64135994</t>
  </si>
  <si>
    <t>64240994</t>
  </si>
  <si>
    <t>64275994</t>
  </si>
  <si>
    <t>Shares/s</t>
  </si>
  <si>
    <t xml:space="preserve">HashrateEstimada </t>
  </si>
  <si>
    <t xml:space="preserve">Inst Hashrate </t>
  </si>
  <si>
    <t xml:space="preserve">10min Avg Inst Hashrate </t>
  </si>
  <si>
    <t>Diff Uptime</t>
  </si>
  <si>
    <t>Diff Shares</t>
  </si>
  <si>
    <t>Shares/s 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</si>
</sst>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topLeftCell="A127" zoomScale="55" zoomScaleNormal="55" workbookViewId="0">
      <selection activeCell="Y2" sqref="Y2:AC4"/>
    </sheetView>
  </sheetViews>
  <sheetFormatPr defaultRowHeight="14.5" x14ac:dyDescent="0.35"/>
  <cols>
    <col min="2" max="2" width="14.54296875" customWidth="1"/>
    <col min="4" max="4" width="14.7265625" customWidth="1"/>
    <col min="5" max="5" width="9" customWidth="1"/>
    <col min="6" max="6" width="8.453125" customWidth="1"/>
    <col min="14" max="14" width="16.7265625" bestFit="1" customWidth="1"/>
    <col min="15" max="15" width="16.7265625" customWidth="1"/>
    <col min="17" max="17" width="16.1796875" customWidth="1"/>
    <col min="19" max="19" width="22.08984375" bestFit="1" customWidth="1"/>
  </cols>
  <sheetData>
    <row r="1" spans="1:17" x14ac:dyDescent="0.35">
      <c r="B1" s="1" t="s">
        <v>0</v>
      </c>
      <c r="C1" s="1" t="s">
        <v>1</v>
      </c>
      <c r="D1" s="1" t="s">
        <v>2</v>
      </c>
      <c r="E1" s="1" t="s">
        <v>190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189</v>
      </c>
      <c r="K1" s="1" t="s">
        <v>7</v>
      </c>
      <c r="L1" s="1" t="s">
        <v>8</v>
      </c>
      <c r="M1" s="3" t="s">
        <v>185</v>
      </c>
      <c r="N1" s="2" t="s">
        <v>186</v>
      </c>
      <c r="O1" s="2" t="s">
        <v>191</v>
      </c>
      <c r="P1" s="2" t="s">
        <v>187</v>
      </c>
      <c r="Q1" s="2" t="s">
        <v>188</v>
      </c>
    </row>
    <row r="2" spans="1:17" x14ac:dyDescent="0.35">
      <c r="A2" s="1">
        <v>0</v>
      </c>
      <c r="B2" t="s">
        <v>9</v>
      </c>
      <c r="C2">
        <v>0</v>
      </c>
      <c r="D2">
        <v>0</v>
      </c>
      <c r="E2">
        <v>0</v>
      </c>
      <c r="F2">
        <v>0</v>
      </c>
      <c r="G2">
        <v>0</v>
      </c>
      <c r="H2" t="s">
        <v>124</v>
      </c>
      <c r="I2">
        <v>19</v>
      </c>
      <c r="J2">
        <v>0</v>
      </c>
      <c r="K2">
        <v>175004</v>
      </c>
      <c r="L2">
        <v>0</v>
      </c>
      <c r="M2">
        <f>D2/I2</f>
        <v>0</v>
      </c>
      <c r="N2">
        <f>M2*K2</f>
        <v>0</v>
      </c>
      <c r="O2" t="e">
        <f>E2/J2</f>
        <v>#DIV/0!</v>
      </c>
      <c r="P2">
        <v>0</v>
      </c>
      <c r="Q2">
        <v>0</v>
      </c>
    </row>
    <row r="3" spans="1:17" x14ac:dyDescent="0.35">
      <c r="A3" s="1">
        <v>1</v>
      </c>
      <c r="B3" t="s">
        <v>10</v>
      </c>
      <c r="C3">
        <v>430.5</v>
      </c>
      <c r="D3">
        <v>0</v>
      </c>
      <c r="E3">
        <f>D3-D2</f>
        <v>0</v>
      </c>
      <c r="F3">
        <v>0</v>
      </c>
      <c r="G3">
        <v>0</v>
      </c>
      <c r="H3" t="s">
        <v>124</v>
      </c>
      <c r="I3">
        <v>80</v>
      </c>
      <c r="J3">
        <f>I3-I2</f>
        <v>61</v>
      </c>
      <c r="K3">
        <v>87502</v>
      </c>
      <c r="L3">
        <v>0</v>
      </c>
      <c r="M3">
        <f t="shared" ref="M3:M66" si="0">D3/I3</f>
        <v>0</v>
      </c>
      <c r="N3">
        <f t="shared" ref="N3:N66" si="1">M3*K3</f>
        <v>0</v>
      </c>
      <c r="O3">
        <f t="shared" ref="O3:O66" si="2">E3/J3</f>
        <v>0</v>
      </c>
      <c r="P3">
        <f t="shared" ref="P3:P66" si="3">O3*K3</f>
        <v>0</v>
      </c>
      <c r="Q3">
        <v>0</v>
      </c>
    </row>
    <row r="4" spans="1:17" x14ac:dyDescent="0.35">
      <c r="A4" s="1">
        <v>2</v>
      </c>
      <c r="B4" t="s">
        <v>11</v>
      </c>
      <c r="C4">
        <v>431.25</v>
      </c>
      <c r="D4">
        <v>0</v>
      </c>
      <c r="E4">
        <f>D4-D3</f>
        <v>0</v>
      </c>
      <c r="F4">
        <v>0</v>
      </c>
      <c r="G4">
        <v>0</v>
      </c>
      <c r="H4" t="s">
        <v>124</v>
      </c>
      <c r="I4">
        <v>143</v>
      </c>
      <c r="J4">
        <f>I4-I3</f>
        <v>63</v>
      </c>
      <c r="K4">
        <v>87502</v>
      </c>
      <c r="L4">
        <v>0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  <c r="Q4">
        <v>0</v>
      </c>
    </row>
    <row r="5" spans="1:17" x14ac:dyDescent="0.35">
      <c r="A5" s="1">
        <v>3</v>
      </c>
      <c r="B5" t="s">
        <v>12</v>
      </c>
      <c r="C5">
        <v>375.59</v>
      </c>
      <c r="D5">
        <v>0</v>
      </c>
      <c r="E5">
        <f t="shared" ref="E5:E67" si="4">D5-D4</f>
        <v>0</v>
      </c>
      <c r="F5">
        <v>0</v>
      </c>
      <c r="G5">
        <v>0</v>
      </c>
      <c r="H5" t="s">
        <v>124</v>
      </c>
      <c r="I5">
        <v>205</v>
      </c>
      <c r="J5">
        <f t="shared" ref="J5:J67" si="5">I5-I4</f>
        <v>62</v>
      </c>
      <c r="K5">
        <v>43751</v>
      </c>
      <c r="L5">
        <v>0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  <c r="Q5">
        <v>0</v>
      </c>
    </row>
    <row r="6" spans="1:17" x14ac:dyDescent="0.35">
      <c r="A6" s="1">
        <v>4</v>
      </c>
      <c r="B6" t="s">
        <v>13</v>
      </c>
      <c r="C6">
        <v>412.73</v>
      </c>
      <c r="D6">
        <v>0</v>
      </c>
      <c r="E6">
        <f t="shared" si="4"/>
        <v>0</v>
      </c>
      <c r="F6">
        <v>0</v>
      </c>
      <c r="G6">
        <v>0</v>
      </c>
      <c r="H6" t="s">
        <v>124</v>
      </c>
      <c r="I6">
        <v>268</v>
      </c>
      <c r="J6">
        <f t="shared" si="5"/>
        <v>63</v>
      </c>
      <c r="K6">
        <v>43751</v>
      </c>
      <c r="L6">
        <v>0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  <c r="Q6">
        <v>0</v>
      </c>
    </row>
    <row r="7" spans="1:17" x14ac:dyDescent="0.35">
      <c r="A7" s="1">
        <v>5</v>
      </c>
      <c r="B7" t="s">
        <v>14</v>
      </c>
      <c r="C7">
        <v>413.68</v>
      </c>
      <c r="D7">
        <v>0</v>
      </c>
      <c r="E7">
        <f t="shared" si="4"/>
        <v>0</v>
      </c>
      <c r="F7">
        <v>0</v>
      </c>
      <c r="G7">
        <v>0</v>
      </c>
      <c r="H7" t="s">
        <v>124</v>
      </c>
      <c r="I7">
        <v>331</v>
      </c>
      <c r="J7">
        <f t="shared" si="5"/>
        <v>63</v>
      </c>
      <c r="K7">
        <v>35000</v>
      </c>
      <c r="L7">
        <v>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  <c r="Q7">
        <v>0</v>
      </c>
    </row>
    <row r="8" spans="1:17" x14ac:dyDescent="0.35">
      <c r="A8" s="1">
        <v>6</v>
      </c>
      <c r="B8" t="s">
        <v>15</v>
      </c>
      <c r="C8">
        <v>432.81</v>
      </c>
      <c r="D8">
        <v>0</v>
      </c>
      <c r="E8">
        <f t="shared" si="4"/>
        <v>0</v>
      </c>
      <c r="F8">
        <v>0</v>
      </c>
      <c r="G8">
        <v>0</v>
      </c>
      <c r="H8" t="s">
        <v>124</v>
      </c>
      <c r="I8">
        <v>395</v>
      </c>
      <c r="J8">
        <f t="shared" si="5"/>
        <v>64</v>
      </c>
      <c r="K8">
        <v>35000</v>
      </c>
      <c r="L8">
        <v>0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  <c r="Q8">
        <v>0</v>
      </c>
    </row>
    <row r="9" spans="1:17" x14ac:dyDescent="0.35">
      <c r="A9" s="1">
        <v>7</v>
      </c>
      <c r="B9" t="s">
        <v>16</v>
      </c>
      <c r="C9">
        <v>433.38</v>
      </c>
      <c r="D9">
        <v>1</v>
      </c>
      <c r="E9">
        <f t="shared" si="4"/>
        <v>1</v>
      </c>
      <c r="F9">
        <v>0</v>
      </c>
      <c r="G9">
        <v>58.136541141569133</v>
      </c>
      <c r="H9" t="s">
        <v>125</v>
      </c>
      <c r="I9">
        <v>458</v>
      </c>
      <c r="J9">
        <f t="shared" si="5"/>
        <v>63</v>
      </c>
      <c r="K9">
        <v>35000</v>
      </c>
      <c r="L9">
        <v>458</v>
      </c>
      <c r="M9">
        <f t="shared" si="0"/>
        <v>2.1834061135371178E-3</v>
      </c>
      <c r="N9">
        <f t="shared" si="1"/>
        <v>76.419213973799117</v>
      </c>
      <c r="O9">
        <f t="shared" si="2"/>
        <v>1.5873015873015872E-2</v>
      </c>
      <c r="P9">
        <f t="shared" si="3"/>
        <v>555.55555555555554</v>
      </c>
      <c r="Q9">
        <v>0</v>
      </c>
    </row>
    <row r="10" spans="1:17" x14ac:dyDescent="0.35">
      <c r="A10" s="1">
        <v>8</v>
      </c>
      <c r="B10" t="s">
        <v>17</v>
      </c>
      <c r="C10">
        <v>430.36</v>
      </c>
      <c r="D10">
        <v>1</v>
      </c>
      <c r="E10">
        <f t="shared" si="4"/>
        <v>0</v>
      </c>
      <c r="F10">
        <v>0</v>
      </c>
      <c r="G10">
        <v>55.463117027176928</v>
      </c>
      <c r="H10" t="s">
        <v>125</v>
      </c>
      <c r="I10">
        <v>521</v>
      </c>
      <c r="J10">
        <f t="shared" si="5"/>
        <v>63</v>
      </c>
      <c r="K10">
        <v>35000</v>
      </c>
      <c r="L10">
        <v>521</v>
      </c>
      <c r="M10">
        <f t="shared" si="0"/>
        <v>1.9193857965451055E-3</v>
      </c>
      <c r="N10">
        <f t="shared" si="1"/>
        <v>67.178502879078692</v>
      </c>
      <c r="O10">
        <f t="shared" si="2"/>
        <v>0</v>
      </c>
      <c r="P10">
        <f t="shared" si="3"/>
        <v>0</v>
      </c>
      <c r="Q10">
        <v>0</v>
      </c>
    </row>
    <row r="11" spans="1:17" x14ac:dyDescent="0.35">
      <c r="A11" s="1">
        <v>9</v>
      </c>
      <c r="B11" t="s">
        <v>18</v>
      </c>
      <c r="C11">
        <v>433.62</v>
      </c>
      <c r="D11">
        <v>2</v>
      </c>
      <c r="E11">
        <f t="shared" si="4"/>
        <v>1</v>
      </c>
      <c r="F11">
        <v>0</v>
      </c>
      <c r="G11">
        <v>112.10708468729329</v>
      </c>
      <c r="H11" t="s">
        <v>126</v>
      </c>
      <c r="I11">
        <v>584</v>
      </c>
      <c r="J11">
        <f t="shared" si="5"/>
        <v>63</v>
      </c>
      <c r="K11">
        <v>35000</v>
      </c>
      <c r="L11">
        <v>292</v>
      </c>
      <c r="M11">
        <f t="shared" si="0"/>
        <v>3.4246575342465752E-3</v>
      </c>
      <c r="N11">
        <f t="shared" si="1"/>
        <v>119.86301369863013</v>
      </c>
      <c r="O11">
        <f t="shared" si="2"/>
        <v>1.5873015873015872E-2</v>
      </c>
      <c r="P11">
        <f t="shared" si="3"/>
        <v>555.55555555555554</v>
      </c>
      <c r="Q11">
        <v>0</v>
      </c>
    </row>
    <row r="12" spans="1:17" x14ac:dyDescent="0.35">
      <c r="A12" s="1">
        <v>10</v>
      </c>
      <c r="B12" t="s">
        <v>19</v>
      </c>
      <c r="C12">
        <v>433.34</v>
      </c>
      <c r="D12">
        <v>3</v>
      </c>
      <c r="E12">
        <f t="shared" si="4"/>
        <v>1</v>
      </c>
      <c r="F12">
        <v>0</v>
      </c>
      <c r="G12">
        <v>168.17948114227511</v>
      </c>
      <c r="H12" t="s">
        <v>127</v>
      </c>
      <c r="I12">
        <v>646</v>
      </c>
      <c r="J12">
        <f t="shared" si="5"/>
        <v>62</v>
      </c>
      <c r="K12">
        <v>35000</v>
      </c>
      <c r="L12">
        <v>215</v>
      </c>
      <c r="M12">
        <f t="shared" si="0"/>
        <v>4.6439628482972135E-3</v>
      </c>
      <c r="N12">
        <f t="shared" si="1"/>
        <v>162.53869969040247</v>
      </c>
      <c r="O12">
        <f t="shared" si="2"/>
        <v>1.6129032258064516E-2</v>
      </c>
      <c r="P12">
        <f t="shared" si="3"/>
        <v>564.51612903225805</v>
      </c>
      <c r="Q12">
        <f>AVERAGE(P3:P12)</f>
        <v>167.56272401433691</v>
      </c>
    </row>
    <row r="13" spans="1:17" x14ac:dyDescent="0.35">
      <c r="A13" s="1">
        <v>11</v>
      </c>
      <c r="B13" t="s">
        <v>20</v>
      </c>
      <c r="C13">
        <v>433.5</v>
      </c>
      <c r="D13">
        <v>4</v>
      </c>
      <c r="E13">
        <f t="shared" si="4"/>
        <v>1</v>
      </c>
      <c r="F13">
        <v>0</v>
      </c>
      <c r="G13">
        <v>168.5609709111925</v>
      </c>
      <c r="H13" t="s">
        <v>128</v>
      </c>
      <c r="I13">
        <v>708</v>
      </c>
      <c r="J13">
        <f t="shared" si="5"/>
        <v>62</v>
      </c>
      <c r="K13">
        <v>35000</v>
      </c>
      <c r="L13">
        <v>177</v>
      </c>
      <c r="M13">
        <f t="shared" si="0"/>
        <v>5.6497175141242938E-3</v>
      </c>
      <c r="N13">
        <f t="shared" si="1"/>
        <v>197.74011299435028</v>
      </c>
      <c r="O13">
        <f t="shared" si="2"/>
        <v>1.6129032258064516E-2</v>
      </c>
      <c r="P13">
        <f t="shared" si="3"/>
        <v>564.51612903225805</v>
      </c>
      <c r="Q13">
        <f t="shared" ref="Q13:Q76" si="6">AVERAGE(P4:P13)</f>
        <v>224.01433691756273</v>
      </c>
    </row>
    <row r="14" spans="1:17" x14ac:dyDescent="0.35">
      <c r="A14" s="1">
        <v>12</v>
      </c>
      <c r="B14" t="s">
        <v>21</v>
      </c>
      <c r="C14">
        <v>433.83</v>
      </c>
      <c r="D14">
        <v>5</v>
      </c>
      <c r="E14">
        <f t="shared" si="4"/>
        <v>1</v>
      </c>
      <c r="F14">
        <v>0</v>
      </c>
      <c r="G14">
        <v>282.76201940555347</v>
      </c>
      <c r="H14" t="s">
        <v>129</v>
      </c>
      <c r="I14">
        <v>770</v>
      </c>
      <c r="J14">
        <f t="shared" si="5"/>
        <v>62</v>
      </c>
      <c r="K14">
        <v>35000</v>
      </c>
      <c r="L14">
        <v>154</v>
      </c>
      <c r="M14">
        <f t="shared" si="0"/>
        <v>6.4935064935064939E-3</v>
      </c>
      <c r="N14">
        <f t="shared" si="1"/>
        <v>227.27272727272728</v>
      </c>
      <c r="O14">
        <f t="shared" si="2"/>
        <v>1.6129032258064516E-2</v>
      </c>
      <c r="P14">
        <f t="shared" si="3"/>
        <v>564.51612903225805</v>
      </c>
      <c r="Q14">
        <f t="shared" si="6"/>
        <v>280.46594982078852</v>
      </c>
    </row>
    <row r="15" spans="1:17" x14ac:dyDescent="0.35">
      <c r="A15" s="1">
        <v>13</v>
      </c>
      <c r="B15" t="s">
        <v>22</v>
      </c>
      <c r="C15">
        <v>433.42</v>
      </c>
      <c r="D15">
        <v>8</v>
      </c>
      <c r="E15">
        <f t="shared" si="4"/>
        <v>3</v>
      </c>
      <c r="F15">
        <v>0</v>
      </c>
      <c r="G15">
        <v>452.67449793548087</v>
      </c>
      <c r="H15" t="s">
        <v>130</v>
      </c>
      <c r="I15">
        <v>833</v>
      </c>
      <c r="J15">
        <f t="shared" si="5"/>
        <v>63</v>
      </c>
      <c r="K15">
        <v>35000</v>
      </c>
      <c r="L15">
        <v>104</v>
      </c>
      <c r="M15">
        <f t="shared" si="0"/>
        <v>9.6038415366146452E-3</v>
      </c>
      <c r="N15">
        <f t="shared" si="1"/>
        <v>336.1344537815126</v>
      </c>
      <c r="O15">
        <f t="shared" si="2"/>
        <v>4.7619047619047616E-2</v>
      </c>
      <c r="P15">
        <f t="shared" si="3"/>
        <v>1666.6666666666665</v>
      </c>
      <c r="Q15">
        <f t="shared" si="6"/>
        <v>447.13261648745521</v>
      </c>
    </row>
    <row r="16" spans="1:17" x14ac:dyDescent="0.35">
      <c r="A16" s="1">
        <v>14</v>
      </c>
      <c r="B16" t="s">
        <v>23</v>
      </c>
      <c r="C16">
        <v>433.42</v>
      </c>
      <c r="D16">
        <v>8</v>
      </c>
      <c r="E16">
        <f t="shared" si="4"/>
        <v>0</v>
      </c>
      <c r="F16">
        <v>0</v>
      </c>
      <c r="G16">
        <v>455.28603345051528</v>
      </c>
      <c r="H16" t="s">
        <v>130</v>
      </c>
      <c r="I16">
        <v>895</v>
      </c>
      <c r="J16">
        <f t="shared" si="5"/>
        <v>62</v>
      </c>
      <c r="K16">
        <v>35000</v>
      </c>
      <c r="L16">
        <v>111</v>
      </c>
      <c r="M16">
        <f t="shared" si="0"/>
        <v>8.9385474860335188E-3</v>
      </c>
      <c r="N16">
        <f t="shared" si="1"/>
        <v>312.84916201117318</v>
      </c>
      <c r="O16">
        <f t="shared" si="2"/>
        <v>0</v>
      </c>
      <c r="P16">
        <f t="shared" si="3"/>
        <v>0</v>
      </c>
      <c r="Q16">
        <f t="shared" si="6"/>
        <v>447.13261648745521</v>
      </c>
    </row>
    <row r="17" spans="1:17" x14ac:dyDescent="0.35">
      <c r="A17" s="1">
        <v>15</v>
      </c>
      <c r="B17" t="s">
        <v>24</v>
      </c>
      <c r="C17">
        <v>433.61</v>
      </c>
      <c r="D17">
        <v>8</v>
      </c>
      <c r="E17">
        <f t="shared" si="4"/>
        <v>0</v>
      </c>
      <c r="F17">
        <v>0</v>
      </c>
      <c r="G17">
        <v>456.14566686052848</v>
      </c>
      <c r="H17" t="s">
        <v>130</v>
      </c>
      <c r="I17">
        <v>958</v>
      </c>
      <c r="J17">
        <f t="shared" si="5"/>
        <v>63</v>
      </c>
      <c r="K17">
        <v>35000</v>
      </c>
      <c r="L17">
        <v>119</v>
      </c>
      <c r="M17">
        <f t="shared" si="0"/>
        <v>8.350730688935281E-3</v>
      </c>
      <c r="N17">
        <f t="shared" si="1"/>
        <v>292.27557411273483</v>
      </c>
      <c r="O17">
        <f t="shared" si="2"/>
        <v>0</v>
      </c>
      <c r="P17">
        <f t="shared" si="3"/>
        <v>0</v>
      </c>
      <c r="Q17">
        <f t="shared" si="6"/>
        <v>447.13261648745521</v>
      </c>
    </row>
    <row r="18" spans="1:17" x14ac:dyDescent="0.35">
      <c r="A18" s="1">
        <v>16</v>
      </c>
      <c r="B18" t="s">
        <v>25</v>
      </c>
      <c r="C18">
        <v>432.8</v>
      </c>
      <c r="D18">
        <v>8</v>
      </c>
      <c r="E18">
        <f t="shared" si="4"/>
        <v>0</v>
      </c>
      <c r="F18">
        <v>0</v>
      </c>
      <c r="G18">
        <v>456.79681025313067</v>
      </c>
      <c r="H18" t="s">
        <v>130</v>
      </c>
      <c r="I18">
        <v>1020</v>
      </c>
      <c r="J18">
        <f t="shared" si="5"/>
        <v>62</v>
      </c>
      <c r="K18">
        <v>35000</v>
      </c>
      <c r="L18">
        <v>127</v>
      </c>
      <c r="M18">
        <f t="shared" si="0"/>
        <v>7.8431372549019607E-3</v>
      </c>
      <c r="N18">
        <f t="shared" si="1"/>
        <v>274.50980392156862</v>
      </c>
      <c r="O18">
        <f t="shared" si="2"/>
        <v>0</v>
      </c>
      <c r="P18">
        <f t="shared" si="3"/>
        <v>0</v>
      </c>
      <c r="Q18">
        <f t="shared" si="6"/>
        <v>447.13261648745521</v>
      </c>
    </row>
    <row r="19" spans="1:17" x14ac:dyDescent="0.35">
      <c r="A19" s="1">
        <v>17</v>
      </c>
      <c r="B19" t="s">
        <v>26</v>
      </c>
      <c r="C19">
        <v>433.32</v>
      </c>
      <c r="D19">
        <v>8</v>
      </c>
      <c r="E19">
        <f t="shared" si="4"/>
        <v>0</v>
      </c>
      <c r="F19">
        <v>0</v>
      </c>
      <c r="G19">
        <v>401.91673269584419</v>
      </c>
      <c r="H19" t="s">
        <v>130</v>
      </c>
      <c r="I19">
        <v>1083</v>
      </c>
      <c r="J19">
        <f t="shared" si="5"/>
        <v>63</v>
      </c>
      <c r="K19">
        <v>35000</v>
      </c>
      <c r="L19">
        <v>135</v>
      </c>
      <c r="M19">
        <f t="shared" si="0"/>
        <v>7.3868882733148658E-3</v>
      </c>
      <c r="N19">
        <f t="shared" si="1"/>
        <v>258.54108956602033</v>
      </c>
      <c r="O19">
        <f t="shared" si="2"/>
        <v>0</v>
      </c>
      <c r="P19">
        <f t="shared" si="3"/>
        <v>0</v>
      </c>
      <c r="Q19">
        <f t="shared" si="6"/>
        <v>391.57706093189961</v>
      </c>
    </row>
    <row r="20" spans="1:17" x14ac:dyDescent="0.35">
      <c r="A20" s="1">
        <v>18</v>
      </c>
      <c r="B20" t="s">
        <v>27</v>
      </c>
      <c r="C20">
        <v>433.62</v>
      </c>
      <c r="D20">
        <v>8</v>
      </c>
      <c r="E20">
        <f t="shared" si="4"/>
        <v>0</v>
      </c>
      <c r="F20">
        <v>0</v>
      </c>
      <c r="G20">
        <v>406.36045333240452</v>
      </c>
      <c r="H20" t="s">
        <v>130</v>
      </c>
      <c r="I20">
        <v>1145</v>
      </c>
      <c r="J20">
        <f t="shared" si="5"/>
        <v>62</v>
      </c>
      <c r="K20">
        <v>35000</v>
      </c>
      <c r="L20">
        <v>143</v>
      </c>
      <c r="M20">
        <f t="shared" si="0"/>
        <v>6.9868995633187774E-3</v>
      </c>
      <c r="N20">
        <f t="shared" si="1"/>
        <v>244.54148471615721</v>
      </c>
      <c r="O20">
        <f t="shared" si="2"/>
        <v>0</v>
      </c>
      <c r="P20">
        <f t="shared" si="3"/>
        <v>0</v>
      </c>
      <c r="Q20">
        <f t="shared" si="6"/>
        <v>391.57706093189961</v>
      </c>
    </row>
    <row r="21" spans="1:17" x14ac:dyDescent="0.35">
      <c r="A21" s="1">
        <v>19</v>
      </c>
      <c r="B21" t="s">
        <v>28</v>
      </c>
      <c r="C21">
        <v>433.31</v>
      </c>
      <c r="D21">
        <v>10</v>
      </c>
      <c r="E21">
        <f t="shared" si="4"/>
        <v>2</v>
      </c>
      <c r="F21">
        <v>0</v>
      </c>
      <c r="G21">
        <v>406.51755492135129</v>
      </c>
      <c r="H21" t="s">
        <v>131</v>
      </c>
      <c r="I21">
        <v>1206</v>
      </c>
      <c r="J21">
        <f t="shared" si="5"/>
        <v>61</v>
      </c>
      <c r="K21">
        <v>35000</v>
      </c>
      <c r="L21">
        <v>120</v>
      </c>
      <c r="M21">
        <f t="shared" si="0"/>
        <v>8.291873963515755E-3</v>
      </c>
      <c r="N21">
        <f t="shared" si="1"/>
        <v>290.21558872305144</v>
      </c>
      <c r="O21">
        <f t="shared" si="2"/>
        <v>3.2786885245901641E-2</v>
      </c>
      <c r="P21">
        <f t="shared" si="3"/>
        <v>1147.5409836065573</v>
      </c>
      <c r="Q21">
        <f t="shared" si="6"/>
        <v>450.77560373699981</v>
      </c>
    </row>
    <row r="22" spans="1:17" x14ac:dyDescent="0.35">
      <c r="A22" s="1">
        <v>20</v>
      </c>
      <c r="B22" t="s">
        <v>29</v>
      </c>
      <c r="C22">
        <v>434.05</v>
      </c>
      <c r="D22">
        <v>10</v>
      </c>
      <c r="E22">
        <f t="shared" si="4"/>
        <v>0</v>
      </c>
      <c r="F22">
        <v>0</v>
      </c>
      <c r="G22">
        <v>406.90374484311792</v>
      </c>
      <c r="H22" t="s">
        <v>132</v>
      </c>
      <c r="I22">
        <v>1268</v>
      </c>
      <c r="J22">
        <f t="shared" si="5"/>
        <v>62</v>
      </c>
      <c r="K22">
        <v>35000</v>
      </c>
      <c r="L22">
        <v>126</v>
      </c>
      <c r="M22">
        <f t="shared" si="0"/>
        <v>7.8864353312302835E-3</v>
      </c>
      <c r="N22">
        <f t="shared" si="1"/>
        <v>276.0252365930599</v>
      </c>
      <c r="O22">
        <f t="shared" si="2"/>
        <v>0</v>
      </c>
      <c r="P22">
        <f t="shared" si="3"/>
        <v>0</v>
      </c>
      <c r="Q22">
        <f t="shared" si="6"/>
        <v>394.32399083377402</v>
      </c>
    </row>
    <row r="23" spans="1:17" x14ac:dyDescent="0.35">
      <c r="A23" s="1">
        <v>21</v>
      </c>
      <c r="B23" t="s">
        <v>30</v>
      </c>
      <c r="C23">
        <v>432.84</v>
      </c>
      <c r="D23">
        <v>11</v>
      </c>
      <c r="E23">
        <f t="shared" si="4"/>
        <v>1</v>
      </c>
      <c r="F23">
        <v>0</v>
      </c>
      <c r="G23">
        <v>350</v>
      </c>
      <c r="H23" t="s">
        <v>132</v>
      </c>
      <c r="I23">
        <v>1331</v>
      </c>
      <c r="J23">
        <f t="shared" si="5"/>
        <v>63</v>
      </c>
      <c r="K23">
        <v>35000</v>
      </c>
      <c r="L23">
        <v>121</v>
      </c>
      <c r="M23">
        <f t="shared" si="0"/>
        <v>8.2644628099173556E-3</v>
      </c>
      <c r="N23">
        <f t="shared" si="1"/>
        <v>289.25619834710744</v>
      </c>
      <c r="O23">
        <f t="shared" si="2"/>
        <v>1.5873015873015872E-2</v>
      </c>
      <c r="P23">
        <f t="shared" si="3"/>
        <v>555.55555555555554</v>
      </c>
      <c r="Q23">
        <f t="shared" si="6"/>
        <v>393.42793348610377</v>
      </c>
    </row>
    <row r="24" spans="1:17" x14ac:dyDescent="0.35">
      <c r="A24" s="1">
        <v>22</v>
      </c>
      <c r="B24" t="s">
        <v>31</v>
      </c>
      <c r="C24">
        <v>433.28</v>
      </c>
      <c r="D24">
        <v>12</v>
      </c>
      <c r="E24">
        <f t="shared" si="4"/>
        <v>1</v>
      </c>
      <c r="F24">
        <v>0</v>
      </c>
      <c r="G24">
        <v>391.05895572893388</v>
      </c>
      <c r="H24" t="s">
        <v>133</v>
      </c>
      <c r="I24">
        <v>1393</v>
      </c>
      <c r="J24">
        <f t="shared" si="5"/>
        <v>62</v>
      </c>
      <c r="K24">
        <v>35000</v>
      </c>
      <c r="L24">
        <v>116</v>
      </c>
      <c r="M24">
        <f t="shared" si="0"/>
        <v>8.6145010768126345E-3</v>
      </c>
      <c r="N24">
        <f t="shared" si="1"/>
        <v>301.5075376884422</v>
      </c>
      <c r="O24">
        <f t="shared" si="2"/>
        <v>1.6129032258064516E-2</v>
      </c>
      <c r="P24">
        <f t="shared" si="3"/>
        <v>564.51612903225805</v>
      </c>
      <c r="Q24">
        <f t="shared" si="6"/>
        <v>393.42793348610377</v>
      </c>
    </row>
    <row r="25" spans="1:17" x14ac:dyDescent="0.35">
      <c r="A25" s="1">
        <v>23</v>
      </c>
      <c r="B25" t="s">
        <v>32</v>
      </c>
      <c r="C25">
        <v>433.61</v>
      </c>
      <c r="D25">
        <v>12</v>
      </c>
      <c r="E25">
        <f t="shared" si="4"/>
        <v>0</v>
      </c>
      <c r="F25">
        <v>0</v>
      </c>
      <c r="G25">
        <v>224.10183187240281</v>
      </c>
      <c r="H25" t="s">
        <v>133</v>
      </c>
      <c r="I25">
        <v>1456</v>
      </c>
      <c r="J25">
        <f t="shared" si="5"/>
        <v>63</v>
      </c>
      <c r="K25">
        <v>35000</v>
      </c>
      <c r="L25">
        <v>121</v>
      </c>
      <c r="M25">
        <f t="shared" si="0"/>
        <v>8.241758241758242E-3</v>
      </c>
      <c r="N25">
        <f t="shared" si="1"/>
        <v>288.46153846153845</v>
      </c>
      <c r="O25">
        <f t="shared" si="2"/>
        <v>0</v>
      </c>
      <c r="P25">
        <f t="shared" si="3"/>
        <v>0</v>
      </c>
      <c r="Q25">
        <f t="shared" si="6"/>
        <v>226.76126681943711</v>
      </c>
    </row>
    <row r="26" spans="1:17" x14ac:dyDescent="0.35">
      <c r="A26" s="1">
        <v>24</v>
      </c>
      <c r="B26" t="s">
        <v>33</v>
      </c>
      <c r="C26">
        <v>433.94</v>
      </c>
      <c r="D26">
        <v>13</v>
      </c>
      <c r="E26">
        <f t="shared" si="4"/>
        <v>1</v>
      </c>
      <c r="F26">
        <v>0</v>
      </c>
      <c r="G26">
        <v>224.3837860276216</v>
      </c>
      <c r="H26" t="s">
        <v>133</v>
      </c>
      <c r="I26">
        <v>1518</v>
      </c>
      <c r="J26">
        <f t="shared" si="5"/>
        <v>62</v>
      </c>
      <c r="K26">
        <v>35000</v>
      </c>
      <c r="L26">
        <v>116</v>
      </c>
      <c r="M26">
        <f t="shared" si="0"/>
        <v>8.563899868247694E-3</v>
      </c>
      <c r="N26">
        <f t="shared" si="1"/>
        <v>299.73649538866931</v>
      </c>
      <c r="O26">
        <f t="shared" si="2"/>
        <v>1.6129032258064516E-2</v>
      </c>
      <c r="P26">
        <f t="shared" si="3"/>
        <v>564.51612903225805</v>
      </c>
      <c r="Q26">
        <f t="shared" si="6"/>
        <v>283.21287972266293</v>
      </c>
    </row>
    <row r="27" spans="1:17" x14ac:dyDescent="0.35">
      <c r="A27" s="1">
        <v>25</v>
      </c>
      <c r="B27" t="s">
        <v>34</v>
      </c>
      <c r="C27">
        <v>433.12</v>
      </c>
      <c r="D27">
        <v>13</v>
      </c>
      <c r="E27">
        <f t="shared" si="4"/>
        <v>0</v>
      </c>
      <c r="F27">
        <v>0</v>
      </c>
      <c r="G27">
        <v>280.83982340791903</v>
      </c>
      <c r="H27" t="s">
        <v>134</v>
      </c>
      <c r="I27">
        <v>1580</v>
      </c>
      <c r="J27">
        <f t="shared" si="5"/>
        <v>62</v>
      </c>
      <c r="K27">
        <v>35000</v>
      </c>
      <c r="L27">
        <v>121</v>
      </c>
      <c r="M27">
        <f t="shared" si="0"/>
        <v>8.2278481012658233E-3</v>
      </c>
      <c r="N27">
        <f t="shared" si="1"/>
        <v>287.97468354430379</v>
      </c>
      <c r="O27">
        <f t="shared" si="2"/>
        <v>0</v>
      </c>
      <c r="P27">
        <f t="shared" si="3"/>
        <v>0</v>
      </c>
      <c r="Q27">
        <f t="shared" si="6"/>
        <v>283.21287972266293</v>
      </c>
    </row>
    <row r="28" spans="1:17" x14ac:dyDescent="0.35">
      <c r="A28" s="1">
        <v>26</v>
      </c>
      <c r="B28" t="s">
        <v>35</v>
      </c>
      <c r="C28">
        <v>432.24</v>
      </c>
      <c r="D28">
        <v>13</v>
      </c>
      <c r="E28">
        <f t="shared" si="4"/>
        <v>0</v>
      </c>
      <c r="F28">
        <v>0</v>
      </c>
      <c r="G28">
        <v>282.78623622831032</v>
      </c>
      <c r="H28" t="s">
        <v>134</v>
      </c>
      <c r="I28">
        <v>1644</v>
      </c>
      <c r="J28">
        <f t="shared" si="5"/>
        <v>64</v>
      </c>
      <c r="K28">
        <v>35000</v>
      </c>
      <c r="L28">
        <v>126</v>
      </c>
      <c r="M28">
        <f t="shared" si="0"/>
        <v>7.9075425790754265E-3</v>
      </c>
      <c r="N28">
        <f t="shared" si="1"/>
        <v>276.76399026763994</v>
      </c>
      <c r="O28">
        <f t="shared" si="2"/>
        <v>0</v>
      </c>
      <c r="P28">
        <f t="shared" si="3"/>
        <v>0</v>
      </c>
      <c r="Q28">
        <f t="shared" si="6"/>
        <v>283.21287972266293</v>
      </c>
    </row>
    <row r="29" spans="1:17" x14ac:dyDescent="0.35">
      <c r="A29" s="1">
        <v>27</v>
      </c>
      <c r="B29" t="s">
        <v>36</v>
      </c>
      <c r="C29">
        <v>432.97</v>
      </c>
      <c r="D29">
        <v>13</v>
      </c>
      <c r="E29">
        <f t="shared" si="4"/>
        <v>0</v>
      </c>
      <c r="F29">
        <v>0</v>
      </c>
      <c r="G29">
        <v>283.72335837664838</v>
      </c>
      <c r="H29" t="s">
        <v>134</v>
      </c>
      <c r="I29">
        <v>1706</v>
      </c>
      <c r="J29">
        <f t="shared" si="5"/>
        <v>62</v>
      </c>
      <c r="K29">
        <v>35000</v>
      </c>
      <c r="L29">
        <v>131</v>
      </c>
      <c r="M29">
        <f t="shared" si="0"/>
        <v>7.6201641266119575E-3</v>
      </c>
      <c r="N29">
        <f t="shared" si="1"/>
        <v>266.70574443141851</v>
      </c>
      <c r="O29">
        <f t="shared" si="2"/>
        <v>0</v>
      </c>
      <c r="P29">
        <f t="shared" si="3"/>
        <v>0</v>
      </c>
      <c r="Q29">
        <f t="shared" si="6"/>
        <v>283.21287972266293</v>
      </c>
    </row>
    <row r="30" spans="1:17" x14ac:dyDescent="0.35">
      <c r="A30" s="1">
        <v>28</v>
      </c>
      <c r="B30" t="s">
        <v>37</v>
      </c>
      <c r="C30">
        <v>433.66</v>
      </c>
      <c r="D30">
        <v>14</v>
      </c>
      <c r="E30">
        <f t="shared" si="4"/>
        <v>1</v>
      </c>
      <c r="F30">
        <v>0</v>
      </c>
      <c r="G30">
        <v>340.87367546228973</v>
      </c>
      <c r="H30" t="s">
        <v>135</v>
      </c>
      <c r="I30">
        <v>1770</v>
      </c>
      <c r="J30">
        <f t="shared" si="5"/>
        <v>64</v>
      </c>
      <c r="K30">
        <v>35000</v>
      </c>
      <c r="L30">
        <v>126</v>
      </c>
      <c r="M30">
        <f t="shared" si="0"/>
        <v>7.9096045197740109E-3</v>
      </c>
      <c r="N30">
        <f t="shared" si="1"/>
        <v>276.83615819209041</v>
      </c>
      <c r="O30">
        <f t="shared" si="2"/>
        <v>1.5625E-2</v>
      </c>
      <c r="P30">
        <f t="shared" si="3"/>
        <v>546.875</v>
      </c>
      <c r="Q30">
        <f t="shared" si="6"/>
        <v>337.90037972266293</v>
      </c>
    </row>
    <row r="31" spans="1:17" x14ac:dyDescent="0.35">
      <c r="A31" s="1">
        <v>29</v>
      </c>
      <c r="B31" t="s">
        <v>38</v>
      </c>
      <c r="C31">
        <v>433.58</v>
      </c>
      <c r="D31">
        <v>16</v>
      </c>
      <c r="E31">
        <f t="shared" si="4"/>
        <v>2</v>
      </c>
      <c r="F31">
        <v>0</v>
      </c>
      <c r="G31">
        <v>399.70112144714648</v>
      </c>
      <c r="H31" t="s">
        <v>136</v>
      </c>
      <c r="I31">
        <v>1832</v>
      </c>
      <c r="J31">
        <f t="shared" si="5"/>
        <v>62</v>
      </c>
      <c r="K31">
        <v>35000</v>
      </c>
      <c r="L31">
        <v>114</v>
      </c>
      <c r="M31">
        <f t="shared" si="0"/>
        <v>8.7336244541484712E-3</v>
      </c>
      <c r="N31">
        <f t="shared" si="1"/>
        <v>305.67685589519647</v>
      </c>
      <c r="O31">
        <f t="shared" si="2"/>
        <v>3.2258064516129031E-2</v>
      </c>
      <c r="P31">
        <f t="shared" si="3"/>
        <v>1129.0322580645161</v>
      </c>
      <c r="Q31">
        <f t="shared" si="6"/>
        <v>336.04950716845877</v>
      </c>
    </row>
    <row r="32" spans="1:17" x14ac:dyDescent="0.35">
      <c r="A32" s="1">
        <v>30</v>
      </c>
      <c r="B32" t="s">
        <v>39</v>
      </c>
      <c r="C32">
        <v>433.84</v>
      </c>
      <c r="D32">
        <v>16</v>
      </c>
      <c r="E32">
        <f t="shared" si="4"/>
        <v>0</v>
      </c>
      <c r="F32">
        <v>0</v>
      </c>
      <c r="G32">
        <v>346.07892577101438</v>
      </c>
      <c r="H32" t="s">
        <v>136</v>
      </c>
      <c r="I32">
        <v>1896</v>
      </c>
      <c r="J32">
        <f t="shared" si="5"/>
        <v>64</v>
      </c>
      <c r="K32">
        <v>35000</v>
      </c>
      <c r="L32">
        <v>118</v>
      </c>
      <c r="M32">
        <f t="shared" si="0"/>
        <v>8.4388185654008432E-3</v>
      </c>
      <c r="N32">
        <f t="shared" si="1"/>
        <v>295.35864978902953</v>
      </c>
      <c r="O32">
        <f t="shared" si="2"/>
        <v>0</v>
      </c>
      <c r="P32">
        <f t="shared" si="3"/>
        <v>0</v>
      </c>
      <c r="Q32">
        <f t="shared" si="6"/>
        <v>336.04950716845877</v>
      </c>
    </row>
    <row r="33" spans="1:17" x14ac:dyDescent="0.35">
      <c r="A33" s="1">
        <v>31</v>
      </c>
      <c r="B33" t="s">
        <v>40</v>
      </c>
      <c r="C33">
        <v>433.18</v>
      </c>
      <c r="D33">
        <v>18</v>
      </c>
      <c r="E33">
        <f t="shared" si="4"/>
        <v>2</v>
      </c>
      <c r="F33">
        <v>0</v>
      </c>
      <c r="G33">
        <v>403.10638717957158</v>
      </c>
      <c r="H33" t="s">
        <v>137</v>
      </c>
      <c r="I33">
        <v>1958</v>
      </c>
      <c r="J33">
        <f t="shared" si="5"/>
        <v>62</v>
      </c>
      <c r="K33">
        <v>35000</v>
      </c>
      <c r="L33">
        <v>108</v>
      </c>
      <c r="M33">
        <f t="shared" si="0"/>
        <v>9.1930541368743617E-3</v>
      </c>
      <c r="N33">
        <f t="shared" si="1"/>
        <v>321.75689479060264</v>
      </c>
      <c r="O33">
        <f t="shared" si="2"/>
        <v>3.2258064516129031E-2</v>
      </c>
      <c r="P33">
        <f t="shared" si="3"/>
        <v>1129.0322580645161</v>
      </c>
      <c r="Q33">
        <f t="shared" si="6"/>
        <v>393.39717741935482</v>
      </c>
    </row>
    <row r="34" spans="1:17" x14ac:dyDescent="0.35">
      <c r="A34" s="1">
        <v>32</v>
      </c>
      <c r="B34" t="s">
        <v>41</v>
      </c>
      <c r="C34">
        <v>433.39</v>
      </c>
      <c r="D34">
        <v>18</v>
      </c>
      <c r="E34">
        <f t="shared" si="4"/>
        <v>0</v>
      </c>
      <c r="F34">
        <v>0</v>
      </c>
      <c r="G34">
        <v>346.82252760955049</v>
      </c>
      <c r="H34" t="s">
        <v>137</v>
      </c>
      <c r="I34">
        <v>2021</v>
      </c>
      <c r="J34">
        <f t="shared" si="5"/>
        <v>63</v>
      </c>
      <c r="K34">
        <v>35000</v>
      </c>
      <c r="L34">
        <v>112</v>
      </c>
      <c r="M34">
        <f t="shared" si="0"/>
        <v>8.9064819396338438E-3</v>
      </c>
      <c r="N34">
        <f t="shared" si="1"/>
        <v>311.72686788718454</v>
      </c>
      <c r="O34">
        <f t="shared" si="2"/>
        <v>0</v>
      </c>
      <c r="P34">
        <f t="shared" si="3"/>
        <v>0</v>
      </c>
      <c r="Q34">
        <f t="shared" si="6"/>
        <v>336.94556451612902</v>
      </c>
    </row>
    <row r="35" spans="1:17" x14ac:dyDescent="0.35">
      <c r="A35" s="1">
        <v>33</v>
      </c>
      <c r="B35" t="s">
        <v>42</v>
      </c>
      <c r="C35">
        <v>433.23</v>
      </c>
      <c r="D35">
        <v>20</v>
      </c>
      <c r="E35">
        <f t="shared" si="4"/>
        <v>2</v>
      </c>
      <c r="F35">
        <v>0</v>
      </c>
      <c r="G35">
        <v>464.13250319919899</v>
      </c>
      <c r="H35" t="s">
        <v>138</v>
      </c>
      <c r="I35">
        <v>2083</v>
      </c>
      <c r="J35">
        <f t="shared" si="5"/>
        <v>62</v>
      </c>
      <c r="K35">
        <v>35000</v>
      </c>
      <c r="L35">
        <v>104</v>
      </c>
      <c r="M35">
        <f t="shared" si="0"/>
        <v>9.6015362457993279E-3</v>
      </c>
      <c r="N35">
        <f t="shared" si="1"/>
        <v>336.05376860297645</v>
      </c>
      <c r="O35">
        <f t="shared" si="2"/>
        <v>3.2258064516129031E-2</v>
      </c>
      <c r="P35">
        <f t="shared" si="3"/>
        <v>1129.0322580645161</v>
      </c>
      <c r="Q35">
        <f t="shared" si="6"/>
        <v>449.84879032258067</v>
      </c>
    </row>
    <row r="36" spans="1:17" x14ac:dyDescent="0.35">
      <c r="A36" s="1">
        <v>34</v>
      </c>
      <c r="B36" t="s">
        <v>43</v>
      </c>
      <c r="C36">
        <v>433.74</v>
      </c>
      <c r="D36">
        <v>21</v>
      </c>
      <c r="E36">
        <f t="shared" si="4"/>
        <v>1</v>
      </c>
      <c r="F36">
        <v>0</v>
      </c>
      <c r="G36">
        <v>465.74216846226898</v>
      </c>
      <c r="H36" t="s">
        <v>139</v>
      </c>
      <c r="I36">
        <v>2146</v>
      </c>
      <c r="J36">
        <f t="shared" si="5"/>
        <v>63</v>
      </c>
      <c r="K36">
        <v>35000</v>
      </c>
      <c r="L36">
        <v>102</v>
      </c>
      <c r="M36">
        <f t="shared" si="0"/>
        <v>9.7856477166821994E-3</v>
      </c>
      <c r="N36">
        <f t="shared" si="1"/>
        <v>342.49767008387698</v>
      </c>
      <c r="O36">
        <f t="shared" si="2"/>
        <v>1.5873015873015872E-2</v>
      </c>
      <c r="P36">
        <f t="shared" si="3"/>
        <v>555.55555555555554</v>
      </c>
      <c r="Q36">
        <f t="shared" si="6"/>
        <v>448.95273297491042</v>
      </c>
    </row>
    <row r="37" spans="1:17" x14ac:dyDescent="0.35">
      <c r="A37" s="1">
        <v>35</v>
      </c>
      <c r="B37" t="s">
        <v>44</v>
      </c>
      <c r="C37">
        <v>433.64</v>
      </c>
      <c r="D37">
        <v>21</v>
      </c>
      <c r="E37">
        <f t="shared" si="4"/>
        <v>0</v>
      </c>
      <c r="F37">
        <v>0</v>
      </c>
      <c r="G37">
        <v>444.40423644209972</v>
      </c>
      <c r="H37" t="s">
        <v>139</v>
      </c>
      <c r="I37">
        <v>2208</v>
      </c>
      <c r="J37">
        <f t="shared" si="5"/>
        <v>62</v>
      </c>
      <c r="K37">
        <v>35000</v>
      </c>
      <c r="L37">
        <v>105</v>
      </c>
      <c r="M37">
        <f t="shared" si="0"/>
        <v>9.5108695652173919E-3</v>
      </c>
      <c r="N37">
        <f t="shared" si="1"/>
        <v>332.88043478260875</v>
      </c>
      <c r="O37">
        <f t="shared" si="2"/>
        <v>0</v>
      </c>
      <c r="P37">
        <f t="shared" si="3"/>
        <v>0</v>
      </c>
      <c r="Q37">
        <f t="shared" si="6"/>
        <v>448.95273297491042</v>
      </c>
    </row>
    <row r="38" spans="1:17" x14ac:dyDescent="0.35">
      <c r="A38" s="1">
        <v>36</v>
      </c>
      <c r="B38" t="s">
        <v>45</v>
      </c>
      <c r="C38">
        <v>433.74</v>
      </c>
      <c r="D38">
        <v>23</v>
      </c>
      <c r="E38">
        <f t="shared" si="4"/>
        <v>2</v>
      </c>
      <c r="F38">
        <v>0</v>
      </c>
      <c r="G38">
        <v>501.64028410357668</v>
      </c>
      <c r="H38" t="s">
        <v>140</v>
      </c>
      <c r="I38">
        <v>2273</v>
      </c>
      <c r="J38">
        <f t="shared" si="5"/>
        <v>65</v>
      </c>
      <c r="K38">
        <v>35000</v>
      </c>
      <c r="L38">
        <v>98</v>
      </c>
      <c r="M38">
        <f t="shared" si="0"/>
        <v>1.0118785745710514E-2</v>
      </c>
      <c r="N38">
        <f t="shared" si="1"/>
        <v>354.157501099868</v>
      </c>
      <c r="O38">
        <f t="shared" si="2"/>
        <v>3.0769230769230771E-2</v>
      </c>
      <c r="P38">
        <f t="shared" si="3"/>
        <v>1076.9230769230769</v>
      </c>
      <c r="Q38">
        <f t="shared" si="6"/>
        <v>556.64504066721815</v>
      </c>
    </row>
    <row r="39" spans="1:17" x14ac:dyDescent="0.35">
      <c r="A39" s="1">
        <v>37</v>
      </c>
      <c r="B39" t="s">
        <v>46</v>
      </c>
      <c r="C39">
        <v>433.35</v>
      </c>
      <c r="D39">
        <v>23</v>
      </c>
      <c r="E39">
        <f t="shared" si="4"/>
        <v>0</v>
      </c>
      <c r="F39">
        <v>0</v>
      </c>
      <c r="G39">
        <v>561.71299996469224</v>
      </c>
      <c r="H39" t="s">
        <v>141</v>
      </c>
      <c r="I39">
        <v>2334</v>
      </c>
      <c r="J39">
        <f t="shared" si="5"/>
        <v>61</v>
      </c>
      <c r="K39">
        <v>35000</v>
      </c>
      <c r="L39">
        <v>101</v>
      </c>
      <c r="M39">
        <f t="shared" si="0"/>
        <v>9.8543273350471302E-3</v>
      </c>
      <c r="N39">
        <f t="shared" si="1"/>
        <v>344.90145672664954</v>
      </c>
      <c r="O39">
        <f t="shared" si="2"/>
        <v>0</v>
      </c>
      <c r="P39">
        <f t="shared" si="3"/>
        <v>0</v>
      </c>
      <c r="Q39">
        <f t="shared" si="6"/>
        <v>556.64504066721815</v>
      </c>
    </row>
    <row r="40" spans="1:17" x14ac:dyDescent="0.35">
      <c r="A40" s="1">
        <v>38</v>
      </c>
      <c r="B40" t="s">
        <v>47</v>
      </c>
      <c r="C40">
        <v>433.67</v>
      </c>
      <c r="D40">
        <v>23</v>
      </c>
      <c r="E40">
        <f t="shared" si="4"/>
        <v>0</v>
      </c>
      <c r="F40">
        <v>0</v>
      </c>
      <c r="G40">
        <v>506.73719161422338</v>
      </c>
      <c r="H40" t="s">
        <v>141</v>
      </c>
      <c r="I40">
        <v>2399</v>
      </c>
      <c r="J40">
        <f t="shared" si="5"/>
        <v>65</v>
      </c>
      <c r="K40">
        <v>35000</v>
      </c>
      <c r="L40">
        <v>99</v>
      </c>
      <c r="M40">
        <f t="shared" si="0"/>
        <v>9.5873280533555656E-3</v>
      </c>
      <c r="N40">
        <f t="shared" si="1"/>
        <v>335.5564818674448</v>
      </c>
      <c r="O40">
        <f t="shared" si="2"/>
        <v>0</v>
      </c>
      <c r="P40">
        <f t="shared" si="3"/>
        <v>0</v>
      </c>
      <c r="Q40">
        <f t="shared" si="6"/>
        <v>501.9575406672181</v>
      </c>
    </row>
    <row r="41" spans="1:17" x14ac:dyDescent="0.35">
      <c r="A41" s="1">
        <v>39</v>
      </c>
      <c r="B41" t="s">
        <v>48</v>
      </c>
      <c r="C41">
        <v>433.87</v>
      </c>
      <c r="D41">
        <v>24</v>
      </c>
      <c r="E41">
        <f t="shared" si="4"/>
        <v>1</v>
      </c>
      <c r="F41">
        <v>0</v>
      </c>
      <c r="G41">
        <v>450.35771269751399</v>
      </c>
      <c r="H41" t="s">
        <v>142</v>
      </c>
      <c r="I41">
        <v>2462</v>
      </c>
      <c r="J41">
        <f t="shared" si="5"/>
        <v>63</v>
      </c>
      <c r="K41">
        <v>35000</v>
      </c>
      <c r="L41">
        <v>102</v>
      </c>
      <c r="M41">
        <f t="shared" si="0"/>
        <v>9.7481722177091799E-3</v>
      </c>
      <c r="N41">
        <f t="shared" si="1"/>
        <v>341.18602761982129</v>
      </c>
      <c r="O41">
        <f t="shared" si="2"/>
        <v>1.5873015873015872E-2</v>
      </c>
      <c r="P41">
        <f t="shared" si="3"/>
        <v>555.55555555555554</v>
      </c>
      <c r="Q41">
        <f t="shared" si="6"/>
        <v>444.60987041632205</v>
      </c>
    </row>
    <row r="42" spans="1:17" x14ac:dyDescent="0.35">
      <c r="A42" s="1">
        <v>40</v>
      </c>
      <c r="B42" t="s">
        <v>49</v>
      </c>
      <c r="C42">
        <v>433.56</v>
      </c>
      <c r="D42">
        <v>27</v>
      </c>
      <c r="E42">
        <f t="shared" si="4"/>
        <v>3</v>
      </c>
      <c r="F42">
        <v>0</v>
      </c>
      <c r="G42">
        <v>510.54725803706742</v>
      </c>
      <c r="H42" t="s">
        <v>143</v>
      </c>
      <c r="I42">
        <v>2529</v>
      </c>
      <c r="J42">
        <f t="shared" si="5"/>
        <v>67</v>
      </c>
      <c r="K42">
        <v>35000</v>
      </c>
      <c r="L42">
        <v>93</v>
      </c>
      <c r="M42">
        <f t="shared" si="0"/>
        <v>1.0676156583629894E-2</v>
      </c>
      <c r="N42">
        <f t="shared" si="1"/>
        <v>373.66548042704625</v>
      </c>
      <c r="O42">
        <f t="shared" si="2"/>
        <v>4.4776119402985072E-2</v>
      </c>
      <c r="P42">
        <f t="shared" si="3"/>
        <v>1567.1641791044776</v>
      </c>
      <c r="Q42">
        <f t="shared" si="6"/>
        <v>601.32628832676983</v>
      </c>
    </row>
    <row r="43" spans="1:17" x14ac:dyDescent="0.35">
      <c r="A43" s="1">
        <v>41</v>
      </c>
      <c r="B43" t="s">
        <v>50</v>
      </c>
      <c r="C43">
        <v>433.13</v>
      </c>
      <c r="D43">
        <v>27</v>
      </c>
      <c r="E43">
        <f t="shared" si="4"/>
        <v>0</v>
      </c>
      <c r="F43">
        <v>0</v>
      </c>
      <c r="G43">
        <v>512.27591994184445</v>
      </c>
      <c r="H43" t="s">
        <v>143</v>
      </c>
      <c r="I43">
        <v>2591</v>
      </c>
      <c r="J43">
        <f t="shared" si="5"/>
        <v>62</v>
      </c>
      <c r="K43">
        <v>35000</v>
      </c>
      <c r="L43">
        <v>95</v>
      </c>
      <c r="M43">
        <f t="shared" si="0"/>
        <v>1.0420686993438826E-2</v>
      </c>
      <c r="N43">
        <f t="shared" si="1"/>
        <v>364.72404477035894</v>
      </c>
      <c r="O43">
        <f t="shared" si="2"/>
        <v>0</v>
      </c>
      <c r="P43">
        <f t="shared" si="3"/>
        <v>0</v>
      </c>
      <c r="Q43">
        <f t="shared" si="6"/>
        <v>488.42306252031824</v>
      </c>
    </row>
    <row r="44" spans="1:17" x14ac:dyDescent="0.35">
      <c r="A44" s="1">
        <v>42</v>
      </c>
      <c r="B44" t="s">
        <v>51</v>
      </c>
      <c r="C44">
        <v>433.53</v>
      </c>
      <c r="D44">
        <v>27</v>
      </c>
      <c r="E44">
        <f t="shared" si="4"/>
        <v>0</v>
      </c>
      <c r="F44">
        <v>0</v>
      </c>
      <c r="G44">
        <v>514.03813673414436</v>
      </c>
      <c r="H44" t="s">
        <v>143</v>
      </c>
      <c r="I44">
        <v>2653</v>
      </c>
      <c r="J44">
        <f t="shared" si="5"/>
        <v>62</v>
      </c>
      <c r="K44">
        <v>35000</v>
      </c>
      <c r="L44">
        <v>98</v>
      </c>
      <c r="M44">
        <f t="shared" si="0"/>
        <v>1.0177157934413872E-2</v>
      </c>
      <c r="N44">
        <f t="shared" si="1"/>
        <v>356.20052770448552</v>
      </c>
      <c r="O44">
        <f t="shared" si="2"/>
        <v>0</v>
      </c>
      <c r="P44">
        <f t="shared" si="3"/>
        <v>0</v>
      </c>
      <c r="Q44">
        <f t="shared" si="6"/>
        <v>488.42306252031824</v>
      </c>
    </row>
    <row r="45" spans="1:17" x14ac:dyDescent="0.35">
      <c r="A45" s="1">
        <v>43</v>
      </c>
      <c r="B45" t="s">
        <v>52</v>
      </c>
      <c r="C45">
        <v>433.84</v>
      </c>
      <c r="D45">
        <v>27</v>
      </c>
      <c r="E45">
        <f t="shared" si="4"/>
        <v>0</v>
      </c>
      <c r="F45">
        <v>0</v>
      </c>
      <c r="G45">
        <v>400.77144413491442</v>
      </c>
      <c r="H45" t="s">
        <v>143</v>
      </c>
      <c r="I45">
        <v>2718</v>
      </c>
      <c r="J45">
        <f t="shared" si="5"/>
        <v>65</v>
      </c>
      <c r="K45">
        <v>35000</v>
      </c>
      <c r="L45">
        <v>100</v>
      </c>
      <c r="M45">
        <f t="shared" si="0"/>
        <v>9.9337748344370865E-3</v>
      </c>
      <c r="N45">
        <f t="shared" si="1"/>
        <v>347.68211920529802</v>
      </c>
      <c r="O45">
        <f t="shared" si="2"/>
        <v>0</v>
      </c>
      <c r="P45">
        <f t="shared" si="3"/>
        <v>0</v>
      </c>
      <c r="Q45">
        <f t="shared" si="6"/>
        <v>375.51983671386654</v>
      </c>
    </row>
    <row r="46" spans="1:17" x14ac:dyDescent="0.35">
      <c r="A46" s="1">
        <v>44</v>
      </c>
      <c r="B46" t="s">
        <v>53</v>
      </c>
      <c r="C46">
        <v>434.05</v>
      </c>
      <c r="D46">
        <v>27</v>
      </c>
      <c r="E46">
        <f t="shared" si="4"/>
        <v>0</v>
      </c>
      <c r="F46">
        <v>0</v>
      </c>
      <c r="G46">
        <v>345.22212577921567</v>
      </c>
      <c r="H46" t="s">
        <v>143</v>
      </c>
      <c r="I46">
        <v>2781</v>
      </c>
      <c r="J46">
        <f t="shared" si="5"/>
        <v>63</v>
      </c>
      <c r="K46">
        <v>35000</v>
      </c>
      <c r="L46">
        <v>103</v>
      </c>
      <c r="M46">
        <f t="shared" si="0"/>
        <v>9.7087378640776691E-3</v>
      </c>
      <c r="N46">
        <f t="shared" si="1"/>
        <v>339.80582524271841</v>
      </c>
      <c r="O46">
        <f t="shared" si="2"/>
        <v>0</v>
      </c>
      <c r="P46">
        <f t="shared" si="3"/>
        <v>0</v>
      </c>
      <c r="Q46">
        <f t="shared" si="6"/>
        <v>319.964281158311</v>
      </c>
    </row>
    <row r="47" spans="1:17" x14ac:dyDescent="0.35">
      <c r="A47" s="1">
        <v>45</v>
      </c>
      <c r="B47" t="s">
        <v>54</v>
      </c>
      <c r="C47">
        <v>433.67</v>
      </c>
      <c r="D47">
        <v>29</v>
      </c>
      <c r="E47">
        <f t="shared" si="4"/>
        <v>2</v>
      </c>
      <c r="F47">
        <v>0</v>
      </c>
      <c r="G47">
        <v>345.67901234567898</v>
      </c>
      <c r="H47" t="s">
        <v>144</v>
      </c>
      <c r="I47">
        <v>2844</v>
      </c>
      <c r="J47">
        <f t="shared" si="5"/>
        <v>63</v>
      </c>
      <c r="K47">
        <v>35000</v>
      </c>
      <c r="L47">
        <v>98</v>
      </c>
      <c r="M47">
        <f t="shared" si="0"/>
        <v>1.0196905766526019E-2</v>
      </c>
      <c r="N47">
        <f t="shared" si="1"/>
        <v>356.89170182841065</v>
      </c>
      <c r="O47">
        <f t="shared" si="2"/>
        <v>3.1746031746031744E-2</v>
      </c>
      <c r="P47">
        <f t="shared" si="3"/>
        <v>1111.1111111111111</v>
      </c>
      <c r="Q47">
        <f t="shared" si="6"/>
        <v>431.07539226942208</v>
      </c>
    </row>
    <row r="48" spans="1:17" x14ac:dyDescent="0.35">
      <c r="A48" s="1">
        <v>46</v>
      </c>
      <c r="B48" t="s">
        <v>55</v>
      </c>
      <c r="C48">
        <v>433.62</v>
      </c>
      <c r="D48">
        <v>29</v>
      </c>
      <c r="E48">
        <f t="shared" si="4"/>
        <v>0</v>
      </c>
      <c r="F48">
        <v>0</v>
      </c>
      <c r="G48">
        <v>406.28295866858588</v>
      </c>
      <c r="H48" t="s">
        <v>144</v>
      </c>
      <c r="I48">
        <v>2907</v>
      </c>
      <c r="J48">
        <f t="shared" si="5"/>
        <v>63</v>
      </c>
      <c r="K48">
        <v>35000</v>
      </c>
      <c r="L48">
        <v>100</v>
      </c>
      <c r="M48">
        <f t="shared" si="0"/>
        <v>9.9759201926384582E-3</v>
      </c>
      <c r="N48">
        <f t="shared" si="1"/>
        <v>349.15720674234603</v>
      </c>
      <c r="O48">
        <f t="shared" si="2"/>
        <v>0</v>
      </c>
      <c r="P48">
        <f t="shared" si="3"/>
        <v>0</v>
      </c>
      <c r="Q48">
        <f t="shared" si="6"/>
        <v>323.38308457711446</v>
      </c>
    </row>
    <row r="49" spans="1:17" x14ac:dyDescent="0.35">
      <c r="A49" s="1">
        <v>47</v>
      </c>
      <c r="B49" t="s">
        <v>56</v>
      </c>
      <c r="C49">
        <v>433.38</v>
      </c>
      <c r="D49">
        <v>30</v>
      </c>
      <c r="E49">
        <f t="shared" si="4"/>
        <v>1</v>
      </c>
      <c r="F49">
        <v>0</v>
      </c>
      <c r="G49">
        <v>350</v>
      </c>
      <c r="H49" t="s">
        <v>145</v>
      </c>
      <c r="I49">
        <v>2970</v>
      </c>
      <c r="J49">
        <f t="shared" si="5"/>
        <v>63</v>
      </c>
      <c r="K49">
        <v>35000</v>
      </c>
      <c r="L49">
        <v>99</v>
      </c>
      <c r="M49">
        <f t="shared" si="0"/>
        <v>1.0101010101010102E-2</v>
      </c>
      <c r="N49">
        <f t="shared" si="1"/>
        <v>353.53535353535358</v>
      </c>
      <c r="O49">
        <f t="shared" si="2"/>
        <v>1.5873015873015872E-2</v>
      </c>
      <c r="P49">
        <f t="shared" si="3"/>
        <v>555.55555555555554</v>
      </c>
      <c r="Q49">
        <f t="shared" si="6"/>
        <v>378.93864013267</v>
      </c>
    </row>
    <row r="50" spans="1:17" x14ac:dyDescent="0.35">
      <c r="A50" s="1">
        <v>48</v>
      </c>
      <c r="B50" t="s">
        <v>57</v>
      </c>
      <c r="C50">
        <v>433.18</v>
      </c>
      <c r="D50">
        <v>30</v>
      </c>
      <c r="E50">
        <f t="shared" si="4"/>
        <v>0</v>
      </c>
      <c r="F50">
        <v>0</v>
      </c>
      <c r="G50">
        <v>388.14709665971702</v>
      </c>
      <c r="H50" t="s">
        <v>145</v>
      </c>
      <c r="I50">
        <v>3031</v>
      </c>
      <c r="J50">
        <f t="shared" si="5"/>
        <v>61</v>
      </c>
      <c r="K50">
        <v>35000</v>
      </c>
      <c r="L50">
        <v>101</v>
      </c>
      <c r="M50">
        <f t="shared" si="0"/>
        <v>9.8977235235895751E-3</v>
      </c>
      <c r="N50">
        <f t="shared" si="1"/>
        <v>346.42032332563514</v>
      </c>
      <c r="O50">
        <f t="shared" si="2"/>
        <v>0</v>
      </c>
      <c r="P50">
        <f t="shared" si="3"/>
        <v>0</v>
      </c>
      <c r="Q50">
        <f t="shared" si="6"/>
        <v>378.93864013267</v>
      </c>
    </row>
    <row r="51" spans="1:17" x14ac:dyDescent="0.35">
      <c r="A51" s="1">
        <v>49</v>
      </c>
      <c r="B51" t="s">
        <v>58</v>
      </c>
      <c r="C51">
        <v>432.91</v>
      </c>
      <c r="D51">
        <v>30</v>
      </c>
      <c r="E51">
        <f t="shared" si="4"/>
        <v>0</v>
      </c>
      <c r="F51">
        <v>0</v>
      </c>
      <c r="G51">
        <v>334.57817658080228</v>
      </c>
      <c r="H51" t="s">
        <v>145</v>
      </c>
      <c r="I51">
        <v>3093</v>
      </c>
      <c r="J51">
        <f t="shared" si="5"/>
        <v>62</v>
      </c>
      <c r="K51">
        <v>35000</v>
      </c>
      <c r="L51">
        <v>103</v>
      </c>
      <c r="M51">
        <f t="shared" si="0"/>
        <v>9.6993210475266739E-3</v>
      </c>
      <c r="N51">
        <f t="shared" si="1"/>
        <v>339.47623666343361</v>
      </c>
      <c r="O51">
        <f t="shared" si="2"/>
        <v>0</v>
      </c>
      <c r="P51">
        <f t="shared" si="3"/>
        <v>0</v>
      </c>
      <c r="Q51">
        <f t="shared" si="6"/>
        <v>323.38308457711446</v>
      </c>
    </row>
    <row r="52" spans="1:17" x14ac:dyDescent="0.35">
      <c r="A52" s="1">
        <v>50</v>
      </c>
      <c r="B52" t="s">
        <v>59</v>
      </c>
      <c r="C52">
        <v>432.85</v>
      </c>
      <c r="D52">
        <v>30</v>
      </c>
      <c r="E52">
        <f t="shared" si="4"/>
        <v>0</v>
      </c>
      <c r="F52">
        <v>0</v>
      </c>
      <c r="G52">
        <v>280.56427086155668</v>
      </c>
      <c r="H52" t="s">
        <v>145</v>
      </c>
      <c r="I52">
        <v>3155</v>
      </c>
      <c r="J52">
        <f t="shared" si="5"/>
        <v>62</v>
      </c>
      <c r="K52">
        <v>35000</v>
      </c>
      <c r="L52">
        <v>105</v>
      </c>
      <c r="M52">
        <f t="shared" si="0"/>
        <v>9.5087163232963554E-3</v>
      </c>
      <c r="N52">
        <f t="shared" si="1"/>
        <v>332.80507131537246</v>
      </c>
      <c r="O52">
        <f t="shared" si="2"/>
        <v>0</v>
      </c>
      <c r="P52">
        <f t="shared" si="3"/>
        <v>0</v>
      </c>
      <c r="Q52">
        <f t="shared" si="6"/>
        <v>166.66666666666666</v>
      </c>
    </row>
    <row r="53" spans="1:17" x14ac:dyDescent="0.35">
      <c r="A53" s="1">
        <v>51</v>
      </c>
      <c r="B53" t="s">
        <v>60</v>
      </c>
      <c r="C53">
        <v>412.69</v>
      </c>
      <c r="D53">
        <v>30</v>
      </c>
      <c r="E53">
        <f t="shared" si="4"/>
        <v>0</v>
      </c>
      <c r="F53">
        <v>0</v>
      </c>
      <c r="G53">
        <v>169.39418187449991</v>
      </c>
      <c r="H53" t="s">
        <v>145</v>
      </c>
      <c r="I53">
        <v>3219</v>
      </c>
      <c r="J53">
        <f t="shared" si="5"/>
        <v>64</v>
      </c>
      <c r="K53">
        <v>35000</v>
      </c>
      <c r="L53">
        <v>107</v>
      </c>
      <c r="M53">
        <f t="shared" si="0"/>
        <v>9.3196644920782844E-3</v>
      </c>
      <c r="N53">
        <f t="shared" si="1"/>
        <v>326.18825722273994</v>
      </c>
      <c r="O53">
        <f t="shared" si="2"/>
        <v>0</v>
      </c>
      <c r="P53">
        <f t="shared" si="3"/>
        <v>0</v>
      </c>
      <c r="Q53">
        <f t="shared" si="6"/>
        <v>166.66666666666666</v>
      </c>
    </row>
    <row r="54" spans="1:17" x14ac:dyDescent="0.35">
      <c r="A54" s="1">
        <v>52</v>
      </c>
      <c r="B54" t="s">
        <v>61</v>
      </c>
      <c r="C54">
        <v>429.72</v>
      </c>
      <c r="D54">
        <v>30</v>
      </c>
      <c r="E54">
        <f t="shared" si="4"/>
        <v>0</v>
      </c>
      <c r="F54">
        <v>0</v>
      </c>
      <c r="G54">
        <v>170.32514258647649</v>
      </c>
      <c r="H54" t="s">
        <v>145</v>
      </c>
      <c r="I54">
        <v>3281</v>
      </c>
      <c r="J54">
        <f t="shared" si="5"/>
        <v>62</v>
      </c>
      <c r="K54">
        <v>35000</v>
      </c>
      <c r="L54">
        <v>109</v>
      </c>
      <c r="M54">
        <f t="shared" si="0"/>
        <v>9.1435537945748248E-3</v>
      </c>
      <c r="N54">
        <f t="shared" si="1"/>
        <v>320.02438281011888</v>
      </c>
      <c r="O54">
        <f t="shared" si="2"/>
        <v>0</v>
      </c>
      <c r="P54">
        <f t="shared" si="3"/>
        <v>0</v>
      </c>
      <c r="Q54">
        <f t="shared" si="6"/>
        <v>166.66666666666666</v>
      </c>
    </row>
    <row r="55" spans="1:17" x14ac:dyDescent="0.35">
      <c r="A55" s="1">
        <v>53</v>
      </c>
      <c r="B55" t="s">
        <v>62</v>
      </c>
      <c r="C55">
        <v>432.57</v>
      </c>
      <c r="D55">
        <v>31</v>
      </c>
      <c r="E55">
        <f t="shared" si="4"/>
        <v>1</v>
      </c>
      <c r="F55">
        <v>0</v>
      </c>
      <c r="G55">
        <v>227.59564707068151</v>
      </c>
      <c r="H55" t="s">
        <v>146</v>
      </c>
      <c r="I55">
        <v>3343</v>
      </c>
      <c r="J55">
        <f t="shared" si="5"/>
        <v>62</v>
      </c>
      <c r="K55">
        <v>35000</v>
      </c>
      <c r="L55">
        <v>107</v>
      </c>
      <c r="M55">
        <f t="shared" si="0"/>
        <v>9.2731079868381694E-3</v>
      </c>
      <c r="N55">
        <f t="shared" si="1"/>
        <v>324.55877953933594</v>
      </c>
      <c r="O55">
        <f t="shared" si="2"/>
        <v>1.6129032258064516E-2</v>
      </c>
      <c r="P55">
        <f t="shared" si="3"/>
        <v>564.51612903225805</v>
      </c>
      <c r="Q55">
        <f t="shared" si="6"/>
        <v>223.11827956989245</v>
      </c>
    </row>
    <row r="56" spans="1:17" x14ac:dyDescent="0.35">
      <c r="A56" s="1">
        <v>54</v>
      </c>
      <c r="B56" t="s">
        <v>63</v>
      </c>
      <c r="C56">
        <v>433.12</v>
      </c>
      <c r="D56">
        <v>32</v>
      </c>
      <c r="E56">
        <f t="shared" si="4"/>
        <v>1</v>
      </c>
      <c r="F56">
        <v>0</v>
      </c>
      <c r="G56">
        <v>228.19030419397481</v>
      </c>
      <c r="H56" t="s">
        <v>146</v>
      </c>
      <c r="I56">
        <v>3405</v>
      </c>
      <c r="J56">
        <f t="shared" si="5"/>
        <v>62</v>
      </c>
      <c r="K56">
        <v>35000</v>
      </c>
      <c r="L56">
        <v>106</v>
      </c>
      <c r="M56">
        <f t="shared" si="0"/>
        <v>9.3979441997063141E-3</v>
      </c>
      <c r="N56">
        <f t="shared" si="1"/>
        <v>328.928046989721</v>
      </c>
      <c r="O56">
        <f t="shared" si="2"/>
        <v>1.6129032258064516E-2</v>
      </c>
      <c r="P56">
        <f t="shared" si="3"/>
        <v>564.51612903225805</v>
      </c>
      <c r="Q56">
        <f t="shared" si="6"/>
        <v>279.56989247311827</v>
      </c>
    </row>
    <row r="57" spans="1:17" x14ac:dyDescent="0.35">
      <c r="A57" s="1">
        <v>55</v>
      </c>
      <c r="B57" t="s">
        <v>64</v>
      </c>
      <c r="C57">
        <v>433.55</v>
      </c>
      <c r="D57">
        <v>33</v>
      </c>
      <c r="E57">
        <f t="shared" si="4"/>
        <v>1</v>
      </c>
      <c r="F57">
        <v>0</v>
      </c>
      <c r="G57">
        <v>171.5117371198769</v>
      </c>
      <c r="H57" t="s">
        <v>147</v>
      </c>
      <c r="I57">
        <v>3468</v>
      </c>
      <c r="J57">
        <f t="shared" si="5"/>
        <v>63</v>
      </c>
      <c r="K57">
        <v>35000</v>
      </c>
      <c r="L57">
        <v>105</v>
      </c>
      <c r="M57">
        <f t="shared" si="0"/>
        <v>9.5155709342560554E-3</v>
      </c>
      <c r="N57">
        <f t="shared" si="1"/>
        <v>333.04498269896192</v>
      </c>
      <c r="O57">
        <f t="shared" si="2"/>
        <v>1.5873015873015872E-2</v>
      </c>
      <c r="P57">
        <f t="shared" si="3"/>
        <v>555.55555555555554</v>
      </c>
      <c r="Q57">
        <f t="shared" si="6"/>
        <v>224.01433691756273</v>
      </c>
    </row>
    <row r="58" spans="1:17" x14ac:dyDescent="0.35">
      <c r="A58" s="1">
        <v>56</v>
      </c>
      <c r="B58" t="s">
        <v>65</v>
      </c>
      <c r="C58">
        <v>433.65</v>
      </c>
      <c r="D58">
        <v>35</v>
      </c>
      <c r="E58">
        <f t="shared" si="4"/>
        <v>2</v>
      </c>
      <c r="F58">
        <v>0</v>
      </c>
      <c r="G58">
        <v>344.35769910024248</v>
      </c>
      <c r="H58" t="s">
        <v>148</v>
      </c>
      <c r="I58">
        <v>3530</v>
      </c>
      <c r="J58">
        <f t="shared" si="5"/>
        <v>62</v>
      </c>
      <c r="K58">
        <v>35000</v>
      </c>
      <c r="L58">
        <v>100</v>
      </c>
      <c r="M58">
        <f t="shared" si="0"/>
        <v>9.9150141643059488E-3</v>
      </c>
      <c r="N58">
        <f t="shared" si="1"/>
        <v>347.02549575070822</v>
      </c>
      <c r="O58">
        <f t="shared" si="2"/>
        <v>3.2258064516129031E-2</v>
      </c>
      <c r="P58">
        <f t="shared" si="3"/>
        <v>1129.0322580645161</v>
      </c>
      <c r="Q58">
        <f t="shared" si="6"/>
        <v>336.91756272401437</v>
      </c>
    </row>
    <row r="59" spans="1:17" x14ac:dyDescent="0.35">
      <c r="A59" s="1">
        <v>57</v>
      </c>
      <c r="B59" t="s">
        <v>66</v>
      </c>
      <c r="C59">
        <v>433.56</v>
      </c>
      <c r="D59">
        <v>35</v>
      </c>
      <c r="E59">
        <f t="shared" si="4"/>
        <v>0</v>
      </c>
      <c r="F59">
        <v>0</v>
      </c>
      <c r="G59">
        <v>345.19375232183887</v>
      </c>
      <c r="H59" t="s">
        <v>148</v>
      </c>
      <c r="I59">
        <v>3593</v>
      </c>
      <c r="J59">
        <f t="shared" si="5"/>
        <v>63</v>
      </c>
      <c r="K59">
        <v>35000</v>
      </c>
      <c r="L59">
        <v>102</v>
      </c>
      <c r="M59">
        <f t="shared" si="0"/>
        <v>9.7411633732257166E-3</v>
      </c>
      <c r="N59">
        <f t="shared" si="1"/>
        <v>340.94071806290009</v>
      </c>
      <c r="O59">
        <f t="shared" si="2"/>
        <v>0</v>
      </c>
      <c r="P59">
        <f t="shared" si="3"/>
        <v>0</v>
      </c>
      <c r="Q59">
        <f t="shared" si="6"/>
        <v>281.36200716845877</v>
      </c>
    </row>
    <row r="60" spans="1:17" x14ac:dyDescent="0.35">
      <c r="A60" s="1">
        <v>58</v>
      </c>
      <c r="B60" t="s">
        <v>67</v>
      </c>
      <c r="C60">
        <v>433.64</v>
      </c>
      <c r="D60">
        <v>37</v>
      </c>
      <c r="E60">
        <f t="shared" si="4"/>
        <v>2</v>
      </c>
      <c r="F60">
        <v>0</v>
      </c>
      <c r="G60">
        <v>347.29974448661659</v>
      </c>
      <c r="H60" t="s">
        <v>149</v>
      </c>
      <c r="I60">
        <v>3658</v>
      </c>
      <c r="J60">
        <f t="shared" si="5"/>
        <v>65</v>
      </c>
      <c r="K60">
        <v>35000</v>
      </c>
      <c r="L60">
        <v>98</v>
      </c>
      <c r="M60">
        <f t="shared" si="0"/>
        <v>1.0114816839803172E-2</v>
      </c>
      <c r="N60">
        <f t="shared" si="1"/>
        <v>354.01858939311103</v>
      </c>
      <c r="O60">
        <f t="shared" si="2"/>
        <v>3.0769230769230771E-2</v>
      </c>
      <c r="P60">
        <f t="shared" si="3"/>
        <v>1076.9230769230769</v>
      </c>
      <c r="Q60">
        <f t="shared" si="6"/>
        <v>389.05431486076651</v>
      </c>
    </row>
    <row r="61" spans="1:17" x14ac:dyDescent="0.35">
      <c r="A61" s="1">
        <v>59</v>
      </c>
      <c r="B61" t="s">
        <v>68</v>
      </c>
      <c r="C61">
        <v>433.02</v>
      </c>
      <c r="D61">
        <v>37</v>
      </c>
      <c r="E61">
        <f t="shared" si="4"/>
        <v>0</v>
      </c>
      <c r="F61">
        <v>0</v>
      </c>
      <c r="G61">
        <v>405.51164811519851</v>
      </c>
      <c r="H61" t="s">
        <v>149</v>
      </c>
      <c r="I61">
        <v>3720</v>
      </c>
      <c r="J61">
        <f t="shared" si="5"/>
        <v>62</v>
      </c>
      <c r="K61">
        <v>35000</v>
      </c>
      <c r="L61">
        <v>100</v>
      </c>
      <c r="M61">
        <f t="shared" si="0"/>
        <v>9.9462365591397855E-3</v>
      </c>
      <c r="N61">
        <f t="shared" si="1"/>
        <v>348.11827956989248</v>
      </c>
      <c r="O61">
        <f t="shared" si="2"/>
        <v>0</v>
      </c>
      <c r="P61">
        <f t="shared" si="3"/>
        <v>0</v>
      </c>
      <c r="Q61">
        <f t="shared" si="6"/>
        <v>389.05431486076651</v>
      </c>
    </row>
    <row r="62" spans="1:17" x14ac:dyDescent="0.35">
      <c r="A62" s="1">
        <v>60</v>
      </c>
      <c r="B62" t="s">
        <v>69</v>
      </c>
      <c r="C62">
        <v>433.29</v>
      </c>
      <c r="D62">
        <v>38</v>
      </c>
      <c r="E62">
        <f t="shared" si="4"/>
        <v>1</v>
      </c>
      <c r="F62">
        <v>0</v>
      </c>
      <c r="G62">
        <v>466.66666666666669</v>
      </c>
      <c r="H62" t="s">
        <v>150</v>
      </c>
      <c r="I62">
        <v>3782</v>
      </c>
      <c r="J62">
        <f t="shared" si="5"/>
        <v>62</v>
      </c>
      <c r="K62">
        <v>35000</v>
      </c>
      <c r="L62">
        <v>99</v>
      </c>
      <c r="M62">
        <f t="shared" si="0"/>
        <v>1.0047593865679535E-2</v>
      </c>
      <c r="N62">
        <f t="shared" si="1"/>
        <v>351.66578529878376</v>
      </c>
      <c r="O62">
        <f t="shared" si="2"/>
        <v>1.6129032258064516E-2</v>
      </c>
      <c r="P62">
        <f t="shared" si="3"/>
        <v>564.51612903225805</v>
      </c>
      <c r="Q62">
        <f t="shared" si="6"/>
        <v>445.50592776399225</v>
      </c>
    </row>
    <row r="63" spans="1:17" x14ac:dyDescent="0.35">
      <c r="A63" s="1">
        <v>61</v>
      </c>
      <c r="B63" t="s">
        <v>70</v>
      </c>
      <c r="C63">
        <v>433.53</v>
      </c>
      <c r="D63">
        <v>38</v>
      </c>
      <c r="E63">
        <f t="shared" si="4"/>
        <v>0</v>
      </c>
      <c r="F63">
        <v>0</v>
      </c>
      <c r="G63">
        <v>447.05010793066901</v>
      </c>
      <c r="H63" t="s">
        <v>150</v>
      </c>
      <c r="I63">
        <v>3846</v>
      </c>
      <c r="J63">
        <f t="shared" si="5"/>
        <v>64</v>
      </c>
      <c r="K63">
        <v>35000</v>
      </c>
      <c r="L63">
        <v>101</v>
      </c>
      <c r="M63">
        <f t="shared" si="0"/>
        <v>9.8803952158086315E-3</v>
      </c>
      <c r="N63">
        <f t="shared" si="1"/>
        <v>345.81383255330212</v>
      </c>
      <c r="O63">
        <f t="shared" si="2"/>
        <v>0</v>
      </c>
      <c r="P63">
        <f t="shared" si="3"/>
        <v>0</v>
      </c>
      <c r="Q63">
        <f t="shared" si="6"/>
        <v>445.50592776399225</v>
      </c>
    </row>
    <row r="64" spans="1:17" x14ac:dyDescent="0.35">
      <c r="A64" s="1">
        <v>62</v>
      </c>
      <c r="B64" t="s">
        <v>71</v>
      </c>
      <c r="C64">
        <v>433.64</v>
      </c>
      <c r="D64">
        <v>38</v>
      </c>
      <c r="E64">
        <f t="shared" si="4"/>
        <v>0</v>
      </c>
      <c r="F64">
        <v>0</v>
      </c>
      <c r="G64">
        <v>448.16492469228677</v>
      </c>
      <c r="H64" t="s">
        <v>150</v>
      </c>
      <c r="I64">
        <v>3912</v>
      </c>
      <c r="J64">
        <f t="shared" si="5"/>
        <v>66</v>
      </c>
      <c r="K64">
        <v>35000</v>
      </c>
      <c r="L64">
        <v>102</v>
      </c>
      <c r="M64">
        <f t="shared" si="0"/>
        <v>9.7137014314928431E-3</v>
      </c>
      <c r="N64">
        <f t="shared" si="1"/>
        <v>339.9795501022495</v>
      </c>
      <c r="O64">
        <f t="shared" si="2"/>
        <v>0</v>
      </c>
      <c r="P64">
        <f t="shared" si="3"/>
        <v>0</v>
      </c>
      <c r="Q64">
        <f t="shared" si="6"/>
        <v>445.50592776399225</v>
      </c>
    </row>
    <row r="65" spans="1:17" x14ac:dyDescent="0.35">
      <c r="A65" s="1">
        <v>63</v>
      </c>
      <c r="B65" t="s">
        <v>72</v>
      </c>
      <c r="C65">
        <v>433.72</v>
      </c>
      <c r="D65">
        <v>38</v>
      </c>
      <c r="E65">
        <f t="shared" si="4"/>
        <v>0</v>
      </c>
      <c r="F65">
        <v>0</v>
      </c>
      <c r="G65">
        <v>392.78997920617951</v>
      </c>
      <c r="H65" t="s">
        <v>150</v>
      </c>
      <c r="I65">
        <v>3974</v>
      </c>
      <c r="J65">
        <f t="shared" si="5"/>
        <v>62</v>
      </c>
      <c r="K65">
        <v>35000</v>
      </c>
      <c r="L65">
        <v>104</v>
      </c>
      <c r="M65">
        <f t="shared" si="0"/>
        <v>9.5621540010065419E-3</v>
      </c>
      <c r="N65">
        <f t="shared" si="1"/>
        <v>334.67539003522899</v>
      </c>
      <c r="O65">
        <f t="shared" si="2"/>
        <v>0</v>
      </c>
      <c r="P65">
        <f t="shared" si="3"/>
        <v>0</v>
      </c>
      <c r="Q65">
        <f t="shared" si="6"/>
        <v>389.05431486076645</v>
      </c>
    </row>
    <row r="66" spans="1:17" x14ac:dyDescent="0.35">
      <c r="A66" s="1">
        <v>64</v>
      </c>
      <c r="B66" t="s">
        <v>73</v>
      </c>
      <c r="C66">
        <v>431.69</v>
      </c>
      <c r="D66">
        <v>42</v>
      </c>
      <c r="E66">
        <f t="shared" si="4"/>
        <v>4</v>
      </c>
      <c r="F66">
        <v>0</v>
      </c>
      <c r="G66">
        <v>507.33052342014861</v>
      </c>
      <c r="H66" t="s">
        <v>151</v>
      </c>
      <c r="I66">
        <v>4040</v>
      </c>
      <c r="J66">
        <f t="shared" si="5"/>
        <v>66</v>
      </c>
      <c r="K66">
        <v>35000</v>
      </c>
      <c r="L66">
        <v>96</v>
      </c>
      <c r="M66">
        <f t="shared" si="0"/>
        <v>1.0396039603960397E-2</v>
      </c>
      <c r="N66">
        <f t="shared" si="1"/>
        <v>363.86138613861391</v>
      </c>
      <c r="O66">
        <f t="shared" si="2"/>
        <v>6.0606060606060608E-2</v>
      </c>
      <c r="P66">
        <f t="shared" si="3"/>
        <v>2121.2121212121215</v>
      </c>
      <c r="Q66">
        <f t="shared" si="6"/>
        <v>544.72391407875284</v>
      </c>
    </row>
    <row r="67" spans="1:17" x14ac:dyDescent="0.35">
      <c r="A67" s="1">
        <v>65</v>
      </c>
      <c r="B67" t="s">
        <v>74</v>
      </c>
      <c r="C67">
        <v>434.13</v>
      </c>
      <c r="D67">
        <v>43</v>
      </c>
      <c r="E67">
        <f t="shared" si="4"/>
        <v>1</v>
      </c>
      <c r="F67">
        <v>0</v>
      </c>
      <c r="G67">
        <v>569.36676654986513</v>
      </c>
      <c r="H67" t="s">
        <v>151</v>
      </c>
      <c r="I67">
        <v>4103</v>
      </c>
      <c r="J67">
        <f t="shared" si="5"/>
        <v>63</v>
      </c>
      <c r="K67">
        <v>35000</v>
      </c>
      <c r="L67">
        <v>95</v>
      </c>
      <c r="M67">
        <f t="shared" ref="M67:M116" si="7">D67/I67</f>
        <v>1.0480136485498415E-2</v>
      </c>
      <c r="N67">
        <f t="shared" ref="N67:N116" si="8">M67*K67</f>
        <v>366.80477699244454</v>
      </c>
      <c r="O67">
        <f t="shared" ref="O67:O115" si="9">E67/J67</f>
        <v>1.5873015873015872E-2</v>
      </c>
      <c r="P67">
        <f t="shared" ref="P67:P116" si="10">O67*K67</f>
        <v>555.55555555555554</v>
      </c>
      <c r="Q67">
        <f t="shared" si="6"/>
        <v>544.72391407875284</v>
      </c>
    </row>
    <row r="68" spans="1:17" x14ac:dyDescent="0.35">
      <c r="A68" s="1">
        <v>66</v>
      </c>
      <c r="B68" t="s">
        <v>75</v>
      </c>
      <c r="C68">
        <v>433.83</v>
      </c>
      <c r="D68">
        <v>44</v>
      </c>
      <c r="E68">
        <f t="shared" ref="E68:E116" si="11">D68-D67</f>
        <v>1</v>
      </c>
      <c r="F68">
        <v>0</v>
      </c>
      <c r="G68">
        <v>513.90898753403633</v>
      </c>
      <c r="H68" t="s">
        <v>152</v>
      </c>
      <c r="I68">
        <v>4166</v>
      </c>
      <c r="J68">
        <f t="shared" ref="J68:J116" si="12">I68-I67</f>
        <v>63</v>
      </c>
      <c r="K68">
        <v>35000</v>
      </c>
      <c r="L68">
        <v>94</v>
      </c>
      <c r="M68">
        <f t="shared" si="7"/>
        <v>1.0561689870379261E-2</v>
      </c>
      <c r="N68">
        <f t="shared" si="8"/>
        <v>369.65914546327411</v>
      </c>
      <c r="O68">
        <f t="shared" si="9"/>
        <v>1.5873015873015872E-2</v>
      </c>
      <c r="P68">
        <f t="shared" si="10"/>
        <v>555.55555555555554</v>
      </c>
      <c r="Q68">
        <f t="shared" si="6"/>
        <v>487.3762438278568</v>
      </c>
    </row>
    <row r="69" spans="1:17" x14ac:dyDescent="0.35">
      <c r="A69" s="1">
        <v>67</v>
      </c>
      <c r="B69" t="s">
        <v>76</v>
      </c>
      <c r="C69">
        <v>433.29</v>
      </c>
      <c r="D69">
        <v>46</v>
      </c>
      <c r="E69">
        <f t="shared" si="11"/>
        <v>2</v>
      </c>
      <c r="F69">
        <v>0</v>
      </c>
      <c r="G69">
        <v>512.66944538931136</v>
      </c>
      <c r="H69" t="s">
        <v>153</v>
      </c>
      <c r="I69">
        <v>4227</v>
      </c>
      <c r="J69">
        <f t="shared" si="12"/>
        <v>61</v>
      </c>
      <c r="K69">
        <v>35000</v>
      </c>
      <c r="L69">
        <v>91</v>
      </c>
      <c r="M69">
        <f t="shared" si="7"/>
        <v>1.0882422521883131E-2</v>
      </c>
      <c r="N69">
        <f t="shared" si="8"/>
        <v>380.88478826590961</v>
      </c>
      <c r="O69">
        <f t="shared" si="9"/>
        <v>3.2786885245901641E-2</v>
      </c>
      <c r="P69">
        <f t="shared" si="10"/>
        <v>1147.5409836065573</v>
      </c>
      <c r="Q69">
        <f t="shared" si="6"/>
        <v>602.13034218851249</v>
      </c>
    </row>
    <row r="70" spans="1:17" x14ac:dyDescent="0.35">
      <c r="A70" s="1">
        <v>68</v>
      </c>
      <c r="B70" t="s">
        <v>77</v>
      </c>
      <c r="C70">
        <v>433.58</v>
      </c>
      <c r="D70">
        <v>48</v>
      </c>
      <c r="E70">
        <f t="shared" si="11"/>
        <v>2</v>
      </c>
      <c r="F70">
        <v>0</v>
      </c>
      <c r="G70">
        <v>570.64038894848909</v>
      </c>
      <c r="H70" t="s">
        <v>154</v>
      </c>
      <c r="I70">
        <v>4290</v>
      </c>
      <c r="J70">
        <f t="shared" si="12"/>
        <v>63</v>
      </c>
      <c r="K70">
        <v>35000</v>
      </c>
      <c r="L70">
        <v>89</v>
      </c>
      <c r="M70">
        <f t="shared" si="7"/>
        <v>1.1188811188811189E-2</v>
      </c>
      <c r="N70">
        <f t="shared" si="8"/>
        <v>391.60839160839163</v>
      </c>
      <c r="O70">
        <f t="shared" si="9"/>
        <v>3.1746031746031744E-2</v>
      </c>
      <c r="P70">
        <f t="shared" si="10"/>
        <v>1111.1111111111111</v>
      </c>
      <c r="Q70">
        <f t="shared" si="6"/>
        <v>605.54914560731595</v>
      </c>
    </row>
    <row r="71" spans="1:17" x14ac:dyDescent="0.35">
      <c r="A71" s="1">
        <v>69</v>
      </c>
      <c r="B71" t="s">
        <v>78</v>
      </c>
      <c r="C71">
        <v>432.88</v>
      </c>
      <c r="D71">
        <v>49</v>
      </c>
      <c r="E71">
        <f t="shared" si="11"/>
        <v>1</v>
      </c>
      <c r="F71">
        <v>0</v>
      </c>
      <c r="G71">
        <v>631.96495138794273</v>
      </c>
      <c r="H71" t="s">
        <v>155</v>
      </c>
      <c r="I71">
        <v>4352</v>
      </c>
      <c r="J71">
        <f t="shared" si="12"/>
        <v>62</v>
      </c>
      <c r="K71">
        <v>35000</v>
      </c>
      <c r="L71">
        <v>88</v>
      </c>
      <c r="M71">
        <f t="shared" si="7"/>
        <v>1.1259191176470588E-2</v>
      </c>
      <c r="N71">
        <f t="shared" si="8"/>
        <v>394.07169117647061</v>
      </c>
      <c r="O71">
        <f t="shared" si="9"/>
        <v>1.6129032258064516E-2</v>
      </c>
      <c r="P71">
        <f t="shared" si="10"/>
        <v>564.51612903225805</v>
      </c>
      <c r="Q71">
        <f t="shared" si="6"/>
        <v>662.00075851054169</v>
      </c>
    </row>
    <row r="72" spans="1:17" x14ac:dyDescent="0.35">
      <c r="A72" s="1">
        <v>70</v>
      </c>
      <c r="B72" t="s">
        <v>79</v>
      </c>
      <c r="C72">
        <v>410.09</v>
      </c>
      <c r="D72">
        <v>50</v>
      </c>
      <c r="E72">
        <f t="shared" si="11"/>
        <v>1</v>
      </c>
      <c r="F72">
        <v>0</v>
      </c>
      <c r="G72">
        <v>693.70577625676367</v>
      </c>
      <c r="H72" t="s">
        <v>156</v>
      </c>
      <c r="I72">
        <v>4415</v>
      </c>
      <c r="J72">
        <f t="shared" si="12"/>
        <v>63</v>
      </c>
      <c r="K72">
        <v>35000</v>
      </c>
      <c r="L72">
        <v>88</v>
      </c>
      <c r="M72">
        <f t="shared" si="7"/>
        <v>1.1325028312570781E-2</v>
      </c>
      <c r="N72">
        <f t="shared" si="8"/>
        <v>396.37599093997733</v>
      </c>
      <c r="O72">
        <f t="shared" si="9"/>
        <v>1.5873015873015872E-2</v>
      </c>
      <c r="P72">
        <f t="shared" si="10"/>
        <v>555.55555555555554</v>
      </c>
      <c r="Q72">
        <f t="shared" si="6"/>
        <v>661.10470116287149</v>
      </c>
    </row>
    <row r="73" spans="1:17" x14ac:dyDescent="0.35">
      <c r="A73" s="1">
        <v>71</v>
      </c>
      <c r="B73" t="s">
        <v>80</v>
      </c>
      <c r="C73">
        <v>432.96</v>
      </c>
      <c r="D73">
        <v>50</v>
      </c>
      <c r="E73">
        <f t="shared" si="11"/>
        <v>0</v>
      </c>
      <c r="F73">
        <v>0</v>
      </c>
      <c r="G73">
        <v>694.32619775402009</v>
      </c>
      <c r="H73" t="s">
        <v>156</v>
      </c>
      <c r="I73">
        <v>4478</v>
      </c>
      <c r="J73">
        <f t="shared" si="12"/>
        <v>63</v>
      </c>
      <c r="K73">
        <v>35000</v>
      </c>
      <c r="L73">
        <v>89</v>
      </c>
      <c r="M73">
        <f t="shared" si="7"/>
        <v>1.1165698972755694E-2</v>
      </c>
      <c r="N73">
        <f t="shared" si="8"/>
        <v>390.79946404644926</v>
      </c>
      <c r="O73">
        <f t="shared" si="9"/>
        <v>0</v>
      </c>
      <c r="P73">
        <f t="shared" si="10"/>
        <v>0</v>
      </c>
      <c r="Q73">
        <f t="shared" si="6"/>
        <v>661.10470116287149</v>
      </c>
    </row>
    <row r="74" spans="1:17" x14ac:dyDescent="0.35">
      <c r="A74" s="1">
        <v>72</v>
      </c>
      <c r="B74" t="s">
        <v>81</v>
      </c>
      <c r="C74">
        <v>433.72</v>
      </c>
      <c r="D74">
        <v>50</v>
      </c>
      <c r="E74">
        <f t="shared" si="11"/>
        <v>0</v>
      </c>
      <c r="F74">
        <v>0</v>
      </c>
      <c r="G74">
        <v>694.72012703453754</v>
      </c>
      <c r="H74" t="s">
        <v>156</v>
      </c>
      <c r="I74">
        <v>4541</v>
      </c>
      <c r="J74">
        <f t="shared" si="12"/>
        <v>63</v>
      </c>
      <c r="K74">
        <v>35000</v>
      </c>
      <c r="L74">
        <v>90</v>
      </c>
      <c r="M74">
        <f t="shared" si="7"/>
        <v>1.1010790574763268E-2</v>
      </c>
      <c r="N74">
        <f t="shared" si="8"/>
        <v>385.37767011671434</v>
      </c>
      <c r="O74">
        <f t="shared" si="9"/>
        <v>0</v>
      </c>
      <c r="P74">
        <f t="shared" si="10"/>
        <v>0</v>
      </c>
      <c r="Q74">
        <f t="shared" si="6"/>
        <v>661.10470116287149</v>
      </c>
    </row>
    <row r="75" spans="1:17" x14ac:dyDescent="0.35">
      <c r="A75" s="1">
        <v>73</v>
      </c>
      <c r="B75" t="s">
        <v>82</v>
      </c>
      <c r="C75">
        <v>433.02</v>
      </c>
      <c r="D75">
        <v>50</v>
      </c>
      <c r="E75">
        <f t="shared" si="11"/>
        <v>0</v>
      </c>
      <c r="F75">
        <v>0</v>
      </c>
      <c r="G75">
        <v>641.66666666666663</v>
      </c>
      <c r="H75" t="s">
        <v>156</v>
      </c>
      <c r="I75">
        <v>4604</v>
      </c>
      <c r="J75">
        <f t="shared" si="12"/>
        <v>63</v>
      </c>
      <c r="K75">
        <v>35000</v>
      </c>
      <c r="L75">
        <v>92</v>
      </c>
      <c r="M75">
        <f t="shared" si="7"/>
        <v>1.0860121633362294E-2</v>
      </c>
      <c r="N75">
        <f t="shared" si="8"/>
        <v>380.10425716768026</v>
      </c>
      <c r="O75">
        <f t="shared" si="9"/>
        <v>0</v>
      </c>
      <c r="P75">
        <f t="shared" si="10"/>
        <v>0</v>
      </c>
      <c r="Q75">
        <f t="shared" si="6"/>
        <v>661.10470116287149</v>
      </c>
    </row>
    <row r="76" spans="1:17" x14ac:dyDescent="0.35">
      <c r="A76" s="1">
        <v>74</v>
      </c>
      <c r="B76" t="s">
        <v>83</v>
      </c>
      <c r="C76">
        <v>433.17</v>
      </c>
      <c r="D76">
        <v>51</v>
      </c>
      <c r="E76">
        <f t="shared" si="11"/>
        <v>1</v>
      </c>
      <c r="F76">
        <v>0</v>
      </c>
      <c r="G76">
        <v>611.90075446568346</v>
      </c>
      <c r="H76" t="s">
        <v>157</v>
      </c>
      <c r="I76">
        <v>4665</v>
      </c>
      <c r="J76">
        <f t="shared" si="12"/>
        <v>61</v>
      </c>
      <c r="K76">
        <v>35000</v>
      </c>
      <c r="L76">
        <v>91</v>
      </c>
      <c r="M76">
        <f t="shared" si="7"/>
        <v>1.0932475884244373E-2</v>
      </c>
      <c r="N76">
        <f t="shared" si="8"/>
        <v>382.63665594855303</v>
      </c>
      <c r="O76">
        <f t="shared" si="9"/>
        <v>1.6393442622950821E-2</v>
      </c>
      <c r="P76">
        <f t="shared" si="10"/>
        <v>573.77049180327867</v>
      </c>
      <c r="Q76">
        <f t="shared" si="6"/>
        <v>506.36053822198721</v>
      </c>
    </row>
    <row r="77" spans="1:17" x14ac:dyDescent="0.35">
      <c r="A77" s="1">
        <v>75</v>
      </c>
      <c r="B77" t="s">
        <v>84</v>
      </c>
      <c r="C77">
        <v>433.51</v>
      </c>
      <c r="D77">
        <v>54</v>
      </c>
      <c r="E77">
        <f t="shared" si="11"/>
        <v>3</v>
      </c>
      <c r="F77">
        <v>0</v>
      </c>
      <c r="G77">
        <v>669.11690906223271</v>
      </c>
      <c r="H77" t="s">
        <v>158</v>
      </c>
      <c r="I77">
        <v>4728</v>
      </c>
      <c r="J77">
        <f t="shared" si="12"/>
        <v>63</v>
      </c>
      <c r="K77">
        <v>35000</v>
      </c>
      <c r="L77">
        <v>87</v>
      </c>
      <c r="M77">
        <f t="shared" si="7"/>
        <v>1.1421319796954314E-2</v>
      </c>
      <c r="N77">
        <f t="shared" si="8"/>
        <v>399.74619289340097</v>
      </c>
      <c r="O77">
        <f t="shared" si="9"/>
        <v>4.7619047619047616E-2</v>
      </c>
      <c r="P77">
        <f t="shared" si="10"/>
        <v>1666.6666666666665</v>
      </c>
      <c r="Q77">
        <f t="shared" ref="Q77:Q116" si="13">AVERAGE(P68:P77)</f>
        <v>617.4716493330983</v>
      </c>
    </row>
    <row r="78" spans="1:17" x14ac:dyDescent="0.35">
      <c r="A78" s="1">
        <v>76</v>
      </c>
      <c r="B78" t="s">
        <v>85</v>
      </c>
      <c r="C78">
        <v>433.93</v>
      </c>
      <c r="D78">
        <v>55</v>
      </c>
      <c r="E78">
        <f t="shared" si="11"/>
        <v>1</v>
      </c>
      <c r="F78">
        <v>0</v>
      </c>
      <c r="G78">
        <v>616.67686452650435</v>
      </c>
      <c r="H78" t="s">
        <v>159</v>
      </c>
      <c r="I78">
        <v>4791</v>
      </c>
      <c r="J78">
        <f t="shared" si="12"/>
        <v>63</v>
      </c>
      <c r="K78">
        <v>35000</v>
      </c>
      <c r="L78">
        <v>87</v>
      </c>
      <c r="M78">
        <f t="shared" si="7"/>
        <v>1.1479858067209352E-2</v>
      </c>
      <c r="N78">
        <f t="shared" si="8"/>
        <v>401.79503235232733</v>
      </c>
      <c r="O78">
        <f t="shared" si="9"/>
        <v>1.5873015873015872E-2</v>
      </c>
      <c r="P78">
        <f t="shared" si="10"/>
        <v>555.55555555555554</v>
      </c>
      <c r="Q78">
        <f t="shared" si="13"/>
        <v>617.4716493330983</v>
      </c>
    </row>
    <row r="79" spans="1:17" x14ac:dyDescent="0.35">
      <c r="A79" s="1">
        <v>77</v>
      </c>
      <c r="B79" t="s">
        <v>86</v>
      </c>
      <c r="C79">
        <v>434.04</v>
      </c>
      <c r="D79">
        <v>58</v>
      </c>
      <c r="E79">
        <f t="shared" si="11"/>
        <v>3</v>
      </c>
      <c r="F79">
        <v>0</v>
      </c>
      <c r="G79">
        <v>785.51069416702205</v>
      </c>
      <c r="H79" t="s">
        <v>160</v>
      </c>
      <c r="I79">
        <v>4853</v>
      </c>
      <c r="J79">
        <f t="shared" si="12"/>
        <v>62</v>
      </c>
      <c r="K79">
        <v>35000</v>
      </c>
      <c r="L79">
        <v>83</v>
      </c>
      <c r="M79">
        <f t="shared" si="7"/>
        <v>1.195137028642077E-2</v>
      </c>
      <c r="N79">
        <f t="shared" si="8"/>
        <v>418.29796002472693</v>
      </c>
      <c r="O79">
        <f t="shared" si="9"/>
        <v>4.8387096774193547E-2</v>
      </c>
      <c r="P79">
        <f t="shared" si="10"/>
        <v>1693.5483870967741</v>
      </c>
      <c r="Q79">
        <f t="shared" si="13"/>
        <v>672.07238968211982</v>
      </c>
    </row>
    <row r="80" spans="1:17" x14ac:dyDescent="0.35">
      <c r="A80" s="1">
        <v>78</v>
      </c>
      <c r="B80" t="s">
        <v>87</v>
      </c>
      <c r="C80">
        <v>432.86</v>
      </c>
      <c r="D80">
        <v>58</v>
      </c>
      <c r="E80">
        <f t="shared" si="11"/>
        <v>0</v>
      </c>
      <c r="F80">
        <v>0</v>
      </c>
      <c r="G80">
        <v>621.52510961442852</v>
      </c>
      <c r="H80" t="s">
        <v>160</v>
      </c>
      <c r="I80">
        <v>4915</v>
      </c>
      <c r="J80">
        <f t="shared" si="12"/>
        <v>62</v>
      </c>
      <c r="K80">
        <v>35000</v>
      </c>
      <c r="L80">
        <v>84</v>
      </c>
      <c r="M80">
        <f t="shared" si="7"/>
        <v>1.180061037639878E-2</v>
      </c>
      <c r="N80">
        <f t="shared" si="8"/>
        <v>413.0213631739573</v>
      </c>
      <c r="O80">
        <f t="shared" si="9"/>
        <v>0</v>
      </c>
      <c r="P80">
        <f t="shared" si="10"/>
        <v>0</v>
      </c>
      <c r="Q80">
        <f t="shared" si="13"/>
        <v>560.96127857100896</v>
      </c>
    </row>
    <row r="81" spans="1:17" x14ac:dyDescent="0.35">
      <c r="A81" s="1">
        <v>79</v>
      </c>
      <c r="B81" t="s">
        <v>88</v>
      </c>
      <c r="C81">
        <v>432.8</v>
      </c>
      <c r="D81">
        <v>58</v>
      </c>
      <c r="E81">
        <f t="shared" si="11"/>
        <v>0</v>
      </c>
      <c r="F81">
        <v>0</v>
      </c>
      <c r="G81">
        <v>566.1799675821527</v>
      </c>
      <c r="H81" t="s">
        <v>160</v>
      </c>
      <c r="I81">
        <v>4977</v>
      </c>
      <c r="J81">
        <f t="shared" si="12"/>
        <v>62</v>
      </c>
      <c r="K81">
        <v>35000</v>
      </c>
      <c r="L81">
        <v>85</v>
      </c>
      <c r="M81">
        <f t="shared" si="7"/>
        <v>1.1653606590315451E-2</v>
      </c>
      <c r="N81">
        <f t="shared" si="8"/>
        <v>407.87623066104078</v>
      </c>
      <c r="O81">
        <f t="shared" si="9"/>
        <v>0</v>
      </c>
      <c r="P81">
        <f t="shared" si="10"/>
        <v>0</v>
      </c>
      <c r="Q81">
        <f t="shared" si="13"/>
        <v>504.50966566778305</v>
      </c>
    </row>
    <row r="82" spans="1:17" x14ac:dyDescent="0.35">
      <c r="A82" s="1">
        <v>80</v>
      </c>
      <c r="B82" t="s">
        <v>89</v>
      </c>
      <c r="C82">
        <v>433.33</v>
      </c>
      <c r="D82">
        <v>60</v>
      </c>
      <c r="E82">
        <f t="shared" si="11"/>
        <v>2</v>
      </c>
      <c r="F82">
        <v>0</v>
      </c>
      <c r="G82">
        <v>512.21177924485346</v>
      </c>
      <c r="H82" t="s">
        <v>161</v>
      </c>
      <c r="I82">
        <v>5042</v>
      </c>
      <c r="J82">
        <f t="shared" si="12"/>
        <v>65</v>
      </c>
      <c r="K82">
        <v>35000</v>
      </c>
      <c r="L82">
        <v>84</v>
      </c>
      <c r="M82">
        <f t="shared" si="7"/>
        <v>1.190003966679889E-2</v>
      </c>
      <c r="N82">
        <f t="shared" si="8"/>
        <v>416.50138833796115</v>
      </c>
      <c r="O82">
        <f t="shared" si="9"/>
        <v>3.0769230769230771E-2</v>
      </c>
      <c r="P82">
        <f t="shared" si="10"/>
        <v>1076.9230769230769</v>
      </c>
      <c r="Q82">
        <f t="shared" si="13"/>
        <v>556.64641780453519</v>
      </c>
    </row>
    <row r="83" spans="1:17" x14ac:dyDescent="0.35">
      <c r="A83" s="1">
        <v>81</v>
      </c>
      <c r="B83" t="s">
        <v>90</v>
      </c>
      <c r="C83">
        <v>433.01</v>
      </c>
      <c r="D83">
        <v>60</v>
      </c>
      <c r="E83">
        <f t="shared" si="11"/>
        <v>0</v>
      </c>
      <c r="F83">
        <v>0</v>
      </c>
      <c r="G83">
        <v>571.29612400063979</v>
      </c>
      <c r="H83" t="s">
        <v>161</v>
      </c>
      <c r="I83">
        <v>5104</v>
      </c>
      <c r="J83">
        <f t="shared" si="12"/>
        <v>62</v>
      </c>
      <c r="K83">
        <v>35000</v>
      </c>
      <c r="L83">
        <v>85</v>
      </c>
      <c r="M83">
        <f t="shared" si="7"/>
        <v>1.1755485893416929E-2</v>
      </c>
      <c r="N83">
        <f t="shared" si="8"/>
        <v>411.44200626959253</v>
      </c>
      <c r="O83">
        <f t="shared" si="9"/>
        <v>0</v>
      </c>
      <c r="P83">
        <f t="shared" si="10"/>
        <v>0</v>
      </c>
      <c r="Q83">
        <f t="shared" si="13"/>
        <v>556.64641780453519</v>
      </c>
    </row>
    <row r="84" spans="1:17" x14ac:dyDescent="0.35">
      <c r="A84" s="1">
        <v>82</v>
      </c>
      <c r="B84" t="s">
        <v>91</v>
      </c>
      <c r="C84">
        <v>433.48</v>
      </c>
      <c r="D84">
        <v>60</v>
      </c>
      <c r="E84">
        <f t="shared" si="11"/>
        <v>0</v>
      </c>
      <c r="F84">
        <v>0</v>
      </c>
      <c r="G84">
        <v>574.77493455776823</v>
      </c>
      <c r="H84" t="s">
        <v>161</v>
      </c>
      <c r="I84">
        <v>5166</v>
      </c>
      <c r="J84">
        <f t="shared" si="12"/>
        <v>62</v>
      </c>
      <c r="K84">
        <v>35000</v>
      </c>
      <c r="L84">
        <v>86</v>
      </c>
      <c r="M84">
        <f t="shared" si="7"/>
        <v>1.1614401858304297E-2</v>
      </c>
      <c r="N84">
        <f t="shared" si="8"/>
        <v>406.5040650406504</v>
      </c>
      <c r="O84">
        <f t="shared" si="9"/>
        <v>0</v>
      </c>
      <c r="P84">
        <f t="shared" si="10"/>
        <v>0</v>
      </c>
      <c r="Q84">
        <f t="shared" si="13"/>
        <v>556.64641780453519</v>
      </c>
    </row>
    <row r="85" spans="1:17" x14ac:dyDescent="0.35">
      <c r="A85" s="1">
        <v>83</v>
      </c>
      <c r="B85" t="s">
        <v>92</v>
      </c>
      <c r="C85">
        <v>433.73</v>
      </c>
      <c r="D85">
        <v>60</v>
      </c>
      <c r="E85">
        <f t="shared" si="11"/>
        <v>0</v>
      </c>
      <c r="F85">
        <v>0</v>
      </c>
      <c r="G85">
        <v>575.8738474296282</v>
      </c>
      <c r="H85" t="s">
        <v>161</v>
      </c>
      <c r="I85">
        <v>5229</v>
      </c>
      <c r="J85">
        <f t="shared" si="12"/>
        <v>63</v>
      </c>
      <c r="K85">
        <v>35000</v>
      </c>
      <c r="L85">
        <v>87</v>
      </c>
      <c r="M85">
        <f t="shared" si="7"/>
        <v>1.1474469305794608E-2</v>
      </c>
      <c r="N85">
        <f t="shared" si="8"/>
        <v>401.60642570281129</v>
      </c>
      <c r="O85">
        <f t="shared" si="9"/>
        <v>0</v>
      </c>
      <c r="P85">
        <f t="shared" si="10"/>
        <v>0</v>
      </c>
      <c r="Q85">
        <f t="shared" si="13"/>
        <v>556.64641780453519</v>
      </c>
    </row>
    <row r="86" spans="1:17" x14ac:dyDescent="0.35">
      <c r="A86" s="1">
        <v>84</v>
      </c>
      <c r="B86" t="s">
        <v>93</v>
      </c>
      <c r="C86">
        <v>433.63</v>
      </c>
      <c r="D86">
        <v>61</v>
      </c>
      <c r="E86">
        <f t="shared" si="11"/>
        <v>1</v>
      </c>
      <c r="F86">
        <v>0</v>
      </c>
      <c r="G86">
        <v>576.19808043725209</v>
      </c>
      <c r="H86" t="s">
        <v>162</v>
      </c>
      <c r="I86">
        <v>5293</v>
      </c>
      <c r="J86">
        <f t="shared" si="12"/>
        <v>64</v>
      </c>
      <c r="K86">
        <v>35000</v>
      </c>
      <c r="L86">
        <v>86</v>
      </c>
      <c r="M86">
        <f t="shared" si="7"/>
        <v>1.1524655204987719E-2</v>
      </c>
      <c r="N86">
        <f t="shared" si="8"/>
        <v>403.36293217457018</v>
      </c>
      <c r="O86">
        <f t="shared" si="9"/>
        <v>1.5625E-2</v>
      </c>
      <c r="P86">
        <f t="shared" si="10"/>
        <v>546.875</v>
      </c>
      <c r="Q86">
        <f t="shared" si="13"/>
        <v>553.95686862420735</v>
      </c>
    </row>
    <row r="87" spans="1:17" x14ac:dyDescent="0.35">
      <c r="A87" s="1">
        <v>85</v>
      </c>
      <c r="B87" t="s">
        <v>94</v>
      </c>
      <c r="C87">
        <v>433.45</v>
      </c>
      <c r="D87">
        <v>62</v>
      </c>
      <c r="E87">
        <f t="shared" si="11"/>
        <v>1</v>
      </c>
      <c r="F87">
        <v>0</v>
      </c>
      <c r="G87">
        <v>464.32338133552668</v>
      </c>
      <c r="H87" t="s">
        <v>163</v>
      </c>
      <c r="I87">
        <v>5356</v>
      </c>
      <c r="J87">
        <f t="shared" si="12"/>
        <v>63</v>
      </c>
      <c r="K87">
        <v>35000</v>
      </c>
      <c r="L87">
        <v>86</v>
      </c>
      <c r="M87">
        <f t="shared" si="7"/>
        <v>1.157580283793876E-2</v>
      </c>
      <c r="N87">
        <f t="shared" si="8"/>
        <v>405.15309932785658</v>
      </c>
      <c r="O87">
        <f t="shared" si="9"/>
        <v>1.5873015873015872E-2</v>
      </c>
      <c r="P87">
        <f t="shared" si="10"/>
        <v>555.55555555555554</v>
      </c>
      <c r="Q87">
        <f t="shared" si="13"/>
        <v>442.8457575130962</v>
      </c>
    </row>
    <row r="88" spans="1:17" x14ac:dyDescent="0.35">
      <c r="A88" s="1">
        <v>86</v>
      </c>
      <c r="B88" t="s">
        <v>95</v>
      </c>
      <c r="C88">
        <v>433.72</v>
      </c>
      <c r="D88">
        <v>62</v>
      </c>
      <c r="E88">
        <f t="shared" si="11"/>
        <v>0</v>
      </c>
      <c r="F88">
        <v>0</v>
      </c>
      <c r="G88">
        <v>348.80997662973152</v>
      </c>
      <c r="H88" t="s">
        <v>163</v>
      </c>
      <c r="I88">
        <v>5418</v>
      </c>
      <c r="J88">
        <f t="shared" si="12"/>
        <v>62</v>
      </c>
      <c r="K88">
        <v>35000</v>
      </c>
      <c r="L88">
        <v>87</v>
      </c>
      <c r="M88">
        <f t="shared" si="7"/>
        <v>1.1443337024732374E-2</v>
      </c>
      <c r="N88">
        <f t="shared" si="8"/>
        <v>400.51679586563307</v>
      </c>
      <c r="O88">
        <f t="shared" si="9"/>
        <v>0</v>
      </c>
      <c r="P88">
        <f t="shared" si="10"/>
        <v>0</v>
      </c>
      <c r="Q88">
        <f t="shared" si="13"/>
        <v>387.29020195754066</v>
      </c>
    </row>
    <row r="89" spans="1:17" x14ac:dyDescent="0.35">
      <c r="A89" s="1">
        <v>87</v>
      </c>
      <c r="B89" t="s">
        <v>96</v>
      </c>
      <c r="C89">
        <v>433.94</v>
      </c>
      <c r="D89">
        <v>62</v>
      </c>
      <c r="E89">
        <f t="shared" si="11"/>
        <v>0</v>
      </c>
      <c r="F89">
        <v>0</v>
      </c>
      <c r="G89">
        <v>277.89599385135273</v>
      </c>
      <c r="H89" t="s">
        <v>163</v>
      </c>
      <c r="I89">
        <v>5481</v>
      </c>
      <c r="J89">
        <f t="shared" si="12"/>
        <v>63</v>
      </c>
      <c r="K89">
        <v>35000</v>
      </c>
      <c r="L89">
        <v>88</v>
      </c>
      <c r="M89">
        <f t="shared" si="7"/>
        <v>1.1311804415252692E-2</v>
      </c>
      <c r="N89">
        <f t="shared" si="8"/>
        <v>395.91315453384419</v>
      </c>
      <c r="O89">
        <f t="shared" si="9"/>
        <v>0</v>
      </c>
      <c r="P89">
        <f t="shared" si="10"/>
        <v>0</v>
      </c>
      <c r="Q89">
        <f t="shared" si="13"/>
        <v>217.93536324786322</v>
      </c>
    </row>
    <row r="90" spans="1:17" x14ac:dyDescent="0.35">
      <c r="A90" s="1">
        <v>88</v>
      </c>
      <c r="B90" t="s">
        <v>97</v>
      </c>
      <c r="C90">
        <v>433.5</v>
      </c>
      <c r="D90">
        <v>62</v>
      </c>
      <c r="E90">
        <f t="shared" si="11"/>
        <v>0</v>
      </c>
      <c r="F90">
        <v>0</v>
      </c>
      <c r="G90">
        <v>223.12712668042619</v>
      </c>
      <c r="H90" t="s">
        <v>163</v>
      </c>
      <c r="I90">
        <v>5544</v>
      </c>
      <c r="J90">
        <f t="shared" si="12"/>
        <v>63</v>
      </c>
      <c r="K90">
        <v>35000</v>
      </c>
      <c r="L90">
        <v>89</v>
      </c>
      <c r="M90">
        <f t="shared" si="7"/>
        <v>1.1183261183261184E-2</v>
      </c>
      <c r="N90">
        <f t="shared" si="8"/>
        <v>391.41414141414145</v>
      </c>
      <c r="O90">
        <f t="shared" si="9"/>
        <v>0</v>
      </c>
      <c r="P90">
        <f t="shared" si="10"/>
        <v>0</v>
      </c>
      <c r="Q90">
        <f t="shared" si="13"/>
        <v>217.93536324786322</v>
      </c>
    </row>
    <row r="91" spans="1:17" x14ac:dyDescent="0.35">
      <c r="A91" s="1">
        <v>89</v>
      </c>
      <c r="B91" t="s">
        <v>98</v>
      </c>
      <c r="C91">
        <v>433.78</v>
      </c>
      <c r="D91">
        <v>63</v>
      </c>
      <c r="E91">
        <f t="shared" si="11"/>
        <v>1</v>
      </c>
      <c r="F91">
        <v>0</v>
      </c>
      <c r="G91">
        <v>279.04366156309101</v>
      </c>
      <c r="H91" t="s">
        <v>164</v>
      </c>
      <c r="I91">
        <v>5605</v>
      </c>
      <c r="J91">
        <f t="shared" si="12"/>
        <v>61</v>
      </c>
      <c r="K91">
        <v>35000</v>
      </c>
      <c r="L91">
        <v>88</v>
      </c>
      <c r="M91">
        <f t="shared" si="7"/>
        <v>1.1239964317573596E-2</v>
      </c>
      <c r="N91">
        <f t="shared" si="8"/>
        <v>393.39875111507587</v>
      </c>
      <c r="O91">
        <f t="shared" si="9"/>
        <v>1.6393442622950821E-2</v>
      </c>
      <c r="P91">
        <f t="shared" si="10"/>
        <v>573.77049180327867</v>
      </c>
      <c r="Q91">
        <f t="shared" si="13"/>
        <v>275.31241242819112</v>
      </c>
    </row>
    <row r="92" spans="1:17" x14ac:dyDescent="0.35">
      <c r="A92" s="1">
        <v>90</v>
      </c>
      <c r="B92" t="s">
        <v>99</v>
      </c>
      <c r="C92">
        <v>433.64</v>
      </c>
      <c r="D92">
        <v>64</v>
      </c>
      <c r="E92">
        <f t="shared" si="11"/>
        <v>1</v>
      </c>
      <c r="F92">
        <v>0</v>
      </c>
      <c r="G92">
        <v>280.58046486571419</v>
      </c>
      <c r="H92" t="s">
        <v>165</v>
      </c>
      <c r="I92">
        <v>5667</v>
      </c>
      <c r="J92">
        <f t="shared" si="12"/>
        <v>62</v>
      </c>
      <c r="K92">
        <v>35000</v>
      </c>
      <c r="L92">
        <v>88</v>
      </c>
      <c r="M92">
        <f t="shared" si="7"/>
        <v>1.1293453326274926E-2</v>
      </c>
      <c r="N92">
        <f t="shared" si="8"/>
        <v>395.27086641962239</v>
      </c>
      <c r="O92">
        <f t="shared" si="9"/>
        <v>1.6129032258064516E-2</v>
      </c>
      <c r="P92">
        <f t="shared" si="10"/>
        <v>564.51612903225805</v>
      </c>
      <c r="Q92">
        <f t="shared" si="13"/>
        <v>224.07171763910924</v>
      </c>
    </row>
    <row r="93" spans="1:17" x14ac:dyDescent="0.35">
      <c r="A93" s="1">
        <v>91</v>
      </c>
      <c r="B93" t="s">
        <v>100</v>
      </c>
      <c r="C93">
        <v>433.74</v>
      </c>
      <c r="D93">
        <v>66</v>
      </c>
      <c r="E93">
        <f t="shared" si="11"/>
        <v>2</v>
      </c>
      <c r="F93">
        <v>0</v>
      </c>
      <c r="G93">
        <v>281.70691856094447</v>
      </c>
      <c r="H93" t="s">
        <v>166</v>
      </c>
      <c r="I93">
        <v>5733</v>
      </c>
      <c r="J93">
        <f t="shared" si="12"/>
        <v>66</v>
      </c>
      <c r="K93">
        <v>35000</v>
      </c>
      <c r="L93">
        <v>86</v>
      </c>
      <c r="M93">
        <f t="shared" si="7"/>
        <v>1.1512297226582941E-2</v>
      </c>
      <c r="N93">
        <f t="shared" si="8"/>
        <v>402.93040293040292</v>
      </c>
      <c r="O93">
        <f t="shared" si="9"/>
        <v>3.0303030303030304E-2</v>
      </c>
      <c r="P93">
        <f t="shared" si="10"/>
        <v>1060.6060606060607</v>
      </c>
      <c r="Q93">
        <f t="shared" si="13"/>
        <v>330.1323236997153</v>
      </c>
    </row>
    <row r="94" spans="1:17" x14ac:dyDescent="0.35">
      <c r="A94" s="1">
        <v>92</v>
      </c>
      <c r="B94" t="s">
        <v>101</v>
      </c>
      <c r="C94">
        <v>434.1</v>
      </c>
      <c r="D94">
        <v>67</v>
      </c>
      <c r="E94">
        <f t="shared" si="11"/>
        <v>1</v>
      </c>
      <c r="F94">
        <v>0</v>
      </c>
      <c r="G94">
        <v>396.71937366916842</v>
      </c>
      <c r="H94" t="s">
        <v>167</v>
      </c>
      <c r="I94">
        <v>5795</v>
      </c>
      <c r="J94">
        <f t="shared" si="12"/>
        <v>62</v>
      </c>
      <c r="K94">
        <v>35000</v>
      </c>
      <c r="L94">
        <v>86</v>
      </c>
      <c r="M94">
        <f t="shared" si="7"/>
        <v>1.1561691113028473E-2</v>
      </c>
      <c r="N94">
        <f t="shared" si="8"/>
        <v>404.65918895599657</v>
      </c>
      <c r="O94">
        <f t="shared" si="9"/>
        <v>1.6129032258064516E-2</v>
      </c>
      <c r="P94">
        <f t="shared" si="10"/>
        <v>564.51612903225805</v>
      </c>
      <c r="Q94">
        <f t="shared" si="13"/>
        <v>386.58393660294109</v>
      </c>
    </row>
    <row r="95" spans="1:17" x14ac:dyDescent="0.35">
      <c r="A95" s="1">
        <v>93</v>
      </c>
      <c r="B95" t="s">
        <v>102</v>
      </c>
      <c r="C95">
        <v>433.72</v>
      </c>
      <c r="D95">
        <v>68</v>
      </c>
      <c r="E95">
        <f t="shared" si="11"/>
        <v>1</v>
      </c>
      <c r="F95">
        <v>0</v>
      </c>
      <c r="G95">
        <v>454.26006713314848</v>
      </c>
      <c r="H95" t="s">
        <v>168</v>
      </c>
      <c r="I95">
        <v>5858</v>
      </c>
      <c r="J95">
        <f t="shared" si="12"/>
        <v>63</v>
      </c>
      <c r="K95">
        <v>35000</v>
      </c>
      <c r="L95">
        <v>86</v>
      </c>
      <c r="M95">
        <f t="shared" si="7"/>
        <v>1.1608057357459884E-2</v>
      </c>
      <c r="N95">
        <f t="shared" si="8"/>
        <v>406.28200751109597</v>
      </c>
      <c r="O95">
        <f t="shared" si="9"/>
        <v>1.5873015873015872E-2</v>
      </c>
      <c r="P95">
        <f t="shared" si="10"/>
        <v>555.55555555555554</v>
      </c>
      <c r="Q95">
        <f t="shared" si="13"/>
        <v>442.13949215849664</v>
      </c>
    </row>
    <row r="96" spans="1:17" x14ac:dyDescent="0.35">
      <c r="A96" s="1">
        <v>94</v>
      </c>
      <c r="B96" t="s">
        <v>103</v>
      </c>
      <c r="C96">
        <v>433.43</v>
      </c>
      <c r="D96">
        <v>70</v>
      </c>
      <c r="E96">
        <f t="shared" si="11"/>
        <v>2</v>
      </c>
      <c r="F96">
        <v>0</v>
      </c>
      <c r="G96">
        <v>455.82487208414528</v>
      </c>
      <c r="H96" t="s">
        <v>169</v>
      </c>
      <c r="I96">
        <v>5920</v>
      </c>
      <c r="J96">
        <f t="shared" si="12"/>
        <v>62</v>
      </c>
      <c r="K96">
        <v>35000</v>
      </c>
      <c r="L96">
        <v>84</v>
      </c>
      <c r="M96">
        <f t="shared" si="7"/>
        <v>1.1824324324324325E-2</v>
      </c>
      <c r="N96">
        <f t="shared" si="8"/>
        <v>413.85135135135135</v>
      </c>
      <c r="O96">
        <f t="shared" si="9"/>
        <v>3.2258064516129031E-2</v>
      </c>
      <c r="P96">
        <f t="shared" si="10"/>
        <v>1129.0322580645161</v>
      </c>
      <c r="Q96">
        <f t="shared" si="13"/>
        <v>500.35521796494834</v>
      </c>
    </row>
    <row r="97" spans="1:17" x14ac:dyDescent="0.35">
      <c r="A97" s="1">
        <v>95</v>
      </c>
      <c r="B97" t="s">
        <v>104</v>
      </c>
      <c r="C97">
        <v>433.47</v>
      </c>
      <c r="D97">
        <v>70</v>
      </c>
      <c r="E97">
        <f t="shared" si="11"/>
        <v>0</v>
      </c>
      <c r="F97">
        <v>0</v>
      </c>
      <c r="G97">
        <v>458.34015387133741</v>
      </c>
      <c r="H97" t="s">
        <v>170</v>
      </c>
      <c r="I97">
        <v>5982</v>
      </c>
      <c r="J97">
        <f t="shared" si="12"/>
        <v>62</v>
      </c>
      <c r="K97">
        <v>35000</v>
      </c>
      <c r="L97">
        <v>85</v>
      </c>
      <c r="M97">
        <f t="shared" si="7"/>
        <v>1.170177198261451E-2</v>
      </c>
      <c r="N97">
        <f t="shared" si="8"/>
        <v>409.56201939150787</v>
      </c>
      <c r="O97">
        <f t="shared" si="9"/>
        <v>0</v>
      </c>
      <c r="P97">
        <f t="shared" si="10"/>
        <v>0</v>
      </c>
      <c r="Q97">
        <f t="shared" si="13"/>
        <v>444.79966240939268</v>
      </c>
    </row>
    <row r="98" spans="1:17" x14ac:dyDescent="0.35">
      <c r="A98" s="1">
        <v>96</v>
      </c>
      <c r="B98" t="s">
        <v>105</v>
      </c>
      <c r="C98">
        <v>433.58</v>
      </c>
      <c r="D98">
        <v>71</v>
      </c>
      <c r="E98">
        <f t="shared" si="11"/>
        <v>1</v>
      </c>
      <c r="F98">
        <v>0</v>
      </c>
      <c r="G98">
        <v>516.38413077796963</v>
      </c>
      <c r="H98" t="s">
        <v>171</v>
      </c>
      <c r="I98">
        <v>6044</v>
      </c>
      <c r="J98">
        <f t="shared" si="12"/>
        <v>62</v>
      </c>
      <c r="K98">
        <v>35000</v>
      </c>
      <c r="L98">
        <v>85</v>
      </c>
      <c r="M98">
        <f t="shared" si="7"/>
        <v>1.1747187293183322E-2</v>
      </c>
      <c r="N98">
        <f t="shared" si="8"/>
        <v>411.15155526141626</v>
      </c>
      <c r="O98">
        <f t="shared" si="9"/>
        <v>1.6129032258064516E-2</v>
      </c>
      <c r="P98">
        <f t="shared" si="10"/>
        <v>564.51612903225805</v>
      </c>
      <c r="Q98">
        <f t="shared" si="13"/>
        <v>501.25127531261842</v>
      </c>
    </row>
    <row r="99" spans="1:17" x14ac:dyDescent="0.35">
      <c r="A99" s="1">
        <v>97</v>
      </c>
      <c r="B99" t="s">
        <v>106</v>
      </c>
      <c r="C99">
        <v>433.58</v>
      </c>
      <c r="D99">
        <v>72</v>
      </c>
      <c r="E99">
        <f t="shared" si="11"/>
        <v>1</v>
      </c>
      <c r="F99">
        <v>0</v>
      </c>
      <c r="G99">
        <v>581.98700339880406</v>
      </c>
      <c r="H99" t="s">
        <v>172</v>
      </c>
      <c r="I99">
        <v>6107</v>
      </c>
      <c r="J99">
        <f t="shared" si="12"/>
        <v>63</v>
      </c>
      <c r="K99">
        <v>35000</v>
      </c>
      <c r="L99">
        <v>84</v>
      </c>
      <c r="M99">
        <f t="shared" si="7"/>
        <v>1.1789749467823808E-2</v>
      </c>
      <c r="N99">
        <f t="shared" si="8"/>
        <v>412.64123137383325</v>
      </c>
      <c r="O99">
        <f t="shared" si="9"/>
        <v>1.5873015873015872E-2</v>
      </c>
      <c r="P99">
        <f t="shared" si="10"/>
        <v>555.55555555555554</v>
      </c>
      <c r="Q99">
        <f t="shared" si="13"/>
        <v>556.80683086817396</v>
      </c>
    </row>
    <row r="100" spans="1:17" x14ac:dyDescent="0.35">
      <c r="A100" s="1">
        <v>98</v>
      </c>
      <c r="B100" t="s">
        <v>107</v>
      </c>
      <c r="C100">
        <v>433.45</v>
      </c>
      <c r="D100">
        <v>74</v>
      </c>
      <c r="E100">
        <f t="shared" si="11"/>
        <v>2</v>
      </c>
      <c r="F100">
        <v>0</v>
      </c>
      <c r="G100">
        <v>640.09629708448608</v>
      </c>
      <c r="H100" t="s">
        <v>173</v>
      </c>
      <c r="I100">
        <v>6170</v>
      </c>
      <c r="J100">
        <f t="shared" si="12"/>
        <v>63</v>
      </c>
      <c r="K100">
        <v>35000</v>
      </c>
      <c r="L100">
        <v>83</v>
      </c>
      <c r="M100">
        <f t="shared" si="7"/>
        <v>1.1993517017828201E-2</v>
      </c>
      <c r="N100">
        <f t="shared" si="8"/>
        <v>419.77309562398705</v>
      </c>
      <c r="O100">
        <f t="shared" si="9"/>
        <v>3.1746031746031744E-2</v>
      </c>
      <c r="P100">
        <f t="shared" si="10"/>
        <v>1111.1111111111111</v>
      </c>
      <c r="Q100">
        <f t="shared" si="13"/>
        <v>667.91794197928516</v>
      </c>
    </row>
    <row r="101" spans="1:17" x14ac:dyDescent="0.35">
      <c r="A101" s="1">
        <v>99</v>
      </c>
      <c r="B101" t="s">
        <v>108</v>
      </c>
      <c r="C101">
        <v>433.51</v>
      </c>
      <c r="D101">
        <v>75</v>
      </c>
      <c r="E101">
        <f t="shared" si="11"/>
        <v>1</v>
      </c>
      <c r="F101">
        <v>0</v>
      </c>
      <c r="G101">
        <v>638.57595902498576</v>
      </c>
      <c r="H101" t="s">
        <v>174</v>
      </c>
      <c r="I101">
        <v>6232</v>
      </c>
      <c r="J101">
        <f t="shared" si="12"/>
        <v>62</v>
      </c>
      <c r="K101">
        <v>35000</v>
      </c>
      <c r="L101">
        <v>83</v>
      </c>
      <c r="M101">
        <f t="shared" si="7"/>
        <v>1.2034659820282413E-2</v>
      </c>
      <c r="N101">
        <f t="shared" si="8"/>
        <v>421.21309370988445</v>
      </c>
      <c r="O101">
        <f t="shared" si="9"/>
        <v>1.6129032258064516E-2</v>
      </c>
      <c r="P101">
        <f t="shared" si="10"/>
        <v>564.51612903225805</v>
      </c>
      <c r="Q101">
        <f t="shared" si="13"/>
        <v>666.99250570218317</v>
      </c>
    </row>
    <row r="102" spans="1:17" x14ac:dyDescent="0.35">
      <c r="A102" s="1">
        <v>100</v>
      </c>
      <c r="B102" t="s">
        <v>109</v>
      </c>
      <c r="C102">
        <v>433.74</v>
      </c>
      <c r="D102">
        <v>77</v>
      </c>
      <c r="E102">
        <f t="shared" si="11"/>
        <v>2</v>
      </c>
      <c r="F102">
        <v>0</v>
      </c>
      <c r="G102">
        <v>699.50335261964005</v>
      </c>
      <c r="H102" t="s">
        <v>175</v>
      </c>
      <c r="I102">
        <v>6296</v>
      </c>
      <c r="J102">
        <f t="shared" si="12"/>
        <v>64</v>
      </c>
      <c r="K102">
        <v>35000</v>
      </c>
      <c r="L102">
        <v>81</v>
      </c>
      <c r="M102">
        <f t="shared" si="7"/>
        <v>1.2229987293519696E-2</v>
      </c>
      <c r="N102">
        <f t="shared" si="8"/>
        <v>428.04955527318936</v>
      </c>
      <c r="O102">
        <f t="shared" si="9"/>
        <v>3.125E-2</v>
      </c>
      <c r="P102">
        <f t="shared" si="10"/>
        <v>1093.75</v>
      </c>
      <c r="Q102">
        <f t="shared" si="13"/>
        <v>719.9158927989572</v>
      </c>
    </row>
    <row r="103" spans="1:17" x14ac:dyDescent="0.35">
      <c r="A103" s="1">
        <v>101</v>
      </c>
      <c r="B103" t="s">
        <v>110</v>
      </c>
      <c r="C103">
        <v>433.83</v>
      </c>
      <c r="D103">
        <v>77</v>
      </c>
      <c r="E103">
        <f t="shared" si="11"/>
        <v>0</v>
      </c>
      <c r="F103">
        <v>0</v>
      </c>
      <c r="G103">
        <v>667.5715970537841</v>
      </c>
      <c r="H103" t="s">
        <v>176</v>
      </c>
      <c r="I103">
        <v>6360</v>
      </c>
      <c r="J103">
        <f t="shared" si="12"/>
        <v>64</v>
      </c>
      <c r="K103">
        <v>35000</v>
      </c>
      <c r="L103">
        <v>82</v>
      </c>
      <c r="M103">
        <f t="shared" si="7"/>
        <v>1.2106918238993711E-2</v>
      </c>
      <c r="N103">
        <f t="shared" si="8"/>
        <v>423.74213836477992</v>
      </c>
      <c r="O103">
        <f t="shared" si="9"/>
        <v>0</v>
      </c>
      <c r="P103">
        <f t="shared" si="10"/>
        <v>0</v>
      </c>
      <c r="Q103">
        <f t="shared" si="13"/>
        <v>613.8552867383512</v>
      </c>
    </row>
    <row r="104" spans="1:17" x14ac:dyDescent="0.35">
      <c r="A104" s="1">
        <v>102</v>
      </c>
      <c r="B104" t="s">
        <v>111</v>
      </c>
      <c r="C104">
        <v>433.62</v>
      </c>
      <c r="D104">
        <v>77</v>
      </c>
      <c r="E104">
        <f t="shared" si="11"/>
        <v>0</v>
      </c>
      <c r="F104">
        <v>0</v>
      </c>
      <c r="G104">
        <v>558.63335934968688</v>
      </c>
      <c r="H104" t="s">
        <v>176</v>
      </c>
      <c r="I104">
        <v>6424</v>
      </c>
      <c r="J104">
        <f t="shared" si="12"/>
        <v>64</v>
      </c>
      <c r="K104">
        <v>35000</v>
      </c>
      <c r="L104">
        <v>83</v>
      </c>
      <c r="M104">
        <f t="shared" si="7"/>
        <v>1.1986301369863013E-2</v>
      </c>
      <c r="N104">
        <f t="shared" si="8"/>
        <v>419.52054794520546</v>
      </c>
      <c r="O104">
        <f t="shared" si="9"/>
        <v>0</v>
      </c>
      <c r="P104">
        <f t="shared" si="10"/>
        <v>0</v>
      </c>
      <c r="Q104">
        <f t="shared" si="13"/>
        <v>557.40367383512546</v>
      </c>
    </row>
    <row r="105" spans="1:17" x14ac:dyDescent="0.35">
      <c r="A105" s="1">
        <v>103</v>
      </c>
      <c r="B105" t="s">
        <v>112</v>
      </c>
      <c r="C105">
        <v>433.6</v>
      </c>
      <c r="D105">
        <v>78</v>
      </c>
      <c r="E105">
        <f t="shared" si="11"/>
        <v>1</v>
      </c>
      <c r="F105">
        <v>0</v>
      </c>
      <c r="G105">
        <v>562.26254447898339</v>
      </c>
      <c r="H105" t="s">
        <v>177</v>
      </c>
      <c r="I105">
        <v>6488</v>
      </c>
      <c r="J105">
        <f t="shared" si="12"/>
        <v>64</v>
      </c>
      <c r="K105">
        <v>35000</v>
      </c>
      <c r="L105">
        <v>83</v>
      </c>
      <c r="M105">
        <f t="shared" si="7"/>
        <v>1.2022194821208384E-2</v>
      </c>
      <c r="N105">
        <f t="shared" si="8"/>
        <v>420.77681874229347</v>
      </c>
      <c r="O105">
        <f t="shared" si="9"/>
        <v>1.5625E-2</v>
      </c>
      <c r="P105">
        <f t="shared" si="10"/>
        <v>546.875</v>
      </c>
      <c r="Q105">
        <f t="shared" si="13"/>
        <v>556.5356182795698</v>
      </c>
    </row>
    <row r="106" spans="1:17" x14ac:dyDescent="0.35">
      <c r="A106" s="1">
        <v>104</v>
      </c>
      <c r="B106" t="s">
        <v>113</v>
      </c>
      <c r="C106">
        <v>433.72</v>
      </c>
      <c r="D106">
        <v>78</v>
      </c>
      <c r="E106">
        <f t="shared" si="11"/>
        <v>0</v>
      </c>
      <c r="F106">
        <v>0</v>
      </c>
      <c r="G106">
        <v>449.82593342897491</v>
      </c>
      <c r="H106" t="s">
        <v>177</v>
      </c>
      <c r="I106">
        <v>6550</v>
      </c>
      <c r="J106">
        <f t="shared" si="12"/>
        <v>62</v>
      </c>
      <c r="K106">
        <v>35000</v>
      </c>
      <c r="L106">
        <v>83</v>
      </c>
      <c r="M106">
        <f t="shared" si="7"/>
        <v>1.1908396946564885E-2</v>
      </c>
      <c r="N106">
        <f t="shared" si="8"/>
        <v>416.79389312977099</v>
      </c>
      <c r="O106">
        <f t="shared" si="9"/>
        <v>0</v>
      </c>
      <c r="P106">
        <f t="shared" si="10"/>
        <v>0</v>
      </c>
      <c r="Q106">
        <f t="shared" si="13"/>
        <v>443.63239247311833</v>
      </c>
    </row>
    <row r="107" spans="1:17" x14ac:dyDescent="0.35">
      <c r="A107" s="1">
        <v>105</v>
      </c>
      <c r="B107" t="s">
        <v>114</v>
      </c>
      <c r="C107">
        <v>433.61</v>
      </c>
      <c r="D107">
        <v>79</v>
      </c>
      <c r="E107">
        <f t="shared" si="11"/>
        <v>1</v>
      </c>
      <c r="F107">
        <v>0</v>
      </c>
      <c r="G107">
        <v>508.25388168817739</v>
      </c>
      <c r="H107" t="s">
        <v>178</v>
      </c>
      <c r="I107">
        <v>6613</v>
      </c>
      <c r="J107">
        <f t="shared" si="12"/>
        <v>63</v>
      </c>
      <c r="K107">
        <v>35000</v>
      </c>
      <c r="L107">
        <v>83</v>
      </c>
      <c r="M107">
        <f t="shared" si="7"/>
        <v>1.1946166641463784E-2</v>
      </c>
      <c r="N107">
        <f t="shared" si="8"/>
        <v>418.11583245123245</v>
      </c>
      <c r="O107">
        <f t="shared" si="9"/>
        <v>1.5873015873015872E-2</v>
      </c>
      <c r="P107">
        <f t="shared" si="10"/>
        <v>555.55555555555554</v>
      </c>
      <c r="Q107">
        <f t="shared" si="13"/>
        <v>499.18794802867387</v>
      </c>
    </row>
    <row r="108" spans="1:17" x14ac:dyDescent="0.35">
      <c r="A108" s="1">
        <v>106</v>
      </c>
      <c r="B108" t="s">
        <v>115</v>
      </c>
      <c r="C108">
        <v>431.68</v>
      </c>
      <c r="D108">
        <v>81</v>
      </c>
      <c r="E108">
        <f t="shared" si="11"/>
        <v>2</v>
      </c>
      <c r="F108">
        <v>0</v>
      </c>
      <c r="G108">
        <v>566.54931002387605</v>
      </c>
      <c r="H108" t="s">
        <v>179</v>
      </c>
      <c r="I108">
        <v>6675</v>
      </c>
      <c r="J108">
        <f t="shared" si="12"/>
        <v>62</v>
      </c>
      <c r="K108">
        <v>35000</v>
      </c>
      <c r="L108">
        <v>82</v>
      </c>
      <c r="M108">
        <f t="shared" si="7"/>
        <v>1.2134831460674157E-2</v>
      </c>
      <c r="N108">
        <f t="shared" si="8"/>
        <v>424.71910112359552</v>
      </c>
      <c r="O108">
        <f t="shared" si="9"/>
        <v>3.2258064516129031E-2</v>
      </c>
      <c r="P108">
        <f t="shared" si="10"/>
        <v>1129.0322580645161</v>
      </c>
      <c r="Q108">
        <f t="shared" si="13"/>
        <v>555.63956093189961</v>
      </c>
    </row>
    <row r="109" spans="1:17" x14ac:dyDescent="0.35">
      <c r="A109" s="1">
        <v>107</v>
      </c>
      <c r="B109" t="s">
        <v>116</v>
      </c>
      <c r="C109">
        <v>433.22</v>
      </c>
      <c r="D109">
        <v>82</v>
      </c>
      <c r="E109">
        <f t="shared" si="11"/>
        <v>1</v>
      </c>
      <c r="F109">
        <v>0</v>
      </c>
      <c r="G109">
        <v>515.09051693830202</v>
      </c>
      <c r="H109" t="s">
        <v>179</v>
      </c>
      <c r="I109">
        <v>6739</v>
      </c>
      <c r="J109">
        <f t="shared" si="12"/>
        <v>64</v>
      </c>
      <c r="K109">
        <v>35000</v>
      </c>
      <c r="L109">
        <v>82</v>
      </c>
      <c r="M109">
        <f t="shared" si="7"/>
        <v>1.2167977444724736E-2</v>
      </c>
      <c r="N109">
        <f t="shared" si="8"/>
        <v>425.87921056536578</v>
      </c>
      <c r="O109">
        <f t="shared" si="9"/>
        <v>1.5625E-2</v>
      </c>
      <c r="P109">
        <f t="shared" si="10"/>
        <v>546.875</v>
      </c>
      <c r="Q109">
        <f t="shared" si="13"/>
        <v>554.77150537634407</v>
      </c>
    </row>
    <row r="110" spans="1:17" x14ac:dyDescent="0.35">
      <c r="A110" s="1">
        <v>108</v>
      </c>
      <c r="B110" t="s">
        <v>117</v>
      </c>
      <c r="C110">
        <v>433.23</v>
      </c>
      <c r="D110">
        <v>82</v>
      </c>
      <c r="E110">
        <f t="shared" si="11"/>
        <v>0</v>
      </c>
      <c r="F110">
        <v>0</v>
      </c>
      <c r="G110">
        <v>456.19620347002387</v>
      </c>
      <c r="H110" t="s">
        <v>180</v>
      </c>
      <c r="I110">
        <v>6801</v>
      </c>
      <c r="J110">
        <f t="shared" si="12"/>
        <v>62</v>
      </c>
      <c r="K110">
        <v>35000</v>
      </c>
      <c r="L110">
        <v>82</v>
      </c>
      <c r="M110">
        <f t="shared" si="7"/>
        <v>1.2057050433759741E-2</v>
      </c>
      <c r="N110">
        <f t="shared" si="8"/>
        <v>421.99676518159094</v>
      </c>
      <c r="O110">
        <f t="shared" si="9"/>
        <v>0</v>
      </c>
      <c r="P110">
        <f t="shared" si="10"/>
        <v>0</v>
      </c>
      <c r="Q110">
        <f t="shared" si="13"/>
        <v>443.66039426523292</v>
      </c>
    </row>
    <row r="111" spans="1:17" x14ac:dyDescent="0.35">
      <c r="A111" s="1">
        <v>109</v>
      </c>
      <c r="B111" t="s">
        <v>118</v>
      </c>
      <c r="C111">
        <v>433.63</v>
      </c>
      <c r="D111">
        <v>83</v>
      </c>
      <c r="E111">
        <f t="shared" si="11"/>
        <v>1</v>
      </c>
      <c r="F111">
        <v>0</v>
      </c>
      <c r="G111">
        <v>401.03581822765091</v>
      </c>
      <c r="H111" t="s">
        <v>180</v>
      </c>
      <c r="I111">
        <v>6863</v>
      </c>
      <c r="J111">
        <f t="shared" si="12"/>
        <v>62</v>
      </c>
      <c r="K111">
        <v>35000</v>
      </c>
      <c r="L111">
        <v>82</v>
      </c>
      <c r="M111">
        <f t="shared" si="7"/>
        <v>1.2093836514643741E-2</v>
      </c>
      <c r="N111">
        <f t="shared" si="8"/>
        <v>423.28427801253093</v>
      </c>
      <c r="O111">
        <f t="shared" si="9"/>
        <v>1.6129032258064516E-2</v>
      </c>
      <c r="P111">
        <f t="shared" si="10"/>
        <v>564.51612903225805</v>
      </c>
      <c r="Q111">
        <f t="shared" si="13"/>
        <v>443.66039426523292</v>
      </c>
    </row>
    <row r="112" spans="1:17" x14ac:dyDescent="0.35">
      <c r="A112" s="1">
        <v>110</v>
      </c>
      <c r="B112" t="s">
        <v>119</v>
      </c>
      <c r="C112">
        <v>433.33</v>
      </c>
      <c r="D112">
        <v>83</v>
      </c>
      <c r="E112">
        <f t="shared" si="11"/>
        <v>0</v>
      </c>
      <c r="F112">
        <v>0</v>
      </c>
      <c r="G112">
        <v>402.76047095028463</v>
      </c>
      <c r="H112" t="s">
        <v>181</v>
      </c>
      <c r="I112">
        <v>6926</v>
      </c>
      <c r="J112">
        <f t="shared" si="12"/>
        <v>63</v>
      </c>
      <c r="K112">
        <v>35000</v>
      </c>
      <c r="L112">
        <v>82</v>
      </c>
      <c r="M112">
        <f t="shared" si="7"/>
        <v>1.1983829049956684E-2</v>
      </c>
      <c r="N112">
        <f t="shared" si="8"/>
        <v>419.43401674848394</v>
      </c>
      <c r="O112">
        <f t="shared" si="9"/>
        <v>0</v>
      </c>
      <c r="P112">
        <f t="shared" si="10"/>
        <v>0</v>
      </c>
      <c r="Q112">
        <f t="shared" si="13"/>
        <v>334.28539426523298</v>
      </c>
    </row>
    <row r="113" spans="1:17" x14ac:dyDescent="0.35">
      <c r="A113" s="1">
        <v>111</v>
      </c>
      <c r="B113" t="s">
        <v>120</v>
      </c>
      <c r="C113">
        <v>432.59</v>
      </c>
      <c r="D113">
        <v>84</v>
      </c>
      <c r="E113">
        <f t="shared" si="11"/>
        <v>1</v>
      </c>
      <c r="F113">
        <v>0</v>
      </c>
      <c r="G113">
        <v>403.89253491197621</v>
      </c>
      <c r="H113" t="s">
        <v>182</v>
      </c>
      <c r="I113">
        <v>6989</v>
      </c>
      <c r="J113">
        <f t="shared" si="12"/>
        <v>63</v>
      </c>
      <c r="K113">
        <v>35000</v>
      </c>
      <c r="L113">
        <v>83</v>
      </c>
      <c r="M113">
        <f t="shared" si="7"/>
        <v>1.2018886822149091E-2</v>
      </c>
      <c r="N113">
        <f t="shared" si="8"/>
        <v>420.66103877521817</v>
      </c>
      <c r="O113">
        <f t="shared" si="9"/>
        <v>1.5873015873015872E-2</v>
      </c>
      <c r="P113">
        <f t="shared" si="10"/>
        <v>555.55555555555554</v>
      </c>
      <c r="Q113">
        <f t="shared" si="13"/>
        <v>389.84094982078852</v>
      </c>
    </row>
    <row r="114" spans="1:17" x14ac:dyDescent="0.35">
      <c r="A114" s="1">
        <v>112</v>
      </c>
      <c r="B114" t="s">
        <v>121</v>
      </c>
      <c r="C114">
        <v>433.53</v>
      </c>
      <c r="D114">
        <v>84</v>
      </c>
      <c r="E114">
        <f t="shared" si="11"/>
        <v>0</v>
      </c>
      <c r="F114">
        <v>0</v>
      </c>
      <c r="G114">
        <v>404.5922040862161</v>
      </c>
      <c r="H114" t="s">
        <v>182</v>
      </c>
      <c r="I114">
        <v>7053</v>
      </c>
      <c r="J114">
        <f t="shared" si="12"/>
        <v>64</v>
      </c>
      <c r="K114">
        <v>35000</v>
      </c>
      <c r="L114">
        <v>83</v>
      </c>
      <c r="M114">
        <f t="shared" si="7"/>
        <v>1.1909825606125054E-2</v>
      </c>
      <c r="N114">
        <f t="shared" si="8"/>
        <v>416.84389621437685</v>
      </c>
      <c r="O114">
        <f t="shared" si="9"/>
        <v>0</v>
      </c>
      <c r="P114">
        <f t="shared" si="10"/>
        <v>0</v>
      </c>
      <c r="Q114">
        <f t="shared" si="13"/>
        <v>389.84094982078852</v>
      </c>
    </row>
    <row r="115" spans="1:17" x14ac:dyDescent="0.35">
      <c r="A115" s="1">
        <v>113</v>
      </c>
      <c r="B115" t="s">
        <v>122</v>
      </c>
      <c r="C115">
        <v>433.83</v>
      </c>
      <c r="D115">
        <v>87</v>
      </c>
      <c r="E115">
        <f t="shared" si="11"/>
        <v>3</v>
      </c>
      <c r="F115">
        <v>0</v>
      </c>
      <c r="G115">
        <v>522.9977901267979</v>
      </c>
      <c r="H115" t="s">
        <v>183</v>
      </c>
      <c r="I115">
        <v>7116</v>
      </c>
      <c r="J115">
        <f t="shared" si="12"/>
        <v>63</v>
      </c>
      <c r="K115">
        <v>35000</v>
      </c>
      <c r="L115">
        <v>81</v>
      </c>
      <c r="M115">
        <f t="shared" si="7"/>
        <v>1.2225969645868466E-2</v>
      </c>
      <c r="N115">
        <f t="shared" si="8"/>
        <v>427.90893760539632</v>
      </c>
      <c r="O115">
        <f t="shared" si="9"/>
        <v>4.7619047619047616E-2</v>
      </c>
      <c r="P115">
        <f t="shared" si="10"/>
        <v>1666.6666666666665</v>
      </c>
      <c r="Q115">
        <f t="shared" si="13"/>
        <v>501.82011648745521</v>
      </c>
    </row>
    <row r="116" spans="1:17" x14ac:dyDescent="0.35">
      <c r="A116" s="1">
        <v>114</v>
      </c>
      <c r="B116" t="s">
        <v>123</v>
      </c>
      <c r="C116">
        <v>433.22</v>
      </c>
      <c r="D116">
        <v>89</v>
      </c>
      <c r="E116">
        <f t="shared" si="11"/>
        <v>2</v>
      </c>
      <c r="F116">
        <v>0</v>
      </c>
      <c r="G116">
        <v>558.04372192840776</v>
      </c>
      <c r="H116" t="s">
        <v>184</v>
      </c>
      <c r="I116">
        <v>7178</v>
      </c>
      <c r="J116">
        <f t="shared" si="12"/>
        <v>62</v>
      </c>
      <c r="K116">
        <v>35000</v>
      </c>
      <c r="L116">
        <v>80</v>
      </c>
      <c r="M116">
        <f t="shared" si="7"/>
        <v>1.2398996935079409E-2</v>
      </c>
      <c r="N116">
        <f t="shared" si="8"/>
        <v>433.96489272777933</v>
      </c>
      <c r="O116">
        <f>E116/J116</f>
        <v>3.2258064516129031E-2</v>
      </c>
      <c r="P116">
        <f t="shared" si="10"/>
        <v>1129.0322580645161</v>
      </c>
      <c r="Q116">
        <f t="shared" si="13"/>
        <v>614.72334229390685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</cp:lastModifiedBy>
  <dcterms:created xsi:type="dcterms:W3CDTF">2022-01-26T09:14:54Z</dcterms:created>
  <dcterms:modified xsi:type="dcterms:W3CDTF">2022-03-31T07:38:39Z</dcterms:modified>
</cp:coreProperties>
</file>