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huck/Documents/Develop/eagle/Preamp/"/>
    </mc:Choice>
  </mc:AlternateContent>
  <bookViews>
    <workbookView xWindow="-2180" yWindow="-20160" windowWidth="28800" windowHeight="17460" tabRatio="500"/>
  </bookViews>
  <sheets>
    <sheet name="Sheet1" sheetId="1" r:id="rId1"/>
  </sheets>
  <definedNames>
    <definedName name="d">Sheet1!$B$3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3" i="1" l="1"/>
  <c r="G14" i="1"/>
  <c r="G15" i="1"/>
  <c r="G12" i="1"/>
  <c r="G11" i="1"/>
  <c r="P13" i="1"/>
  <c r="O15" i="1"/>
  <c r="P12" i="1"/>
  <c r="O12" i="1"/>
  <c r="V5" i="1"/>
  <c r="V4" i="1"/>
  <c r="R8" i="1"/>
  <c r="R7" i="1"/>
  <c r="Q5" i="1"/>
  <c r="Q4" i="1"/>
  <c r="T5" i="1"/>
  <c r="T4" i="1"/>
  <c r="I6" i="1"/>
  <c r="I5" i="1"/>
</calcChain>
</file>

<file path=xl/sharedStrings.xml><?xml version="1.0" encoding="utf-8"?>
<sst xmlns="http://schemas.openxmlformats.org/spreadsheetml/2006/main" count="22" uniqueCount="17">
  <si>
    <t>d</t>
  </si>
  <si>
    <t>box</t>
  </si>
  <si>
    <t>w</t>
  </si>
  <si>
    <t>h</t>
  </si>
  <si>
    <t>w betw h</t>
  </si>
  <si>
    <t>h betw h</t>
  </si>
  <si>
    <t>w edge</t>
  </si>
  <si>
    <t>h edge</t>
  </si>
  <si>
    <t>1/64</t>
  </si>
  <si>
    <t>3 5/8</t>
  </si>
  <si>
    <t>7/8</t>
  </si>
  <si>
    <t>5/8</t>
  </si>
  <si>
    <t>1 5/8</t>
  </si>
  <si>
    <t>x</t>
  </si>
  <si>
    <t>y</t>
  </si>
  <si>
    <t>plate</t>
  </si>
  <si>
    <t>layer dimension;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</si>
</sst>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"/>
    <numFmt numFmtId="167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1"/>
    <xf numFmtId="17" fontId="0" fillId="0" borderId="0" xfId="0" quotePrefix="1" applyNumberFormat="1"/>
    <xf numFmtId="0" fontId="0" fillId="0" borderId="0" xfId="0" quotePrefix="1"/>
    <xf numFmtId="16" fontId="0" fillId="0" borderId="0" xfId="0" quotePrefix="1" applyNumberFormat="1"/>
    <xf numFmtId="167" fontId="0" fillId="0" borderId="0" xfId="0" applyNumberFormat="1"/>
    <xf numFmtId="165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5"/>
  <sheetViews>
    <sheetView tabSelected="1" workbookViewId="0">
      <selection activeCell="L23" sqref="L23"/>
    </sheetView>
  </sheetViews>
  <sheetFormatPr baseColWidth="10" defaultRowHeight="16" x14ac:dyDescent="0.2"/>
  <cols>
    <col min="20" max="21" width="8" customWidth="1"/>
  </cols>
  <sheetData>
    <row r="2" spans="1:22" x14ac:dyDescent="0.2">
      <c r="E2" t="s">
        <v>15</v>
      </c>
      <c r="P2" t="s">
        <v>1</v>
      </c>
    </row>
    <row r="3" spans="1:22" x14ac:dyDescent="0.2">
      <c r="A3" t="s">
        <v>0</v>
      </c>
      <c r="B3">
        <v>0.14099999999999999</v>
      </c>
      <c r="Q3" s="2" t="s">
        <v>8</v>
      </c>
      <c r="T3" s="2" t="s">
        <v>8</v>
      </c>
    </row>
    <row r="4" spans="1:22" x14ac:dyDescent="0.2">
      <c r="O4" t="s">
        <v>2</v>
      </c>
      <c r="P4">
        <v>3.6</v>
      </c>
      <c r="Q4" s="1">
        <f>MOD(P4,1)*64</f>
        <v>38.400000000000006</v>
      </c>
      <c r="R4" t="s">
        <v>4</v>
      </c>
      <c r="S4">
        <v>3.32</v>
      </c>
      <c r="T4" s="1">
        <f>MOD(S4,1)*64</f>
        <v>20.47999999999999</v>
      </c>
      <c r="U4" s="3" t="s">
        <v>9</v>
      </c>
      <c r="V4">
        <f>(P4-S4)/2</f>
        <v>0.14000000000000012</v>
      </c>
    </row>
    <row r="5" spans="1:22" x14ac:dyDescent="0.2">
      <c r="D5" t="s">
        <v>2</v>
      </c>
      <c r="E5">
        <v>3.605</v>
      </c>
      <c r="F5" t="s">
        <v>6</v>
      </c>
      <c r="G5">
        <v>8.3000000000000004E-2</v>
      </c>
      <c r="H5" t="s">
        <v>4</v>
      </c>
      <c r="I5">
        <f>E5-2*(G5+d/2)</f>
        <v>3.298</v>
      </c>
      <c r="O5" t="s">
        <v>3</v>
      </c>
      <c r="P5">
        <v>1.645</v>
      </c>
      <c r="Q5" s="1">
        <f>MOD(P5,1)*64</f>
        <v>41.28</v>
      </c>
      <c r="R5" t="s">
        <v>5</v>
      </c>
      <c r="S5">
        <v>0.86599999999999999</v>
      </c>
      <c r="T5" s="1">
        <f>MOD(S5,1)*64</f>
        <v>55.423999999999999</v>
      </c>
      <c r="U5" s="4" t="s">
        <v>10</v>
      </c>
      <c r="V5">
        <f>(P5-S5)/2</f>
        <v>0.38950000000000001</v>
      </c>
    </row>
    <row r="6" spans="1:22" x14ac:dyDescent="0.2">
      <c r="D6" t="s">
        <v>3</v>
      </c>
      <c r="E6">
        <v>1.6619999999999999</v>
      </c>
      <c r="F6" t="s">
        <v>7</v>
      </c>
      <c r="G6">
        <v>0.33</v>
      </c>
      <c r="H6" t="s">
        <v>5</v>
      </c>
      <c r="I6">
        <f>E6-2*(G6+d/2)</f>
        <v>0.86099999999999988</v>
      </c>
    </row>
    <row r="7" spans="1:22" x14ac:dyDescent="0.2">
      <c r="P7" s="6" t="s">
        <v>11</v>
      </c>
      <c r="Q7" s="5">
        <v>0.625</v>
      </c>
      <c r="R7">
        <f>128*(Q4/64-Q7)</f>
        <v>-3.1999999999999886</v>
      </c>
    </row>
    <row r="8" spans="1:22" x14ac:dyDescent="0.2">
      <c r="P8" s="3" t="s">
        <v>12</v>
      </c>
      <c r="Q8" s="5">
        <v>0.625</v>
      </c>
      <c r="R8">
        <f>128*(Q5/64-Q8)</f>
        <v>2.5600000000000023</v>
      </c>
    </row>
    <row r="10" spans="1:22" x14ac:dyDescent="0.2">
      <c r="G10" t="s">
        <v>16</v>
      </c>
    </row>
    <row r="11" spans="1:22" x14ac:dyDescent="0.2">
      <c r="G11" s="7" t="str">
        <f>_xlfn.CONCAT("rect (0 0) (",P4*1000," ",P5*1000,");")</f>
        <v>rect (0 0) (3600 1645);</v>
      </c>
      <c r="O11" t="s">
        <v>13</v>
      </c>
      <c r="P11" t="s">
        <v>14</v>
      </c>
    </row>
    <row r="12" spans="1:22" x14ac:dyDescent="0.2">
      <c r="G12" s="7" t="str">
        <f>_xlfn.CONCAT("hole 141 (",O12*1000," ",P12*1000,");")</f>
        <v>hole 141 (140 389.5);</v>
      </c>
      <c r="O12" s="5">
        <f>V4</f>
        <v>0.14000000000000012</v>
      </c>
      <c r="P12" s="5">
        <f>V5</f>
        <v>0.38950000000000001</v>
      </c>
      <c r="Q12" s="5"/>
      <c r="R12" s="5"/>
    </row>
    <row r="13" spans="1:22" x14ac:dyDescent="0.2">
      <c r="G13" s="7" t="str">
        <f>_xlfn.CONCAT("hole 141 (",O13*1000," ",P13*1000,");")</f>
        <v>hole 141 (140 1255.5);</v>
      </c>
      <c r="O13" s="5">
        <v>0.14000000000000012</v>
      </c>
      <c r="P13" s="5">
        <f>P12+S5</f>
        <v>1.2555000000000001</v>
      </c>
      <c r="Q13" s="5"/>
      <c r="R13" s="5"/>
    </row>
    <row r="14" spans="1:22" x14ac:dyDescent="0.2">
      <c r="G14" s="7" t="str">
        <f>_xlfn.CONCAT("hole 141 (",O14*1000," ",P14*1000,");")</f>
        <v>hole 141 (3460 1255.5);</v>
      </c>
      <c r="O14" s="5">
        <v>3.46</v>
      </c>
      <c r="P14" s="5">
        <v>1.2555000000000001</v>
      </c>
      <c r="Q14" s="5"/>
      <c r="R14" s="5"/>
    </row>
    <row r="15" spans="1:22" x14ac:dyDescent="0.2">
      <c r="G15" s="7" t="str">
        <f>_xlfn.CONCAT("hole 141 (",O15*1000," ",P15*1000,");")</f>
        <v>hole 141 (3460 389.5);</v>
      </c>
      <c r="O15" s="5">
        <f>O12+S4</f>
        <v>3.46</v>
      </c>
      <c r="P15" s="5">
        <v>0.38950000000000001</v>
      </c>
      <c r="Q15" s="5"/>
      <c r="R15" s="5"/>
    </row>
    <row r="17" spans="15:18" x14ac:dyDescent="0.2">
      <c r="O17" s="7"/>
      <c r="P17" s="7"/>
      <c r="Q17" s="7"/>
      <c r="R17" s="7"/>
    </row>
    <row r="18" spans="15:18" x14ac:dyDescent="0.2">
      <c r="O18" s="7"/>
      <c r="P18" s="7"/>
      <c r="Q18" s="7"/>
      <c r="R18" s="7"/>
    </row>
    <row r="19" spans="15:18" x14ac:dyDescent="0.2">
      <c r="O19" s="7"/>
      <c r="P19" s="7"/>
      <c r="Q19" s="7"/>
      <c r="R19" s="7"/>
    </row>
    <row r="20" spans="15:18" x14ac:dyDescent="0.2">
      <c r="O20" s="7"/>
      <c r="P20" s="7"/>
      <c r="Q20" s="7"/>
      <c r="R20" s="7"/>
    </row>
    <row r="22" spans="15:18" x14ac:dyDescent="0.2">
      <c r="O22" s="7"/>
    </row>
    <row r="23" spans="15:18" x14ac:dyDescent="0.2">
      <c r="O23" s="7"/>
    </row>
    <row r="24" spans="15:18" x14ac:dyDescent="0.2">
      <c r="O24" s="7"/>
    </row>
    <row r="25" spans="15:18" x14ac:dyDescent="0.2">
      <c r="O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cbm</dc:creator>
  <cp:lastModifiedBy>cbm</cp:lastModifiedBy>
  <dcterms:created xsi:type="dcterms:W3CDTF">2017-10-04T22:38:52Z</dcterms:created>
  <dcterms:modified xsi:type="dcterms:W3CDTF">2017-10-04T23:30:01Z</dcterms:modified>
</cp:coreProperties>
</file>