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h2020/Documents/Models/CHLFS-intervention/Data/"/>
    </mc:Choice>
  </mc:AlternateContent>
  <xr:revisionPtr revIDLastSave="0" documentId="13_ncr:1_{06C8A820-02A5-0D40-80E2-69054E6C5354}" xr6:coauthVersionLast="47" xr6:coauthVersionMax="47" xr10:uidLastSave="{00000000-0000-0000-0000-000000000000}"/>
  <bookViews>
    <workbookView xWindow="0" yWindow="740" windowWidth="28940" windowHeight="16900" activeTab="2" xr2:uid="{465B0F9F-F87E-4754-B96E-A920DA48AE03}"/>
  </bookViews>
  <sheets>
    <sheet name="Activity Implementation Curves" sheetId="4" r:id="rId1"/>
    <sheet name="Sheet1" sheetId="1" r:id="rId2"/>
    <sheet name="Sheet2" sheetId="5" r:id="rId3"/>
  </sheets>
  <definedNames>
    <definedName name="ExternalData_1" localSheetId="1">Sheet1!$A$1:$AD$23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7" i="1" l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7" i="1"/>
  <c r="C56" i="1"/>
  <c r="C55" i="1"/>
  <c r="C54" i="1"/>
  <c r="C53" i="1"/>
  <c r="C52" i="1"/>
  <c r="C51" i="1"/>
  <c r="C50" i="1"/>
  <c r="P45" i="1"/>
  <c r="O45" i="1"/>
  <c r="AC44" i="1"/>
  <c r="AC45" i="1" s="1"/>
  <c r="AB44" i="1"/>
  <c r="AB45" i="1" s="1"/>
  <c r="AA44" i="1"/>
  <c r="AA45" i="1" s="1"/>
  <c r="Z44" i="1"/>
  <c r="Z45" i="1" s="1"/>
  <c r="Y44" i="1"/>
  <c r="Y45" i="1" s="1"/>
  <c r="X44" i="1"/>
  <c r="X45" i="1" s="1"/>
  <c r="W44" i="1"/>
  <c r="W45" i="1" s="1"/>
  <c r="V44" i="1"/>
  <c r="V45" i="1" s="1"/>
  <c r="U44" i="1"/>
  <c r="U45" i="1" s="1"/>
  <c r="T44" i="1"/>
  <c r="T45" i="1" s="1"/>
  <c r="S44" i="1"/>
  <c r="S45" i="1" s="1"/>
  <c r="R44" i="1"/>
  <c r="R45" i="1" s="1"/>
  <c r="Q44" i="1"/>
  <c r="Q45" i="1" s="1"/>
  <c r="P44" i="1"/>
  <c r="O44" i="1"/>
  <c r="N44" i="1"/>
  <c r="N45" i="1" s="1"/>
  <c r="M44" i="1"/>
  <c r="M45" i="1" s="1"/>
  <c r="L44" i="1"/>
  <c r="L45" i="1" s="1"/>
  <c r="K44" i="1"/>
  <c r="K45" i="1" s="1"/>
  <c r="J44" i="1"/>
  <c r="J45" i="1" s="1"/>
  <c r="I44" i="1"/>
  <c r="I45" i="1" s="1"/>
  <c r="H44" i="1"/>
  <c r="H45" i="1" s="1"/>
  <c r="G44" i="1"/>
  <c r="G45" i="1" s="1"/>
  <c r="F44" i="1"/>
  <c r="F45" i="1" s="1"/>
  <c r="E44" i="1"/>
  <c r="E45" i="1" s="1"/>
  <c r="D44" i="1"/>
  <c r="D45" i="1" s="1"/>
  <c r="AB43" i="1"/>
  <c r="AA43" i="1"/>
  <c r="Z43" i="1"/>
  <c r="L43" i="1"/>
  <c r="K43" i="1"/>
  <c r="J43" i="1"/>
  <c r="D43" i="1"/>
  <c r="AC42" i="1"/>
  <c r="AC43" i="1" s="1"/>
  <c r="AB42" i="1"/>
  <c r="AA42" i="1"/>
  <c r="Z42" i="1"/>
  <c r="Y42" i="1"/>
  <c r="Y43" i="1" s="1"/>
  <c r="X42" i="1"/>
  <c r="X43" i="1" s="1"/>
  <c r="W42" i="1"/>
  <c r="W43" i="1" s="1"/>
  <c r="V42" i="1"/>
  <c r="V43" i="1" s="1"/>
  <c r="U42" i="1"/>
  <c r="U43" i="1" s="1"/>
  <c r="T42" i="1"/>
  <c r="T43" i="1" s="1"/>
  <c r="S42" i="1"/>
  <c r="S43" i="1" s="1"/>
  <c r="R42" i="1"/>
  <c r="R43" i="1" s="1"/>
  <c r="Q42" i="1"/>
  <c r="Q43" i="1" s="1"/>
  <c r="P42" i="1"/>
  <c r="P43" i="1" s="1"/>
  <c r="O42" i="1"/>
  <c r="O43" i="1" s="1"/>
  <c r="N42" i="1"/>
  <c r="N43" i="1" s="1"/>
  <c r="M42" i="1"/>
  <c r="M43" i="1" s="1"/>
  <c r="L42" i="1"/>
  <c r="K42" i="1"/>
  <c r="J42" i="1"/>
  <c r="I42" i="1"/>
  <c r="I43" i="1" s="1"/>
  <c r="H42" i="1"/>
  <c r="H43" i="1" s="1"/>
  <c r="G42" i="1"/>
  <c r="G43" i="1" s="1"/>
  <c r="F42" i="1"/>
  <c r="F43" i="1" s="1"/>
  <c r="E42" i="1"/>
  <c r="E43" i="1" s="1"/>
  <c r="D42" i="1"/>
  <c r="W41" i="1"/>
  <c r="V41" i="1"/>
  <c r="O41" i="1"/>
  <c r="N41" i="1"/>
  <c r="AC40" i="1"/>
  <c r="AC41" i="1" s="1"/>
  <c r="AB40" i="1"/>
  <c r="AB41" i="1" s="1"/>
  <c r="AA40" i="1"/>
  <c r="AA41" i="1" s="1"/>
  <c r="Z40" i="1"/>
  <c r="Z41" i="1" s="1"/>
  <c r="Y40" i="1"/>
  <c r="Y41" i="1" s="1"/>
  <c r="X40" i="1"/>
  <c r="X41" i="1" s="1"/>
  <c r="W40" i="1"/>
  <c r="V40" i="1"/>
  <c r="U40" i="1"/>
  <c r="U41" i="1" s="1"/>
  <c r="T40" i="1"/>
  <c r="T41" i="1" s="1"/>
  <c r="S40" i="1"/>
  <c r="S41" i="1" s="1"/>
  <c r="R40" i="1"/>
  <c r="R41" i="1" s="1"/>
  <c r="Q40" i="1"/>
  <c r="Q41" i="1" s="1"/>
  <c r="P40" i="1"/>
  <c r="P41" i="1" s="1"/>
  <c r="O40" i="1"/>
  <c r="N40" i="1"/>
  <c r="M40" i="1"/>
  <c r="M41" i="1" s="1"/>
  <c r="L40" i="1"/>
  <c r="L41" i="1" s="1"/>
  <c r="K40" i="1"/>
  <c r="K41" i="1" s="1"/>
  <c r="J40" i="1"/>
  <c r="J41" i="1" s="1"/>
  <c r="I40" i="1"/>
  <c r="I41" i="1" s="1"/>
  <c r="H40" i="1"/>
  <c r="H41" i="1" s="1"/>
  <c r="G40" i="1"/>
  <c r="G41" i="1" s="1"/>
  <c r="F40" i="1"/>
  <c r="F41" i="1" s="1"/>
  <c r="E40" i="1"/>
  <c r="E41" i="1" s="1"/>
  <c r="D40" i="1"/>
  <c r="D41" i="1" s="1"/>
  <c r="AB39" i="1"/>
  <c r="AA39" i="1"/>
  <c r="Y39" i="1"/>
  <c r="L39" i="1"/>
  <c r="K39" i="1"/>
  <c r="I39" i="1"/>
  <c r="AC38" i="1"/>
  <c r="AC39" i="1" s="1"/>
  <c r="AB38" i="1"/>
  <c r="AA38" i="1"/>
  <c r="Z38" i="1"/>
  <c r="Z39" i="1" s="1"/>
  <c r="Y38" i="1"/>
  <c r="X38" i="1"/>
  <c r="X39" i="1" s="1"/>
  <c r="W38" i="1"/>
  <c r="W39" i="1" s="1"/>
  <c r="V38" i="1"/>
  <c r="V39" i="1" s="1"/>
  <c r="U38" i="1"/>
  <c r="U39" i="1" s="1"/>
  <c r="T38" i="1"/>
  <c r="T39" i="1" s="1"/>
  <c r="S38" i="1"/>
  <c r="S39" i="1" s="1"/>
  <c r="R38" i="1"/>
  <c r="R39" i="1" s="1"/>
  <c r="Q38" i="1"/>
  <c r="Q39" i="1" s="1"/>
  <c r="P38" i="1"/>
  <c r="P39" i="1" s="1"/>
  <c r="O38" i="1"/>
  <c r="O39" i="1" s="1"/>
  <c r="N38" i="1"/>
  <c r="N39" i="1" s="1"/>
  <c r="M38" i="1"/>
  <c r="M39" i="1" s="1"/>
  <c r="L38" i="1"/>
  <c r="K38" i="1"/>
  <c r="J38" i="1"/>
  <c r="J39" i="1" s="1"/>
  <c r="I38" i="1"/>
  <c r="H38" i="1"/>
  <c r="H39" i="1" s="1"/>
  <c r="G38" i="1"/>
  <c r="G39" i="1" s="1"/>
  <c r="F38" i="1"/>
  <c r="F39" i="1" s="1"/>
  <c r="E38" i="1"/>
  <c r="E39" i="1" s="1"/>
  <c r="D38" i="1"/>
  <c r="D39" i="1" s="1"/>
  <c r="AC37" i="1"/>
  <c r="U37" i="1"/>
  <c r="M37" i="1"/>
  <c r="G37" i="1"/>
  <c r="E37" i="1"/>
  <c r="AC36" i="1"/>
  <c r="AB36" i="1"/>
  <c r="AB37" i="1" s="1"/>
  <c r="AA36" i="1"/>
  <c r="AA37" i="1" s="1"/>
  <c r="Z36" i="1"/>
  <c r="Z37" i="1" s="1"/>
  <c r="Y36" i="1"/>
  <c r="Y37" i="1" s="1"/>
  <c r="X36" i="1"/>
  <c r="X37" i="1" s="1"/>
  <c r="W36" i="1"/>
  <c r="W37" i="1" s="1"/>
  <c r="V36" i="1"/>
  <c r="V37" i="1" s="1"/>
  <c r="U36" i="1"/>
  <c r="T36" i="1"/>
  <c r="T37" i="1" s="1"/>
  <c r="S36" i="1"/>
  <c r="S37" i="1" s="1"/>
  <c r="R36" i="1"/>
  <c r="R37" i="1" s="1"/>
  <c r="Q36" i="1"/>
  <c r="Q37" i="1" s="1"/>
  <c r="P36" i="1"/>
  <c r="P37" i="1" s="1"/>
  <c r="O36" i="1"/>
  <c r="O37" i="1" s="1"/>
  <c r="N36" i="1"/>
  <c r="N37" i="1" s="1"/>
  <c r="M36" i="1"/>
  <c r="L36" i="1"/>
  <c r="L37" i="1" s="1"/>
  <c r="K36" i="1"/>
  <c r="K37" i="1" s="1"/>
  <c r="J36" i="1"/>
  <c r="J37" i="1" s="1"/>
  <c r="I36" i="1"/>
  <c r="I37" i="1" s="1"/>
  <c r="H36" i="1"/>
  <c r="H37" i="1" s="1"/>
  <c r="G36" i="1"/>
  <c r="F36" i="1"/>
  <c r="F37" i="1" s="1"/>
  <c r="E36" i="1"/>
  <c r="D36" i="1"/>
  <c r="D37" i="1" s="1"/>
  <c r="AB35" i="1"/>
  <c r="AA35" i="1"/>
  <c r="Z35" i="1"/>
  <c r="Y35" i="1"/>
  <c r="T35" i="1"/>
  <c r="S35" i="1"/>
  <c r="L35" i="1"/>
  <c r="K35" i="1"/>
  <c r="J35" i="1"/>
  <c r="I35" i="1"/>
  <c r="D35" i="1"/>
  <c r="AC34" i="1"/>
  <c r="AC35" i="1" s="1"/>
  <c r="AB34" i="1"/>
  <c r="AA34" i="1"/>
  <c r="Z34" i="1"/>
  <c r="Y34" i="1"/>
  <c r="X34" i="1"/>
  <c r="X35" i="1" s="1"/>
  <c r="W34" i="1"/>
  <c r="W35" i="1" s="1"/>
  <c r="V34" i="1"/>
  <c r="V35" i="1" s="1"/>
  <c r="U34" i="1"/>
  <c r="U35" i="1" s="1"/>
  <c r="T34" i="1"/>
  <c r="S34" i="1"/>
  <c r="R34" i="1"/>
  <c r="R35" i="1" s="1"/>
  <c r="Q34" i="1"/>
  <c r="Q35" i="1" s="1"/>
  <c r="P34" i="1"/>
  <c r="P35" i="1" s="1"/>
  <c r="O34" i="1"/>
  <c r="O35" i="1" s="1"/>
  <c r="N34" i="1"/>
  <c r="N35" i="1" s="1"/>
  <c r="M34" i="1"/>
  <c r="M35" i="1" s="1"/>
  <c r="L34" i="1"/>
  <c r="K34" i="1"/>
  <c r="J34" i="1"/>
  <c r="I34" i="1"/>
  <c r="H34" i="1"/>
  <c r="H35" i="1" s="1"/>
  <c r="G34" i="1"/>
  <c r="G35" i="1" s="1"/>
  <c r="F34" i="1"/>
  <c r="F35" i="1" s="1"/>
  <c r="E34" i="1"/>
  <c r="E35" i="1" s="1"/>
  <c r="D34" i="1"/>
  <c r="X33" i="1"/>
  <c r="U33" i="1"/>
  <c r="P33" i="1"/>
  <c r="O33" i="1"/>
  <c r="H33" i="1"/>
  <c r="E33" i="1"/>
  <c r="AC32" i="1"/>
  <c r="AC33" i="1" s="1"/>
  <c r="AB32" i="1"/>
  <c r="AB33" i="1" s="1"/>
  <c r="AA32" i="1"/>
  <c r="AA33" i="1" s="1"/>
  <c r="Z32" i="1"/>
  <c r="Z33" i="1" s="1"/>
  <c r="Y32" i="1"/>
  <c r="Y33" i="1" s="1"/>
  <c r="X32" i="1"/>
  <c r="W32" i="1"/>
  <c r="W33" i="1" s="1"/>
  <c r="V32" i="1"/>
  <c r="V33" i="1" s="1"/>
  <c r="U32" i="1"/>
  <c r="T32" i="1"/>
  <c r="T33" i="1" s="1"/>
  <c r="S32" i="1"/>
  <c r="S33" i="1" s="1"/>
  <c r="R32" i="1"/>
  <c r="R33" i="1" s="1"/>
  <c r="Q32" i="1"/>
  <c r="Q33" i="1" s="1"/>
  <c r="P32" i="1"/>
  <c r="O32" i="1"/>
  <c r="N32" i="1"/>
  <c r="N33" i="1" s="1"/>
  <c r="M32" i="1"/>
  <c r="M33" i="1" s="1"/>
  <c r="L32" i="1"/>
  <c r="L33" i="1" s="1"/>
  <c r="K32" i="1"/>
  <c r="K33" i="1" s="1"/>
  <c r="J32" i="1"/>
  <c r="J33" i="1" s="1"/>
  <c r="I32" i="1"/>
  <c r="I33" i="1" s="1"/>
  <c r="H32" i="1"/>
  <c r="G32" i="1"/>
  <c r="G33" i="1" s="1"/>
  <c r="F32" i="1"/>
  <c r="F33" i="1" s="1"/>
  <c r="E32" i="1"/>
  <c r="D32" i="1"/>
  <c r="D33" i="1" s="1"/>
  <c r="Z31" i="1"/>
  <c r="Y31" i="1"/>
  <c r="R31" i="1"/>
  <c r="Q31" i="1"/>
  <c r="J31" i="1"/>
  <c r="I31" i="1"/>
  <c r="AC30" i="1"/>
  <c r="AC31" i="1" s="1"/>
  <c r="AB30" i="1"/>
  <c r="AB31" i="1" s="1"/>
  <c r="AA30" i="1"/>
  <c r="AA31" i="1" s="1"/>
  <c r="Z30" i="1"/>
  <c r="Y30" i="1"/>
  <c r="X30" i="1"/>
  <c r="X31" i="1" s="1"/>
  <c r="W30" i="1"/>
  <c r="W31" i="1" s="1"/>
  <c r="V30" i="1"/>
  <c r="V31" i="1" s="1"/>
  <c r="U30" i="1"/>
  <c r="U31" i="1" s="1"/>
  <c r="T30" i="1"/>
  <c r="T31" i="1" s="1"/>
  <c r="S30" i="1"/>
  <c r="S31" i="1" s="1"/>
  <c r="R30" i="1"/>
  <c r="Q30" i="1"/>
  <c r="P30" i="1"/>
  <c r="P31" i="1" s="1"/>
  <c r="O30" i="1"/>
  <c r="O31" i="1" s="1"/>
  <c r="N30" i="1"/>
  <c r="N31" i="1" s="1"/>
  <c r="M30" i="1"/>
  <c r="M31" i="1" s="1"/>
  <c r="L30" i="1"/>
  <c r="L31" i="1" s="1"/>
  <c r="K30" i="1"/>
  <c r="K31" i="1" s="1"/>
  <c r="J30" i="1"/>
  <c r="I30" i="1"/>
  <c r="H30" i="1"/>
  <c r="H31" i="1" s="1"/>
  <c r="G30" i="1"/>
  <c r="G31" i="1" s="1"/>
  <c r="F30" i="1"/>
  <c r="F31" i="1" s="1"/>
  <c r="E30" i="1"/>
  <c r="E31" i="1" s="1"/>
  <c r="D30" i="1"/>
  <c r="D31" i="1" s="1"/>
  <c r="C44" i="1"/>
  <c r="C45" i="1" s="1"/>
  <c r="C42" i="1"/>
  <c r="C43" i="1" s="1"/>
  <c r="C40" i="1"/>
  <c r="C41" i="1" s="1"/>
  <c r="C38" i="1"/>
  <c r="C39" i="1" s="1"/>
  <c r="C36" i="1"/>
  <c r="C37" i="1" s="1"/>
  <c r="C34" i="1"/>
  <c r="C35" i="1" s="1"/>
  <c r="C32" i="1"/>
  <c r="C33" i="1" s="1"/>
  <c r="C30" i="1"/>
  <c r="C31" i="1" s="1"/>
  <c r="AC28" i="1"/>
  <c r="AC29" i="1" s="1"/>
  <c r="AC49" i="1" s="1"/>
  <c r="AB28" i="1"/>
  <c r="AB29" i="1" s="1"/>
  <c r="AB49" i="1" s="1"/>
  <c r="AA28" i="1"/>
  <c r="AA29" i="1" s="1"/>
  <c r="AA49" i="1" s="1"/>
  <c r="Z28" i="1"/>
  <c r="Z29" i="1" s="1"/>
  <c r="Z49" i="1" s="1"/>
  <c r="Y28" i="1"/>
  <c r="Y29" i="1" s="1"/>
  <c r="Y49" i="1" s="1"/>
  <c r="X28" i="1"/>
  <c r="X29" i="1" s="1"/>
  <c r="X49" i="1" s="1"/>
  <c r="W28" i="1"/>
  <c r="W29" i="1" s="1"/>
  <c r="W49" i="1" s="1"/>
  <c r="V28" i="1"/>
  <c r="V29" i="1" s="1"/>
  <c r="V49" i="1" s="1"/>
  <c r="U28" i="1"/>
  <c r="U29" i="1" s="1"/>
  <c r="U49" i="1" s="1"/>
  <c r="T28" i="1"/>
  <c r="T29" i="1" s="1"/>
  <c r="T49" i="1" s="1"/>
  <c r="S28" i="1"/>
  <c r="S29" i="1" s="1"/>
  <c r="S49" i="1" s="1"/>
  <c r="R28" i="1"/>
  <c r="R29" i="1" s="1"/>
  <c r="R49" i="1" s="1"/>
  <c r="Q28" i="1"/>
  <c r="Q29" i="1" s="1"/>
  <c r="Q49" i="1" s="1"/>
  <c r="P28" i="1"/>
  <c r="P29" i="1" s="1"/>
  <c r="P49" i="1" s="1"/>
  <c r="O28" i="1"/>
  <c r="O29" i="1" s="1"/>
  <c r="O49" i="1" s="1"/>
  <c r="N28" i="1"/>
  <c r="N29" i="1" s="1"/>
  <c r="N49" i="1" s="1"/>
  <c r="M28" i="1"/>
  <c r="M29" i="1" s="1"/>
  <c r="M49" i="1" s="1"/>
  <c r="L28" i="1"/>
  <c r="L29" i="1" s="1"/>
  <c r="L49" i="1" s="1"/>
  <c r="K28" i="1"/>
  <c r="K29" i="1" s="1"/>
  <c r="K49" i="1" s="1"/>
  <c r="J28" i="1"/>
  <c r="J29" i="1" s="1"/>
  <c r="J49" i="1" s="1"/>
  <c r="I28" i="1"/>
  <c r="I29" i="1" s="1"/>
  <c r="I49" i="1" s="1"/>
  <c r="H28" i="1"/>
  <c r="H29" i="1" s="1"/>
  <c r="H49" i="1" s="1"/>
  <c r="G28" i="1"/>
  <c r="G29" i="1" s="1"/>
  <c r="G49" i="1" s="1"/>
  <c r="F28" i="1"/>
  <c r="F29" i="1" s="1"/>
  <c r="F49" i="1" s="1"/>
  <c r="E28" i="1"/>
  <c r="E29" i="1" s="1"/>
  <c r="E49" i="1" s="1"/>
  <c r="D28" i="1"/>
  <c r="D29" i="1" s="1"/>
  <c r="D49" i="1" s="1"/>
  <c r="C28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D21" i="1"/>
  <c r="AD19" i="1"/>
  <c r="AD17" i="1"/>
  <c r="AD15" i="1"/>
  <c r="AD13" i="1"/>
  <c r="AD11" i="1"/>
  <c r="AD9" i="1"/>
  <c r="AD7" i="1"/>
  <c r="AD5" i="1"/>
  <c r="C29" i="1" l="1"/>
  <c r="C49" i="1" s="1"/>
  <c r="AD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1D3691-D2B5-4622-B314-D8D17061A422}" name="Connection1" type="4" refreshedVersion="6" background="1" saveData="1">
    <webPr sourceData="1" parsePre="1" consecutive="1" xl2000="1" url="file://C:\Users\Jean Butel\AppData\Local\Temp\SAS Temporary Files\_TD2748_DESKTOP-I5U1US6_\sashtml2.htm#IDX" htmlTables="1">
      <tables count="1">
        <x v="5"/>
      </tables>
    </webPr>
  </connection>
</connections>
</file>

<file path=xl/sharedStrings.xml><?xml version="1.0" encoding="utf-8"?>
<sst xmlns="http://schemas.openxmlformats.org/spreadsheetml/2006/main" count="57" uniqueCount="18">
  <si>
    <t>Number of activities and dose by community by month</t>
  </si>
  <si>
    <t>com_ID</t>
  </si>
  <si>
    <t>yr_mon</t>
  </si>
  <si>
    <t>Total</t>
  </si>
  <si>
    <t>number of activities</t>
  </si>
  <si>
    <t>dose</t>
  </si>
  <si>
    <t>Dose = Number of activities conducted x effectiveness score x total number of participants/intended number of participants</t>
  </si>
  <si>
    <t>activities</t>
  </si>
  <si>
    <t>Community 33</t>
  </si>
  <si>
    <t>Community 34</t>
  </si>
  <si>
    <t>Community 41</t>
  </si>
  <si>
    <t>Community 43</t>
  </si>
  <si>
    <t>Community 91</t>
  </si>
  <si>
    <t>Community 92</t>
  </si>
  <si>
    <t>Community 101</t>
  </si>
  <si>
    <t>Community 103</t>
  </si>
  <si>
    <t>Community 111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</si>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</sst>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Implementation</a:t>
            </a:r>
            <a:r>
              <a:rPr lang="en-US" baseline="0"/>
              <a:t> Curves by Community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Community 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Sheet1!$C$48:$AC$48</c:f>
              <c:numCache>
                <c:formatCode>0</c:formatCode>
                <c:ptCount val="27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</c:numCache>
            </c:numRef>
          </c:cat>
          <c:val>
            <c:numRef>
              <c:f>Sheet1!$C$49:$AC$49</c:f>
              <c:numCache>
                <c:formatCode>General</c:formatCode>
                <c:ptCount val="27"/>
                <c:pt idx="0">
                  <c:v>0</c:v>
                </c:pt>
                <c:pt idx="1">
                  <c:v>7.7519379844961239E-3</c:v>
                </c:pt>
                <c:pt idx="2">
                  <c:v>7.7519379844961239E-3</c:v>
                </c:pt>
                <c:pt idx="3">
                  <c:v>7.7519379844961239E-3</c:v>
                </c:pt>
                <c:pt idx="4">
                  <c:v>7.7519379844961239E-3</c:v>
                </c:pt>
                <c:pt idx="5">
                  <c:v>3.875968992248062E-2</c:v>
                </c:pt>
                <c:pt idx="6">
                  <c:v>6.9767441860465115E-2</c:v>
                </c:pt>
                <c:pt idx="7">
                  <c:v>9.3023255813953487E-2</c:v>
                </c:pt>
                <c:pt idx="8">
                  <c:v>0.10077519379844961</c:v>
                </c:pt>
                <c:pt idx="9">
                  <c:v>0.16279069767441862</c:v>
                </c:pt>
                <c:pt idx="10">
                  <c:v>0.20155038759689922</c:v>
                </c:pt>
                <c:pt idx="11">
                  <c:v>0.20155038759689922</c:v>
                </c:pt>
                <c:pt idx="12">
                  <c:v>0.23255813953488372</c:v>
                </c:pt>
                <c:pt idx="13">
                  <c:v>0.29457364341085274</c:v>
                </c:pt>
                <c:pt idx="14">
                  <c:v>0.35658914728682173</c:v>
                </c:pt>
                <c:pt idx="15">
                  <c:v>0.41860465116279072</c:v>
                </c:pt>
                <c:pt idx="16">
                  <c:v>0.48837209302325579</c:v>
                </c:pt>
                <c:pt idx="17">
                  <c:v>0.55038759689922478</c:v>
                </c:pt>
                <c:pt idx="18">
                  <c:v>0.61240310077519378</c:v>
                </c:pt>
                <c:pt idx="19">
                  <c:v>0.66666666666666663</c:v>
                </c:pt>
                <c:pt idx="20">
                  <c:v>0.7441860465116279</c:v>
                </c:pt>
                <c:pt idx="21">
                  <c:v>0.80620155038759689</c:v>
                </c:pt>
                <c:pt idx="22">
                  <c:v>0.86821705426356588</c:v>
                </c:pt>
                <c:pt idx="23">
                  <c:v>0.90697674418604646</c:v>
                </c:pt>
                <c:pt idx="24">
                  <c:v>0.94573643410852715</c:v>
                </c:pt>
                <c:pt idx="25">
                  <c:v>0.98449612403100772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7-364F-A8A8-F10F08D78242}"/>
            </c:ext>
          </c:extLst>
        </c:ser>
        <c:ser>
          <c:idx val="1"/>
          <c:order val="1"/>
          <c:tx>
            <c:strRef>
              <c:f>Sheet1!$B$50</c:f>
              <c:strCache>
                <c:ptCount val="1"/>
                <c:pt idx="0">
                  <c:v>Community 34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Sheet1!$C$48:$AC$48</c:f>
              <c:numCache>
                <c:formatCode>0</c:formatCode>
                <c:ptCount val="27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</c:numCache>
            </c:numRef>
          </c:cat>
          <c:val>
            <c:numRef>
              <c:f>Sheet1!$C$50:$AC$50</c:f>
              <c:numCache>
                <c:formatCode>General</c:formatCode>
                <c:ptCount val="27"/>
                <c:pt idx="0">
                  <c:v>0</c:v>
                </c:pt>
                <c:pt idx="1">
                  <c:v>4.5977011494252873E-2</c:v>
                </c:pt>
                <c:pt idx="2">
                  <c:v>4.5977011494252873E-2</c:v>
                </c:pt>
                <c:pt idx="3">
                  <c:v>4.5977011494252873E-2</c:v>
                </c:pt>
                <c:pt idx="4">
                  <c:v>4.5977011494252873E-2</c:v>
                </c:pt>
                <c:pt idx="5">
                  <c:v>4.5977011494252873E-2</c:v>
                </c:pt>
                <c:pt idx="6">
                  <c:v>4.5977011494252873E-2</c:v>
                </c:pt>
                <c:pt idx="7">
                  <c:v>9.1954022988505746E-2</c:v>
                </c:pt>
                <c:pt idx="8">
                  <c:v>0.11494252873563218</c:v>
                </c:pt>
                <c:pt idx="9">
                  <c:v>0.16091954022988506</c:v>
                </c:pt>
                <c:pt idx="10">
                  <c:v>0.19540229885057472</c:v>
                </c:pt>
                <c:pt idx="11">
                  <c:v>0.19540229885057472</c:v>
                </c:pt>
                <c:pt idx="12">
                  <c:v>0.19540229885057472</c:v>
                </c:pt>
                <c:pt idx="13">
                  <c:v>0.28735632183908044</c:v>
                </c:pt>
                <c:pt idx="14">
                  <c:v>0.28735632183908044</c:v>
                </c:pt>
                <c:pt idx="15">
                  <c:v>0.28735632183908044</c:v>
                </c:pt>
                <c:pt idx="16">
                  <c:v>0.28735632183908044</c:v>
                </c:pt>
                <c:pt idx="17">
                  <c:v>0.28735632183908044</c:v>
                </c:pt>
                <c:pt idx="18">
                  <c:v>0.28735632183908044</c:v>
                </c:pt>
                <c:pt idx="19">
                  <c:v>0.37931034482758619</c:v>
                </c:pt>
                <c:pt idx="20">
                  <c:v>0.47126436781609193</c:v>
                </c:pt>
                <c:pt idx="21">
                  <c:v>0.56321839080459768</c:v>
                </c:pt>
                <c:pt idx="22">
                  <c:v>0.66666666666666663</c:v>
                </c:pt>
                <c:pt idx="23">
                  <c:v>0.77011494252873558</c:v>
                </c:pt>
                <c:pt idx="24">
                  <c:v>0.87356321839080464</c:v>
                </c:pt>
                <c:pt idx="25">
                  <c:v>0.97701149425287359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7-364F-A8A8-F10F08D78242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Community 41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Sheet1!$C$48:$AC$48</c:f>
              <c:numCache>
                <c:formatCode>0</c:formatCode>
                <c:ptCount val="27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</c:numCache>
            </c:numRef>
          </c:cat>
          <c:val>
            <c:numRef>
              <c:f>Sheet1!$C$51:$AC$51</c:f>
              <c:numCache>
                <c:formatCode>General</c:formatCode>
                <c:ptCount val="27"/>
                <c:pt idx="0">
                  <c:v>1.8018018018018018E-2</c:v>
                </c:pt>
                <c:pt idx="1">
                  <c:v>1.8018018018018018E-2</c:v>
                </c:pt>
                <c:pt idx="2">
                  <c:v>2.7027027027027029E-2</c:v>
                </c:pt>
                <c:pt idx="3">
                  <c:v>4.5045045045045043E-2</c:v>
                </c:pt>
                <c:pt idx="4">
                  <c:v>5.4054054054054057E-2</c:v>
                </c:pt>
                <c:pt idx="5">
                  <c:v>8.1081081081081086E-2</c:v>
                </c:pt>
                <c:pt idx="6">
                  <c:v>9.0090090090090086E-2</c:v>
                </c:pt>
                <c:pt idx="7">
                  <c:v>0.10810810810810811</c:v>
                </c:pt>
                <c:pt idx="8">
                  <c:v>0.11711711711711711</c:v>
                </c:pt>
                <c:pt idx="9">
                  <c:v>0.16216216216216217</c:v>
                </c:pt>
                <c:pt idx="10">
                  <c:v>0.18018018018018017</c:v>
                </c:pt>
                <c:pt idx="11">
                  <c:v>0.1891891891891892</c:v>
                </c:pt>
                <c:pt idx="12">
                  <c:v>0.23423423423423423</c:v>
                </c:pt>
                <c:pt idx="13">
                  <c:v>0.28828828828828829</c:v>
                </c:pt>
                <c:pt idx="14">
                  <c:v>0.36036036036036034</c:v>
                </c:pt>
                <c:pt idx="15">
                  <c:v>0.42342342342342343</c:v>
                </c:pt>
                <c:pt idx="16">
                  <c:v>0.49549549549549549</c:v>
                </c:pt>
                <c:pt idx="17">
                  <c:v>0.55855855855855852</c:v>
                </c:pt>
                <c:pt idx="18">
                  <c:v>0.63063063063063063</c:v>
                </c:pt>
                <c:pt idx="19">
                  <c:v>0.70270270270270274</c:v>
                </c:pt>
                <c:pt idx="20">
                  <c:v>0.7927927927927928</c:v>
                </c:pt>
                <c:pt idx="21">
                  <c:v>0.83783783783783783</c:v>
                </c:pt>
                <c:pt idx="22">
                  <c:v>0.87387387387387383</c:v>
                </c:pt>
                <c:pt idx="23">
                  <c:v>0.91891891891891897</c:v>
                </c:pt>
                <c:pt idx="24">
                  <c:v>0.95495495495495497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7-364F-A8A8-F10F08D78242}"/>
            </c:ext>
          </c:extLst>
        </c:ser>
        <c:ser>
          <c:idx val="3"/>
          <c:order val="3"/>
          <c:tx>
            <c:strRef>
              <c:f>Sheet1!$B$52</c:f>
              <c:strCache>
                <c:ptCount val="1"/>
                <c:pt idx="0">
                  <c:v>Community 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Sheet1!$C$48:$AC$48</c:f>
              <c:numCache>
                <c:formatCode>0</c:formatCode>
                <c:ptCount val="27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</c:numCache>
            </c:numRef>
          </c:cat>
          <c:val>
            <c:numRef>
              <c:f>Sheet1!$C$52:$AC$52</c:f>
              <c:numCache>
                <c:formatCode>General</c:formatCode>
                <c:ptCount val="27"/>
                <c:pt idx="0">
                  <c:v>8.1967213114754103E-3</c:v>
                </c:pt>
                <c:pt idx="1">
                  <c:v>8.1967213114754103E-3</c:v>
                </c:pt>
                <c:pt idx="2">
                  <c:v>1.6393442622950821E-2</c:v>
                </c:pt>
                <c:pt idx="3">
                  <c:v>2.4590163934426229E-2</c:v>
                </c:pt>
                <c:pt idx="4">
                  <c:v>3.2786885245901641E-2</c:v>
                </c:pt>
                <c:pt idx="5">
                  <c:v>7.3770491803278687E-2</c:v>
                </c:pt>
                <c:pt idx="6">
                  <c:v>8.1967213114754092E-2</c:v>
                </c:pt>
                <c:pt idx="7">
                  <c:v>0.10655737704918032</c:v>
                </c:pt>
                <c:pt idx="8">
                  <c:v>0.14754098360655737</c:v>
                </c:pt>
                <c:pt idx="9">
                  <c:v>0.18852459016393441</c:v>
                </c:pt>
                <c:pt idx="10">
                  <c:v>0.23770491803278687</c:v>
                </c:pt>
                <c:pt idx="11">
                  <c:v>0.27868852459016391</c:v>
                </c:pt>
                <c:pt idx="12">
                  <c:v>0.32786885245901637</c:v>
                </c:pt>
                <c:pt idx="13">
                  <c:v>0.37704918032786883</c:v>
                </c:pt>
                <c:pt idx="14">
                  <c:v>0.4344262295081967</c:v>
                </c:pt>
                <c:pt idx="15">
                  <c:v>0.49180327868852458</c:v>
                </c:pt>
                <c:pt idx="16">
                  <c:v>0.59836065573770492</c:v>
                </c:pt>
                <c:pt idx="17">
                  <c:v>0.67213114754098358</c:v>
                </c:pt>
                <c:pt idx="18">
                  <c:v>0.74590163934426235</c:v>
                </c:pt>
                <c:pt idx="19">
                  <c:v>0.81967213114754101</c:v>
                </c:pt>
                <c:pt idx="20">
                  <c:v>0.86885245901639341</c:v>
                </c:pt>
                <c:pt idx="21">
                  <c:v>0.89344262295081966</c:v>
                </c:pt>
                <c:pt idx="22">
                  <c:v>0.93442622950819676</c:v>
                </c:pt>
                <c:pt idx="23">
                  <c:v>0.97540983606557374</c:v>
                </c:pt>
                <c:pt idx="24">
                  <c:v>0.99180327868852458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27-364F-A8A8-F10F08D78242}"/>
            </c:ext>
          </c:extLst>
        </c:ser>
        <c:ser>
          <c:idx val="4"/>
          <c:order val="4"/>
          <c:tx>
            <c:strRef>
              <c:f>Sheet1!$B$53</c:f>
              <c:strCache>
                <c:ptCount val="1"/>
                <c:pt idx="0">
                  <c:v>Community 91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Sheet1!$C$48:$AC$48</c:f>
              <c:numCache>
                <c:formatCode>0</c:formatCode>
                <c:ptCount val="27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</c:numCache>
            </c:numRef>
          </c:cat>
          <c:val>
            <c:numRef>
              <c:f>Sheet1!$C$53:$AC$53</c:f>
              <c:numCache>
                <c:formatCode>General</c:formatCode>
                <c:ptCount val="27"/>
                <c:pt idx="0">
                  <c:v>5.434782608695652E-2</c:v>
                </c:pt>
                <c:pt idx="1">
                  <c:v>6.5217391304347824E-2</c:v>
                </c:pt>
                <c:pt idx="2">
                  <c:v>0.10869565217391304</c:v>
                </c:pt>
                <c:pt idx="3">
                  <c:v>0.17391304347826086</c:v>
                </c:pt>
                <c:pt idx="4">
                  <c:v>0.17391304347826086</c:v>
                </c:pt>
                <c:pt idx="5">
                  <c:v>0.17391304347826086</c:v>
                </c:pt>
                <c:pt idx="6">
                  <c:v>0.17391304347826086</c:v>
                </c:pt>
                <c:pt idx="7">
                  <c:v>0.17391304347826086</c:v>
                </c:pt>
                <c:pt idx="8">
                  <c:v>0.30434782608695654</c:v>
                </c:pt>
                <c:pt idx="9">
                  <c:v>0.30434782608695654</c:v>
                </c:pt>
                <c:pt idx="10">
                  <c:v>0.30434782608695654</c:v>
                </c:pt>
                <c:pt idx="11">
                  <c:v>0.30434782608695654</c:v>
                </c:pt>
                <c:pt idx="12">
                  <c:v>0.35869565217391303</c:v>
                </c:pt>
                <c:pt idx="13">
                  <c:v>0.42391304347826086</c:v>
                </c:pt>
                <c:pt idx="14">
                  <c:v>0.51086956521739135</c:v>
                </c:pt>
                <c:pt idx="15">
                  <c:v>0.57608695652173914</c:v>
                </c:pt>
                <c:pt idx="16">
                  <c:v>0.65217391304347827</c:v>
                </c:pt>
                <c:pt idx="17">
                  <c:v>0.65217391304347827</c:v>
                </c:pt>
                <c:pt idx="18">
                  <c:v>0.70652173913043481</c:v>
                </c:pt>
                <c:pt idx="19">
                  <c:v>0.73913043478260865</c:v>
                </c:pt>
                <c:pt idx="20">
                  <c:v>0.78260869565217395</c:v>
                </c:pt>
                <c:pt idx="21">
                  <c:v>0.81521739130434778</c:v>
                </c:pt>
                <c:pt idx="22">
                  <c:v>0.85869565217391308</c:v>
                </c:pt>
                <c:pt idx="23">
                  <c:v>0.93478260869565222</c:v>
                </c:pt>
                <c:pt idx="24">
                  <c:v>0.96739130434782605</c:v>
                </c:pt>
                <c:pt idx="25">
                  <c:v>0.98913043478260865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27-364F-A8A8-F10F08D78242}"/>
            </c:ext>
          </c:extLst>
        </c:ser>
        <c:ser>
          <c:idx val="5"/>
          <c:order val="5"/>
          <c:tx>
            <c:strRef>
              <c:f>Sheet1!$B$54</c:f>
              <c:strCache>
                <c:ptCount val="1"/>
                <c:pt idx="0">
                  <c:v>Community 92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Sheet1!$C$48:$AC$48</c:f>
              <c:numCache>
                <c:formatCode>0</c:formatCode>
                <c:ptCount val="27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</c:numCache>
            </c:numRef>
          </c:cat>
          <c:val>
            <c:numRef>
              <c:f>Sheet1!$C$54:$AC$54</c:f>
              <c:numCache>
                <c:formatCode>General</c:formatCode>
                <c:ptCount val="27"/>
                <c:pt idx="0">
                  <c:v>1.6129032258064516E-2</c:v>
                </c:pt>
                <c:pt idx="1">
                  <c:v>1.6129032258064516E-2</c:v>
                </c:pt>
                <c:pt idx="2">
                  <c:v>3.2258064516129031E-2</c:v>
                </c:pt>
                <c:pt idx="3">
                  <c:v>9.6774193548387094E-2</c:v>
                </c:pt>
                <c:pt idx="4">
                  <c:v>9.6774193548387094E-2</c:v>
                </c:pt>
                <c:pt idx="5">
                  <c:v>9.6774193548387094E-2</c:v>
                </c:pt>
                <c:pt idx="6">
                  <c:v>9.6774193548387094E-2</c:v>
                </c:pt>
                <c:pt idx="7">
                  <c:v>9.6774193548387094E-2</c:v>
                </c:pt>
                <c:pt idx="8">
                  <c:v>0.27419354838709675</c:v>
                </c:pt>
                <c:pt idx="9">
                  <c:v>0.27419354838709675</c:v>
                </c:pt>
                <c:pt idx="10">
                  <c:v>0.27419354838709675</c:v>
                </c:pt>
                <c:pt idx="11">
                  <c:v>0.27419354838709675</c:v>
                </c:pt>
                <c:pt idx="12">
                  <c:v>0.35483870967741937</c:v>
                </c:pt>
                <c:pt idx="13">
                  <c:v>0.38709677419354838</c:v>
                </c:pt>
                <c:pt idx="14">
                  <c:v>0.43548387096774194</c:v>
                </c:pt>
                <c:pt idx="15">
                  <c:v>0.5</c:v>
                </c:pt>
                <c:pt idx="16">
                  <c:v>0.66129032258064513</c:v>
                </c:pt>
                <c:pt idx="17">
                  <c:v>0.66129032258064513</c:v>
                </c:pt>
                <c:pt idx="18">
                  <c:v>0.69354838709677424</c:v>
                </c:pt>
                <c:pt idx="19">
                  <c:v>0.69354838709677424</c:v>
                </c:pt>
                <c:pt idx="20">
                  <c:v>0.70967741935483875</c:v>
                </c:pt>
                <c:pt idx="21">
                  <c:v>0.74193548387096775</c:v>
                </c:pt>
                <c:pt idx="22">
                  <c:v>0.80645161290322576</c:v>
                </c:pt>
                <c:pt idx="23">
                  <c:v>0.85483870967741937</c:v>
                </c:pt>
                <c:pt idx="24">
                  <c:v>0.95161290322580649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27-364F-A8A8-F10F08D78242}"/>
            </c:ext>
          </c:extLst>
        </c:ser>
        <c:ser>
          <c:idx val="6"/>
          <c:order val="6"/>
          <c:tx>
            <c:strRef>
              <c:f>Sheet1!$B$55</c:f>
              <c:strCache>
                <c:ptCount val="1"/>
                <c:pt idx="0">
                  <c:v>Community 101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Sheet1!$C$48:$AC$48</c:f>
              <c:numCache>
                <c:formatCode>0</c:formatCode>
                <c:ptCount val="27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</c:numCache>
            </c:numRef>
          </c:cat>
          <c:val>
            <c:numRef>
              <c:f>Sheet1!$C$55:$AC$55</c:f>
              <c:numCache>
                <c:formatCode>General</c:formatCode>
                <c:ptCount val="27"/>
                <c:pt idx="0">
                  <c:v>1.3953488372093023E-2</c:v>
                </c:pt>
                <c:pt idx="1">
                  <c:v>2.3255813953488372E-2</c:v>
                </c:pt>
                <c:pt idx="2">
                  <c:v>3.7209302325581395E-2</c:v>
                </c:pt>
                <c:pt idx="3">
                  <c:v>7.9069767441860464E-2</c:v>
                </c:pt>
                <c:pt idx="4">
                  <c:v>0.11162790697674418</c:v>
                </c:pt>
                <c:pt idx="5">
                  <c:v>0.13023255813953488</c:v>
                </c:pt>
                <c:pt idx="6">
                  <c:v>0.15348837209302327</c:v>
                </c:pt>
                <c:pt idx="7">
                  <c:v>0.17209302325581396</c:v>
                </c:pt>
                <c:pt idx="8">
                  <c:v>0.18604651162790697</c:v>
                </c:pt>
                <c:pt idx="9">
                  <c:v>0.26511627906976742</c:v>
                </c:pt>
                <c:pt idx="10">
                  <c:v>0.32558139534883723</c:v>
                </c:pt>
                <c:pt idx="11">
                  <c:v>0.39534883720930231</c:v>
                </c:pt>
                <c:pt idx="12">
                  <c:v>0.46511627906976744</c:v>
                </c:pt>
                <c:pt idx="13">
                  <c:v>0.52093023255813953</c:v>
                </c:pt>
                <c:pt idx="14">
                  <c:v>0.59069767441860466</c:v>
                </c:pt>
                <c:pt idx="15">
                  <c:v>0.66976744186046511</c:v>
                </c:pt>
                <c:pt idx="16">
                  <c:v>0.71627906976744182</c:v>
                </c:pt>
                <c:pt idx="17">
                  <c:v>0.75813953488372088</c:v>
                </c:pt>
                <c:pt idx="18">
                  <c:v>0.79069767441860461</c:v>
                </c:pt>
                <c:pt idx="19">
                  <c:v>0.80930232558139537</c:v>
                </c:pt>
                <c:pt idx="20">
                  <c:v>0.82325581395348835</c:v>
                </c:pt>
                <c:pt idx="21">
                  <c:v>0.86046511627906974</c:v>
                </c:pt>
                <c:pt idx="22">
                  <c:v>0.90697674418604646</c:v>
                </c:pt>
                <c:pt idx="23">
                  <c:v>0.93488372093023253</c:v>
                </c:pt>
                <c:pt idx="24">
                  <c:v>0.94883720930232562</c:v>
                </c:pt>
                <c:pt idx="25">
                  <c:v>0.98604651162790702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27-364F-A8A8-F10F08D78242}"/>
            </c:ext>
          </c:extLst>
        </c:ser>
        <c:ser>
          <c:idx val="7"/>
          <c:order val="7"/>
          <c:tx>
            <c:strRef>
              <c:f>Sheet1!$B$56</c:f>
              <c:strCache>
                <c:ptCount val="1"/>
                <c:pt idx="0">
                  <c:v>Community 103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Sheet1!$C$48:$AC$48</c:f>
              <c:numCache>
                <c:formatCode>0</c:formatCode>
                <c:ptCount val="27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</c:numCache>
            </c:numRef>
          </c:cat>
          <c:val>
            <c:numRef>
              <c:f>Sheet1!$C$56:$AC$56</c:f>
              <c:numCache>
                <c:formatCode>General</c:formatCode>
                <c:ptCount val="27"/>
                <c:pt idx="0">
                  <c:v>2.5974025974025976E-2</c:v>
                </c:pt>
                <c:pt idx="1">
                  <c:v>3.896103896103896E-2</c:v>
                </c:pt>
                <c:pt idx="2">
                  <c:v>5.1948051948051951E-2</c:v>
                </c:pt>
                <c:pt idx="3">
                  <c:v>6.4935064935064929E-2</c:v>
                </c:pt>
                <c:pt idx="4">
                  <c:v>7.792207792207792E-2</c:v>
                </c:pt>
                <c:pt idx="5">
                  <c:v>9.0909090909090912E-2</c:v>
                </c:pt>
                <c:pt idx="6">
                  <c:v>0.1038961038961039</c:v>
                </c:pt>
                <c:pt idx="7">
                  <c:v>0.1038961038961039</c:v>
                </c:pt>
                <c:pt idx="8">
                  <c:v>0.12987012987012986</c:v>
                </c:pt>
                <c:pt idx="9">
                  <c:v>0.18181818181818182</c:v>
                </c:pt>
                <c:pt idx="10">
                  <c:v>0.25974025974025972</c:v>
                </c:pt>
                <c:pt idx="11">
                  <c:v>0.31168831168831168</c:v>
                </c:pt>
                <c:pt idx="12">
                  <c:v>0.37662337662337664</c:v>
                </c:pt>
                <c:pt idx="13">
                  <c:v>0.46753246753246752</c:v>
                </c:pt>
                <c:pt idx="14">
                  <c:v>0.53246753246753242</c:v>
                </c:pt>
                <c:pt idx="15">
                  <c:v>0.5714285714285714</c:v>
                </c:pt>
                <c:pt idx="16">
                  <c:v>0.62337662337662336</c:v>
                </c:pt>
                <c:pt idx="17">
                  <c:v>0.64935064935064934</c:v>
                </c:pt>
                <c:pt idx="18">
                  <c:v>0.68831168831168832</c:v>
                </c:pt>
                <c:pt idx="19">
                  <c:v>0.7142857142857143</c:v>
                </c:pt>
                <c:pt idx="20">
                  <c:v>0.81818181818181823</c:v>
                </c:pt>
                <c:pt idx="21">
                  <c:v>0.87012987012987009</c:v>
                </c:pt>
                <c:pt idx="22">
                  <c:v>0.93506493506493504</c:v>
                </c:pt>
                <c:pt idx="23">
                  <c:v>0.94805194805194803</c:v>
                </c:pt>
                <c:pt idx="24">
                  <c:v>0.94805194805194803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27-364F-A8A8-F10F08D78242}"/>
            </c:ext>
          </c:extLst>
        </c:ser>
        <c:ser>
          <c:idx val="8"/>
          <c:order val="8"/>
          <c:tx>
            <c:strRef>
              <c:f>Sheet1!$B$57</c:f>
              <c:strCache>
                <c:ptCount val="1"/>
                <c:pt idx="0">
                  <c:v>Community 111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Sheet1!$C$48:$AC$48</c:f>
              <c:numCache>
                <c:formatCode>0</c:formatCode>
                <c:ptCount val="27"/>
                <c:pt idx="0">
                  <c:v>201301</c:v>
                </c:pt>
                <c:pt idx="1">
                  <c:v>201302</c:v>
                </c:pt>
                <c:pt idx="2">
                  <c:v>201303</c:v>
                </c:pt>
                <c:pt idx="3">
                  <c:v>201304</c:v>
                </c:pt>
                <c:pt idx="4">
                  <c:v>201305</c:v>
                </c:pt>
                <c:pt idx="5">
                  <c:v>201306</c:v>
                </c:pt>
                <c:pt idx="6">
                  <c:v>201307</c:v>
                </c:pt>
                <c:pt idx="7">
                  <c:v>201308</c:v>
                </c:pt>
                <c:pt idx="8">
                  <c:v>201309</c:v>
                </c:pt>
                <c:pt idx="9">
                  <c:v>201310</c:v>
                </c:pt>
                <c:pt idx="10">
                  <c:v>201311</c:v>
                </c:pt>
                <c:pt idx="11">
                  <c:v>201312</c:v>
                </c:pt>
                <c:pt idx="12">
                  <c:v>201401</c:v>
                </c:pt>
                <c:pt idx="13">
                  <c:v>201402</c:v>
                </c:pt>
                <c:pt idx="14">
                  <c:v>201403</c:v>
                </c:pt>
                <c:pt idx="15">
                  <c:v>201404</c:v>
                </c:pt>
                <c:pt idx="16">
                  <c:v>201405</c:v>
                </c:pt>
                <c:pt idx="17">
                  <c:v>201406</c:v>
                </c:pt>
                <c:pt idx="18">
                  <c:v>201407</c:v>
                </c:pt>
                <c:pt idx="19">
                  <c:v>201408</c:v>
                </c:pt>
                <c:pt idx="20">
                  <c:v>201409</c:v>
                </c:pt>
                <c:pt idx="21">
                  <c:v>201410</c:v>
                </c:pt>
                <c:pt idx="22">
                  <c:v>201411</c:v>
                </c:pt>
                <c:pt idx="23">
                  <c:v>201412</c:v>
                </c:pt>
                <c:pt idx="24">
                  <c:v>201501</c:v>
                </c:pt>
                <c:pt idx="25">
                  <c:v>201502</c:v>
                </c:pt>
                <c:pt idx="26">
                  <c:v>201503</c:v>
                </c:pt>
              </c:numCache>
            </c:numRef>
          </c:cat>
          <c:val>
            <c:numRef>
              <c:f>Sheet1!$C$57:$AC$57</c:f>
              <c:numCache>
                <c:formatCode>General</c:formatCode>
                <c:ptCount val="27"/>
                <c:pt idx="0">
                  <c:v>0</c:v>
                </c:pt>
                <c:pt idx="1">
                  <c:v>2.0618556701030927E-2</c:v>
                </c:pt>
                <c:pt idx="2">
                  <c:v>2.0618556701030927E-2</c:v>
                </c:pt>
                <c:pt idx="3">
                  <c:v>2.0618556701030927E-2</c:v>
                </c:pt>
                <c:pt idx="4">
                  <c:v>2.0618556701030927E-2</c:v>
                </c:pt>
                <c:pt idx="5">
                  <c:v>2.0618556701030927E-2</c:v>
                </c:pt>
                <c:pt idx="6">
                  <c:v>4.1237113402061855E-2</c:v>
                </c:pt>
                <c:pt idx="7">
                  <c:v>4.1237113402061855E-2</c:v>
                </c:pt>
                <c:pt idx="8">
                  <c:v>7.2164948453608241E-2</c:v>
                </c:pt>
                <c:pt idx="9">
                  <c:v>9.2783505154639179E-2</c:v>
                </c:pt>
                <c:pt idx="10">
                  <c:v>9.2783505154639179E-2</c:v>
                </c:pt>
                <c:pt idx="11">
                  <c:v>0.10309278350515463</c:v>
                </c:pt>
                <c:pt idx="12">
                  <c:v>0.17525773195876287</c:v>
                </c:pt>
                <c:pt idx="13">
                  <c:v>0.21649484536082475</c:v>
                </c:pt>
                <c:pt idx="14">
                  <c:v>0.25773195876288657</c:v>
                </c:pt>
                <c:pt idx="15">
                  <c:v>0.34020618556701032</c:v>
                </c:pt>
                <c:pt idx="16">
                  <c:v>0.41237113402061853</c:v>
                </c:pt>
                <c:pt idx="17">
                  <c:v>0.44329896907216493</c:v>
                </c:pt>
                <c:pt idx="18">
                  <c:v>0.47422680412371132</c:v>
                </c:pt>
                <c:pt idx="19">
                  <c:v>0.55670103092783507</c:v>
                </c:pt>
                <c:pt idx="20">
                  <c:v>0.65979381443298968</c:v>
                </c:pt>
                <c:pt idx="21">
                  <c:v>0.73195876288659789</c:v>
                </c:pt>
                <c:pt idx="22">
                  <c:v>0.79381443298969068</c:v>
                </c:pt>
                <c:pt idx="23">
                  <c:v>0.85567010309278346</c:v>
                </c:pt>
                <c:pt idx="24">
                  <c:v>0.91752577319587625</c:v>
                </c:pt>
                <c:pt idx="25">
                  <c:v>0.95876288659793818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27-364F-A8A8-F10F08D7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160832"/>
        <c:axId val="591768624"/>
      </c:lineChart>
      <c:catAx>
        <c:axId val="153616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68624"/>
        <c:crosses val="autoZero"/>
        <c:auto val="1"/>
        <c:lblAlgn val="ctr"/>
        <c:lblOffset val="100"/>
        <c:noMultiLvlLbl val="0"/>
      </c:catAx>
      <c:valAx>
        <c:axId val="59176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Cummulative</a:t>
                </a:r>
                <a:r>
                  <a:rPr lang="en-US" baseline="0"/>
                  <a:t> Proportion of </a:t>
                </a:r>
                <a:r>
                  <a:rPr lang="en-US"/>
                  <a:t>Activites Implemented by Community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6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C27332-EC98-9A40-8F20-D95FA26076CF}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737" cy="62831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77A96-5C7E-4F3D-593B-A3E8AB5ACD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connectionId="1" xr16:uid="{B4E33902-2860-4C54-9FF3-C69F8048CC2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D908-93C9-43B5-839A-2BCC95E4635B}">
  <dimension ref="A1:AD57"/>
  <sheetViews>
    <sheetView zoomScale="117" zoomScaleNormal="117" workbookViewId="0">
      <selection activeCell="A2" sqref="A2:AD23"/>
    </sheetView>
  </sheetViews>
  <sheetFormatPr baseColWidth="10" defaultColWidth="8.83203125" defaultRowHeight="15" x14ac:dyDescent="0.2"/>
  <cols>
    <col min="1" max="1" width="10.83203125" customWidth="1"/>
    <col min="2" max="2" width="17.33203125" customWidth="1"/>
    <col min="3" max="29" width="7.1640625" bestFit="1" customWidth="1"/>
    <col min="30" max="30" width="5.6640625" bestFit="1" customWidth="1"/>
  </cols>
  <sheetData>
    <row r="1" spans="1:30" x14ac:dyDescent="0.2">
      <c r="A1" t="s">
        <v>0</v>
      </c>
    </row>
    <row r="2" spans="1:30" x14ac:dyDescent="0.2">
      <c r="A2" t="s">
        <v>1</v>
      </c>
      <c r="C2" t="s">
        <v>2</v>
      </c>
    </row>
    <row r="3" spans="1:30" x14ac:dyDescent="0.2">
      <c r="C3">
        <v>201301</v>
      </c>
      <c r="D3">
        <v>201302</v>
      </c>
      <c r="E3">
        <v>201303</v>
      </c>
      <c r="F3">
        <v>201304</v>
      </c>
      <c r="G3">
        <v>201305</v>
      </c>
      <c r="H3">
        <v>201306</v>
      </c>
      <c r="I3">
        <v>201307</v>
      </c>
      <c r="J3">
        <v>201308</v>
      </c>
      <c r="K3">
        <v>201309</v>
      </c>
      <c r="L3">
        <v>201310</v>
      </c>
      <c r="M3">
        <v>201311</v>
      </c>
      <c r="N3">
        <v>201312</v>
      </c>
      <c r="O3">
        <v>201401</v>
      </c>
      <c r="P3">
        <v>201402</v>
      </c>
      <c r="Q3">
        <v>201403</v>
      </c>
      <c r="R3">
        <v>201404</v>
      </c>
      <c r="S3">
        <v>201405</v>
      </c>
      <c r="T3">
        <v>201406</v>
      </c>
      <c r="U3">
        <v>201407</v>
      </c>
      <c r="V3">
        <v>201408</v>
      </c>
      <c r="W3">
        <v>201409</v>
      </c>
      <c r="X3">
        <v>201410</v>
      </c>
      <c r="Y3">
        <v>201411</v>
      </c>
      <c r="Z3">
        <v>201412</v>
      </c>
      <c r="AA3">
        <v>201501</v>
      </c>
      <c r="AB3">
        <v>201502</v>
      </c>
      <c r="AC3">
        <v>201503</v>
      </c>
      <c r="AD3" t="s">
        <v>3</v>
      </c>
    </row>
    <row r="4" spans="1:30" x14ac:dyDescent="0.2">
      <c r="A4" s="5">
        <v>33</v>
      </c>
      <c r="B4" t="s">
        <v>4</v>
      </c>
      <c r="C4">
        <v>0</v>
      </c>
      <c r="D4">
        <v>1</v>
      </c>
      <c r="E4">
        <v>0</v>
      </c>
      <c r="F4">
        <v>0</v>
      </c>
      <c r="G4">
        <v>0</v>
      </c>
      <c r="H4">
        <v>4</v>
      </c>
      <c r="I4">
        <v>4</v>
      </c>
      <c r="J4">
        <v>3</v>
      </c>
      <c r="K4">
        <v>1</v>
      </c>
      <c r="L4">
        <v>8</v>
      </c>
      <c r="M4">
        <v>5</v>
      </c>
      <c r="N4">
        <v>0</v>
      </c>
      <c r="O4">
        <v>4</v>
      </c>
      <c r="P4">
        <v>8</v>
      </c>
      <c r="Q4">
        <v>8</v>
      </c>
      <c r="R4">
        <v>8</v>
      </c>
      <c r="S4">
        <v>9</v>
      </c>
      <c r="T4">
        <v>8</v>
      </c>
      <c r="U4">
        <v>8</v>
      </c>
      <c r="V4">
        <v>7</v>
      </c>
      <c r="W4">
        <v>10</v>
      </c>
      <c r="X4">
        <v>8</v>
      </c>
      <c r="Y4">
        <v>8</v>
      </c>
      <c r="Z4">
        <v>5</v>
      </c>
      <c r="AA4">
        <v>5</v>
      </c>
      <c r="AB4">
        <v>5</v>
      </c>
      <c r="AC4">
        <v>2</v>
      </c>
      <c r="AD4">
        <v>129</v>
      </c>
    </row>
    <row r="5" spans="1:30" x14ac:dyDescent="0.2">
      <c r="A5" s="5"/>
      <c r="B5" t="s">
        <v>5</v>
      </c>
      <c r="C5">
        <v>0</v>
      </c>
      <c r="D5">
        <v>0.33</v>
      </c>
      <c r="E5">
        <v>0</v>
      </c>
      <c r="F5">
        <v>0</v>
      </c>
      <c r="G5">
        <v>0</v>
      </c>
      <c r="H5">
        <v>1.6825000000000001</v>
      </c>
      <c r="I5">
        <v>2</v>
      </c>
      <c r="J5">
        <v>1.25</v>
      </c>
      <c r="K5">
        <v>0.33</v>
      </c>
      <c r="L5">
        <v>8.9280000000000008</v>
      </c>
      <c r="M5">
        <v>8.2263999999999999</v>
      </c>
      <c r="N5">
        <v>0</v>
      </c>
      <c r="O5">
        <v>2.67</v>
      </c>
      <c r="P5">
        <v>4</v>
      </c>
      <c r="Q5">
        <v>4.33</v>
      </c>
      <c r="R5">
        <v>4.33</v>
      </c>
      <c r="S5">
        <v>6.64</v>
      </c>
      <c r="T5">
        <v>3.99</v>
      </c>
      <c r="U5">
        <v>3.99</v>
      </c>
      <c r="V5">
        <v>3.66</v>
      </c>
      <c r="W5">
        <v>7.75</v>
      </c>
      <c r="X5">
        <v>4.74</v>
      </c>
      <c r="Y5">
        <v>4.74</v>
      </c>
      <c r="Z5">
        <v>2.4</v>
      </c>
      <c r="AA5">
        <v>3.08</v>
      </c>
      <c r="AB5">
        <v>2.74</v>
      </c>
      <c r="AC5">
        <v>1.33</v>
      </c>
      <c r="AD5">
        <f>SUM(C5:AC5)</f>
        <v>83.136899999999997</v>
      </c>
    </row>
    <row r="6" spans="1:30" x14ac:dyDescent="0.2">
      <c r="A6" s="5">
        <v>34</v>
      </c>
      <c r="B6" t="s">
        <v>4</v>
      </c>
      <c r="C6">
        <v>0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2</v>
      </c>
      <c r="L6">
        <v>4</v>
      </c>
      <c r="M6">
        <v>3</v>
      </c>
      <c r="N6">
        <v>0</v>
      </c>
      <c r="O6">
        <v>0</v>
      </c>
      <c r="P6">
        <v>8</v>
      </c>
      <c r="Q6">
        <v>0</v>
      </c>
      <c r="R6">
        <v>0</v>
      </c>
      <c r="S6">
        <v>0</v>
      </c>
      <c r="T6">
        <v>0</v>
      </c>
      <c r="U6">
        <v>0</v>
      </c>
      <c r="V6">
        <v>8</v>
      </c>
      <c r="W6">
        <v>8</v>
      </c>
      <c r="X6">
        <v>8</v>
      </c>
      <c r="Y6">
        <v>9</v>
      </c>
      <c r="Z6">
        <v>9</v>
      </c>
      <c r="AA6">
        <v>9</v>
      </c>
      <c r="AB6">
        <v>9</v>
      </c>
      <c r="AC6">
        <v>2</v>
      </c>
      <c r="AD6">
        <v>87</v>
      </c>
    </row>
    <row r="7" spans="1:30" x14ac:dyDescent="0.2">
      <c r="A7" s="5"/>
      <c r="B7" t="s">
        <v>5</v>
      </c>
      <c r="C7">
        <v>0</v>
      </c>
      <c r="D7">
        <v>3.7109999999999999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3.32</v>
      </c>
      <c r="K7">
        <v>1</v>
      </c>
      <c r="L7">
        <v>1.66</v>
      </c>
      <c r="M7">
        <v>1.33</v>
      </c>
      <c r="N7">
        <v>0</v>
      </c>
      <c r="O7">
        <v>0</v>
      </c>
      <c r="P7">
        <v>4.2312000000000003</v>
      </c>
      <c r="Q7">
        <v>0</v>
      </c>
      <c r="R7">
        <v>0</v>
      </c>
      <c r="S7">
        <v>0</v>
      </c>
      <c r="T7">
        <v>0</v>
      </c>
      <c r="U7">
        <v>0</v>
      </c>
      <c r="V7">
        <v>4.4640000000000004</v>
      </c>
      <c r="W7">
        <v>3.99</v>
      </c>
      <c r="X7">
        <v>4.33</v>
      </c>
      <c r="Y7">
        <v>5.33</v>
      </c>
      <c r="Z7">
        <v>5.33</v>
      </c>
      <c r="AA7">
        <v>5.33</v>
      </c>
      <c r="AB7">
        <v>5.67</v>
      </c>
      <c r="AC7">
        <v>0.66</v>
      </c>
      <c r="AD7">
        <f>SUM(C7:AC7)</f>
        <v>50.356199999999994</v>
      </c>
    </row>
    <row r="8" spans="1:30" x14ac:dyDescent="0.2">
      <c r="A8" s="5">
        <v>41</v>
      </c>
      <c r="B8" t="s">
        <v>4</v>
      </c>
      <c r="C8">
        <v>2</v>
      </c>
      <c r="D8">
        <v>0</v>
      </c>
      <c r="E8">
        <v>1</v>
      </c>
      <c r="F8">
        <v>2</v>
      </c>
      <c r="G8">
        <v>1</v>
      </c>
      <c r="H8">
        <v>3</v>
      </c>
      <c r="I8">
        <v>1</v>
      </c>
      <c r="J8">
        <v>2</v>
      </c>
      <c r="K8">
        <v>1</v>
      </c>
      <c r="L8">
        <v>5</v>
      </c>
      <c r="M8">
        <v>2</v>
      </c>
      <c r="N8">
        <v>1</v>
      </c>
      <c r="O8">
        <v>5</v>
      </c>
      <c r="P8">
        <v>6</v>
      </c>
      <c r="Q8">
        <v>8</v>
      </c>
      <c r="R8">
        <v>7</v>
      </c>
      <c r="S8">
        <v>8</v>
      </c>
      <c r="T8">
        <v>7</v>
      </c>
      <c r="U8">
        <v>8</v>
      </c>
      <c r="V8">
        <v>8</v>
      </c>
      <c r="W8">
        <v>10</v>
      </c>
      <c r="X8">
        <v>5</v>
      </c>
      <c r="Y8">
        <v>4</v>
      </c>
      <c r="Z8">
        <v>5</v>
      </c>
      <c r="AA8">
        <v>4</v>
      </c>
      <c r="AB8">
        <v>5</v>
      </c>
      <c r="AC8">
        <v>0</v>
      </c>
      <c r="AD8">
        <v>111</v>
      </c>
    </row>
    <row r="9" spans="1:30" x14ac:dyDescent="0.2">
      <c r="A9" s="5"/>
      <c r="B9" t="s">
        <v>5</v>
      </c>
      <c r="C9">
        <v>1.2857000000000001</v>
      </c>
      <c r="D9">
        <v>0</v>
      </c>
      <c r="E9">
        <v>0.4</v>
      </c>
      <c r="F9">
        <v>1.67</v>
      </c>
      <c r="G9">
        <v>0.7</v>
      </c>
      <c r="H9">
        <v>1.53</v>
      </c>
      <c r="I9">
        <v>0.33</v>
      </c>
      <c r="J9">
        <v>0.66</v>
      </c>
      <c r="K9">
        <v>1</v>
      </c>
      <c r="L9">
        <v>3.3172000000000001</v>
      </c>
      <c r="M9">
        <v>1.47</v>
      </c>
      <c r="N9">
        <v>1.34</v>
      </c>
      <c r="O9">
        <v>4.68</v>
      </c>
      <c r="P9">
        <v>4.34</v>
      </c>
      <c r="Q9">
        <v>5.01</v>
      </c>
      <c r="R9">
        <v>4</v>
      </c>
      <c r="S9">
        <v>6.8651999999999997</v>
      </c>
      <c r="T9">
        <v>7.09</v>
      </c>
      <c r="U9">
        <v>4.59</v>
      </c>
      <c r="V9">
        <v>5.34</v>
      </c>
      <c r="W9">
        <v>6.1449999999999996</v>
      </c>
      <c r="X9">
        <v>3.32</v>
      </c>
      <c r="Y9">
        <v>4.01</v>
      </c>
      <c r="Z9">
        <v>6.02</v>
      </c>
      <c r="AA9">
        <v>5.33</v>
      </c>
      <c r="AB9">
        <v>4.67</v>
      </c>
      <c r="AC9">
        <v>0</v>
      </c>
      <c r="AD9">
        <f>SUM(C9:AC9)</f>
        <v>85.113100000000003</v>
      </c>
    </row>
    <row r="10" spans="1:30" x14ac:dyDescent="0.2">
      <c r="A10" s="5">
        <v>43</v>
      </c>
      <c r="B10" t="s">
        <v>4</v>
      </c>
      <c r="C10">
        <v>1</v>
      </c>
      <c r="D10">
        <v>0</v>
      </c>
      <c r="E10">
        <v>1</v>
      </c>
      <c r="F10">
        <v>1</v>
      </c>
      <c r="G10">
        <v>1</v>
      </c>
      <c r="H10">
        <v>5</v>
      </c>
      <c r="I10">
        <v>1</v>
      </c>
      <c r="J10">
        <v>3</v>
      </c>
      <c r="K10">
        <v>5</v>
      </c>
      <c r="L10">
        <v>5</v>
      </c>
      <c r="M10">
        <v>6</v>
      </c>
      <c r="N10">
        <v>5</v>
      </c>
      <c r="O10">
        <v>6</v>
      </c>
      <c r="P10">
        <v>6</v>
      </c>
      <c r="Q10">
        <v>7</v>
      </c>
      <c r="R10">
        <v>7</v>
      </c>
      <c r="S10">
        <v>13</v>
      </c>
      <c r="T10">
        <v>9</v>
      </c>
      <c r="U10">
        <v>9</v>
      </c>
      <c r="V10">
        <v>9</v>
      </c>
      <c r="W10">
        <v>6</v>
      </c>
      <c r="X10">
        <v>3</v>
      </c>
      <c r="Y10">
        <v>5</v>
      </c>
      <c r="Z10">
        <v>5</v>
      </c>
      <c r="AA10">
        <v>2</v>
      </c>
      <c r="AB10">
        <v>1</v>
      </c>
      <c r="AC10">
        <v>0</v>
      </c>
      <c r="AD10">
        <v>122</v>
      </c>
    </row>
    <row r="11" spans="1:30" x14ac:dyDescent="0.2">
      <c r="A11" s="5"/>
      <c r="B11" t="s">
        <v>5</v>
      </c>
      <c r="C11">
        <v>1</v>
      </c>
      <c r="D11">
        <v>0</v>
      </c>
      <c r="E11">
        <v>0.48</v>
      </c>
      <c r="F11">
        <v>1</v>
      </c>
      <c r="G11">
        <v>0.2475</v>
      </c>
      <c r="H11">
        <v>3.2475000000000001</v>
      </c>
      <c r="I11">
        <v>0.2475</v>
      </c>
      <c r="J11">
        <v>1.66</v>
      </c>
      <c r="K11">
        <v>5.67</v>
      </c>
      <c r="L11">
        <v>4.5632999999999999</v>
      </c>
      <c r="M11">
        <v>4.84</v>
      </c>
      <c r="N11">
        <v>5.01</v>
      </c>
      <c r="O11">
        <v>6.36</v>
      </c>
      <c r="P11">
        <v>4.68</v>
      </c>
      <c r="Q11">
        <v>4.68</v>
      </c>
      <c r="R11">
        <v>4.1675000000000004</v>
      </c>
      <c r="S11">
        <v>8.9412000000000003</v>
      </c>
      <c r="T11">
        <v>5.4550000000000001</v>
      </c>
      <c r="U11">
        <v>5.6448</v>
      </c>
      <c r="V11">
        <v>6.1406999999999998</v>
      </c>
      <c r="W11">
        <v>2.5270999999999999</v>
      </c>
      <c r="X11">
        <v>1.65</v>
      </c>
      <c r="Y11">
        <v>2.3605</v>
      </c>
      <c r="Z11">
        <v>2.5024999999999999</v>
      </c>
      <c r="AA11">
        <v>1.33</v>
      </c>
      <c r="AB11">
        <v>0.33</v>
      </c>
      <c r="AC11">
        <v>0</v>
      </c>
      <c r="AD11">
        <f>SUM(C11:AC11)</f>
        <v>84.735100000000003</v>
      </c>
    </row>
    <row r="12" spans="1:30" x14ac:dyDescent="0.2">
      <c r="A12" s="5">
        <v>91</v>
      </c>
      <c r="B12" t="s">
        <v>4</v>
      </c>
      <c r="C12">
        <v>5</v>
      </c>
      <c r="D12">
        <v>1</v>
      </c>
      <c r="E12">
        <v>4</v>
      </c>
      <c r="F12">
        <v>6</v>
      </c>
      <c r="G12">
        <v>0</v>
      </c>
      <c r="H12">
        <v>0</v>
      </c>
      <c r="I12">
        <v>0</v>
      </c>
      <c r="J12">
        <v>0</v>
      </c>
      <c r="K12">
        <v>12</v>
      </c>
      <c r="L12">
        <v>0</v>
      </c>
      <c r="M12">
        <v>0</v>
      </c>
      <c r="N12">
        <v>0</v>
      </c>
      <c r="O12">
        <v>5</v>
      </c>
      <c r="P12">
        <v>6</v>
      </c>
      <c r="Q12">
        <v>8</v>
      </c>
      <c r="R12">
        <v>6</v>
      </c>
      <c r="S12">
        <v>7</v>
      </c>
      <c r="T12">
        <v>0</v>
      </c>
      <c r="U12">
        <v>5</v>
      </c>
      <c r="V12">
        <v>3</v>
      </c>
      <c r="W12">
        <v>4</v>
      </c>
      <c r="X12">
        <v>3</v>
      </c>
      <c r="Y12">
        <v>4</v>
      </c>
      <c r="Z12">
        <v>7</v>
      </c>
      <c r="AA12">
        <v>3</v>
      </c>
      <c r="AB12">
        <v>2</v>
      </c>
      <c r="AC12">
        <v>1</v>
      </c>
      <c r="AD12">
        <v>92</v>
      </c>
    </row>
    <row r="13" spans="1:30" x14ac:dyDescent="0.2">
      <c r="A13" s="5"/>
      <c r="B13" t="s">
        <v>5</v>
      </c>
      <c r="C13">
        <v>3.97</v>
      </c>
      <c r="D13">
        <v>0.67</v>
      </c>
      <c r="E13">
        <v>2.1648999999999998</v>
      </c>
      <c r="F13">
        <v>3.1709000000000001</v>
      </c>
      <c r="G13">
        <v>0</v>
      </c>
      <c r="H13">
        <v>0</v>
      </c>
      <c r="I13">
        <v>0</v>
      </c>
      <c r="J13">
        <v>0</v>
      </c>
      <c r="K13">
        <v>7.7210000000000001</v>
      </c>
      <c r="L13">
        <v>0</v>
      </c>
      <c r="M13">
        <v>0</v>
      </c>
      <c r="N13">
        <v>0</v>
      </c>
      <c r="O13">
        <v>4.1547999999999998</v>
      </c>
      <c r="P13">
        <v>4.9800000000000004</v>
      </c>
      <c r="Q13">
        <v>6.3627000000000002</v>
      </c>
      <c r="R13">
        <v>6.9660000000000002</v>
      </c>
      <c r="S13">
        <v>7.1710000000000003</v>
      </c>
      <c r="T13">
        <v>0</v>
      </c>
      <c r="U13">
        <v>3.57</v>
      </c>
      <c r="V13">
        <v>1.33</v>
      </c>
      <c r="W13">
        <v>1.3591</v>
      </c>
      <c r="X13">
        <v>0.42899999999999999</v>
      </c>
      <c r="Y13">
        <v>1.4783999999999999</v>
      </c>
      <c r="Z13">
        <v>3.3119999999999998</v>
      </c>
      <c r="AA13">
        <v>3.8740000000000001</v>
      </c>
      <c r="AB13">
        <v>1.33</v>
      </c>
      <c r="AC13">
        <v>0.33</v>
      </c>
      <c r="AD13">
        <f>SUM(C13:AC13)</f>
        <v>64.343800000000002</v>
      </c>
    </row>
    <row r="14" spans="1:30" x14ac:dyDescent="0.2">
      <c r="A14" s="5">
        <v>92</v>
      </c>
      <c r="B14" t="s">
        <v>4</v>
      </c>
      <c r="C14">
        <v>1</v>
      </c>
      <c r="D14">
        <v>0</v>
      </c>
      <c r="E14">
        <v>1</v>
      </c>
      <c r="F14">
        <v>4</v>
      </c>
      <c r="G14">
        <v>0</v>
      </c>
      <c r="H14">
        <v>0</v>
      </c>
      <c r="I14">
        <v>0</v>
      </c>
      <c r="J14">
        <v>0</v>
      </c>
      <c r="K14">
        <v>11</v>
      </c>
      <c r="L14">
        <v>0</v>
      </c>
      <c r="M14">
        <v>0</v>
      </c>
      <c r="N14">
        <v>0</v>
      </c>
      <c r="O14">
        <v>5</v>
      </c>
      <c r="P14">
        <v>2</v>
      </c>
      <c r="Q14">
        <v>3</v>
      </c>
      <c r="R14">
        <v>4</v>
      </c>
      <c r="S14">
        <v>10</v>
      </c>
      <c r="T14">
        <v>0</v>
      </c>
      <c r="U14">
        <v>2</v>
      </c>
      <c r="V14">
        <v>0</v>
      </c>
      <c r="W14">
        <v>1</v>
      </c>
      <c r="X14">
        <v>2</v>
      </c>
      <c r="Y14">
        <v>4</v>
      </c>
      <c r="Z14">
        <v>3</v>
      </c>
      <c r="AA14">
        <v>6</v>
      </c>
      <c r="AB14">
        <v>3</v>
      </c>
      <c r="AC14">
        <v>0</v>
      </c>
      <c r="AD14">
        <v>62</v>
      </c>
    </row>
    <row r="15" spans="1:30" x14ac:dyDescent="0.2">
      <c r="A15" s="5"/>
      <c r="B15" t="s">
        <v>5</v>
      </c>
      <c r="C15">
        <v>0.67</v>
      </c>
      <c r="D15">
        <v>0</v>
      </c>
      <c r="E15">
        <v>0.67</v>
      </c>
      <c r="F15">
        <v>2.3340000000000001</v>
      </c>
      <c r="G15">
        <v>0</v>
      </c>
      <c r="H15">
        <v>0</v>
      </c>
      <c r="I15">
        <v>0</v>
      </c>
      <c r="J15">
        <v>0</v>
      </c>
      <c r="K15">
        <v>8.5869999999999997</v>
      </c>
      <c r="L15">
        <v>0</v>
      </c>
      <c r="M15">
        <v>0</v>
      </c>
      <c r="N15">
        <v>0</v>
      </c>
      <c r="O15">
        <v>3.5828000000000002</v>
      </c>
      <c r="P15">
        <v>5</v>
      </c>
      <c r="Q15">
        <v>1.2988999999999999</v>
      </c>
      <c r="R15">
        <v>3.34</v>
      </c>
      <c r="S15">
        <v>6.03</v>
      </c>
      <c r="T15">
        <v>0</v>
      </c>
      <c r="U15">
        <v>1.1100000000000001</v>
      </c>
      <c r="V15">
        <v>0</v>
      </c>
      <c r="W15">
        <v>0.29699999999999999</v>
      </c>
      <c r="X15">
        <v>1.84</v>
      </c>
      <c r="Y15">
        <v>4.6355000000000004</v>
      </c>
      <c r="Z15">
        <v>0.8427</v>
      </c>
      <c r="AA15">
        <v>6.0227000000000004</v>
      </c>
      <c r="AB15">
        <v>2.4420000000000002</v>
      </c>
      <c r="AC15">
        <v>0</v>
      </c>
      <c r="AD15">
        <f>SUM(C15:AC15)</f>
        <v>48.702600000000004</v>
      </c>
    </row>
    <row r="16" spans="1:30" x14ac:dyDescent="0.2">
      <c r="A16" s="5">
        <v>101</v>
      </c>
      <c r="B16" t="s">
        <v>4</v>
      </c>
      <c r="C16">
        <v>3</v>
      </c>
      <c r="D16">
        <v>2</v>
      </c>
      <c r="E16">
        <v>3</v>
      </c>
      <c r="F16">
        <v>9</v>
      </c>
      <c r="G16">
        <v>7</v>
      </c>
      <c r="H16">
        <v>4</v>
      </c>
      <c r="I16">
        <v>5</v>
      </c>
      <c r="J16">
        <v>4</v>
      </c>
      <c r="K16">
        <v>3</v>
      </c>
      <c r="L16">
        <v>17</v>
      </c>
      <c r="M16">
        <v>13</v>
      </c>
      <c r="N16">
        <v>15</v>
      </c>
      <c r="O16">
        <v>15</v>
      </c>
      <c r="P16">
        <v>12</v>
      </c>
      <c r="Q16">
        <v>15</v>
      </c>
      <c r="R16">
        <v>17</v>
      </c>
      <c r="S16">
        <v>10</v>
      </c>
      <c r="T16">
        <v>9</v>
      </c>
      <c r="U16">
        <v>7</v>
      </c>
      <c r="V16">
        <v>4</v>
      </c>
      <c r="W16">
        <v>3</v>
      </c>
      <c r="X16">
        <v>8</v>
      </c>
      <c r="Y16">
        <v>10</v>
      </c>
      <c r="Z16">
        <v>6</v>
      </c>
      <c r="AA16">
        <v>3</v>
      </c>
      <c r="AB16">
        <v>8</v>
      </c>
      <c r="AC16">
        <v>3</v>
      </c>
      <c r="AD16">
        <v>215</v>
      </c>
    </row>
    <row r="17" spans="1:30" x14ac:dyDescent="0.2">
      <c r="A17" s="5"/>
      <c r="B17" t="s">
        <v>5</v>
      </c>
      <c r="C17">
        <v>1.66</v>
      </c>
      <c r="D17">
        <v>3.33</v>
      </c>
      <c r="E17">
        <v>3.835</v>
      </c>
      <c r="F17">
        <v>6.7525000000000004</v>
      </c>
      <c r="G17">
        <v>5.99</v>
      </c>
      <c r="H17">
        <v>4.165</v>
      </c>
      <c r="I17">
        <v>3.3650000000000002</v>
      </c>
      <c r="J17">
        <v>1.665</v>
      </c>
      <c r="K17">
        <v>1.2524999999999999</v>
      </c>
      <c r="L17">
        <v>14.986499999999999</v>
      </c>
      <c r="M17">
        <v>10.88</v>
      </c>
      <c r="N17">
        <v>6.9348000000000001</v>
      </c>
      <c r="O17">
        <v>9.6395</v>
      </c>
      <c r="P17">
        <v>10.956</v>
      </c>
      <c r="Q17">
        <v>12.3185</v>
      </c>
      <c r="R17">
        <v>17.310700000000001</v>
      </c>
      <c r="S17">
        <v>6.6755000000000004</v>
      </c>
      <c r="T17">
        <v>7.8419999999999996</v>
      </c>
      <c r="U17">
        <v>4.9180000000000001</v>
      </c>
      <c r="V17">
        <v>3.6017999999999999</v>
      </c>
      <c r="W17">
        <v>1.3959999999999999</v>
      </c>
      <c r="X17">
        <v>3.7723</v>
      </c>
      <c r="Y17">
        <v>8.2215000000000007</v>
      </c>
      <c r="Z17">
        <v>4.2530000000000001</v>
      </c>
      <c r="AA17">
        <v>0.95699999999999996</v>
      </c>
      <c r="AB17">
        <v>5.2853000000000003</v>
      </c>
      <c r="AC17">
        <v>2.8424999999999998</v>
      </c>
      <c r="AD17">
        <f>SUM(C17:AC17)</f>
        <v>164.80589999999998</v>
      </c>
    </row>
    <row r="18" spans="1:30" x14ac:dyDescent="0.2">
      <c r="A18" s="5">
        <v>103</v>
      </c>
      <c r="B18" t="s">
        <v>4</v>
      </c>
      <c r="C18">
        <v>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2</v>
      </c>
      <c r="L18">
        <v>4</v>
      </c>
      <c r="M18">
        <v>6</v>
      </c>
      <c r="N18">
        <v>4</v>
      </c>
      <c r="O18">
        <v>5</v>
      </c>
      <c r="P18">
        <v>7</v>
      </c>
      <c r="Q18">
        <v>5</v>
      </c>
      <c r="R18">
        <v>3</v>
      </c>
      <c r="S18">
        <v>4</v>
      </c>
      <c r="T18">
        <v>2</v>
      </c>
      <c r="U18">
        <v>3</v>
      </c>
      <c r="V18">
        <v>2</v>
      </c>
      <c r="W18">
        <v>8</v>
      </c>
      <c r="X18">
        <v>4</v>
      </c>
      <c r="Y18">
        <v>5</v>
      </c>
      <c r="Z18">
        <v>1</v>
      </c>
      <c r="AA18">
        <v>0</v>
      </c>
      <c r="AB18">
        <v>4</v>
      </c>
      <c r="AC18">
        <v>0</v>
      </c>
      <c r="AD18">
        <v>77</v>
      </c>
    </row>
    <row r="19" spans="1:30" x14ac:dyDescent="0.2">
      <c r="A19" s="5"/>
      <c r="B19" t="s">
        <v>5</v>
      </c>
      <c r="C19">
        <v>1.33</v>
      </c>
      <c r="D19">
        <v>0.33</v>
      </c>
      <c r="E19">
        <v>0.33</v>
      </c>
      <c r="F19">
        <v>0.33</v>
      </c>
      <c r="G19">
        <v>0.33</v>
      </c>
      <c r="H19">
        <v>0.33</v>
      </c>
      <c r="I19">
        <v>0.13200000000000001</v>
      </c>
      <c r="J19">
        <v>0</v>
      </c>
      <c r="K19">
        <v>1.165</v>
      </c>
      <c r="L19">
        <v>3.01</v>
      </c>
      <c r="M19">
        <v>5.923</v>
      </c>
      <c r="N19">
        <v>2.056</v>
      </c>
      <c r="O19">
        <v>3.1339999999999999</v>
      </c>
      <c r="P19">
        <v>4.4188000000000001</v>
      </c>
      <c r="Q19">
        <v>8.0820000000000007</v>
      </c>
      <c r="R19">
        <v>3</v>
      </c>
      <c r="S19">
        <v>2.6432000000000002</v>
      </c>
      <c r="T19">
        <v>1.2</v>
      </c>
      <c r="U19">
        <v>1.464</v>
      </c>
      <c r="V19">
        <v>4</v>
      </c>
      <c r="W19">
        <v>5.99</v>
      </c>
      <c r="X19">
        <v>2.871</v>
      </c>
      <c r="Y19">
        <v>3.33</v>
      </c>
      <c r="Z19">
        <v>0.80400000000000005</v>
      </c>
      <c r="AA19">
        <v>0</v>
      </c>
      <c r="AB19">
        <v>2.2040000000000002</v>
      </c>
      <c r="AC19">
        <v>0</v>
      </c>
      <c r="AD19">
        <f>SUM(C19:AC19)</f>
        <v>58.407000000000011</v>
      </c>
    </row>
    <row r="20" spans="1:30" x14ac:dyDescent="0.2">
      <c r="A20" s="5">
        <v>111</v>
      </c>
      <c r="B20" t="s">
        <v>4</v>
      </c>
      <c r="C20">
        <v>0</v>
      </c>
      <c r="D20">
        <v>2</v>
      </c>
      <c r="E20">
        <v>0</v>
      </c>
      <c r="F20">
        <v>0</v>
      </c>
      <c r="G20">
        <v>0</v>
      </c>
      <c r="H20">
        <v>0</v>
      </c>
      <c r="I20">
        <v>2</v>
      </c>
      <c r="J20">
        <v>0</v>
      </c>
      <c r="K20">
        <v>3</v>
      </c>
      <c r="L20">
        <v>2</v>
      </c>
      <c r="M20">
        <v>0</v>
      </c>
      <c r="N20">
        <v>1</v>
      </c>
      <c r="O20">
        <v>7</v>
      </c>
      <c r="P20">
        <v>4</v>
      </c>
      <c r="Q20">
        <v>4</v>
      </c>
      <c r="R20">
        <v>8</v>
      </c>
      <c r="S20">
        <v>7</v>
      </c>
      <c r="T20">
        <v>3</v>
      </c>
      <c r="U20">
        <v>3</v>
      </c>
      <c r="V20">
        <v>8</v>
      </c>
      <c r="W20">
        <v>10</v>
      </c>
      <c r="X20">
        <v>7</v>
      </c>
      <c r="Y20">
        <v>6</v>
      </c>
      <c r="Z20">
        <v>6</v>
      </c>
      <c r="AA20">
        <v>6</v>
      </c>
      <c r="AB20">
        <v>4</v>
      </c>
      <c r="AC20">
        <v>4</v>
      </c>
      <c r="AD20">
        <v>97</v>
      </c>
    </row>
    <row r="21" spans="1:30" x14ac:dyDescent="0.2">
      <c r="A21" s="5"/>
      <c r="B21" t="s">
        <v>5</v>
      </c>
      <c r="C21">
        <v>0</v>
      </c>
      <c r="D21">
        <v>0.66</v>
      </c>
      <c r="E21">
        <v>0</v>
      </c>
      <c r="F21">
        <v>0</v>
      </c>
      <c r="G21">
        <v>0</v>
      </c>
      <c r="H21">
        <v>0</v>
      </c>
      <c r="I21">
        <v>0.66</v>
      </c>
      <c r="J21">
        <v>0</v>
      </c>
      <c r="K21">
        <v>2.8475000000000001</v>
      </c>
      <c r="L21">
        <v>2.68</v>
      </c>
      <c r="M21">
        <v>0</v>
      </c>
      <c r="N21">
        <v>0.67</v>
      </c>
      <c r="O21">
        <v>9.33</v>
      </c>
      <c r="P21">
        <v>2.67</v>
      </c>
      <c r="Q21">
        <v>2.67</v>
      </c>
      <c r="R21">
        <v>4.4000000000000004</v>
      </c>
      <c r="S21">
        <v>6.1875</v>
      </c>
      <c r="T21">
        <v>1.66</v>
      </c>
      <c r="U21">
        <v>0.99</v>
      </c>
      <c r="V21">
        <v>3.31</v>
      </c>
      <c r="W21">
        <v>4.5688000000000004</v>
      </c>
      <c r="X21">
        <v>2.4828000000000001</v>
      </c>
      <c r="Y21">
        <v>1.7426999999999999</v>
      </c>
      <c r="Z21">
        <v>1.7031000000000001</v>
      </c>
      <c r="AA21">
        <v>2.02</v>
      </c>
      <c r="AB21">
        <v>1.0249999999999999</v>
      </c>
      <c r="AC21">
        <v>1.66</v>
      </c>
      <c r="AD21">
        <f>SUM(C21:AC21)</f>
        <v>53.937399999999997</v>
      </c>
    </row>
    <row r="22" spans="1:30" x14ac:dyDescent="0.2">
      <c r="A22" s="5" t="s">
        <v>3</v>
      </c>
      <c r="B22" t="s">
        <v>4</v>
      </c>
      <c r="C22">
        <v>14</v>
      </c>
      <c r="D22">
        <v>11</v>
      </c>
      <c r="E22">
        <v>11</v>
      </c>
      <c r="F22">
        <v>23</v>
      </c>
      <c r="G22">
        <v>10</v>
      </c>
      <c r="H22">
        <v>17</v>
      </c>
      <c r="I22">
        <v>14</v>
      </c>
      <c r="J22">
        <v>16</v>
      </c>
      <c r="K22">
        <v>40</v>
      </c>
      <c r="L22">
        <v>45</v>
      </c>
      <c r="M22">
        <v>35</v>
      </c>
      <c r="N22">
        <v>26</v>
      </c>
      <c r="O22">
        <v>52</v>
      </c>
      <c r="P22">
        <v>59</v>
      </c>
      <c r="Q22">
        <v>58</v>
      </c>
      <c r="R22">
        <v>60</v>
      </c>
      <c r="S22">
        <v>68</v>
      </c>
      <c r="T22">
        <v>38</v>
      </c>
      <c r="U22">
        <v>45</v>
      </c>
      <c r="V22">
        <v>49</v>
      </c>
      <c r="W22">
        <v>60</v>
      </c>
      <c r="X22">
        <v>48</v>
      </c>
      <c r="Y22">
        <v>55</v>
      </c>
      <c r="Z22">
        <v>47</v>
      </c>
      <c r="AA22">
        <v>38</v>
      </c>
      <c r="AB22">
        <v>41</v>
      </c>
      <c r="AC22">
        <v>12</v>
      </c>
      <c r="AD22">
        <v>992</v>
      </c>
    </row>
    <row r="23" spans="1:30" x14ac:dyDescent="0.2">
      <c r="A23" s="5"/>
      <c r="B23" t="s">
        <v>5</v>
      </c>
      <c r="C23">
        <f>SUM(C5,C7,C9,C11,C13,C15,C17,C19,C21)</f>
        <v>9.9157000000000011</v>
      </c>
      <c r="D23">
        <f>SUM(D5,D7,D9,D11,D13,D15,D17,D19,D21)</f>
        <v>9.0310000000000006</v>
      </c>
      <c r="E23">
        <f>SUM(E5,E7,E9,E11,E13,E15,E17,E19,E21)</f>
        <v>7.8798999999999992</v>
      </c>
      <c r="F23">
        <f>SUM(F5,F7,F9,F11,F13,F15,F17,F19,F21)</f>
        <v>15.257399999999999</v>
      </c>
      <c r="G23">
        <f t="shared" ref="G23:AC23" si="0">SUM(G5,G7,G9,G11,G13,G15,G17,G19,G21)</f>
        <v>7.2675000000000001</v>
      </c>
      <c r="H23">
        <f t="shared" si="0"/>
        <v>10.955</v>
      </c>
      <c r="I23">
        <f t="shared" si="0"/>
        <v>6.7345000000000006</v>
      </c>
      <c r="J23">
        <f t="shared" si="0"/>
        <v>8.5549999999999997</v>
      </c>
      <c r="K23">
        <f t="shared" si="0"/>
        <v>29.573</v>
      </c>
      <c r="L23">
        <f t="shared" si="0"/>
        <v>39.144999999999996</v>
      </c>
      <c r="M23">
        <f t="shared" si="0"/>
        <v>32.669400000000003</v>
      </c>
      <c r="N23">
        <f t="shared" si="0"/>
        <v>16.010800000000003</v>
      </c>
      <c r="O23">
        <f t="shared" si="0"/>
        <v>43.551099999999998</v>
      </c>
      <c r="P23">
        <f t="shared" si="0"/>
        <v>45.276000000000003</v>
      </c>
      <c r="Q23">
        <f t="shared" si="0"/>
        <v>44.752100000000006</v>
      </c>
      <c r="R23">
        <f t="shared" si="0"/>
        <v>47.514199999999995</v>
      </c>
      <c r="S23">
        <f t="shared" si="0"/>
        <v>51.153599999999997</v>
      </c>
      <c r="T23">
        <f t="shared" si="0"/>
        <v>27.236999999999998</v>
      </c>
      <c r="U23">
        <f t="shared" si="0"/>
        <v>26.276799999999994</v>
      </c>
      <c r="V23">
        <f t="shared" si="0"/>
        <v>31.846499999999999</v>
      </c>
      <c r="W23">
        <f t="shared" si="0"/>
        <v>34.023000000000003</v>
      </c>
      <c r="X23">
        <f t="shared" si="0"/>
        <v>25.435100000000002</v>
      </c>
      <c r="Y23">
        <f t="shared" si="0"/>
        <v>35.848599999999998</v>
      </c>
      <c r="Z23">
        <f t="shared" si="0"/>
        <v>27.167300000000001</v>
      </c>
      <c r="AA23">
        <f>SUM(AA5,AA7,AA9,AA11,AA13,AA15,AA17,AA19,AA21)</f>
        <v>27.9437</v>
      </c>
      <c r="AB23">
        <f t="shared" si="0"/>
        <v>25.696300000000001</v>
      </c>
      <c r="AC23">
        <f t="shared" si="0"/>
        <v>6.8224999999999998</v>
      </c>
      <c r="AD23">
        <f>SUM(C23:AC23)</f>
        <v>693.53800000000001</v>
      </c>
    </row>
    <row r="25" spans="1:30" x14ac:dyDescent="0.2">
      <c r="A25" s="1" t="s">
        <v>6</v>
      </c>
    </row>
    <row r="27" spans="1:30" x14ac:dyDescent="0.2">
      <c r="C27" s="4">
        <v>201301</v>
      </c>
      <c r="D27" s="4">
        <v>201302</v>
      </c>
      <c r="E27" s="4">
        <v>201303</v>
      </c>
      <c r="F27" s="4">
        <v>201304</v>
      </c>
      <c r="G27" s="4">
        <v>201305</v>
      </c>
      <c r="H27" s="4">
        <v>201306</v>
      </c>
      <c r="I27" s="4">
        <v>201307</v>
      </c>
      <c r="J27" s="4">
        <v>201308</v>
      </c>
      <c r="K27" s="4">
        <v>201309</v>
      </c>
      <c r="L27" s="4">
        <v>201310</v>
      </c>
      <c r="M27" s="4">
        <v>201311</v>
      </c>
      <c r="N27" s="4">
        <v>201312</v>
      </c>
      <c r="O27" s="4">
        <v>201401</v>
      </c>
      <c r="P27" s="4">
        <v>201402</v>
      </c>
      <c r="Q27" s="4">
        <v>201403</v>
      </c>
      <c r="R27" s="4">
        <v>201404</v>
      </c>
      <c r="S27" s="4">
        <v>201405</v>
      </c>
      <c r="T27" s="4">
        <v>201406</v>
      </c>
      <c r="U27" s="4">
        <v>201407</v>
      </c>
      <c r="V27" s="4">
        <v>201408</v>
      </c>
      <c r="W27" s="4">
        <v>201409</v>
      </c>
      <c r="X27" s="4">
        <v>201410</v>
      </c>
      <c r="Y27" s="4">
        <v>201411</v>
      </c>
      <c r="Z27" s="4">
        <v>201412</v>
      </c>
      <c r="AA27" s="4">
        <v>201501</v>
      </c>
      <c r="AB27" s="4">
        <v>201502</v>
      </c>
      <c r="AC27" s="4">
        <v>201503</v>
      </c>
    </row>
    <row r="28" spans="1:30" x14ac:dyDescent="0.2">
      <c r="A28">
        <v>33</v>
      </c>
      <c r="B28" t="s">
        <v>7</v>
      </c>
      <c r="C28">
        <f>SUM($C4:C4)</f>
        <v>0</v>
      </c>
      <c r="D28">
        <f>SUM($C4:D4)</f>
        <v>1</v>
      </c>
      <c r="E28">
        <f>SUM($C4:E4)</f>
        <v>1</v>
      </c>
      <c r="F28">
        <f>SUM($C4:F4)</f>
        <v>1</v>
      </c>
      <c r="G28">
        <f>SUM($C4:G4)</f>
        <v>1</v>
      </c>
      <c r="H28">
        <f>SUM($C4:H4)</f>
        <v>5</v>
      </c>
      <c r="I28">
        <f>SUM($C4:I4)</f>
        <v>9</v>
      </c>
      <c r="J28">
        <f>SUM($C4:J4)</f>
        <v>12</v>
      </c>
      <c r="K28">
        <f>SUM($C4:K4)</f>
        <v>13</v>
      </c>
      <c r="L28">
        <f>SUM($C4:L4)</f>
        <v>21</v>
      </c>
      <c r="M28">
        <f>SUM($C4:M4)</f>
        <v>26</v>
      </c>
      <c r="N28">
        <f>SUM($C4:N4)</f>
        <v>26</v>
      </c>
      <c r="O28">
        <f>SUM($C4:O4)</f>
        <v>30</v>
      </c>
      <c r="P28">
        <f>SUM($C4:P4)</f>
        <v>38</v>
      </c>
      <c r="Q28">
        <f>SUM($C4:Q4)</f>
        <v>46</v>
      </c>
      <c r="R28">
        <f>SUM($C4:R4)</f>
        <v>54</v>
      </c>
      <c r="S28">
        <f>SUM($C4:S4)</f>
        <v>63</v>
      </c>
      <c r="T28">
        <f>SUM($C4:T4)</f>
        <v>71</v>
      </c>
      <c r="U28">
        <f>SUM($C4:U4)</f>
        <v>79</v>
      </c>
      <c r="V28">
        <f>SUM($C4:V4)</f>
        <v>86</v>
      </c>
      <c r="W28">
        <f>SUM($C4:W4)</f>
        <v>96</v>
      </c>
      <c r="X28">
        <f>SUM($C4:X4)</f>
        <v>104</v>
      </c>
      <c r="Y28">
        <f>SUM($C4:Y4)</f>
        <v>112</v>
      </c>
      <c r="Z28">
        <f>SUM($C4:Z4)</f>
        <v>117</v>
      </c>
      <c r="AA28">
        <f>SUM($C4:AA4)</f>
        <v>122</v>
      </c>
      <c r="AB28">
        <f>SUM($C4:AB4)</f>
        <v>127</v>
      </c>
      <c r="AC28">
        <f>SUM($C4:AC4)</f>
        <v>129</v>
      </c>
    </row>
    <row r="29" spans="1:30" x14ac:dyDescent="0.2">
      <c r="B29" t="s">
        <v>7</v>
      </c>
      <c r="C29">
        <f>C28/$AD4</f>
        <v>0</v>
      </c>
      <c r="D29" s="3">
        <f t="shared" ref="D29:AC29" si="1">D28/$AD$4</f>
        <v>7.7519379844961239E-3</v>
      </c>
      <c r="E29" s="3">
        <f t="shared" si="1"/>
        <v>7.7519379844961239E-3</v>
      </c>
      <c r="F29" s="3">
        <f t="shared" si="1"/>
        <v>7.7519379844961239E-3</v>
      </c>
      <c r="G29" s="3">
        <f t="shared" si="1"/>
        <v>7.7519379844961239E-3</v>
      </c>
      <c r="H29" s="3">
        <f t="shared" si="1"/>
        <v>3.875968992248062E-2</v>
      </c>
      <c r="I29" s="3">
        <f t="shared" si="1"/>
        <v>6.9767441860465115E-2</v>
      </c>
      <c r="J29" s="3">
        <f t="shared" si="1"/>
        <v>9.3023255813953487E-2</v>
      </c>
      <c r="K29" s="3">
        <f t="shared" si="1"/>
        <v>0.10077519379844961</v>
      </c>
      <c r="L29" s="3">
        <f t="shared" si="1"/>
        <v>0.16279069767441862</v>
      </c>
      <c r="M29" s="3">
        <f t="shared" si="1"/>
        <v>0.20155038759689922</v>
      </c>
      <c r="N29" s="3">
        <f t="shared" si="1"/>
        <v>0.20155038759689922</v>
      </c>
      <c r="O29" s="3">
        <f t="shared" si="1"/>
        <v>0.23255813953488372</v>
      </c>
      <c r="P29" s="3">
        <f t="shared" si="1"/>
        <v>0.29457364341085274</v>
      </c>
      <c r="Q29" s="3">
        <f t="shared" si="1"/>
        <v>0.35658914728682173</v>
      </c>
      <c r="R29" s="3">
        <f t="shared" si="1"/>
        <v>0.41860465116279072</v>
      </c>
      <c r="S29" s="3">
        <f t="shared" si="1"/>
        <v>0.48837209302325579</v>
      </c>
      <c r="T29" s="3">
        <f t="shared" si="1"/>
        <v>0.55038759689922478</v>
      </c>
      <c r="U29" s="3">
        <f t="shared" si="1"/>
        <v>0.61240310077519378</v>
      </c>
      <c r="V29" s="3">
        <f t="shared" si="1"/>
        <v>0.66666666666666663</v>
      </c>
      <c r="W29" s="3">
        <f t="shared" si="1"/>
        <v>0.7441860465116279</v>
      </c>
      <c r="X29" s="3">
        <f t="shared" si="1"/>
        <v>0.80620155038759689</v>
      </c>
      <c r="Y29" s="3">
        <f t="shared" si="1"/>
        <v>0.86821705426356588</v>
      </c>
      <c r="Z29" s="3">
        <f t="shared" si="1"/>
        <v>0.90697674418604646</v>
      </c>
      <c r="AA29" s="3">
        <f t="shared" si="1"/>
        <v>0.94573643410852715</v>
      </c>
      <c r="AB29" s="3">
        <f t="shared" si="1"/>
        <v>0.98449612403100772</v>
      </c>
      <c r="AC29" s="3">
        <f t="shared" si="1"/>
        <v>1</v>
      </c>
    </row>
    <row r="30" spans="1:30" x14ac:dyDescent="0.2">
      <c r="A30">
        <v>34</v>
      </c>
      <c r="C30">
        <f>SUM($C6:C6)</f>
        <v>0</v>
      </c>
      <c r="D30">
        <f>SUM($C6:D6)</f>
        <v>4</v>
      </c>
      <c r="E30">
        <f>SUM($C6:E6)</f>
        <v>4</v>
      </c>
      <c r="F30">
        <f>SUM($C6:F6)</f>
        <v>4</v>
      </c>
      <c r="G30">
        <f>SUM($C6:G6)</f>
        <v>4</v>
      </c>
      <c r="H30">
        <f>SUM($C6:H6)</f>
        <v>4</v>
      </c>
      <c r="I30">
        <f>SUM($C6:I6)</f>
        <v>4</v>
      </c>
      <c r="J30">
        <f>SUM($C6:J6)</f>
        <v>8</v>
      </c>
      <c r="K30">
        <f>SUM($C6:K6)</f>
        <v>10</v>
      </c>
      <c r="L30">
        <f>SUM($C6:L6)</f>
        <v>14</v>
      </c>
      <c r="M30">
        <f>SUM($C6:M6)</f>
        <v>17</v>
      </c>
      <c r="N30">
        <f>SUM($C6:N6)</f>
        <v>17</v>
      </c>
      <c r="O30">
        <f>SUM($C6:O6)</f>
        <v>17</v>
      </c>
      <c r="P30">
        <f>SUM($C6:P6)</f>
        <v>25</v>
      </c>
      <c r="Q30">
        <f>SUM($C6:Q6)</f>
        <v>25</v>
      </c>
      <c r="R30">
        <f>SUM($C6:R6)</f>
        <v>25</v>
      </c>
      <c r="S30">
        <f>SUM($C6:S6)</f>
        <v>25</v>
      </c>
      <c r="T30">
        <f>SUM($C6:T6)</f>
        <v>25</v>
      </c>
      <c r="U30">
        <f>SUM($C6:U6)</f>
        <v>25</v>
      </c>
      <c r="V30">
        <f>SUM($C6:V6)</f>
        <v>33</v>
      </c>
      <c r="W30">
        <f>SUM($C6:W6)</f>
        <v>41</v>
      </c>
      <c r="X30">
        <f>SUM($C6:X6)</f>
        <v>49</v>
      </c>
      <c r="Y30">
        <f>SUM($C6:Y6)</f>
        <v>58</v>
      </c>
      <c r="Z30">
        <f>SUM($C6:Z6)</f>
        <v>67</v>
      </c>
      <c r="AA30">
        <f>SUM($C6:AA6)</f>
        <v>76</v>
      </c>
      <c r="AB30">
        <f>SUM($C6:AB6)</f>
        <v>85</v>
      </c>
      <c r="AC30">
        <f>SUM($C6:AC6)</f>
        <v>87</v>
      </c>
    </row>
    <row r="31" spans="1:30" x14ac:dyDescent="0.2">
      <c r="C31">
        <f>C30/$AD6</f>
        <v>0</v>
      </c>
      <c r="D31">
        <f t="shared" ref="D31:AC31" si="2">D30/$AD6</f>
        <v>4.5977011494252873E-2</v>
      </c>
      <c r="E31">
        <f t="shared" si="2"/>
        <v>4.5977011494252873E-2</v>
      </c>
      <c r="F31">
        <f t="shared" si="2"/>
        <v>4.5977011494252873E-2</v>
      </c>
      <c r="G31">
        <f t="shared" si="2"/>
        <v>4.5977011494252873E-2</v>
      </c>
      <c r="H31">
        <f t="shared" si="2"/>
        <v>4.5977011494252873E-2</v>
      </c>
      <c r="I31">
        <f t="shared" si="2"/>
        <v>4.5977011494252873E-2</v>
      </c>
      <c r="J31">
        <f t="shared" si="2"/>
        <v>9.1954022988505746E-2</v>
      </c>
      <c r="K31">
        <f t="shared" si="2"/>
        <v>0.11494252873563218</v>
      </c>
      <c r="L31">
        <f t="shared" si="2"/>
        <v>0.16091954022988506</v>
      </c>
      <c r="M31">
        <f t="shared" si="2"/>
        <v>0.19540229885057472</v>
      </c>
      <c r="N31">
        <f t="shared" si="2"/>
        <v>0.19540229885057472</v>
      </c>
      <c r="O31">
        <f t="shared" si="2"/>
        <v>0.19540229885057472</v>
      </c>
      <c r="P31">
        <f t="shared" si="2"/>
        <v>0.28735632183908044</v>
      </c>
      <c r="Q31">
        <f t="shared" si="2"/>
        <v>0.28735632183908044</v>
      </c>
      <c r="R31">
        <f t="shared" si="2"/>
        <v>0.28735632183908044</v>
      </c>
      <c r="S31">
        <f t="shared" si="2"/>
        <v>0.28735632183908044</v>
      </c>
      <c r="T31">
        <f t="shared" si="2"/>
        <v>0.28735632183908044</v>
      </c>
      <c r="U31">
        <f t="shared" si="2"/>
        <v>0.28735632183908044</v>
      </c>
      <c r="V31">
        <f t="shared" si="2"/>
        <v>0.37931034482758619</v>
      </c>
      <c r="W31">
        <f t="shared" si="2"/>
        <v>0.47126436781609193</v>
      </c>
      <c r="X31">
        <f t="shared" si="2"/>
        <v>0.56321839080459768</v>
      </c>
      <c r="Y31">
        <f t="shared" si="2"/>
        <v>0.66666666666666663</v>
      </c>
      <c r="Z31">
        <f t="shared" si="2"/>
        <v>0.77011494252873558</v>
      </c>
      <c r="AA31">
        <f t="shared" si="2"/>
        <v>0.87356321839080464</v>
      </c>
      <c r="AB31">
        <f t="shared" si="2"/>
        <v>0.97701149425287359</v>
      </c>
      <c r="AC31">
        <f t="shared" si="2"/>
        <v>1</v>
      </c>
    </row>
    <row r="32" spans="1:30" x14ac:dyDescent="0.2">
      <c r="A32">
        <v>41</v>
      </c>
      <c r="C32">
        <f>SUM($C8:C8)</f>
        <v>2</v>
      </c>
      <c r="D32">
        <f>SUM($C8:D8)</f>
        <v>2</v>
      </c>
      <c r="E32">
        <f>SUM($C8:E8)</f>
        <v>3</v>
      </c>
      <c r="F32">
        <f>SUM($C8:F8)</f>
        <v>5</v>
      </c>
      <c r="G32">
        <f>SUM($C8:G8)</f>
        <v>6</v>
      </c>
      <c r="H32">
        <f>SUM($C8:H8)</f>
        <v>9</v>
      </c>
      <c r="I32">
        <f>SUM($C8:I8)</f>
        <v>10</v>
      </c>
      <c r="J32">
        <f>SUM($C8:J8)</f>
        <v>12</v>
      </c>
      <c r="K32">
        <f>SUM($C8:K8)</f>
        <v>13</v>
      </c>
      <c r="L32">
        <f>SUM($C8:L8)</f>
        <v>18</v>
      </c>
      <c r="M32">
        <f>SUM($C8:M8)</f>
        <v>20</v>
      </c>
      <c r="N32">
        <f>SUM($C8:N8)</f>
        <v>21</v>
      </c>
      <c r="O32">
        <f>SUM($C8:O8)</f>
        <v>26</v>
      </c>
      <c r="P32">
        <f>SUM($C8:P8)</f>
        <v>32</v>
      </c>
      <c r="Q32">
        <f>SUM($C8:Q8)</f>
        <v>40</v>
      </c>
      <c r="R32">
        <f>SUM($C8:R8)</f>
        <v>47</v>
      </c>
      <c r="S32">
        <f>SUM($C8:S8)</f>
        <v>55</v>
      </c>
      <c r="T32">
        <f>SUM($C8:T8)</f>
        <v>62</v>
      </c>
      <c r="U32">
        <f>SUM($C8:U8)</f>
        <v>70</v>
      </c>
      <c r="V32">
        <f>SUM($C8:V8)</f>
        <v>78</v>
      </c>
      <c r="W32">
        <f>SUM($C8:W8)</f>
        <v>88</v>
      </c>
      <c r="X32">
        <f>SUM($C8:X8)</f>
        <v>93</v>
      </c>
      <c r="Y32">
        <f>SUM($C8:Y8)</f>
        <v>97</v>
      </c>
      <c r="Z32">
        <f>SUM($C8:Z8)</f>
        <v>102</v>
      </c>
      <c r="AA32">
        <f>SUM($C8:AA8)</f>
        <v>106</v>
      </c>
      <c r="AB32">
        <f>SUM($C8:AB8)</f>
        <v>111</v>
      </c>
      <c r="AC32">
        <f>SUM($C8:AC8)</f>
        <v>111</v>
      </c>
    </row>
    <row r="33" spans="1:29" x14ac:dyDescent="0.2">
      <c r="C33">
        <f>C32/$AD8</f>
        <v>1.8018018018018018E-2</v>
      </c>
      <c r="D33">
        <f t="shared" ref="D33:AC33" si="3">D32/$AD8</f>
        <v>1.8018018018018018E-2</v>
      </c>
      <c r="E33">
        <f t="shared" si="3"/>
        <v>2.7027027027027029E-2</v>
      </c>
      <c r="F33">
        <f t="shared" si="3"/>
        <v>4.5045045045045043E-2</v>
      </c>
      <c r="G33">
        <f t="shared" si="3"/>
        <v>5.4054054054054057E-2</v>
      </c>
      <c r="H33">
        <f t="shared" si="3"/>
        <v>8.1081081081081086E-2</v>
      </c>
      <c r="I33">
        <f t="shared" si="3"/>
        <v>9.0090090090090086E-2</v>
      </c>
      <c r="J33">
        <f t="shared" si="3"/>
        <v>0.10810810810810811</v>
      </c>
      <c r="K33">
        <f t="shared" si="3"/>
        <v>0.11711711711711711</v>
      </c>
      <c r="L33">
        <f t="shared" si="3"/>
        <v>0.16216216216216217</v>
      </c>
      <c r="M33">
        <f t="shared" si="3"/>
        <v>0.18018018018018017</v>
      </c>
      <c r="N33">
        <f t="shared" si="3"/>
        <v>0.1891891891891892</v>
      </c>
      <c r="O33">
        <f t="shared" si="3"/>
        <v>0.23423423423423423</v>
      </c>
      <c r="P33">
        <f t="shared" si="3"/>
        <v>0.28828828828828829</v>
      </c>
      <c r="Q33">
        <f t="shared" si="3"/>
        <v>0.36036036036036034</v>
      </c>
      <c r="R33">
        <f t="shared" si="3"/>
        <v>0.42342342342342343</v>
      </c>
      <c r="S33">
        <f t="shared" si="3"/>
        <v>0.49549549549549549</v>
      </c>
      <c r="T33">
        <f t="shared" si="3"/>
        <v>0.55855855855855852</v>
      </c>
      <c r="U33">
        <f t="shared" si="3"/>
        <v>0.63063063063063063</v>
      </c>
      <c r="V33">
        <f t="shared" si="3"/>
        <v>0.70270270270270274</v>
      </c>
      <c r="W33">
        <f t="shared" si="3"/>
        <v>0.7927927927927928</v>
      </c>
      <c r="X33">
        <f t="shared" si="3"/>
        <v>0.83783783783783783</v>
      </c>
      <c r="Y33">
        <f t="shared" si="3"/>
        <v>0.87387387387387383</v>
      </c>
      <c r="Z33">
        <f t="shared" si="3"/>
        <v>0.91891891891891897</v>
      </c>
      <c r="AA33">
        <f t="shared" si="3"/>
        <v>0.95495495495495497</v>
      </c>
      <c r="AB33">
        <f t="shared" si="3"/>
        <v>1</v>
      </c>
      <c r="AC33">
        <f t="shared" si="3"/>
        <v>1</v>
      </c>
    </row>
    <row r="34" spans="1:29" x14ac:dyDescent="0.2">
      <c r="A34">
        <v>43</v>
      </c>
      <c r="C34">
        <f>SUM($C10:C10)</f>
        <v>1</v>
      </c>
      <c r="D34">
        <f>SUM($C10:D10)</f>
        <v>1</v>
      </c>
      <c r="E34">
        <f>SUM($C10:E10)</f>
        <v>2</v>
      </c>
      <c r="F34">
        <f>SUM($C10:F10)</f>
        <v>3</v>
      </c>
      <c r="G34">
        <f>SUM($C10:G10)</f>
        <v>4</v>
      </c>
      <c r="H34">
        <f>SUM($C10:H10)</f>
        <v>9</v>
      </c>
      <c r="I34">
        <f>SUM($C10:I10)</f>
        <v>10</v>
      </c>
      <c r="J34">
        <f>SUM($C10:J10)</f>
        <v>13</v>
      </c>
      <c r="K34">
        <f>SUM($C10:K10)</f>
        <v>18</v>
      </c>
      <c r="L34">
        <f>SUM($C10:L10)</f>
        <v>23</v>
      </c>
      <c r="M34">
        <f>SUM($C10:M10)</f>
        <v>29</v>
      </c>
      <c r="N34">
        <f>SUM($C10:N10)</f>
        <v>34</v>
      </c>
      <c r="O34">
        <f>SUM($C10:O10)</f>
        <v>40</v>
      </c>
      <c r="P34">
        <f>SUM($C10:P10)</f>
        <v>46</v>
      </c>
      <c r="Q34">
        <f>SUM($C10:Q10)</f>
        <v>53</v>
      </c>
      <c r="R34">
        <f>SUM($C10:R10)</f>
        <v>60</v>
      </c>
      <c r="S34">
        <f>SUM($C10:S10)</f>
        <v>73</v>
      </c>
      <c r="T34">
        <f>SUM($C10:T10)</f>
        <v>82</v>
      </c>
      <c r="U34">
        <f>SUM($C10:U10)</f>
        <v>91</v>
      </c>
      <c r="V34">
        <f>SUM($C10:V10)</f>
        <v>100</v>
      </c>
      <c r="W34">
        <f>SUM($C10:W10)</f>
        <v>106</v>
      </c>
      <c r="X34">
        <f>SUM($C10:X10)</f>
        <v>109</v>
      </c>
      <c r="Y34">
        <f>SUM($C10:Y10)</f>
        <v>114</v>
      </c>
      <c r="Z34">
        <f>SUM($C10:Z10)</f>
        <v>119</v>
      </c>
      <c r="AA34">
        <f>SUM($C10:AA10)</f>
        <v>121</v>
      </c>
      <c r="AB34">
        <f>SUM($C10:AB10)</f>
        <v>122</v>
      </c>
      <c r="AC34">
        <f>SUM($C10:AC10)</f>
        <v>122</v>
      </c>
    </row>
    <row r="35" spans="1:29" x14ac:dyDescent="0.2">
      <c r="C35">
        <f>C34/$AD10</f>
        <v>8.1967213114754103E-3</v>
      </c>
      <c r="D35">
        <f t="shared" ref="D35:AC35" si="4">D34/$AD10</f>
        <v>8.1967213114754103E-3</v>
      </c>
      <c r="E35">
        <f t="shared" si="4"/>
        <v>1.6393442622950821E-2</v>
      </c>
      <c r="F35">
        <f t="shared" si="4"/>
        <v>2.4590163934426229E-2</v>
      </c>
      <c r="G35">
        <f t="shared" si="4"/>
        <v>3.2786885245901641E-2</v>
      </c>
      <c r="H35">
        <f t="shared" si="4"/>
        <v>7.3770491803278687E-2</v>
      </c>
      <c r="I35">
        <f t="shared" si="4"/>
        <v>8.1967213114754092E-2</v>
      </c>
      <c r="J35">
        <f t="shared" si="4"/>
        <v>0.10655737704918032</v>
      </c>
      <c r="K35">
        <f t="shared" si="4"/>
        <v>0.14754098360655737</v>
      </c>
      <c r="L35">
        <f t="shared" si="4"/>
        <v>0.18852459016393441</v>
      </c>
      <c r="M35">
        <f t="shared" si="4"/>
        <v>0.23770491803278687</v>
      </c>
      <c r="N35">
        <f t="shared" si="4"/>
        <v>0.27868852459016391</v>
      </c>
      <c r="O35">
        <f t="shared" si="4"/>
        <v>0.32786885245901637</v>
      </c>
      <c r="P35">
        <f t="shared" si="4"/>
        <v>0.37704918032786883</v>
      </c>
      <c r="Q35">
        <f t="shared" si="4"/>
        <v>0.4344262295081967</v>
      </c>
      <c r="R35">
        <f t="shared" si="4"/>
        <v>0.49180327868852458</v>
      </c>
      <c r="S35">
        <f t="shared" si="4"/>
        <v>0.59836065573770492</v>
      </c>
      <c r="T35">
        <f t="shared" si="4"/>
        <v>0.67213114754098358</v>
      </c>
      <c r="U35">
        <f t="shared" si="4"/>
        <v>0.74590163934426235</v>
      </c>
      <c r="V35">
        <f t="shared" si="4"/>
        <v>0.81967213114754101</v>
      </c>
      <c r="W35">
        <f t="shared" si="4"/>
        <v>0.86885245901639341</v>
      </c>
      <c r="X35">
        <f t="shared" si="4"/>
        <v>0.89344262295081966</v>
      </c>
      <c r="Y35">
        <f t="shared" si="4"/>
        <v>0.93442622950819676</v>
      </c>
      <c r="Z35">
        <f t="shared" si="4"/>
        <v>0.97540983606557374</v>
      </c>
      <c r="AA35">
        <f t="shared" si="4"/>
        <v>0.99180327868852458</v>
      </c>
      <c r="AB35">
        <f t="shared" si="4"/>
        <v>1</v>
      </c>
      <c r="AC35">
        <f t="shared" si="4"/>
        <v>1</v>
      </c>
    </row>
    <row r="36" spans="1:29" x14ac:dyDescent="0.2">
      <c r="A36">
        <v>91</v>
      </c>
      <c r="C36">
        <f>SUM($C12:C12)</f>
        <v>5</v>
      </c>
      <c r="D36">
        <f>SUM($C12:D12)</f>
        <v>6</v>
      </c>
      <c r="E36">
        <f>SUM($C12:E12)</f>
        <v>10</v>
      </c>
      <c r="F36">
        <f>SUM($C12:F12)</f>
        <v>16</v>
      </c>
      <c r="G36">
        <f>SUM($C12:G12)</f>
        <v>16</v>
      </c>
      <c r="H36">
        <f>SUM($C12:H12)</f>
        <v>16</v>
      </c>
      <c r="I36">
        <f>SUM($C12:I12)</f>
        <v>16</v>
      </c>
      <c r="J36">
        <f>SUM($C12:J12)</f>
        <v>16</v>
      </c>
      <c r="K36">
        <f>SUM($C12:K12)</f>
        <v>28</v>
      </c>
      <c r="L36">
        <f>SUM($C12:L12)</f>
        <v>28</v>
      </c>
      <c r="M36">
        <f>SUM($C12:M12)</f>
        <v>28</v>
      </c>
      <c r="N36">
        <f>SUM($C12:N12)</f>
        <v>28</v>
      </c>
      <c r="O36">
        <f>SUM($C12:O12)</f>
        <v>33</v>
      </c>
      <c r="P36">
        <f>SUM($C12:P12)</f>
        <v>39</v>
      </c>
      <c r="Q36">
        <f>SUM($C12:Q12)</f>
        <v>47</v>
      </c>
      <c r="R36">
        <f>SUM($C12:R12)</f>
        <v>53</v>
      </c>
      <c r="S36">
        <f>SUM($C12:S12)</f>
        <v>60</v>
      </c>
      <c r="T36">
        <f>SUM($C12:T12)</f>
        <v>60</v>
      </c>
      <c r="U36">
        <f>SUM($C12:U12)</f>
        <v>65</v>
      </c>
      <c r="V36">
        <f>SUM($C12:V12)</f>
        <v>68</v>
      </c>
      <c r="W36">
        <f>SUM($C12:W12)</f>
        <v>72</v>
      </c>
      <c r="X36">
        <f>SUM($C12:X12)</f>
        <v>75</v>
      </c>
      <c r="Y36">
        <f>SUM($C12:Y12)</f>
        <v>79</v>
      </c>
      <c r="Z36">
        <f>SUM($C12:Z12)</f>
        <v>86</v>
      </c>
      <c r="AA36">
        <f>SUM($C12:AA12)</f>
        <v>89</v>
      </c>
      <c r="AB36">
        <f>SUM($C12:AB12)</f>
        <v>91</v>
      </c>
      <c r="AC36">
        <f>SUM($C12:AC12)</f>
        <v>92</v>
      </c>
    </row>
    <row r="37" spans="1:29" x14ac:dyDescent="0.2">
      <c r="C37">
        <f>C36/$AD12</f>
        <v>5.434782608695652E-2</v>
      </c>
      <c r="D37">
        <f t="shared" ref="D37:AC37" si="5">D36/$AD12</f>
        <v>6.5217391304347824E-2</v>
      </c>
      <c r="E37">
        <f t="shared" si="5"/>
        <v>0.10869565217391304</v>
      </c>
      <c r="F37">
        <f t="shared" si="5"/>
        <v>0.17391304347826086</v>
      </c>
      <c r="G37">
        <f t="shared" si="5"/>
        <v>0.17391304347826086</v>
      </c>
      <c r="H37">
        <f t="shared" si="5"/>
        <v>0.17391304347826086</v>
      </c>
      <c r="I37">
        <f t="shared" si="5"/>
        <v>0.17391304347826086</v>
      </c>
      <c r="J37">
        <f t="shared" si="5"/>
        <v>0.17391304347826086</v>
      </c>
      <c r="K37">
        <f t="shared" si="5"/>
        <v>0.30434782608695654</v>
      </c>
      <c r="L37">
        <f t="shared" si="5"/>
        <v>0.30434782608695654</v>
      </c>
      <c r="M37">
        <f t="shared" si="5"/>
        <v>0.30434782608695654</v>
      </c>
      <c r="N37">
        <f t="shared" si="5"/>
        <v>0.30434782608695654</v>
      </c>
      <c r="O37">
        <f t="shared" si="5"/>
        <v>0.35869565217391303</v>
      </c>
      <c r="P37">
        <f t="shared" si="5"/>
        <v>0.42391304347826086</v>
      </c>
      <c r="Q37">
        <f t="shared" si="5"/>
        <v>0.51086956521739135</v>
      </c>
      <c r="R37">
        <f t="shared" si="5"/>
        <v>0.57608695652173914</v>
      </c>
      <c r="S37">
        <f t="shared" si="5"/>
        <v>0.65217391304347827</v>
      </c>
      <c r="T37">
        <f t="shared" si="5"/>
        <v>0.65217391304347827</v>
      </c>
      <c r="U37">
        <f t="shared" si="5"/>
        <v>0.70652173913043481</v>
      </c>
      <c r="V37">
        <f t="shared" si="5"/>
        <v>0.73913043478260865</v>
      </c>
      <c r="W37">
        <f t="shared" si="5"/>
        <v>0.78260869565217395</v>
      </c>
      <c r="X37">
        <f t="shared" si="5"/>
        <v>0.81521739130434778</v>
      </c>
      <c r="Y37">
        <f t="shared" si="5"/>
        <v>0.85869565217391308</v>
      </c>
      <c r="Z37">
        <f t="shared" si="5"/>
        <v>0.93478260869565222</v>
      </c>
      <c r="AA37">
        <f t="shared" si="5"/>
        <v>0.96739130434782605</v>
      </c>
      <c r="AB37">
        <f t="shared" si="5"/>
        <v>0.98913043478260865</v>
      </c>
      <c r="AC37">
        <f t="shared" si="5"/>
        <v>1</v>
      </c>
    </row>
    <row r="38" spans="1:29" x14ac:dyDescent="0.2">
      <c r="A38">
        <v>92</v>
      </c>
      <c r="C38">
        <f>SUM($C14:C14)</f>
        <v>1</v>
      </c>
      <c r="D38">
        <f>SUM($C14:D14)</f>
        <v>1</v>
      </c>
      <c r="E38">
        <f>SUM($C14:E14)</f>
        <v>2</v>
      </c>
      <c r="F38">
        <f>SUM($C14:F14)</f>
        <v>6</v>
      </c>
      <c r="G38">
        <f>SUM($C14:G14)</f>
        <v>6</v>
      </c>
      <c r="H38">
        <f>SUM($C14:H14)</f>
        <v>6</v>
      </c>
      <c r="I38">
        <f>SUM($C14:I14)</f>
        <v>6</v>
      </c>
      <c r="J38">
        <f>SUM($C14:J14)</f>
        <v>6</v>
      </c>
      <c r="K38">
        <f>SUM($C14:K14)</f>
        <v>17</v>
      </c>
      <c r="L38">
        <f>SUM($C14:L14)</f>
        <v>17</v>
      </c>
      <c r="M38">
        <f>SUM($C14:M14)</f>
        <v>17</v>
      </c>
      <c r="N38">
        <f>SUM($C14:N14)</f>
        <v>17</v>
      </c>
      <c r="O38">
        <f>SUM($C14:O14)</f>
        <v>22</v>
      </c>
      <c r="P38">
        <f>SUM($C14:P14)</f>
        <v>24</v>
      </c>
      <c r="Q38">
        <f>SUM($C14:Q14)</f>
        <v>27</v>
      </c>
      <c r="R38">
        <f>SUM($C14:R14)</f>
        <v>31</v>
      </c>
      <c r="S38">
        <f>SUM($C14:S14)</f>
        <v>41</v>
      </c>
      <c r="T38">
        <f>SUM($C14:T14)</f>
        <v>41</v>
      </c>
      <c r="U38">
        <f>SUM($C14:U14)</f>
        <v>43</v>
      </c>
      <c r="V38">
        <f>SUM($C14:V14)</f>
        <v>43</v>
      </c>
      <c r="W38">
        <f>SUM($C14:W14)</f>
        <v>44</v>
      </c>
      <c r="X38">
        <f>SUM($C14:X14)</f>
        <v>46</v>
      </c>
      <c r="Y38">
        <f>SUM($C14:Y14)</f>
        <v>50</v>
      </c>
      <c r="Z38">
        <f>SUM($C14:Z14)</f>
        <v>53</v>
      </c>
      <c r="AA38">
        <f>SUM($C14:AA14)</f>
        <v>59</v>
      </c>
      <c r="AB38">
        <f>SUM($C14:AB14)</f>
        <v>62</v>
      </c>
      <c r="AC38">
        <f>SUM($C14:AC14)</f>
        <v>62</v>
      </c>
    </row>
    <row r="39" spans="1:29" x14ac:dyDescent="0.2">
      <c r="C39">
        <f>C38/$AD14</f>
        <v>1.6129032258064516E-2</v>
      </c>
      <c r="D39">
        <f t="shared" ref="D39:AC39" si="6">D38/$AD14</f>
        <v>1.6129032258064516E-2</v>
      </c>
      <c r="E39">
        <f t="shared" si="6"/>
        <v>3.2258064516129031E-2</v>
      </c>
      <c r="F39">
        <f t="shared" si="6"/>
        <v>9.6774193548387094E-2</v>
      </c>
      <c r="G39">
        <f t="shared" si="6"/>
        <v>9.6774193548387094E-2</v>
      </c>
      <c r="H39">
        <f t="shared" si="6"/>
        <v>9.6774193548387094E-2</v>
      </c>
      <c r="I39">
        <f t="shared" si="6"/>
        <v>9.6774193548387094E-2</v>
      </c>
      <c r="J39">
        <f t="shared" si="6"/>
        <v>9.6774193548387094E-2</v>
      </c>
      <c r="K39">
        <f t="shared" si="6"/>
        <v>0.27419354838709675</v>
      </c>
      <c r="L39">
        <f t="shared" si="6"/>
        <v>0.27419354838709675</v>
      </c>
      <c r="M39">
        <f t="shared" si="6"/>
        <v>0.27419354838709675</v>
      </c>
      <c r="N39">
        <f t="shared" si="6"/>
        <v>0.27419354838709675</v>
      </c>
      <c r="O39">
        <f t="shared" si="6"/>
        <v>0.35483870967741937</v>
      </c>
      <c r="P39">
        <f t="shared" si="6"/>
        <v>0.38709677419354838</v>
      </c>
      <c r="Q39">
        <f t="shared" si="6"/>
        <v>0.43548387096774194</v>
      </c>
      <c r="R39">
        <f t="shared" si="6"/>
        <v>0.5</v>
      </c>
      <c r="S39">
        <f t="shared" si="6"/>
        <v>0.66129032258064513</v>
      </c>
      <c r="T39">
        <f t="shared" si="6"/>
        <v>0.66129032258064513</v>
      </c>
      <c r="U39">
        <f t="shared" si="6"/>
        <v>0.69354838709677424</v>
      </c>
      <c r="V39">
        <f t="shared" si="6"/>
        <v>0.69354838709677424</v>
      </c>
      <c r="W39">
        <f t="shared" si="6"/>
        <v>0.70967741935483875</v>
      </c>
      <c r="X39">
        <f t="shared" si="6"/>
        <v>0.74193548387096775</v>
      </c>
      <c r="Y39">
        <f t="shared" si="6"/>
        <v>0.80645161290322576</v>
      </c>
      <c r="Z39">
        <f t="shared" si="6"/>
        <v>0.85483870967741937</v>
      </c>
      <c r="AA39">
        <f t="shared" si="6"/>
        <v>0.95161290322580649</v>
      </c>
      <c r="AB39">
        <f t="shared" si="6"/>
        <v>1</v>
      </c>
      <c r="AC39">
        <f t="shared" si="6"/>
        <v>1</v>
      </c>
    </row>
    <row r="40" spans="1:29" x14ac:dyDescent="0.2">
      <c r="A40">
        <v>101</v>
      </c>
      <c r="C40">
        <f>SUM($C16:C16)</f>
        <v>3</v>
      </c>
      <c r="D40">
        <f>SUM($C16:D16)</f>
        <v>5</v>
      </c>
      <c r="E40">
        <f>SUM($C16:E16)</f>
        <v>8</v>
      </c>
      <c r="F40">
        <f>SUM($C16:F16)</f>
        <v>17</v>
      </c>
      <c r="G40">
        <f>SUM($C16:G16)</f>
        <v>24</v>
      </c>
      <c r="H40">
        <f>SUM($C16:H16)</f>
        <v>28</v>
      </c>
      <c r="I40">
        <f>SUM($C16:I16)</f>
        <v>33</v>
      </c>
      <c r="J40">
        <f>SUM($C16:J16)</f>
        <v>37</v>
      </c>
      <c r="K40">
        <f>SUM($C16:K16)</f>
        <v>40</v>
      </c>
      <c r="L40">
        <f>SUM($C16:L16)</f>
        <v>57</v>
      </c>
      <c r="M40">
        <f>SUM($C16:M16)</f>
        <v>70</v>
      </c>
      <c r="N40">
        <f>SUM($C16:N16)</f>
        <v>85</v>
      </c>
      <c r="O40">
        <f>SUM($C16:O16)</f>
        <v>100</v>
      </c>
      <c r="P40">
        <f>SUM($C16:P16)</f>
        <v>112</v>
      </c>
      <c r="Q40">
        <f>SUM($C16:Q16)</f>
        <v>127</v>
      </c>
      <c r="R40">
        <f>SUM($C16:R16)</f>
        <v>144</v>
      </c>
      <c r="S40">
        <f>SUM($C16:S16)</f>
        <v>154</v>
      </c>
      <c r="T40">
        <f>SUM($C16:T16)</f>
        <v>163</v>
      </c>
      <c r="U40">
        <f>SUM($C16:U16)</f>
        <v>170</v>
      </c>
      <c r="V40">
        <f>SUM($C16:V16)</f>
        <v>174</v>
      </c>
      <c r="W40">
        <f>SUM($C16:W16)</f>
        <v>177</v>
      </c>
      <c r="X40">
        <f>SUM($C16:X16)</f>
        <v>185</v>
      </c>
      <c r="Y40">
        <f>SUM($C16:Y16)</f>
        <v>195</v>
      </c>
      <c r="Z40">
        <f>SUM($C16:Z16)</f>
        <v>201</v>
      </c>
      <c r="AA40">
        <f>SUM($C16:AA16)</f>
        <v>204</v>
      </c>
      <c r="AB40">
        <f>SUM($C16:AB16)</f>
        <v>212</v>
      </c>
      <c r="AC40">
        <f>SUM($C16:AC16)</f>
        <v>215</v>
      </c>
    </row>
    <row r="41" spans="1:29" x14ac:dyDescent="0.2">
      <c r="C41">
        <f>C40/$AD16</f>
        <v>1.3953488372093023E-2</v>
      </c>
      <c r="D41">
        <f t="shared" ref="D41:AC41" si="7">D40/$AD16</f>
        <v>2.3255813953488372E-2</v>
      </c>
      <c r="E41">
        <f t="shared" si="7"/>
        <v>3.7209302325581395E-2</v>
      </c>
      <c r="F41">
        <f t="shared" si="7"/>
        <v>7.9069767441860464E-2</v>
      </c>
      <c r="G41">
        <f t="shared" si="7"/>
        <v>0.11162790697674418</v>
      </c>
      <c r="H41">
        <f t="shared" si="7"/>
        <v>0.13023255813953488</v>
      </c>
      <c r="I41">
        <f t="shared" si="7"/>
        <v>0.15348837209302327</v>
      </c>
      <c r="J41">
        <f t="shared" si="7"/>
        <v>0.17209302325581396</v>
      </c>
      <c r="K41">
        <f t="shared" si="7"/>
        <v>0.18604651162790697</v>
      </c>
      <c r="L41">
        <f t="shared" si="7"/>
        <v>0.26511627906976742</v>
      </c>
      <c r="M41">
        <f t="shared" si="7"/>
        <v>0.32558139534883723</v>
      </c>
      <c r="N41">
        <f t="shared" si="7"/>
        <v>0.39534883720930231</v>
      </c>
      <c r="O41">
        <f t="shared" si="7"/>
        <v>0.46511627906976744</v>
      </c>
      <c r="P41">
        <f t="shared" si="7"/>
        <v>0.52093023255813953</v>
      </c>
      <c r="Q41">
        <f t="shared" si="7"/>
        <v>0.59069767441860466</v>
      </c>
      <c r="R41">
        <f t="shared" si="7"/>
        <v>0.66976744186046511</v>
      </c>
      <c r="S41">
        <f t="shared" si="7"/>
        <v>0.71627906976744182</v>
      </c>
      <c r="T41">
        <f t="shared" si="7"/>
        <v>0.75813953488372088</v>
      </c>
      <c r="U41">
        <f t="shared" si="7"/>
        <v>0.79069767441860461</v>
      </c>
      <c r="V41">
        <f t="shared" si="7"/>
        <v>0.80930232558139537</v>
      </c>
      <c r="W41">
        <f t="shared" si="7"/>
        <v>0.82325581395348835</v>
      </c>
      <c r="X41">
        <f t="shared" si="7"/>
        <v>0.86046511627906974</v>
      </c>
      <c r="Y41">
        <f t="shared" si="7"/>
        <v>0.90697674418604646</v>
      </c>
      <c r="Z41">
        <f t="shared" si="7"/>
        <v>0.93488372093023253</v>
      </c>
      <c r="AA41">
        <f t="shared" si="7"/>
        <v>0.94883720930232562</v>
      </c>
      <c r="AB41">
        <f t="shared" si="7"/>
        <v>0.98604651162790702</v>
      </c>
      <c r="AC41">
        <f t="shared" si="7"/>
        <v>1</v>
      </c>
    </row>
    <row r="42" spans="1:29" x14ac:dyDescent="0.2">
      <c r="A42">
        <v>103</v>
      </c>
      <c r="C42">
        <f>SUM($C18:C18)</f>
        <v>2</v>
      </c>
      <c r="D42">
        <f>SUM($C18:D18)</f>
        <v>3</v>
      </c>
      <c r="E42">
        <f>SUM($C18:E18)</f>
        <v>4</v>
      </c>
      <c r="F42">
        <f>SUM($C18:F18)</f>
        <v>5</v>
      </c>
      <c r="G42">
        <f>SUM($C18:G18)</f>
        <v>6</v>
      </c>
      <c r="H42">
        <f>SUM($C18:H18)</f>
        <v>7</v>
      </c>
      <c r="I42">
        <f>SUM($C18:I18)</f>
        <v>8</v>
      </c>
      <c r="J42">
        <f>SUM($C18:J18)</f>
        <v>8</v>
      </c>
      <c r="K42">
        <f>SUM($C18:K18)</f>
        <v>10</v>
      </c>
      <c r="L42">
        <f>SUM($C18:L18)</f>
        <v>14</v>
      </c>
      <c r="M42">
        <f>SUM($C18:M18)</f>
        <v>20</v>
      </c>
      <c r="N42">
        <f>SUM($C18:N18)</f>
        <v>24</v>
      </c>
      <c r="O42">
        <f>SUM($C18:O18)</f>
        <v>29</v>
      </c>
      <c r="P42">
        <f>SUM($C18:P18)</f>
        <v>36</v>
      </c>
      <c r="Q42">
        <f>SUM($C18:Q18)</f>
        <v>41</v>
      </c>
      <c r="R42">
        <f>SUM($C18:R18)</f>
        <v>44</v>
      </c>
      <c r="S42">
        <f>SUM($C18:S18)</f>
        <v>48</v>
      </c>
      <c r="T42">
        <f>SUM($C18:T18)</f>
        <v>50</v>
      </c>
      <c r="U42">
        <f>SUM($C18:U18)</f>
        <v>53</v>
      </c>
      <c r="V42">
        <f>SUM($C18:V18)</f>
        <v>55</v>
      </c>
      <c r="W42">
        <f>SUM($C18:W18)</f>
        <v>63</v>
      </c>
      <c r="X42">
        <f>SUM($C18:X18)</f>
        <v>67</v>
      </c>
      <c r="Y42">
        <f>SUM($C18:Y18)</f>
        <v>72</v>
      </c>
      <c r="Z42">
        <f>SUM($C18:Z18)</f>
        <v>73</v>
      </c>
      <c r="AA42">
        <f>SUM($C18:AA18)</f>
        <v>73</v>
      </c>
      <c r="AB42">
        <f>SUM($C18:AB18)</f>
        <v>77</v>
      </c>
      <c r="AC42">
        <f>SUM($C18:AC18)</f>
        <v>77</v>
      </c>
    </row>
    <row r="43" spans="1:29" x14ac:dyDescent="0.2">
      <c r="C43">
        <f>C42/$AD18</f>
        <v>2.5974025974025976E-2</v>
      </c>
      <c r="D43">
        <f t="shared" ref="D43:AC43" si="8">D42/$AD18</f>
        <v>3.896103896103896E-2</v>
      </c>
      <c r="E43">
        <f t="shared" si="8"/>
        <v>5.1948051948051951E-2</v>
      </c>
      <c r="F43">
        <f t="shared" si="8"/>
        <v>6.4935064935064929E-2</v>
      </c>
      <c r="G43">
        <f t="shared" si="8"/>
        <v>7.792207792207792E-2</v>
      </c>
      <c r="H43">
        <f t="shared" si="8"/>
        <v>9.0909090909090912E-2</v>
      </c>
      <c r="I43">
        <f t="shared" si="8"/>
        <v>0.1038961038961039</v>
      </c>
      <c r="J43">
        <f t="shared" si="8"/>
        <v>0.1038961038961039</v>
      </c>
      <c r="K43">
        <f t="shared" si="8"/>
        <v>0.12987012987012986</v>
      </c>
      <c r="L43">
        <f t="shared" si="8"/>
        <v>0.18181818181818182</v>
      </c>
      <c r="M43">
        <f t="shared" si="8"/>
        <v>0.25974025974025972</v>
      </c>
      <c r="N43">
        <f t="shared" si="8"/>
        <v>0.31168831168831168</v>
      </c>
      <c r="O43">
        <f t="shared" si="8"/>
        <v>0.37662337662337664</v>
      </c>
      <c r="P43">
        <f t="shared" si="8"/>
        <v>0.46753246753246752</v>
      </c>
      <c r="Q43">
        <f t="shared" si="8"/>
        <v>0.53246753246753242</v>
      </c>
      <c r="R43">
        <f t="shared" si="8"/>
        <v>0.5714285714285714</v>
      </c>
      <c r="S43">
        <f t="shared" si="8"/>
        <v>0.62337662337662336</v>
      </c>
      <c r="T43">
        <f t="shared" si="8"/>
        <v>0.64935064935064934</v>
      </c>
      <c r="U43">
        <f t="shared" si="8"/>
        <v>0.68831168831168832</v>
      </c>
      <c r="V43">
        <f t="shared" si="8"/>
        <v>0.7142857142857143</v>
      </c>
      <c r="W43">
        <f t="shared" si="8"/>
        <v>0.81818181818181823</v>
      </c>
      <c r="X43">
        <f t="shared" si="8"/>
        <v>0.87012987012987009</v>
      </c>
      <c r="Y43">
        <f t="shared" si="8"/>
        <v>0.93506493506493504</v>
      </c>
      <c r="Z43">
        <f t="shared" si="8"/>
        <v>0.94805194805194803</v>
      </c>
      <c r="AA43">
        <f t="shared" si="8"/>
        <v>0.94805194805194803</v>
      </c>
      <c r="AB43">
        <f t="shared" si="8"/>
        <v>1</v>
      </c>
      <c r="AC43">
        <f t="shared" si="8"/>
        <v>1</v>
      </c>
    </row>
    <row r="44" spans="1:29" x14ac:dyDescent="0.2">
      <c r="A44">
        <v>111</v>
      </c>
      <c r="C44">
        <f>SUM($C20:C20)</f>
        <v>0</v>
      </c>
      <c r="D44">
        <f>SUM($C20:D20)</f>
        <v>2</v>
      </c>
      <c r="E44">
        <f>SUM($C20:E20)</f>
        <v>2</v>
      </c>
      <c r="F44">
        <f>SUM($C20:F20)</f>
        <v>2</v>
      </c>
      <c r="G44">
        <f>SUM($C20:G20)</f>
        <v>2</v>
      </c>
      <c r="H44">
        <f>SUM($C20:H20)</f>
        <v>2</v>
      </c>
      <c r="I44">
        <f>SUM($C20:I20)</f>
        <v>4</v>
      </c>
      <c r="J44">
        <f>SUM($C20:J20)</f>
        <v>4</v>
      </c>
      <c r="K44">
        <f>SUM($C20:K20)</f>
        <v>7</v>
      </c>
      <c r="L44">
        <f>SUM($C20:L20)</f>
        <v>9</v>
      </c>
      <c r="M44">
        <f>SUM($C20:M20)</f>
        <v>9</v>
      </c>
      <c r="N44">
        <f>SUM($C20:N20)</f>
        <v>10</v>
      </c>
      <c r="O44">
        <f>SUM($C20:O20)</f>
        <v>17</v>
      </c>
      <c r="P44">
        <f>SUM($C20:P20)</f>
        <v>21</v>
      </c>
      <c r="Q44">
        <f>SUM($C20:Q20)</f>
        <v>25</v>
      </c>
      <c r="R44">
        <f>SUM($C20:R20)</f>
        <v>33</v>
      </c>
      <c r="S44">
        <f>SUM($C20:S20)</f>
        <v>40</v>
      </c>
      <c r="T44">
        <f>SUM($C20:T20)</f>
        <v>43</v>
      </c>
      <c r="U44">
        <f>SUM($C20:U20)</f>
        <v>46</v>
      </c>
      <c r="V44">
        <f>SUM($C20:V20)</f>
        <v>54</v>
      </c>
      <c r="W44">
        <f>SUM($C20:W20)</f>
        <v>64</v>
      </c>
      <c r="X44">
        <f>SUM($C20:X20)</f>
        <v>71</v>
      </c>
      <c r="Y44">
        <f>SUM($C20:Y20)</f>
        <v>77</v>
      </c>
      <c r="Z44">
        <f>SUM($C20:Z20)</f>
        <v>83</v>
      </c>
      <c r="AA44">
        <f>SUM($C20:AA20)</f>
        <v>89</v>
      </c>
      <c r="AB44">
        <f>SUM($C20:AB20)</f>
        <v>93</v>
      </c>
      <c r="AC44">
        <f>SUM($C20:AC20)</f>
        <v>97</v>
      </c>
    </row>
    <row r="45" spans="1:29" x14ac:dyDescent="0.2">
      <c r="C45">
        <f>C44/$AD20</f>
        <v>0</v>
      </c>
      <c r="D45">
        <f t="shared" ref="D45:AC45" si="9">D44/$AD20</f>
        <v>2.0618556701030927E-2</v>
      </c>
      <c r="E45">
        <f t="shared" si="9"/>
        <v>2.0618556701030927E-2</v>
      </c>
      <c r="F45">
        <f t="shared" si="9"/>
        <v>2.0618556701030927E-2</v>
      </c>
      <c r="G45">
        <f t="shared" si="9"/>
        <v>2.0618556701030927E-2</v>
      </c>
      <c r="H45">
        <f t="shared" si="9"/>
        <v>2.0618556701030927E-2</v>
      </c>
      <c r="I45">
        <f t="shared" si="9"/>
        <v>4.1237113402061855E-2</v>
      </c>
      <c r="J45">
        <f t="shared" si="9"/>
        <v>4.1237113402061855E-2</v>
      </c>
      <c r="K45">
        <f t="shared" si="9"/>
        <v>7.2164948453608241E-2</v>
      </c>
      <c r="L45">
        <f t="shared" si="9"/>
        <v>9.2783505154639179E-2</v>
      </c>
      <c r="M45">
        <f t="shared" si="9"/>
        <v>9.2783505154639179E-2</v>
      </c>
      <c r="N45">
        <f t="shared" si="9"/>
        <v>0.10309278350515463</v>
      </c>
      <c r="O45">
        <f t="shared" si="9"/>
        <v>0.17525773195876287</v>
      </c>
      <c r="P45">
        <f t="shared" si="9"/>
        <v>0.21649484536082475</v>
      </c>
      <c r="Q45">
        <f t="shared" si="9"/>
        <v>0.25773195876288657</v>
      </c>
      <c r="R45">
        <f t="shared" si="9"/>
        <v>0.34020618556701032</v>
      </c>
      <c r="S45">
        <f t="shared" si="9"/>
        <v>0.41237113402061853</v>
      </c>
      <c r="T45">
        <f t="shared" si="9"/>
        <v>0.44329896907216493</v>
      </c>
      <c r="U45">
        <f t="shared" si="9"/>
        <v>0.47422680412371132</v>
      </c>
      <c r="V45">
        <f t="shared" si="9"/>
        <v>0.55670103092783507</v>
      </c>
      <c r="W45">
        <f t="shared" si="9"/>
        <v>0.65979381443298968</v>
      </c>
      <c r="X45">
        <f t="shared" si="9"/>
        <v>0.73195876288659789</v>
      </c>
      <c r="Y45">
        <f t="shared" si="9"/>
        <v>0.79381443298969068</v>
      </c>
      <c r="Z45">
        <f t="shared" si="9"/>
        <v>0.85567010309278346</v>
      </c>
      <c r="AA45">
        <f t="shared" si="9"/>
        <v>0.91752577319587625</v>
      </c>
      <c r="AB45">
        <f t="shared" si="9"/>
        <v>0.95876288659793818</v>
      </c>
      <c r="AC45">
        <f t="shared" si="9"/>
        <v>1</v>
      </c>
    </row>
    <row r="48" spans="1:29" x14ac:dyDescent="0.2">
      <c r="C48" s="4">
        <v>201301</v>
      </c>
      <c r="D48" s="4">
        <v>201302</v>
      </c>
      <c r="E48" s="4">
        <v>201303</v>
      </c>
      <c r="F48" s="4">
        <v>201304</v>
      </c>
      <c r="G48" s="4">
        <v>201305</v>
      </c>
      <c r="H48" s="4">
        <v>201306</v>
      </c>
      <c r="I48" s="4">
        <v>201307</v>
      </c>
      <c r="J48" s="4">
        <v>201308</v>
      </c>
      <c r="K48" s="4">
        <v>201309</v>
      </c>
      <c r="L48" s="4">
        <v>201310</v>
      </c>
      <c r="M48" s="4">
        <v>201311</v>
      </c>
      <c r="N48" s="4">
        <v>201312</v>
      </c>
      <c r="O48" s="4">
        <v>201401</v>
      </c>
      <c r="P48" s="4">
        <v>201402</v>
      </c>
      <c r="Q48" s="4">
        <v>201403</v>
      </c>
      <c r="R48" s="4">
        <v>201404</v>
      </c>
      <c r="S48" s="4">
        <v>201405</v>
      </c>
      <c r="T48" s="4">
        <v>201406</v>
      </c>
      <c r="U48" s="4">
        <v>201407</v>
      </c>
      <c r="V48" s="4">
        <v>201408</v>
      </c>
      <c r="W48" s="4">
        <v>201409</v>
      </c>
      <c r="X48" s="4">
        <v>201410</v>
      </c>
      <c r="Y48" s="4">
        <v>201411</v>
      </c>
      <c r="Z48" s="4">
        <v>201412</v>
      </c>
      <c r="AA48" s="4">
        <v>201501</v>
      </c>
      <c r="AB48" s="4">
        <v>201502</v>
      </c>
      <c r="AC48" s="4">
        <v>201503</v>
      </c>
    </row>
    <row r="49" spans="2:29" x14ac:dyDescent="0.2">
      <c r="B49" t="s">
        <v>8</v>
      </c>
      <c r="C49">
        <f t="shared" ref="C49:AC49" si="10">C29</f>
        <v>0</v>
      </c>
      <c r="D49">
        <f t="shared" si="10"/>
        <v>7.7519379844961239E-3</v>
      </c>
      <c r="E49">
        <f t="shared" si="10"/>
        <v>7.7519379844961239E-3</v>
      </c>
      <c r="F49">
        <f t="shared" si="10"/>
        <v>7.7519379844961239E-3</v>
      </c>
      <c r="G49">
        <f t="shared" si="10"/>
        <v>7.7519379844961239E-3</v>
      </c>
      <c r="H49">
        <f t="shared" si="10"/>
        <v>3.875968992248062E-2</v>
      </c>
      <c r="I49">
        <f t="shared" si="10"/>
        <v>6.9767441860465115E-2</v>
      </c>
      <c r="J49">
        <f t="shared" si="10"/>
        <v>9.3023255813953487E-2</v>
      </c>
      <c r="K49">
        <f t="shared" si="10"/>
        <v>0.10077519379844961</v>
      </c>
      <c r="L49">
        <f t="shared" si="10"/>
        <v>0.16279069767441862</v>
      </c>
      <c r="M49">
        <f t="shared" si="10"/>
        <v>0.20155038759689922</v>
      </c>
      <c r="N49">
        <f t="shared" si="10"/>
        <v>0.20155038759689922</v>
      </c>
      <c r="O49">
        <f t="shared" si="10"/>
        <v>0.23255813953488372</v>
      </c>
      <c r="P49">
        <f t="shared" si="10"/>
        <v>0.29457364341085274</v>
      </c>
      <c r="Q49">
        <f t="shared" si="10"/>
        <v>0.35658914728682173</v>
      </c>
      <c r="R49">
        <f t="shared" si="10"/>
        <v>0.41860465116279072</v>
      </c>
      <c r="S49">
        <f t="shared" si="10"/>
        <v>0.48837209302325579</v>
      </c>
      <c r="T49">
        <f t="shared" si="10"/>
        <v>0.55038759689922478</v>
      </c>
      <c r="U49">
        <f t="shared" si="10"/>
        <v>0.61240310077519378</v>
      </c>
      <c r="V49">
        <f t="shared" si="10"/>
        <v>0.66666666666666663</v>
      </c>
      <c r="W49">
        <f t="shared" si="10"/>
        <v>0.7441860465116279</v>
      </c>
      <c r="X49">
        <f t="shared" si="10"/>
        <v>0.80620155038759689</v>
      </c>
      <c r="Y49">
        <f t="shared" si="10"/>
        <v>0.86821705426356588</v>
      </c>
      <c r="Z49">
        <f t="shared" si="10"/>
        <v>0.90697674418604646</v>
      </c>
      <c r="AA49">
        <f t="shared" si="10"/>
        <v>0.94573643410852715</v>
      </c>
      <c r="AB49">
        <f t="shared" si="10"/>
        <v>0.98449612403100772</v>
      </c>
      <c r="AC49">
        <f t="shared" si="10"/>
        <v>1</v>
      </c>
    </row>
    <row r="50" spans="2:29" x14ac:dyDescent="0.2">
      <c r="B50" t="s">
        <v>9</v>
      </c>
      <c r="C50">
        <f>C31</f>
        <v>0</v>
      </c>
      <c r="D50">
        <f t="shared" ref="D50:AC50" si="11">D31</f>
        <v>4.5977011494252873E-2</v>
      </c>
      <c r="E50">
        <f t="shared" si="11"/>
        <v>4.5977011494252873E-2</v>
      </c>
      <c r="F50">
        <f t="shared" si="11"/>
        <v>4.5977011494252873E-2</v>
      </c>
      <c r="G50">
        <f t="shared" si="11"/>
        <v>4.5977011494252873E-2</v>
      </c>
      <c r="H50">
        <f t="shared" si="11"/>
        <v>4.5977011494252873E-2</v>
      </c>
      <c r="I50">
        <f t="shared" si="11"/>
        <v>4.5977011494252873E-2</v>
      </c>
      <c r="J50">
        <f t="shared" si="11"/>
        <v>9.1954022988505746E-2</v>
      </c>
      <c r="K50">
        <f t="shared" si="11"/>
        <v>0.11494252873563218</v>
      </c>
      <c r="L50">
        <f t="shared" si="11"/>
        <v>0.16091954022988506</v>
      </c>
      <c r="M50">
        <f t="shared" si="11"/>
        <v>0.19540229885057472</v>
      </c>
      <c r="N50">
        <f t="shared" si="11"/>
        <v>0.19540229885057472</v>
      </c>
      <c r="O50">
        <f t="shared" si="11"/>
        <v>0.19540229885057472</v>
      </c>
      <c r="P50">
        <f t="shared" si="11"/>
        <v>0.28735632183908044</v>
      </c>
      <c r="Q50">
        <f t="shared" si="11"/>
        <v>0.28735632183908044</v>
      </c>
      <c r="R50">
        <f t="shared" si="11"/>
        <v>0.28735632183908044</v>
      </c>
      <c r="S50">
        <f t="shared" si="11"/>
        <v>0.28735632183908044</v>
      </c>
      <c r="T50">
        <f t="shared" si="11"/>
        <v>0.28735632183908044</v>
      </c>
      <c r="U50">
        <f t="shared" si="11"/>
        <v>0.28735632183908044</v>
      </c>
      <c r="V50">
        <f t="shared" si="11"/>
        <v>0.37931034482758619</v>
      </c>
      <c r="W50">
        <f t="shared" si="11"/>
        <v>0.47126436781609193</v>
      </c>
      <c r="X50">
        <f t="shared" si="11"/>
        <v>0.56321839080459768</v>
      </c>
      <c r="Y50">
        <f t="shared" si="11"/>
        <v>0.66666666666666663</v>
      </c>
      <c r="Z50">
        <f t="shared" si="11"/>
        <v>0.77011494252873558</v>
      </c>
      <c r="AA50">
        <f t="shared" si="11"/>
        <v>0.87356321839080464</v>
      </c>
      <c r="AB50">
        <f t="shared" si="11"/>
        <v>0.97701149425287359</v>
      </c>
      <c r="AC50">
        <f t="shared" si="11"/>
        <v>1</v>
      </c>
    </row>
    <row r="51" spans="2:29" x14ac:dyDescent="0.2">
      <c r="B51" t="s">
        <v>10</v>
      </c>
      <c r="C51">
        <f>C33</f>
        <v>1.8018018018018018E-2</v>
      </c>
      <c r="D51">
        <f t="shared" ref="D51:AC51" si="12">D33</f>
        <v>1.8018018018018018E-2</v>
      </c>
      <c r="E51">
        <f t="shared" si="12"/>
        <v>2.7027027027027029E-2</v>
      </c>
      <c r="F51">
        <f t="shared" si="12"/>
        <v>4.5045045045045043E-2</v>
      </c>
      <c r="G51">
        <f t="shared" si="12"/>
        <v>5.4054054054054057E-2</v>
      </c>
      <c r="H51">
        <f t="shared" si="12"/>
        <v>8.1081081081081086E-2</v>
      </c>
      <c r="I51">
        <f t="shared" si="12"/>
        <v>9.0090090090090086E-2</v>
      </c>
      <c r="J51">
        <f t="shared" si="12"/>
        <v>0.10810810810810811</v>
      </c>
      <c r="K51">
        <f t="shared" si="12"/>
        <v>0.11711711711711711</v>
      </c>
      <c r="L51">
        <f t="shared" si="12"/>
        <v>0.16216216216216217</v>
      </c>
      <c r="M51">
        <f t="shared" si="12"/>
        <v>0.18018018018018017</v>
      </c>
      <c r="N51">
        <f t="shared" si="12"/>
        <v>0.1891891891891892</v>
      </c>
      <c r="O51">
        <f t="shared" si="12"/>
        <v>0.23423423423423423</v>
      </c>
      <c r="P51">
        <f t="shared" si="12"/>
        <v>0.28828828828828829</v>
      </c>
      <c r="Q51">
        <f t="shared" si="12"/>
        <v>0.36036036036036034</v>
      </c>
      <c r="R51">
        <f t="shared" si="12"/>
        <v>0.42342342342342343</v>
      </c>
      <c r="S51">
        <f t="shared" si="12"/>
        <v>0.49549549549549549</v>
      </c>
      <c r="T51">
        <f t="shared" si="12"/>
        <v>0.55855855855855852</v>
      </c>
      <c r="U51">
        <f t="shared" si="12"/>
        <v>0.63063063063063063</v>
      </c>
      <c r="V51">
        <f t="shared" si="12"/>
        <v>0.70270270270270274</v>
      </c>
      <c r="W51">
        <f t="shared" si="12"/>
        <v>0.7927927927927928</v>
      </c>
      <c r="X51">
        <f t="shared" si="12"/>
        <v>0.83783783783783783</v>
      </c>
      <c r="Y51">
        <f t="shared" si="12"/>
        <v>0.87387387387387383</v>
      </c>
      <c r="Z51">
        <f t="shared" si="12"/>
        <v>0.91891891891891897</v>
      </c>
      <c r="AA51">
        <f t="shared" si="12"/>
        <v>0.95495495495495497</v>
      </c>
      <c r="AB51">
        <f t="shared" si="12"/>
        <v>1</v>
      </c>
      <c r="AC51">
        <f t="shared" si="12"/>
        <v>1</v>
      </c>
    </row>
    <row r="52" spans="2:29" x14ac:dyDescent="0.2">
      <c r="B52" t="s">
        <v>11</v>
      </c>
      <c r="C52">
        <f>C35</f>
        <v>8.1967213114754103E-3</v>
      </c>
      <c r="D52">
        <f t="shared" ref="D52:AC52" si="13">D35</f>
        <v>8.1967213114754103E-3</v>
      </c>
      <c r="E52">
        <f t="shared" si="13"/>
        <v>1.6393442622950821E-2</v>
      </c>
      <c r="F52">
        <f t="shared" si="13"/>
        <v>2.4590163934426229E-2</v>
      </c>
      <c r="G52">
        <f t="shared" si="13"/>
        <v>3.2786885245901641E-2</v>
      </c>
      <c r="H52">
        <f t="shared" si="13"/>
        <v>7.3770491803278687E-2</v>
      </c>
      <c r="I52">
        <f t="shared" si="13"/>
        <v>8.1967213114754092E-2</v>
      </c>
      <c r="J52">
        <f t="shared" si="13"/>
        <v>0.10655737704918032</v>
      </c>
      <c r="K52">
        <f t="shared" si="13"/>
        <v>0.14754098360655737</v>
      </c>
      <c r="L52">
        <f t="shared" si="13"/>
        <v>0.18852459016393441</v>
      </c>
      <c r="M52">
        <f t="shared" si="13"/>
        <v>0.23770491803278687</v>
      </c>
      <c r="N52">
        <f t="shared" si="13"/>
        <v>0.27868852459016391</v>
      </c>
      <c r="O52">
        <f t="shared" si="13"/>
        <v>0.32786885245901637</v>
      </c>
      <c r="P52">
        <f t="shared" si="13"/>
        <v>0.37704918032786883</v>
      </c>
      <c r="Q52">
        <f t="shared" si="13"/>
        <v>0.4344262295081967</v>
      </c>
      <c r="R52">
        <f t="shared" si="13"/>
        <v>0.49180327868852458</v>
      </c>
      <c r="S52">
        <f t="shared" si="13"/>
        <v>0.59836065573770492</v>
      </c>
      <c r="T52">
        <f t="shared" si="13"/>
        <v>0.67213114754098358</v>
      </c>
      <c r="U52">
        <f t="shared" si="13"/>
        <v>0.74590163934426235</v>
      </c>
      <c r="V52">
        <f t="shared" si="13"/>
        <v>0.81967213114754101</v>
      </c>
      <c r="W52">
        <f t="shared" si="13"/>
        <v>0.86885245901639341</v>
      </c>
      <c r="X52">
        <f t="shared" si="13"/>
        <v>0.89344262295081966</v>
      </c>
      <c r="Y52">
        <f t="shared" si="13"/>
        <v>0.93442622950819676</v>
      </c>
      <c r="Z52">
        <f t="shared" si="13"/>
        <v>0.97540983606557374</v>
      </c>
      <c r="AA52">
        <f t="shared" si="13"/>
        <v>0.99180327868852458</v>
      </c>
      <c r="AB52">
        <f t="shared" si="13"/>
        <v>1</v>
      </c>
      <c r="AC52">
        <f t="shared" si="13"/>
        <v>1</v>
      </c>
    </row>
    <row r="53" spans="2:29" x14ac:dyDescent="0.2">
      <c r="B53" t="s">
        <v>12</v>
      </c>
      <c r="C53">
        <f>C37</f>
        <v>5.434782608695652E-2</v>
      </c>
      <c r="D53">
        <f t="shared" ref="D53:AC53" si="14">D37</f>
        <v>6.5217391304347824E-2</v>
      </c>
      <c r="E53">
        <f t="shared" si="14"/>
        <v>0.10869565217391304</v>
      </c>
      <c r="F53">
        <f t="shared" si="14"/>
        <v>0.17391304347826086</v>
      </c>
      <c r="G53">
        <f t="shared" si="14"/>
        <v>0.17391304347826086</v>
      </c>
      <c r="H53">
        <f t="shared" si="14"/>
        <v>0.17391304347826086</v>
      </c>
      <c r="I53">
        <f t="shared" si="14"/>
        <v>0.17391304347826086</v>
      </c>
      <c r="J53">
        <f t="shared" si="14"/>
        <v>0.17391304347826086</v>
      </c>
      <c r="K53">
        <f t="shared" si="14"/>
        <v>0.30434782608695654</v>
      </c>
      <c r="L53">
        <f t="shared" si="14"/>
        <v>0.30434782608695654</v>
      </c>
      <c r="M53">
        <f t="shared" si="14"/>
        <v>0.30434782608695654</v>
      </c>
      <c r="N53">
        <f t="shared" si="14"/>
        <v>0.30434782608695654</v>
      </c>
      <c r="O53">
        <f t="shared" si="14"/>
        <v>0.35869565217391303</v>
      </c>
      <c r="P53">
        <f t="shared" si="14"/>
        <v>0.42391304347826086</v>
      </c>
      <c r="Q53">
        <f t="shared" si="14"/>
        <v>0.51086956521739135</v>
      </c>
      <c r="R53">
        <f t="shared" si="14"/>
        <v>0.57608695652173914</v>
      </c>
      <c r="S53">
        <f t="shared" si="14"/>
        <v>0.65217391304347827</v>
      </c>
      <c r="T53">
        <f t="shared" si="14"/>
        <v>0.65217391304347827</v>
      </c>
      <c r="U53">
        <f t="shared" si="14"/>
        <v>0.70652173913043481</v>
      </c>
      <c r="V53">
        <f t="shared" si="14"/>
        <v>0.73913043478260865</v>
      </c>
      <c r="W53">
        <f t="shared" si="14"/>
        <v>0.78260869565217395</v>
      </c>
      <c r="X53">
        <f t="shared" si="14"/>
        <v>0.81521739130434778</v>
      </c>
      <c r="Y53">
        <f t="shared" si="14"/>
        <v>0.85869565217391308</v>
      </c>
      <c r="Z53">
        <f t="shared" si="14"/>
        <v>0.93478260869565222</v>
      </c>
      <c r="AA53">
        <f t="shared" si="14"/>
        <v>0.96739130434782605</v>
      </c>
      <c r="AB53">
        <f t="shared" si="14"/>
        <v>0.98913043478260865</v>
      </c>
      <c r="AC53">
        <f t="shared" si="14"/>
        <v>1</v>
      </c>
    </row>
    <row r="54" spans="2:29" x14ac:dyDescent="0.2">
      <c r="B54" t="s">
        <v>13</v>
      </c>
      <c r="C54">
        <f>C39</f>
        <v>1.6129032258064516E-2</v>
      </c>
      <c r="D54">
        <f t="shared" ref="D54:AC54" si="15">D39</f>
        <v>1.6129032258064516E-2</v>
      </c>
      <c r="E54">
        <f t="shared" si="15"/>
        <v>3.2258064516129031E-2</v>
      </c>
      <c r="F54">
        <f t="shared" si="15"/>
        <v>9.6774193548387094E-2</v>
      </c>
      <c r="G54">
        <f t="shared" si="15"/>
        <v>9.6774193548387094E-2</v>
      </c>
      <c r="H54">
        <f t="shared" si="15"/>
        <v>9.6774193548387094E-2</v>
      </c>
      <c r="I54">
        <f t="shared" si="15"/>
        <v>9.6774193548387094E-2</v>
      </c>
      <c r="J54">
        <f t="shared" si="15"/>
        <v>9.6774193548387094E-2</v>
      </c>
      <c r="K54">
        <f t="shared" si="15"/>
        <v>0.27419354838709675</v>
      </c>
      <c r="L54">
        <f t="shared" si="15"/>
        <v>0.27419354838709675</v>
      </c>
      <c r="M54">
        <f t="shared" si="15"/>
        <v>0.27419354838709675</v>
      </c>
      <c r="N54">
        <f t="shared" si="15"/>
        <v>0.27419354838709675</v>
      </c>
      <c r="O54">
        <f t="shared" si="15"/>
        <v>0.35483870967741937</v>
      </c>
      <c r="P54">
        <f t="shared" si="15"/>
        <v>0.38709677419354838</v>
      </c>
      <c r="Q54">
        <f t="shared" si="15"/>
        <v>0.43548387096774194</v>
      </c>
      <c r="R54">
        <f t="shared" si="15"/>
        <v>0.5</v>
      </c>
      <c r="S54">
        <f t="shared" si="15"/>
        <v>0.66129032258064513</v>
      </c>
      <c r="T54">
        <f t="shared" si="15"/>
        <v>0.66129032258064513</v>
      </c>
      <c r="U54">
        <f t="shared" si="15"/>
        <v>0.69354838709677424</v>
      </c>
      <c r="V54">
        <f t="shared" si="15"/>
        <v>0.69354838709677424</v>
      </c>
      <c r="W54">
        <f t="shared" si="15"/>
        <v>0.70967741935483875</v>
      </c>
      <c r="X54">
        <f t="shared" si="15"/>
        <v>0.74193548387096775</v>
      </c>
      <c r="Y54">
        <f t="shared" si="15"/>
        <v>0.80645161290322576</v>
      </c>
      <c r="Z54">
        <f t="shared" si="15"/>
        <v>0.85483870967741937</v>
      </c>
      <c r="AA54">
        <f t="shared" si="15"/>
        <v>0.95161290322580649</v>
      </c>
      <c r="AB54">
        <f t="shared" si="15"/>
        <v>1</v>
      </c>
      <c r="AC54">
        <f t="shared" si="15"/>
        <v>1</v>
      </c>
    </row>
    <row r="55" spans="2:29" x14ac:dyDescent="0.2">
      <c r="B55" t="s">
        <v>14</v>
      </c>
      <c r="C55">
        <f>C41</f>
        <v>1.3953488372093023E-2</v>
      </c>
      <c r="D55">
        <f t="shared" ref="D55:AC55" si="16">D41</f>
        <v>2.3255813953488372E-2</v>
      </c>
      <c r="E55">
        <f t="shared" si="16"/>
        <v>3.7209302325581395E-2</v>
      </c>
      <c r="F55">
        <f t="shared" si="16"/>
        <v>7.9069767441860464E-2</v>
      </c>
      <c r="G55">
        <f t="shared" si="16"/>
        <v>0.11162790697674418</v>
      </c>
      <c r="H55">
        <f t="shared" si="16"/>
        <v>0.13023255813953488</v>
      </c>
      <c r="I55">
        <f t="shared" si="16"/>
        <v>0.15348837209302327</v>
      </c>
      <c r="J55">
        <f t="shared" si="16"/>
        <v>0.17209302325581396</v>
      </c>
      <c r="K55">
        <f t="shared" si="16"/>
        <v>0.18604651162790697</v>
      </c>
      <c r="L55">
        <f t="shared" si="16"/>
        <v>0.26511627906976742</v>
      </c>
      <c r="M55">
        <f t="shared" si="16"/>
        <v>0.32558139534883723</v>
      </c>
      <c r="N55">
        <f t="shared" si="16"/>
        <v>0.39534883720930231</v>
      </c>
      <c r="O55">
        <f t="shared" si="16"/>
        <v>0.46511627906976744</v>
      </c>
      <c r="P55">
        <f t="shared" si="16"/>
        <v>0.52093023255813953</v>
      </c>
      <c r="Q55">
        <f t="shared" si="16"/>
        <v>0.59069767441860466</v>
      </c>
      <c r="R55">
        <f t="shared" si="16"/>
        <v>0.66976744186046511</v>
      </c>
      <c r="S55">
        <f t="shared" si="16"/>
        <v>0.71627906976744182</v>
      </c>
      <c r="T55">
        <f t="shared" si="16"/>
        <v>0.75813953488372088</v>
      </c>
      <c r="U55">
        <f t="shared" si="16"/>
        <v>0.79069767441860461</v>
      </c>
      <c r="V55">
        <f t="shared" si="16"/>
        <v>0.80930232558139537</v>
      </c>
      <c r="W55">
        <f t="shared" si="16"/>
        <v>0.82325581395348835</v>
      </c>
      <c r="X55">
        <f t="shared" si="16"/>
        <v>0.86046511627906974</v>
      </c>
      <c r="Y55">
        <f t="shared" si="16"/>
        <v>0.90697674418604646</v>
      </c>
      <c r="Z55">
        <f t="shared" si="16"/>
        <v>0.93488372093023253</v>
      </c>
      <c r="AA55">
        <f t="shared" si="16"/>
        <v>0.94883720930232562</v>
      </c>
      <c r="AB55">
        <f t="shared" si="16"/>
        <v>0.98604651162790702</v>
      </c>
      <c r="AC55">
        <f t="shared" si="16"/>
        <v>1</v>
      </c>
    </row>
    <row r="56" spans="2:29" x14ac:dyDescent="0.2">
      <c r="B56" t="s">
        <v>15</v>
      </c>
      <c r="C56">
        <f>C43</f>
        <v>2.5974025974025976E-2</v>
      </c>
      <c r="D56">
        <f t="shared" ref="D56:AC56" si="17">D43</f>
        <v>3.896103896103896E-2</v>
      </c>
      <c r="E56">
        <f t="shared" si="17"/>
        <v>5.1948051948051951E-2</v>
      </c>
      <c r="F56">
        <f t="shared" si="17"/>
        <v>6.4935064935064929E-2</v>
      </c>
      <c r="G56">
        <f t="shared" si="17"/>
        <v>7.792207792207792E-2</v>
      </c>
      <c r="H56">
        <f t="shared" si="17"/>
        <v>9.0909090909090912E-2</v>
      </c>
      <c r="I56">
        <f t="shared" si="17"/>
        <v>0.1038961038961039</v>
      </c>
      <c r="J56">
        <f t="shared" si="17"/>
        <v>0.1038961038961039</v>
      </c>
      <c r="K56">
        <f t="shared" si="17"/>
        <v>0.12987012987012986</v>
      </c>
      <c r="L56">
        <f t="shared" si="17"/>
        <v>0.18181818181818182</v>
      </c>
      <c r="M56">
        <f t="shared" si="17"/>
        <v>0.25974025974025972</v>
      </c>
      <c r="N56">
        <f t="shared" si="17"/>
        <v>0.31168831168831168</v>
      </c>
      <c r="O56">
        <f t="shared" si="17"/>
        <v>0.37662337662337664</v>
      </c>
      <c r="P56">
        <f t="shared" si="17"/>
        <v>0.46753246753246752</v>
      </c>
      <c r="Q56">
        <f t="shared" si="17"/>
        <v>0.53246753246753242</v>
      </c>
      <c r="R56">
        <f t="shared" si="17"/>
        <v>0.5714285714285714</v>
      </c>
      <c r="S56">
        <f t="shared" si="17"/>
        <v>0.62337662337662336</v>
      </c>
      <c r="T56">
        <f t="shared" si="17"/>
        <v>0.64935064935064934</v>
      </c>
      <c r="U56">
        <f t="shared" si="17"/>
        <v>0.68831168831168832</v>
      </c>
      <c r="V56">
        <f t="shared" si="17"/>
        <v>0.7142857142857143</v>
      </c>
      <c r="W56">
        <f t="shared" si="17"/>
        <v>0.81818181818181823</v>
      </c>
      <c r="X56">
        <f t="shared" si="17"/>
        <v>0.87012987012987009</v>
      </c>
      <c r="Y56">
        <f t="shared" si="17"/>
        <v>0.93506493506493504</v>
      </c>
      <c r="Z56">
        <f t="shared" si="17"/>
        <v>0.94805194805194803</v>
      </c>
      <c r="AA56">
        <f t="shared" si="17"/>
        <v>0.94805194805194803</v>
      </c>
      <c r="AB56">
        <f t="shared" si="17"/>
        <v>1</v>
      </c>
      <c r="AC56">
        <f t="shared" si="17"/>
        <v>1</v>
      </c>
    </row>
    <row r="57" spans="2:29" x14ac:dyDescent="0.2">
      <c r="B57" t="s">
        <v>16</v>
      </c>
      <c r="C57">
        <f>C45</f>
        <v>0</v>
      </c>
      <c r="D57">
        <f t="shared" ref="D57:AC57" si="18">D45</f>
        <v>2.0618556701030927E-2</v>
      </c>
      <c r="E57">
        <f t="shared" si="18"/>
        <v>2.0618556701030927E-2</v>
      </c>
      <c r="F57">
        <f t="shared" si="18"/>
        <v>2.0618556701030927E-2</v>
      </c>
      <c r="G57">
        <f t="shared" si="18"/>
        <v>2.0618556701030927E-2</v>
      </c>
      <c r="H57">
        <f t="shared" si="18"/>
        <v>2.0618556701030927E-2</v>
      </c>
      <c r="I57">
        <f t="shared" si="18"/>
        <v>4.1237113402061855E-2</v>
      </c>
      <c r="J57">
        <f t="shared" si="18"/>
        <v>4.1237113402061855E-2</v>
      </c>
      <c r="K57">
        <f t="shared" si="18"/>
        <v>7.2164948453608241E-2</v>
      </c>
      <c r="L57">
        <f t="shared" si="18"/>
        <v>9.2783505154639179E-2</v>
      </c>
      <c r="M57">
        <f t="shared" si="18"/>
        <v>9.2783505154639179E-2</v>
      </c>
      <c r="N57">
        <f t="shared" si="18"/>
        <v>0.10309278350515463</v>
      </c>
      <c r="O57">
        <f t="shared" si="18"/>
        <v>0.17525773195876287</v>
      </c>
      <c r="P57">
        <f t="shared" si="18"/>
        <v>0.21649484536082475</v>
      </c>
      <c r="Q57">
        <f t="shared" si="18"/>
        <v>0.25773195876288657</v>
      </c>
      <c r="R57">
        <f t="shared" si="18"/>
        <v>0.34020618556701032</v>
      </c>
      <c r="S57">
        <f t="shared" si="18"/>
        <v>0.41237113402061853</v>
      </c>
      <c r="T57">
        <f t="shared" si="18"/>
        <v>0.44329896907216493</v>
      </c>
      <c r="U57">
        <f t="shared" si="18"/>
        <v>0.47422680412371132</v>
      </c>
      <c r="V57">
        <f t="shared" si="18"/>
        <v>0.55670103092783507</v>
      </c>
      <c r="W57">
        <f t="shared" si="18"/>
        <v>0.65979381443298968</v>
      </c>
      <c r="X57">
        <f t="shared" si="18"/>
        <v>0.73195876288659789</v>
      </c>
      <c r="Y57">
        <f t="shared" si="18"/>
        <v>0.79381443298969068</v>
      </c>
      <c r="Z57">
        <f t="shared" si="18"/>
        <v>0.85567010309278346</v>
      </c>
      <c r="AA57">
        <f t="shared" si="18"/>
        <v>0.91752577319587625</v>
      </c>
      <c r="AB57">
        <f t="shared" si="18"/>
        <v>0.95876288659793818</v>
      </c>
      <c r="AC57">
        <f t="shared" si="18"/>
        <v>1</v>
      </c>
    </row>
  </sheetData>
  <mergeCells count="10">
    <mergeCell ref="A16:A17"/>
    <mergeCell ref="A18:A19"/>
    <mergeCell ref="A20:A21"/>
    <mergeCell ref="A22:A23"/>
    <mergeCell ref="A4:A5"/>
    <mergeCell ref="A6:A7"/>
    <mergeCell ref="A8:A9"/>
    <mergeCell ref="A10:A11"/>
    <mergeCell ref="A12:A13"/>
    <mergeCell ref="A14:A1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6CDF-6616-8A40-83AA-ADD3011288D5}">
  <dimension ref="A1:AC19"/>
  <sheetViews>
    <sheetView tabSelected="1" zoomScale="135" zoomScaleNormal="135" workbookViewId="0">
      <selection activeCell="B22" sqref="B22"/>
    </sheetView>
  </sheetViews>
  <sheetFormatPr baseColWidth="10" defaultRowHeight="15" x14ac:dyDescent="0.2"/>
  <cols>
    <col min="2" max="2" width="21.6640625" customWidth="1"/>
  </cols>
  <sheetData>
    <row r="1" spans="1:29" x14ac:dyDescent="0.2">
      <c r="A1" t="s">
        <v>1</v>
      </c>
      <c r="B1" t="s">
        <v>17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</row>
    <row r="2" spans="1:29" x14ac:dyDescent="0.2">
      <c r="A2" s="2">
        <v>33</v>
      </c>
      <c r="B2" t="s">
        <v>4</v>
      </c>
      <c r="C2">
        <v>0</v>
      </c>
      <c r="D2">
        <v>1</v>
      </c>
      <c r="E2">
        <v>0</v>
      </c>
      <c r="F2">
        <v>0</v>
      </c>
      <c r="G2">
        <v>0</v>
      </c>
      <c r="H2">
        <v>4</v>
      </c>
      <c r="I2">
        <v>4</v>
      </c>
      <c r="J2">
        <v>3</v>
      </c>
      <c r="K2">
        <v>1</v>
      </c>
      <c r="L2">
        <v>8</v>
      </c>
      <c r="M2">
        <v>5</v>
      </c>
      <c r="N2">
        <v>0</v>
      </c>
      <c r="O2">
        <v>4</v>
      </c>
      <c r="P2">
        <v>8</v>
      </c>
      <c r="Q2">
        <v>8</v>
      </c>
      <c r="R2">
        <v>8</v>
      </c>
      <c r="S2">
        <v>9</v>
      </c>
      <c r="T2">
        <v>8</v>
      </c>
      <c r="U2">
        <v>8</v>
      </c>
      <c r="V2">
        <v>7</v>
      </c>
      <c r="W2">
        <v>10</v>
      </c>
      <c r="X2">
        <v>8</v>
      </c>
      <c r="Y2">
        <v>8</v>
      </c>
      <c r="Z2">
        <v>5</v>
      </c>
      <c r="AA2">
        <v>5</v>
      </c>
      <c r="AB2">
        <v>5</v>
      </c>
      <c r="AC2">
        <v>2</v>
      </c>
    </row>
    <row r="3" spans="1:29" x14ac:dyDescent="0.2">
      <c r="A3" s="2">
        <v>33</v>
      </c>
      <c r="B3" t="s">
        <v>5</v>
      </c>
      <c r="C3">
        <v>0</v>
      </c>
      <c r="D3">
        <v>0.33</v>
      </c>
      <c r="E3">
        <v>0</v>
      </c>
      <c r="F3">
        <v>0</v>
      </c>
      <c r="G3">
        <v>0</v>
      </c>
      <c r="H3">
        <v>1.6825000000000001</v>
      </c>
      <c r="I3">
        <v>2</v>
      </c>
      <c r="J3">
        <v>1.25</v>
      </c>
      <c r="K3">
        <v>0.33</v>
      </c>
      <c r="L3">
        <v>8.9280000000000008</v>
      </c>
      <c r="M3">
        <v>8.2263999999999999</v>
      </c>
      <c r="N3">
        <v>0</v>
      </c>
      <c r="O3">
        <v>2.67</v>
      </c>
      <c r="P3">
        <v>4</v>
      </c>
      <c r="Q3">
        <v>4.33</v>
      </c>
      <c r="R3">
        <v>4.33</v>
      </c>
      <c r="S3">
        <v>6.64</v>
      </c>
      <c r="T3">
        <v>3.99</v>
      </c>
      <c r="U3">
        <v>3.99</v>
      </c>
      <c r="V3">
        <v>3.66</v>
      </c>
      <c r="W3">
        <v>7.75</v>
      </c>
      <c r="X3">
        <v>4.74</v>
      </c>
      <c r="Y3">
        <v>4.74</v>
      </c>
      <c r="Z3">
        <v>2.4</v>
      </c>
      <c r="AA3">
        <v>3.08</v>
      </c>
      <c r="AB3">
        <v>2.74</v>
      </c>
      <c r="AC3">
        <v>1.33</v>
      </c>
    </row>
    <row r="4" spans="1:29" x14ac:dyDescent="0.2">
      <c r="A4" s="2">
        <v>34</v>
      </c>
      <c r="B4" t="s">
        <v>4</v>
      </c>
      <c r="C4">
        <v>0</v>
      </c>
      <c r="D4">
        <v>4</v>
      </c>
      <c r="E4">
        <v>0</v>
      </c>
      <c r="F4">
        <v>0</v>
      </c>
      <c r="G4">
        <v>0</v>
      </c>
      <c r="H4">
        <v>0</v>
      </c>
      <c r="I4">
        <v>0</v>
      </c>
      <c r="J4">
        <v>4</v>
      </c>
      <c r="K4">
        <v>2</v>
      </c>
      <c r="L4">
        <v>4</v>
      </c>
      <c r="M4">
        <v>3</v>
      </c>
      <c r="N4">
        <v>0</v>
      </c>
      <c r="O4">
        <v>0</v>
      </c>
      <c r="P4">
        <v>8</v>
      </c>
      <c r="Q4">
        <v>0</v>
      </c>
      <c r="R4">
        <v>0</v>
      </c>
      <c r="S4">
        <v>0</v>
      </c>
      <c r="T4">
        <v>0</v>
      </c>
      <c r="U4">
        <v>0</v>
      </c>
      <c r="V4">
        <v>8</v>
      </c>
      <c r="W4">
        <v>8</v>
      </c>
      <c r="X4">
        <v>8</v>
      </c>
      <c r="Y4">
        <v>9</v>
      </c>
      <c r="Z4">
        <v>9</v>
      </c>
      <c r="AA4">
        <v>9</v>
      </c>
      <c r="AB4">
        <v>9</v>
      </c>
      <c r="AC4">
        <v>2</v>
      </c>
    </row>
    <row r="5" spans="1:29" x14ac:dyDescent="0.2">
      <c r="A5" s="2">
        <v>34</v>
      </c>
      <c r="B5" t="s">
        <v>5</v>
      </c>
      <c r="C5">
        <v>0</v>
      </c>
      <c r="D5">
        <v>3.7109999999999999</v>
      </c>
      <c r="E5">
        <v>0</v>
      </c>
      <c r="F5">
        <v>0</v>
      </c>
      <c r="G5">
        <v>0</v>
      </c>
      <c r="H5">
        <v>0</v>
      </c>
      <c r="I5">
        <v>0</v>
      </c>
      <c r="J5">
        <v>3.32</v>
      </c>
      <c r="K5">
        <v>1</v>
      </c>
      <c r="L5">
        <v>1.66</v>
      </c>
      <c r="M5">
        <v>1.33</v>
      </c>
      <c r="N5">
        <v>0</v>
      </c>
      <c r="O5">
        <v>0</v>
      </c>
      <c r="P5">
        <v>4.2312000000000003</v>
      </c>
      <c r="Q5">
        <v>0</v>
      </c>
      <c r="R5">
        <v>0</v>
      </c>
      <c r="S5">
        <v>0</v>
      </c>
      <c r="T5">
        <v>0</v>
      </c>
      <c r="U5">
        <v>0</v>
      </c>
      <c r="V5">
        <v>4.4640000000000004</v>
      </c>
      <c r="W5">
        <v>3.99</v>
      </c>
      <c r="X5">
        <v>4.33</v>
      </c>
      <c r="Y5">
        <v>5.33</v>
      </c>
      <c r="Z5">
        <v>5.33</v>
      </c>
      <c r="AA5">
        <v>5.33</v>
      </c>
      <c r="AB5">
        <v>5.67</v>
      </c>
      <c r="AC5">
        <v>0.66</v>
      </c>
    </row>
    <row r="6" spans="1:29" x14ac:dyDescent="0.2">
      <c r="A6" s="2">
        <v>41</v>
      </c>
      <c r="B6" t="s">
        <v>4</v>
      </c>
      <c r="C6">
        <v>2</v>
      </c>
      <c r="D6">
        <v>0</v>
      </c>
      <c r="E6">
        <v>1</v>
      </c>
      <c r="F6">
        <v>2</v>
      </c>
      <c r="G6">
        <v>1</v>
      </c>
      <c r="H6">
        <v>3</v>
      </c>
      <c r="I6">
        <v>1</v>
      </c>
      <c r="J6">
        <v>2</v>
      </c>
      <c r="K6">
        <v>1</v>
      </c>
      <c r="L6">
        <v>5</v>
      </c>
      <c r="M6">
        <v>2</v>
      </c>
      <c r="N6">
        <v>1</v>
      </c>
      <c r="O6">
        <v>5</v>
      </c>
      <c r="P6">
        <v>6</v>
      </c>
      <c r="Q6">
        <v>8</v>
      </c>
      <c r="R6">
        <v>7</v>
      </c>
      <c r="S6">
        <v>8</v>
      </c>
      <c r="T6">
        <v>7</v>
      </c>
      <c r="U6">
        <v>8</v>
      </c>
      <c r="V6">
        <v>8</v>
      </c>
      <c r="W6">
        <v>10</v>
      </c>
      <c r="X6">
        <v>5</v>
      </c>
      <c r="Y6">
        <v>4</v>
      </c>
      <c r="Z6">
        <v>5</v>
      </c>
      <c r="AA6">
        <v>4</v>
      </c>
      <c r="AB6">
        <v>5</v>
      </c>
      <c r="AC6">
        <v>0</v>
      </c>
    </row>
    <row r="7" spans="1:29" x14ac:dyDescent="0.2">
      <c r="A7" s="2">
        <v>41</v>
      </c>
      <c r="B7" t="s">
        <v>5</v>
      </c>
      <c r="C7">
        <v>1.2857000000000001</v>
      </c>
      <c r="D7">
        <v>0</v>
      </c>
      <c r="E7">
        <v>0.4</v>
      </c>
      <c r="F7">
        <v>1.67</v>
      </c>
      <c r="G7">
        <v>0.7</v>
      </c>
      <c r="H7">
        <v>1.53</v>
      </c>
      <c r="I7">
        <v>0.33</v>
      </c>
      <c r="J7">
        <v>0.66</v>
      </c>
      <c r="K7">
        <v>1</v>
      </c>
      <c r="L7">
        <v>3.3172000000000001</v>
      </c>
      <c r="M7">
        <v>1.47</v>
      </c>
      <c r="N7">
        <v>1.34</v>
      </c>
      <c r="O7">
        <v>4.68</v>
      </c>
      <c r="P7">
        <v>4.34</v>
      </c>
      <c r="Q7">
        <v>5.01</v>
      </c>
      <c r="R7">
        <v>4</v>
      </c>
      <c r="S7">
        <v>6.8651999999999997</v>
      </c>
      <c r="T7">
        <v>7.09</v>
      </c>
      <c r="U7">
        <v>4.59</v>
      </c>
      <c r="V7">
        <v>5.34</v>
      </c>
      <c r="W7">
        <v>6.1449999999999996</v>
      </c>
      <c r="X7">
        <v>3.32</v>
      </c>
      <c r="Y7">
        <v>4.01</v>
      </c>
      <c r="Z7">
        <v>6.02</v>
      </c>
      <c r="AA7">
        <v>5.33</v>
      </c>
      <c r="AB7">
        <v>4.67</v>
      </c>
      <c r="AC7">
        <v>0</v>
      </c>
    </row>
    <row r="8" spans="1:29" x14ac:dyDescent="0.2">
      <c r="A8" s="2">
        <v>43</v>
      </c>
      <c r="B8" t="s">
        <v>4</v>
      </c>
      <c r="C8">
        <v>1</v>
      </c>
      <c r="D8">
        <v>0</v>
      </c>
      <c r="E8">
        <v>1</v>
      </c>
      <c r="F8">
        <v>1</v>
      </c>
      <c r="G8">
        <v>1</v>
      </c>
      <c r="H8">
        <v>5</v>
      </c>
      <c r="I8">
        <v>1</v>
      </c>
      <c r="J8">
        <v>3</v>
      </c>
      <c r="K8">
        <v>5</v>
      </c>
      <c r="L8">
        <v>5</v>
      </c>
      <c r="M8">
        <v>6</v>
      </c>
      <c r="N8">
        <v>5</v>
      </c>
      <c r="O8">
        <v>6</v>
      </c>
      <c r="P8">
        <v>6</v>
      </c>
      <c r="Q8">
        <v>7</v>
      </c>
      <c r="R8">
        <v>7</v>
      </c>
      <c r="S8">
        <v>13</v>
      </c>
      <c r="T8">
        <v>9</v>
      </c>
      <c r="U8">
        <v>9</v>
      </c>
      <c r="V8">
        <v>9</v>
      </c>
      <c r="W8">
        <v>6</v>
      </c>
      <c r="X8">
        <v>3</v>
      </c>
      <c r="Y8">
        <v>5</v>
      </c>
      <c r="Z8">
        <v>5</v>
      </c>
      <c r="AA8">
        <v>2</v>
      </c>
      <c r="AB8">
        <v>1</v>
      </c>
      <c r="AC8">
        <v>0</v>
      </c>
    </row>
    <row r="9" spans="1:29" x14ac:dyDescent="0.2">
      <c r="A9" s="2">
        <v>43</v>
      </c>
      <c r="B9" t="s">
        <v>5</v>
      </c>
      <c r="C9">
        <v>1</v>
      </c>
      <c r="D9">
        <v>0</v>
      </c>
      <c r="E9">
        <v>0.48</v>
      </c>
      <c r="F9">
        <v>1</v>
      </c>
      <c r="G9">
        <v>0.2475</v>
      </c>
      <c r="H9">
        <v>3.2475000000000001</v>
      </c>
      <c r="I9">
        <v>0.2475</v>
      </c>
      <c r="J9">
        <v>1.66</v>
      </c>
      <c r="K9">
        <v>5.67</v>
      </c>
      <c r="L9">
        <v>4.5632999999999999</v>
      </c>
      <c r="M9">
        <v>4.84</v>
      </c>
      <c r="N9">
        <v>5.01</v>
      </c>
      <c r="O9">
        <v>6.36</v>
      </c>
      <c r="P9">
        <v>4.68</v>
      </c>
      <c r="Q9">
        <v>4.68</v>
      </c>
      <c r="R9">
        <v>4.1675000000000004</v>
      </c>
      <c r="S9">
        <v>8.9412000000000003</v>
      </c>
      <c r="T9">
        <v>5.4550000000000001</v>
      </c>
      <c r="U9">
        <v>5.6448</v>
      </c>
      <c r="V9">
        <v>6.1406999999999998</v>
      </c>
      <c r="W9">
        <v>2.5270999999999999</v>
      </c>
      <c r="X9">
        <v>1.65</v>
      </c>
      <c r="Y9">
        <v>2.3605</v>
      </c>
      <c r="Z9">
        <v>2.5024999999999999</v>
      </c>
      <c r="AA9">
        <v>1.33</v>
      </c>
      <c r="AB9">
        <v>0.33</v>
      </c>
      <c r="AC9">
        <v>0</v>
      </c>
    </row>
    <row r="10" spans="1:29" x14ac:dyDescent="0.2">
      <c r="A10" s="2">
        <v>91</v>
      </c>
      <c r="B10" t="s">
        <v>4</v>
      </c>
      <c r="C10">
        <v>5</v>
      </c>
      <c r="D10">
        <v>1</v>
      </c>
      <c r="E10">
        <v>4</v>
      </c>
      <c r="F10">
        <v>6</v>
      </c>
      <c r="G10">
        <v>0</v>
      </c>
      <c r="H10">
        <v>0</v>
      </c>
      <c r="I10">
        <v>0</v>
      </c>
      <c r="J10">
        <v>0</v>
      </c>
      <c r="K10">
        <v>12</v>
      </c>
      <c r="L10">
        <v>0</v>
      </c>
      <c r="M10">
        <v>0</v>
      </c>
      <c r="N10">
        <v>0</v>
      </c>
      <c r="O10">
        <v>5</v>
      </c>
      <c r="P10">
        <v>6</v>
      </c>
      <c r="Q10">
        <v>8</v>
      </c>
      <c r="R10">
        <v>6</v>
      </c>
      <c r="S10">
        <v>7</v>
      </c>
      <c r="T10">
        <v>0</v>
      </c>
      <c r="U10">
        <v>5</v>
      </c>
      <c r="V10">
        <v>3</v>
      </c>
      <c r="W10">
        <v>4</v>
      </c>
      <c r="X10">
        <v>3</v>
      </c>
      <c r="Y10">
        <v>4</v>
      </c>
      <c r="Z10">
        <v>7</v>
      </c>
      <c r="AA10">
        <v>3</v>
      </c>
      <c r="AB10">
        <v>2</v>
      </c>
      <c r="AC10">
        <v>1</v>
      </c>
    </row>
    <row r="11" spans="1:29" x14ac:dyDescent="0.2">
      <c r="A11" s="2">
        <v>91</v>
      </c>
      <c r="B11" t="s">
        <v>5</v>
      </c>
      <c r="C11">
        <v>3.97</v>
      </c>
      <c r="D11">
        <v>0.67</v>
      </c>
      <c r="E11">
        <v>2.1648999999999998</v>
      </c>
      <c r="F11">
        <v>3.1709000000000001</v>
      </c>
      <c r="G11">
        <v>0</v>
      </c>
      <c r="H11">
        <v>0</v>
      </c>
      <c r="I11">
        <v>0</v>
      </c>
      <c r="J11">
        <v>0</v>
      </c>
      <c r="K11">
        <v>7.7210000000000001</v>
      </c>
      <c r="L11">
        <v>0</v>
      </c>
      <c r="M11">
        <v>0</v>
      </c>
      <c r="N11">
        <v>0</v>
      </c>
      <c r="O11">
        <v>4.1547999999999998</v>
      </c>
      <c r="P11">
        <v>4.9800000000000004</v>
      </c>
      <c r="Q11">
        <v>6.3627000000000002</v>
      </c>
      <c r="R11">
        <v>6.9660000000000002</v>
      </c>
      <c r="S11">
        <v>7.1710000000000003</v>
      </c>
      <c r="T11">
        <v>0</v>
      </c>
      <c r="U11">
        <v>3.57</v>
      </c>
      <c r="V11">
        <v>1.33</v>
      </c>
      <c r="W11">
        <v>1.3591</v>
      </c>
      <c r="X11">
        <v>0.42899999999999999</v>
      </c>
      <c r="Y11">
        <v>1.4783999999999999</v>
      </c>
      <c r="Z11">
        <v>3.3119999999999998</v>
      </c>
      <c r="AA11">
        <v>3.8740000000000001</v>
      </c>
      <c r="AB11">
        <v>1.33</v>
      </c>
      <c r="AC11">
        <v>0.33</v>
      </c>
    </row>
    <row r="12" spans="1:29" x14ac:dyDescent="0.2">
      <c r="A12" s="2">
        <v>92</v>
      </c>
      <c r="B12" t="s">
        <v>4</v>
      </c>
      <c r="C12">
        <v>1</v>
      </c>
      <c r="D12">
        <v>0</v>
      </c>
      <c r="E12">
        <v>1</v>
      </c>
      <c r="F12">
        <v>4</v>
      </c>
      <c r="G12">
        <v>0</v>
      </c>
      <c r="H12">
        <v>0</v>
      </c>
      <c r="I12">
        <v>0</v>
      </c>
      <c r="J12">
        <v>0</v>
      </c>
      <c r="K12">
        <v>11</v>
      </c>
      <c r="L12">
        <v>0</v>
      </c>
      <c r="M12">
        <v>0</v>
      </c>
      <c r="N12">
        <v>0</v>
      </c>
      <c r="O12">
        <v>5</v>
      </c>
      <c r="P12">
        <v>2</v>
      </c>
      <c r="Q12">
        <v>3</v>
      </c>
      <c r="R12">
        <v>4</v>
      </c>
      <c r="S12">
        <v>10</v>
      </c>
      <c r="T12">
        <v>0</v>
      </c>
      <c r="U12">
        <v>2</v>
      </c>
      <c r="V12">
        <v>0</v>
      </c>
      <c r="W12">
        <v>1</v>
      </c>
      <c r="X12">
        <v>2</v>
      </c>
      <c r="Y12">
        <v>4</v>
      </c>
      <c r="Z12">
        <v>3</v>
      </c>
      <c r="AA12">
        <v>6</v>
      </c>
      <c r="AB12">
        <v>3</v>
      </c>
      <c r="AC12">
        <v>0</v>
      </c>
    </row>
    <row r="13" spans="1:29" x14ac:dyDescent="0.2">
      <c r="A13" s="2">
        <v>92</v>
      </c>
      <c r="B13" t="s">
        <v>5</v>
      </c>
      <c r="C13">
        <v>0.67</v>
      </c>
      <c r="D13">
        <v>0</v>
      </c>
      <c r="E13">
        <v>0.67</v>
      </c>
      <c r="F13">
        <v>2.3340000000000001</v>
      </c>
      <c r="G13">
        <v>0</v>
      </c>
      <c r="H13">
        <v>0</v>
      </c>
      <c r="I13">
        <v>0</v>
      </c>
      <c r="J13">
        <v>0</v>
      </c>
      <c r="K13">
        <v>8.5869999999999997</v>
      </c>
      <c r="L13">
        <v>0</v>
      </c>
      <c r="M13">
        <v>0</v>
      </c>
      <c r="N13">
        <v>0</v>
      </c>
      <c r="O13">
        <v>3.5828000000000002</v>
      </c>
      <c r="P13">
        <v>5</v>
      </c>
      <c r="Q13">
        <v>1.2988999999999999</v>
      </c>
      <c r="R13">
        <v>3.34</v>
      </c>
      <c r="S13">
        <v>6.03</v>
      </c>
      <c r="T13">
        <v>0</v>
      </c>
      <c r="U13">
        <v>1.1100000000000001</v>
      </c>
      <c r="V13">
        <v>0</v>
      </c>
      <c r="W13">
        <v>0.29699999999999999</v>
      </c>
      <c r="X13">
        <v>1.84</v>
      </c>
      <c r="Y13">
        <v>4.6355000000000004</v>
      </c>
      <c r="Z13">
        <v>0.8427</v>
      </c>
      <c r="AA13">
        <v>6.0227000000000004</v>
      </c>
      <c r="AB13">
        <v>2.4420000000000002</v>
      </c>
      <c r="AC13">
        <v>0</v>
      </c>
    </row>
    <row r="14" spans="1:29" x14ac:dyDescent="0.2">
      <c r="A14" s="2">
        <v>101</v>
      </c>
      <c r="B14" t="s">
        <v>4</v>
      </c>
      <c r="C14">
        <v>3</v>
      </c>
      <c r="D14">
        <v>2</v>
      </c>
      <c r="E14">
        <v>3</v>
      </c>
      <c r="F14">
        <v>9</v>
      </c>
      <c r="G14">
        <v>7</v>
      </c>
      <c r="H14">
        <v>4</v>
      </c>
      <c r="I14">
        <v>5</v>
      </c>
      <c r="J14">
        <v>4</v>
      </c>
      <c r="K14">
        <v>3</v>
      </c>
      <c r="L14">
        <v>17</v>
      </c>
      <c r="M14">
        <v>13</v>
      </c>
      <c r="N14">
        <v>15</v>
      </c>
      <c r="O14">
        <v>15</v>
      </c>
      <c r="P14">
        <v>12</v>
      </c>
      <c r="Q14">
        <v>15</v>
      </c>
      <c r="R14">
        <v>17</v>
      </c>
      <c r="S14">
        <v>10</v>
      </c>
      <c r="T14">
        <v>9</v>
      </c>
      <c r="U14">
        <v>7</v>
      </c>
      <c r="V14">
        <v>4</v>
      </c>
      <c r="W14">
        <v>3</v>
      </c>
      <c r="X14">
        <v>8</v>
      </c>
      <c r="Y14">
        <v>10</v>
      </c>
      <c r="Z14">
        <v>6</v>
      </c>
      <c r="AA14">
        <v>3</v>
      </c>
      <c r="AB14">
        <v>8</v>
      </c>
      <c r="AC14">
        <v>3</v>
      </c>
    </row>
    <row r="15" spans="1:29" x14ac:dyDescent="0.2">
      <c r="A15" s="2">
        <v>101</v>
      </c>
      <c r="B15" t="s">
        <v>5</v>
      </c>
      <c r="C15">
        <v>1.66</v>
      </c>
      <c r="D15">
        <v>3.33</v>
      </c>
      <c r="E15">
        <v>3.835</v>
      </c>
      <c r="F15">
        <v>6.7525000000000004</v>
      </c>
      <c r="G15">
        <v>5.99</v>
      </c>
      <c r="H15">
        <v>4.165</v>
      </c>
      <c r="I15">
        <v>3.3650000000000002</v>
      </c>
      <c r="J15">
        <v>1.665</v>
      </c>
      <c r="K15">
        <v>1.2524999999999999</v>
      </c>
      <c r="L15">
        <v>14.986499999999999</v>
      </c>
      <c r="M15">
        <v>10.88</v>
      </c>
      <c r="N15">
        <v>6.9348000000000001</v>
      </c>
      <c r="O15">
        <v>9.6395</v>
      </c>
      <c r="P15">
        <v>10.956</v>
      </c>
      <c r="Q15">
        <v>12.3185</v>
      </c>
      <c r="R15">
        <v>17.310700000000001</v>
      </c>
      <c r="S15">
        <v>6.6755000000000004</v>
      </c>
      <c r="T15">
        <v>7.8419999999999996</v>
      </c>
      <c r="U15">
        <v>4.9180000000000001</v>
      </c>
      <c r="V15">
        <v>3.6017999999999999</v>
      </c>
      <c r="W15">
        <v>1.3959999999999999</v>
      </c>
      <c r="X15">
        <v>3.7723</v>
      </c>
      <c r="Y15">
        <v>8.2215000000000007</v>
      </c>
      <c r="Z15">
        <v>4.2530000000000001</v>
      </c>
      <c r="AA15">
        <v>0.95699999999999996</v>
      </c>
      <c r="AB15">
        <v>5.2853000000000003</v>
      </c>
      <c r="AC15">
        <v>2.8424999999999998</v>
      </c>
    </row>
    <row r="16" spans="1:29" x14ac:dyDescent="0.2">
      <c r="A16" s="2">
        <v>103</v>
      </c>
      <c r="B16" t="s">
        <v>4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2</v>
      </c>
      <c r="L16">
        <v>4</v>
      </c>
      <c r="M16">
        <v>6</v>
      </c>
      <c r="N16">
        <v>4</v>
      </c>
      <c r="O16">
        <v>5</v>
      </c>
      <c r="P16">
        <v>7</v>
      </c>
      <c r="Q16">
        <v>5</v>
      </c>
      <c r="R16">
        <v>3</v>
      </c>
      <c r="S16">
        <v>4</v>
      </c>
      <c r="T16">
        <v>2</v>
      </c>
      <c r="U16">
        <v>3</v>
      </c>
      <c r="V16">
        <v>2</v>
      </c>
      <c r="W16">
        <v>8</v>
      </c>
      <c r="X16">
        <v>4</v>
      </c>
      <c r="Y16">
        <v>5</v>
      </c>
      <c r="Z16">
        <v>1</v>
      </c>
      <c r="AA16">
        <v>0</v>
      </c>
      <c r="AB16">
        <v>4</v>
      </c>
      <c r="AC16">
        <v>0</v>
      </c>
    </row>
    <row r="17" spans="1:29" x14ac:dyDescent="0.2">
      <c r="A17" s="2">
        <v>103</v>
      </c>
      <c r="B17" t="s">
        <v>5</v>
      </c>
      <c r="C17">
        <v>1.33</v>
      </c>
      <c r="D17">
        <v>0.33</v>
      </c>
      <c r="E17">
        <v>0.33</v>
      </c>
      <c r="F17">
        <v>0.33</v>
      </c>
      <c r="G17">
        <v>0.33</v>
      </c>
      <c r="H17">
        <v>0.33</v>
      </c>
      <c r="I17">
        <v>0.13200000000000001</v>
      </c>
      <c r="J17">
        <v>0</v>
      </c>
      <c r="K17">
        <v>1.165</v>
      </c>
      <c r="L17">
        <v>3.01</v>
      </c>
      <c r="M17">
        <v>5.923</v>
      </c>
      <c r="N17">
        <v>2.056</v>
      </c>
      <c r="O17">
        <v>3.1339999999999999</v>
      </c>
      <c r="P17">
        <v>4.4188000000000001</v>
      </c>
      <c r="Q17">
        <v>8.0820000000000007</v>
      </c>
      <c r="R17">
        <v>3</v>
      </c>
      <c r="S17">
        <v>2.6432000000000002</v>
      </c>
      <c r="T17">
        <v>1.2</v>
      </c>
      <c r="U17">
        <v>1.464</v>
      </c>
      <c r="V17">
        <v>4</v>
      </c>
      <c r="W17">
        <v>5.99</v>
      </c>
      <c r="X17">
        <v>2.871</v>
      </c>
      <c r="Y17">
        <v>3.33</v>
      </c>
      <c r="Z17">
        <v>0.80400000000000005</v>
      </c>
      <c r="AA17">
        <v>0</v>
      </c>
      <c r="AB17">
        <v>2.2040000000000002</v>
      </c>
      <c r="AC17">
        <v>0</v>
      </c>
    </row>
    <row r="18" spans="1:29" x14ac:dyDescent="0.2">
      <c r="A18" s="2">
        <v>111</v>
      </c>
      <c r="B18" t="s">
        <v>4</v>
      </c>
      <c r="C18">
        <v>0</v>
      </c>
      <c r="D18">
        <v>2</v>
      </c>
      <c r="E18">
        <v>0</v>
      </c>
      <c r="F18">
        <v>0</v>
      </c>
      <c r="G18">
        <v>0</v>
      </c>
      <c r="H18">
        <v>0</v>
      </c>
      <c r="I18">
        <v>2</v>
      </c>
      <c r="J18">
        <v>0</v>
      </c>
      <c r="K18">
        <v>3</v>
      </c>
      <c r="L18">
        <v>2</v>
      </c>
      <c r="M18">
        <v>0</v>
      </c>
      <c r="N18">
        <v>1</v>
      </c>
      <c r="O18">
        <v>7</v>
      </c>
      <c r="P18">
        <v>4</v>
      </c>
      <c r="Q18">
        <v>4</v>
      </c>
      <c r="R18">
        <v>8</v>
      </c>
      <c r="S18">
        <v>7</v>
      </c>
      <c r="T18">
        <v>3</v>
      </c>
      <c r="U18">
        <v>3</v>
      </c>
      <c r="V18">
        <v>8</v>
      </c>
      <c r="W18">
        <v>10</v>
      </c>
      <c r="X18">
        <v>7</v>
      </c>
      <c r="Y18">
        <v>6</v>
      </c>
      <c r="Z18">
        <v>6</v>
      </c>
      <c r="AA18">
        <v>6</v>
      </c>
      <c r="AB18">
        <v>4</v>
      </c>
      <c r="AC18">
        <v>4</v>
      </c>
    </row>
    <row r="19" spans="1:29" x14ac:dyDescent="0.2">
      <c r="A19" s="2">
        <v>111</v>
      </c>
      <c r="B19" t="s">
        <v>5</v>
      </c>
      <c r="C19">
        <v>0</v>
      </c>
      <c r="D19">
        <v>0.66</v>
      </c>
      <c r="E19">
        <v>0</v>
      </c>
      <c r="F19">
        <v>0</v>
      </c>
      <c r="G19">
        <v>0</v>
      </c>
      <c r="H19">
        <v>0</v>
      </c>
      <c r="I19">
        <v>0.66</v>
      </c>
      <c r="J19">
        <v>0</v>
      </c>
      <c r="K19">
        <v>2.8475000000000001</v>
      </c>
      <c r="L19">
        <v>2.68</v>
      </c>
      <c r="M19">
        <v>0</v>
      </c>
      <c r="N19">
        <v>0.67</v>
      </c>
      <c r="O19">
        <v>9.33</v>
      </c>
      <c r="P19">
        <v>2.67</v>
      </c>
      <c r="Q19">
        <v>2.67</v>
      </c>
      <c r="R19">
        <v>4.4000000000000004</v>
      </c>
      <c r="S19">
        <v>6.1875</v>
      </c>
      <c r="T19">
        <v>1.66</v>
      </c>
      <c r="U19">
        <v>0.99</v>
      </c>
      <c r="V19">
        <v>3.31</v>
      </c>
      <c r="W19">
        <v>4.5688000000000004</v>
      </c>
      <c r="X19">
        <v>2.4828000000000001</v>
      </c>
      <c r="Y19">
        <v>1.7426999999999999</v>
      </c>
      <c r="Z19">
        <v>1.7031000000000001</v>
      </c>
      <c r="AA19">
        <v>2.02</v>
      </c>
      <c r="AB19">
        <v>1.0249999999999999</v>
      </c>
      <c r="AC19">
        <v>1.66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Activity Implementation Curves</vt:lpstr>
      <vt:lpstr>Sheet1!ExternalData_1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Butel</dc:creator>
  <cp:lastModifiedBy>Peter  S. Hovmand</cp:lastModifiedBy>
  <dcterms:created xsi:type="dcterms:W3CDTF">2023-04-29T01:12:55Z</dcterms:created>
  <dcterms:modified xsi:type="dcterms:W3CDTF">2025-06-04T20:47:16Z</dcterms:modified>
</cp:coreProperties>
</file>