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balho\IFS\TCC\Leandro-2023.1\"/>
    </mc:Choice>
  </mc:AlternateContent>
  <xr:revisionPtr revIDLastSave="0" documentId="13_ncr:1_{3513304B-B1F0-4011-9D68-4FF8B3067C11}" xr6:coauthVersionLast="47" xr6:coauthVersionMax="47" xr10:uidLastSave="{00000000-0000-0000-0000-000000000000}"/>
  <bookViews>
    <workbookView xWindow="-108" yWindow="-108" windowWidth="23256" windowHeight="12576" xr2:uid="{5AB74B04-0A8F-4E3C-B1E1-0102E974574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G2" i="1"/>
  <c r="H2" i="1"/>
  <c r="N2" i="1"/>
  <c r="M2" i="1"/>
  <c r="K2" i="1"/>
  <c r="J2" i="1"/>
  <c r="F2" i="1"/>
</calcChain>
</file>

<file path=xl/sharedStrings.xml><?xml version="1.0" encoding="utf-8"?>
<sst xmlns="http://schemas.openxmlformats.org/spreadsheetml/2006/main" count="34" uniqueCount="31">
  <si>
    <t>Aluno</t>
  </si>
  <si>
    <t>Orientador</t>
  </si>
  <si>
    <t>CoOrientador</t>
  </si>
  <si>
    <t>TítuloTCC</t>
  </si>
  <si>
    <t>Dia</t>
  </si>
  <si>
    <t>Data</t>
  </si>
  <si>
    <t>HorarioInicio</t>
  </si>
  <si>
    <t>Coordenador</t>
  </si>
  <si>
    <t>HorarioFim</t>
  </si>
  <si>
    <t>Instituto Federal de Educação, Ciência e Tecnologia de Sergipe</t>
  </si>
  <si>
    <t>HoraI</t>
  </si>
  <si>
    <t>Minuto</t>
  </si>
  <si>
    <t>Mês</t>
  </si>
  <si>
    <t>Ano</t>
  </si>
  <si>
    <t>InstituiçãoExaminador 1</t>
  </si>
  <si>
    <t>Examinador 2</t>
  </si>
  <si>
    <t>Examinador 1</t>
  </si>
  <si>
    <t>InstituicaoExaminador 2</t>
  </si>
  <si>
    <t>Curso</t>
  </si>
  <si>
    <t>Bacharelado em Sistemas de Informação</t>
  </si>
  <si>
    <t>Situacao</t>
  </si>
  <si>
    <t>Nota</t>
  </si>
  <si>
    <t>Cidade</t>
  </si>
  <si>
    <t>Lagarto</t>
  </si>
  <si>
    <t>[Aqui aparecerá o título do trabalho]</t>
  </si>
  <si>
    <t>[Nome do aluno]</t>
  </si>
  <si>
    <t>[Nome do co-orientador, caso exista]</t>
  </si>
  <si>
    <t>[Nome do prof Examinador 2]</t>
  </si>
  <si>
    <t>[Nome do prof Examinador 1]</t>
  </si>
  <si>
    <t>[Nome do prof Orientador]</t>
  </si>
  <si>
    <t>[Nome do coordenador]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</si>
</sst>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164" fontId="0" fillId="0" borderId="0" xfId="1" applyNumberFormat="1" applyFont="1" applyAlignment="1">
      <alignment horizontal="left" wrapText="1"/>
    </xf>
    <xf numFmtId="165" fontId="0" fillId="0" borderId="0" xfId="0" applyNumberFormat="1" applyAlignment="1">
      <alignment horizontal="left" wrapText="1"/>
    </xf>
    <xf numFmtId="20" fontId="0" fillId="0" borderId="0" xfId="0" applyNumberFormat="1" applyAlignment="1">
      <alignment horizontal="left" wrapText="1"/>
    </xf>
    <xf numFmtId="0" fontId="0" fillId="0" borderId="0" xfId="1" applyNumberFormat="1" applyFont="1" applyAlignment="1">
      <alignment horizontal="left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54E82-C001-436E-95A2-5AE59FFC107A}">
  <dimension ref="A1:W2"/>
  <sheetViews>
    <sheetView tabSelected="1" topLeftCell="D1" workbookViewId="0">
      <selection activeCell="W2" sqref="W2"/>
    </sheetView>
  </sheetViews>
  <sheetFormatPr defaultRowHeight="14.4" x14ac:dyDescent="0.3"/>
  <cols>
    <col min="1" max="1" width="13.88671875" customWidth="1"/>
    <col min="2" max="2" width="9.88671875" bestFit="1" customWidth="1"/>
    <col min="3" max="3" width="13.88671875" customWidth="1"/>
    <col min="4" max="4" width="29.109375" customWidth="1"/>
    <col min="5" max="5" width="12.109375" customWidth="1"/>
    <col min="6" max="6" width="3.88671875" bestFit="1" customWidth="1"/>
    <col min="7" max="7" width="3.6640625" bestFit="1" customWidth="1"/>
    <col min="8" max="8" width="6.44140625" bestFit="1" customWidth="1"/>
    <col min="9" max="9" width="11.6640625" bestFit="1" customWidth="1"/>
    <col min="10" max="10" width="5.5546875" bestFit="1" customWidth="1"/>
    <col min="11" max="11" width="6.88671875" bestFit="1" customWidth="1"/>
    <col min="12" max="12" width="10.109375" bestFit="1" customWidth="1"/>
    <col min="13" max="13" width="5.5546875" bestFit="1" customWidth="1"/>
    <col min="14" max="14" width="6.88671875" bestFit="1" customWidth="1"/>
    <col min="15" max="16" width="12.44140625" bestFit="1" customWidth="1"/>
    <col min="17" max="17" width="11.6640625" bestFit="1" customWidth="1"/>
    <col min="18" max="18" width="12.44140625" bestFit="1" customWidth="1"/>
    <col min="19" max="19" width="13.88671875" customWidth="1"/>
  </cols>
  <sheetData>
    <row r="1" spans="1:23" s="1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12</v>
      </c>
      <c r="H1" s="1" t="s">
        <v>13</v>
      </c>
      <c r="I1" s="1" t="s">
        <v>6</v>
      </c>
      <c r="J1" s="1" t="s">
        <v>10</v>
      </c>
      <c r="K1" s="1" t="s">
        <v>11</v>
      </c>
      <c r="L1" s="1" t="s">
        <v>8</v>
      </c>
      <c r="M1" s="1" t="s">
        <v>10</v>
      </c>
      <c r="N1" s="1" t="s">
        <v>11</v>
      </c>
      <c r="O1" s="1" t="s">
        <v>16</v>
      </c>
      <c r="P1" s="1" t="s">
        <v>14</v>
      </c>
      <c r="Q1" s="1" t="s">
        <v>15</v>
      </c>
      <c r="R1" s="1" t="s">
        <v>17</v>
      </c>
      <c r="S1" s="1" t="s">
        <v>7</v>
      </c>
      <c r="T1" s="1" t="s">
        <v>18</v>
      </c>
      <c r="U1" s="1" t="s">
        <v>21</v>
      </c>
      <c r="V1" s="1" t="s">
        <v>20</v>
      </c>
      <c r="W1" s="1" t="s">
        <v>22</v>
      </c>
    </row>
    <row r="2" spans="1:23" s="1" customFormat="1" ht="86.4" x14ac:dyDescent="0.3">
      <c r="A2" s="1" t="s">
        <v>25</v>
      </c>
      <c r="B2" s="1" t="s">
        <v>29</v>
      </c>
      <c r="C2" s="1" t="s">
        <v>26</v>
      </c>
      <c r="D2" s="1" t="s">
        <v>24</v>
      </c>
      <c r="E2" s="2">
        <v>45125</v>
      </c>
      <c r="F2" s="3">
        <f>DAY(E2)</f>
        <v>18</v>
      </c>
      <c r="G2" s="3" t="str">
        <f>TEXT(E2,"mmmm")</f>
        <v>julho</v>
      </c>
      <c r="H2" s="6">
        <f>YEAR(E2)</f>
        <v>2023</v>
      </c>
      <c r="I2" s="4">
        <v>0.80208333333333337</v>
      </c>
      <c r="J2" s="1">
        <f>HOUR(I2)</f>
        <v>19</v>
      </c>
      <c r="K2" s="1">
        <f>MINUTE(I2)</f>
        <v>15</v>
      </c>
      <c r="L2" s="5">
        <v>0.82638888888888884</v>
      </c>
      <c r="M2" s="1">
        <f>HOUR(L2)</f>
        <v>19</v>
      </c>
      <c r="N2" s="1">
        <f>MINUTE(L2)</f>
        <v>50</v>
      </c>
      <c r="O2" s="1" t="s">
        <v>28</v>
      </c>
      <c r="P2" s="1" t="s">
        <v>9</v>
      </c>
      <c r="Q2" s="1" t="s">
        <v>27</v>
      </c>
      <c r="R2" s="1" t="s">
        <v>9</v>
      </c>
      <c r="S2" s="1" t="s">
        <v>30</v>
      </c>
      <c r="T2" s="1" t="s">
        <v>19</v>
      </c>
      <c r="U2" s="1">
        <v>10</v>
      </c>
      <c r="V2" s="1" t="str">
        <f>IF(U2&gt;=7,"APROVADO", "REPROVADO")</f>
        <v>APROVADO</v>
      </c>
      <c r="W2" s="1" t="s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Rodrigues</dc:creator>
  <cp:lastModifiedBy>Francisco Rodrigues</cp:lastModifiedBy>
  <dcterms:created xsi:type="dcterms:W3CDTF">2023-07-19T14:39:38Z</dcterms:created>
  <dcterms:modified xsi:type="dcterms:W3CDTF">2023-07-20T02:49:02Z</dcterms:modified>
</cp:coreProperties>
</file>