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inziabenetti/AS_isoform_analysis/IR_analysis/primers/"/>
    </mc:Choice>
  </mc:AlternateContent>
  <xr:revisionPtr revIDLastSave="0" documentId="13_ncr:1_{8120F2E3-BE2E-EF43-9E18-DCB37EB45543}" xr6:coauthVersionLast="47" xr6:coauthVersionMax="47" xr10:uidLastSave="{00000000-0000-0000-0000-000000000000}"/>
  <bookViews>
    <workbookView xWindow="2680" yWindow="760" windowWidth="24160" windowHeight="17720" activeTab="4" xr2:uid="{00000000-000D-0000-FFFF-FFFF00000000}"/>
  </bookViews>
  <sheets>
    <sheet name="Results" sheetId="1" r:id="rId1"/>
    <sheet name="Aggregated" sheetId="2" r:id="rId2"/>
    <sheet name="Normalized" sheetId="3" r:id="rId3"/>
    <sheet name="Mean" sheetId="5" r:id="rId4"/>
    <sheet name="Sheet5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6" l="1"/>
  <c r="P4" i="6"/>
  <c r="O3" i="6"/>
  <c r="P3" i="6"/>
  <c r="N4" i="6"/>
  <c r="N3" i="6"/>
  <c r="K5" i="6"/>
  <c r="L5" i="6"/>
  <c r="J5" i="6"/>
  <c r="J4" i="6"/>
  <c r="K4" i="6"/>
  <c r="L4" i="6"/>
  <c r="K3" i="6"/>
  <c r="L3" i="6"/>
  <c r="J3" i="6"/>
  <c r="D6" i="6"/>
  <c r="C6" i="6"/>
  <c r="B6" i="6"/>
  <c r="C5" i="6"/>
  <c r="D5" i="6"/>
  <c r="B5" i="6"/>
  <c r="C2" i="3"/>
  <c r="D2" i="3"/>
  <c r="E2" i="3"/>
  <c r="F2" i="3"/>
  <c r="C2" i="5" s="1"/>
  <c r="G2" i="3"/>
  <c r="H2" i="3"/>
  <c r="D2" i="5" s="1"/>
  <c r="I2" i="3"/>
  <c r="J2" i="3"/>
  <c r="K2" i="3"/>
  <c r="L2" i="3"/>
  <c r="M2" i="3"/>
  <c r="N2" i="3"/>
  <c r="F2" i="5" s="1"/>
  <c r="O2" i="3"/>
  <c r="P2" i="3"/>
  <c r="Q2" i="3"/>
  <c r="R2" i="3"/>
  <c r="S2" i="3"/>
  <c r="T2" i="3"/>
  <c r="U2" i="3"/>
  <c r="H2" i="5" s="1"/>
  <c r="V2" i="3"/>
  <c r="C3" i="3"/>
  <c r="B3" i="5" s="1"/>
  <c r="D3" i="3"/>
  <c r="E3" i="3"/>
  <c r="C3" i="5" s="1"/>
  <c r="F3" i="3"/>
  <c r="G3" i="3"/>
  <c r="H3" i="3"/>
  <c r="I3" i="3"/>
  <c r="J3" i="3"/>
  <c r="D3" i="5" s="1"/>
  <c r="K3" i="3"/>
  <c r="L3" i="3"/>
  <c r="M3" i="3"/>
  <c r="N3" i="3"/>
  <c r="O3" i="3"/>
  <c r="P3" i="3"/>
  <c r="Q3" i="3"/>
  <c r="G3" i="5" s="1"/>
  <c r="R3" i="3"/>
  <c r="S3" i="3"/>
  <c r="T3" i="3"/>
  <c r="U3" i="3"/>
  <c r="V3" i="3"/>
  <c r="H3" i="5" s="1"/>
  <c r="C4" i="3"/>
  <c r="B4" i="5" s="1"/>
  <c r="D4" i="3"/>
  <c r="E4" i="3"/>
  <c r="F4" i="3"/>
  <c r="G4" i="3"/>
  <c r="H4" i="3"/>
  <c r="D4" i="5" s="1"/>
  <c r="I4" i="3"/>
  <c r="J4" i="3"/>
  <c r="K4" i="3"/>
  <c r="L4" i="3"/>
  <c r="M4" i="3"/>
  <c r="N4" i="3"/>
  <c r="F4" i="5" s="1"/>
  <c r="O4" i="3"/>
  <c r="P4" i="3"/>
  <c r="Q4" i="3"/>
  <c r="R4" i="3"/>
  <c r="S4" i="3"/>
  <c r="T4" i="3"/>
  <c r="H4" i="5" s="1"/>
  <c r="U4" i="3"/>
  <c r="V4" i="3"/>
  <c r="C5" i="3"/>
  <c r="D5" i="3"/>
  <c r="E5" i="3"/>
  <c r="F5" i="3"/>
  <c r="G5" i="3"/>
  <c r="H5" i="3"/>
  <c r="D5" i="5" s="1"/>
  <c r="I5" i="3"/>
  <c r="J5" i="3"/>
  <c r="K5" i="3"/>
  <c r="L5" i="3"/>
  <c r="M5" i="3"/>
  <c r="N5" i="3"/>
  <c r="F5" i="5" s="1"/>
  <c r="O5" i="3"/>
  <c r="P5" i="3"/>
  <c r="Q5" i="3"/>
  <c r="R5" i="3"/>
  <c r="S5" i="3"/>
  <c r="T5" i="3"/>
  <c r="H5" i="5" s="1"/>
  <c r="U5" i="3"/>
  <c r="V5" i="3"/>
  <c r="C6" i="3"/>
  <c r="D6" i="3"/>
  <c r="E6" i="3"/>
  <c r="F6" i="3"/>
  <c r="C6" i="5" s="1"/>
  <c r="G6" i="3"/>
  <c r="H6" i="3"/>
  <c r="I6" i="3"/>
  <c r="J6" i="3"/>
  <c r="K6" i="3"/>
  <c r="L6" i="3"/>
  <c r="M6" i="3"/>
  <c r="N6" i="3"/>
  <c r="F6" i="5" s="1"/>
  <c r="O6" i="3"/>
  <c r="P6" i="3"/>
  <c r="Q6" i="3"/>
  <c r="G6" i="5" s="1"/>
  <c r="R6" i="3"/>
  <c r="S6" i="3"/>
  <c r="T6" i="3"/>
  <c r="U6" i="3"/>
  <c r="V6" i="3"/>
  <c r="C7" i="3"/>
  <c r="D7" i="3"/>
  <c r="E7" i="3"/>
  <c r="F7" i="3"/>
  <c r="G7" i="3"/>
  <c r="H7" i="3"/>
  <c r="D7" i="5" s="1"/>
  <c r="I7" i="3"/>
  <c r="J7" i="3"/>
  <c r="K7" i="3"/>
  <c r="L7" i="3"/>
  <c r="M7" i="3"/>
  <c r="N7" i="3"/>
  <c r="O7" i="3"/>
  <c r="F7" i="5" s="1"/>
  <c r="P7" i="3"/>
  <c r="Q7" i="3"/>
  <c r="R7" i="3"/>
  <c r="S7" i="3"/>
  <c r="T7" i="3"/>
  <c r="H7" i="5" s="1"/>
  <c r="U7" i="3"/>
  <c r="V7" i="3"/>
  <c r="C8" i="3"/>
  <c r="D8" i="3"/>
  <c r="E8" i="3"/>
  <c r="F8" i="3"/>
  <c r="C8" i="5" s="1"/>
  <c r="G8" i="3"/>
  <c r="H8" i="3"/>
  <c r="I8" i="3"/>
  <c r="D8" i="5" s="1"/>
  <c r="J8" i="3"/>
  <c r="K8" i="3"/>
  <c r="L8" i="3"/>
  <c r="M8" i="3"/>
  <c r="N8" i="3"/>
  <c r="F8" i="5" s="1"/>
  <c r="O8" i="3"/>
  <c r="P8" i="3"/>
  <c r="Q8" i="3"/>
  <c r="R8" i="3"/>
  <c r="S8" i="3"/>
  <c r="T8" i="3"/>
  <c r="U8" i="3"/>
  <c r="H8" i="5" s="1"/>
  <c r="V8" i="3"/>
  <c r="C9" i="3"/>
  <c r="D9" i="3"/>
  <c r="E9" i="3"/>
  <c r="C9" i="5" s="1"/>
  <c r="F9" i="3"/>
  <c r="G9" i="3"/>
  <c r="H9" i="3"/>
  <c r="I9" i="3"/>
  <c r="J9" i="3"/>
  <c r="K9" i="3"/>
  <c r="L9" i="3"/>
  <c r="M9" i="3"/>
  <c r="N9" i="3"/>
  <c r="F9" i="5" s="1"/>
  <c r="O9" i="3"/>
  <c r="P9" i="3"/>
  <c r="Q9" i="3"/>
  <c r="R9" i="3"/>
  <c r="G9" i="5" s="1"/>
  <c r="S9" i="3"/>
  <c r="T9" i="3"/>
  <c r="U9" i="3"/>
  <c r="V9" i="3"/>
  <c r="B3" i="3"/>
  <c r="B4" i="3"/>
  <c r="B5" i="3"/>
  <c r="B6" i="3"/>
  <c r="B7" i="3"/>
  <c r="B7" i="5" s="1"/>
  <c r="B8" i="3"/>
  <c r="B8" i="5" s="1"/>
  <c r="B9" i="3"/>
  <c r="B9" i="5" s="1"/>
  <c r="B2" i="3"/>
  <c r="B2" i="5" s="1"/>
  <c r="H6" i="5"/>
  <c r="H9" i="5"/>
  <c r="G4" i="5"/>
  <c r="F3" i="5"/>
  <c r="E3" i="5"/>
  <c r="E4" i="5"/>
  <c r="E6" i="5"/>
  <c r="E7" i="5"/>
  <c r="E8" i="5"/>
  <c r="E9" i="5"/>
  <c r="D6" i="5"/>
  <c r="D9" i="5"/>
  <c r="C4" i="5"/>
  <c r="C5" i="5"/>
  <c r="C7" i="5"/>
  <c r="B5" i="5"/>
  <c r="X2" i="2"/>
  <c r="B6" i="5" l="1"/>
</calcChain>
</file>

<file path=xl/sharedStrings.xml><?xml version="1.0" encoding="utf-8"?>
<sst xmlns="http://schemas.openxmlformats.org/spreadsheetml/2006/main" count="1050" uniqueCount="245">
  <si>
    <t>File Name</t>
  </si>
  <si>
    <t>D:\QSPro\RUNS\NOEMI RUSSO_140624_20240614_133305.eds</t>
  </si>
  <si>
    <t>Software Name and Version</t>
  </si>
  <si>
    <t>Design &amp; Analysis Software v2.6.0</t>
  </si>
  <si>
    <t>Well</t>
  </si>
  <si>
    <t>Well Position</t>
  </si>
  <si>
    <t>Sample</t>
  </si>
  <si>
    <t>Target</t>
  </si>
  <si>
    <t>Reporter</t>
  </si>
  <si>
    <t>Cq</t>
  </si>
  <si>
    <t>A1</t>
  </si>
  <si>
    <t>COGA2</t>
  </si>
  <si>
    <t>CARMIL3</t>
  </si>
  <si>
    <t>SYBR</t>
  </si>
  <si>
    <t>A2</t>
  </si>
  <si>
    <t>A3</t>
  </si>
  <si>
    <t>A4</t>
  </si>
  <si>
    <t>TRAF5</t>
  </si>
  <si>
    <t>A5</t>
  </si>
  <si>
    <t>A6</t>
  </si>
  <si>
    <t>A7</t>
  </si>
  <si>
    <t>VPS16</t>
  </si>
  <si>
    <t>A8</t>
  </si>
  <si>
    <t>A9</t>
  </si>
  <si>
    <t>A10</t>
  </si>
  <si>
    <t>FUS</t>
  </si>
  <si>
    <t>A11</t>
  </si>
  <si>
    <t>A12</t>
  </si>
  <si>
    <t>A13</t>
  </si>
  <si>
    <t>FGF3</t>
  </si>
  <si>
    <t>A14</t>
  </si>
  <si>
    <t>A15</t>
  </si>
  <si>
    <t>B1</t>
  </si>
  <si>
    <t>HDC8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</si>
  <si>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</si>
  <si>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</si>
  <si>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</si>
  <si>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</si>
  <si>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</si>
  <si>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</si>
  <si>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</si>
  <si>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</si>
  <si>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</si>
  <si>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</si>
  <si>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</si>
  <si>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</si>
  <si>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</si>
  <si>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</si>
  <si>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C1</t>
  </si>
  <si>
    <t>HROC57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</si>
  <si>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</si>
  <si>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</si>
  <si>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</si>
  <si>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</si>
  <si>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</si>
  <si>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</si>
  <si>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</si>
  <si>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</si>
  <si>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</si>
  <si>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</si>
  <si>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</si>
  <si>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</si>
  <si>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</si>
  <si>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</si>
  <si>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D1</t>
  </si>
  <si>
    <t>LS-180</t>
  </si>
  <si>
    <t>Undetermined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</si>
  <si>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</si>
  <si>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</si>
  <si>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</si>
  <si>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</si>
  <si>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</si>
  <si>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</si>
  <si>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</si>
  <si>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</si>
  <si>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</si>
  <si>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</si>
  <si>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</si>
  <si>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</si>
  <si>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</si>
  <si>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</si>
  <si>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E1</t>
  </si>
  <si>
    <t>SNU1047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</si>
  <si>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</si>
  <si>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</si>
  <si>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</si>
  <si>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</si>
  <si>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</si>
  <si>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</si>
  <si>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</si>
  <si>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</si>
  <si>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</si>
  <si>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</si>
  <si>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</si>
  <si>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</si>
  <si>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</si>
  <si>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</si>
  <si>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F1</t>
  </si>
  <si>
    <t>SW620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</si>
  <si>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</si>
  <si>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</si>
  <si>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</si>
  <si>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</si>
  <si>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</si>
  <si>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</si>
  <si>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</si>
  <si>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</si>
  <si>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</si>
  <si>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</si>
  <si>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</si>
  <si>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</si>
  <si>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</si>
  <si>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</si>
  <si>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G1</t>
  </si>
  <si>
    <t>WIDR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</si>
  <si>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</si>
  <si>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</si>
  <si>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</si>
  <si>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</si>
  <si>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</si>
  <si>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</si>
  <si>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</si>
  <si>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</si>
  <si>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</si>
  <si>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</si>
  <si>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</si>
  <si>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</si>
  <si>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</si>
  <si>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</si>
  <si>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H1</t>
  </si>
  <si>
    <t>NTC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</si>
  <si>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</si>
  <si>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</si>
  <si>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</si>
  <si>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</si>
  <si>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</si>
  <si>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</si>
  <si>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</si>
  <si>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</si>
  <si>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</si>
  <si>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</si>
  <si>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</si>
  <si>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</si>
  <si>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</si>
  <si>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</si>
  <si>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I1</t>
  </si>
  <si>
    <t>DDX5</t>
  </si>
  <si>
    <t>I2</t>
  </si>
  <si>
    <t>I3</t>
  </si>
  <si>
    <t>I4</t>
  </si>
  <si>
    <t>MRPL33-S</t>
  </si>
  <si>
    <t>I5</t>
  </si>
  <si>
    <t>I6</t>
  </si>
  <si>
    <t>I7</t>
  </si>
  <si>
    <t>MRPL33-L</t>
  </si>
  <si>
    <t>I8</t>
  </si>
  <si>
    <t>I9</t>
  </si>
  <si>
    <t>I10</t>
  </si>
  <si>
    <t>ACTB</t>
  </si>
  <si>
    <t>I11</t>
  </si>
  <si>
    <t>I12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</si>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</sst>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6"/>
  <sheetViews>
    <sheetView topLeftCell="A124" workbookViewId="0">
      <selection activeCell="F135" sqref="F135:F155"/>
    </sheetView>
  </sheetViews>
  <sheetFormatPr baseColWidth="10" defaultColWidth="8.83203125" defaultRowHeight="15" x14ac:dyDescent="0.2"/>
  <cols>
    <col min="2" max="2" width="15.6640625" customWidth="1"/>
    <col min="3" max="3" width="12.1640625" style="5" customWidth="1"/>
    <col min="4" max="4" width="12.33203125" style="5" customWidth="1"/>
    <col min="5" max="5" width="9.1640625" style="7"/>
    <col min="6" max="6" width="14.33203125" style="10" bestFit="1" customWidth="1"/>
  </cols>
  <sheetData>
    <row r="1" spans="1:6" x14ac:dyDescent="0.2">
      <c r="A1" s="4" t="s">
        <v>0</v>
      </c>
      <c r="B1" s="1" t="s">
        <v>1</v>
      </c>
    </row>
    <row r="2" spans="1:6" x14ac:dyDescent="0.2">
      <c r="A2" s="4" t="s">
        <v>2</v>
      </c>
      <c r="B2" s="1" t="s">
        <v>3</v>
      </c>
    </row>
    <row r="4" spans="1:6" x14ac:dyDescent="0.2">
      <c r="A4" s="2" t="s">
        <v>4</v>
      </c>
      <c r="B4" s="2" t="s">
        <v>5</v>
      </c>
      <c r="C4" s="6" t="s">
        <v>6</v>
      </c>
      <c r="D4" s="6" t="s">
        <v>7</v>
      </c>
      <c r="E4" s="8" t="s">
        <v>8</v>
      </c>
      <c r="F4" s="11" t="s">
        <v>9</v>
      </c>
    </row>
    <row r="5" spans="1:6" x14ac:dyDescent="0.2">
      <c r="A5" s="3">
        <v>202</v>
      </c>
      <c r="B5" s="3" t="s">
        <v>157</v>
      </c>
      <c r="C5" s="6" t="s">
        <v>11</v>
      </c>
      <c r="D5" s="6" t="s">
        <v>158</v>
      </c>
      <c r="E5" s="9" t="s">
        <v>13</v>
      </c>
      <c r="F5" s="11">
        <v>20.006367864863222</v>
      </c>
    </row>
    <row r="6" spans="1:6" x14ac:dyDescent="0.2">
      <c r="A6" s="3">
        <v>203</v>
      </c>
      <c r="B6" s="3" t="s">
        <v>159</v>
      </c>
      <c r="C6" s="6" t="s">
        <v>11</v>
      </c>
      <c r="D6" s="6" t="s">
        <v>158</v>
      </c>
      <c r="E6" s="9" t="s">
        <v>13</v>
      </c>
      <c r="F6" s="11">
        <v>20.036846275721402</v>
      </c>
    </row>
    <row r="7" spans="1:6" x14ac:dyDescent="0.2">
      <c r="A7" s="3">
        <v>204</v>
      </c>
      <c r="B7" s="3" t="s">
        <v>160</v>
      </c>
      <c r="C7" s="6" t="s">
        <v>11</v>
      </c>
      <c r="D7" s="6" t="s">
        <v>158</v>
      </c>
      <c r="E7" s="9" t="s">
        <v>13</v>
      </c>
      <c r="F7" s="11">
        <v>20.128709838226001</v>
      </c>
    </row>
    <row r="8" spans="1:6" x14ac:dyDescent="0.2">
      <c r="A8" s="3">
        <v>226</v>
      </c>
      <c r="B8" s="3" t="s">
        <v>170</v>
      </c>
      <c r="C8" s="6" t="s">
        <v>33</v>
      </c>
      <c r="D8" s="6" t="s">
        <v>158</v>
      </c>
      <c r="E8" s="9" t="s">
        <v>13</v>
      </c>
      <c r="F8" s="11">
        <v>21.404000524467527</v>
      </c>
    </row>
    <row r="9" spans="1:6" x14ac:dyDescent="0.2">
      <c r="A9" s="3">
        <v>227</v>
      </c>
      <c r="B9" s="3" t="s">
        <v>171</v>
      </c>
      <c r="C9" s="6" t="s">
        <v>33</v>
      </c>
      <c r="D9" s="6" t="s">
        <v>158</v>
      </c>
      <c r="E9" s="9" t="s">
        <v>13</v>
      </c>
      <c r="F9" s="11">
        <v>21.307493241538531</v>
      </c>
    </row>
    <row r="10" spans="1:6" x14ac:dyDescent="0.2">
      <c r="A10" s="3">
        <v>228</v>
      </c>
      <c r="B10" s="3" t="s">
        <v>172</v>
      </c>
      <c r="C10" s="6" t="s">
        <v>33</v>
      </c>
      <c r="D10" s="6" t="s">
        <v>158</v>
      </c>
      <c r="E10" s="9" t="s">
        <v>13</v>
      </c>
      <c r="F10" s="11">
        <v>21.448784401422984</v>
      </c>
    </row>
    <row r="11" spans="1:6" x14ac:dyDescent="0.2">
      <c r="A11" s="3">
        <v>250</v>
      </c>
      <c r="B11" s="3" t="s">
        <v>182</v>
      </c>
      <c r="C11" s="6" t="s">
        <v>49</v>
      </c>
      <c r="D11" s="6" t="s">
        <v>158</v>
      </c>
      <c r="E11" s="9" t="s">
        <v>13</v>
      </c>
      <c r="F11" s="11">
        <v>21.068863616946935</v>
      </c>
    </row>
    <row r="12" spans="1:6" x14ac:dyDescent="0.2">
      <c r="A12" s="3">
        <v>251</v>
      </c>
      <c r="B12" s="3" t="s">
        <v>183</v>
      </c>
      <c r="C12" s="6" t="s">
        <v>49</v>
      </c>
      <c r="D12" s="6" t="s">
        <v>158</v>
      </c>
      <c r="E12" s="9" t="s">
        <v>13</v>
      </c>
      <c r="F12" s="11">
        <v>21.206456688342556</v>
      </c>
    </row>
    <row r="13" spans="1:6" x14ac:dyDescent="0.2">
      <c r="A13" s="3">
        <v>252</v>
      </c>
      <c r="B13" s="3" t="s">
        <v>184</v>
      </c>
      <c r="C13" s="6" t="s">
        <v>49</v>
      </c>
      <c r="D13" s="6" t="s">
        <v>158</v>
      </c>
      <c r="E13" s="9" t="s">
        <v>13</v>
      </c>
      <c r="F13" s="11">
        <v>21.277654433739208</v>
      </c>
    </row>
    <row r="14" spans="1:6" x14ac:dyDescent="0.2">
      <c r="A14" s="3">
        <v>274</v>
      </c>
      <c r="B14" s="3" t="s">
        <v>194</v>
      </c>
      <c r="C14" s="6" t="s">
        <v>65</v>
      </c>
      <c r="D14" s="6" t="s">
        <v>158</v>
      </c>
      <c r="E14" s="9" t="s">
        <v>13</v>
      </c>
      <c r="F14" s="11">
        <v>24.744946767556911</v>
      </c>
    </row>
    <row r="15" spans="1:6" x14ac:dyDescent="0.2">
      <c r="A15" s="3">
        <v>275</v>
      </c>
      <c r="B15" s="3" t="s">
        <v>195</v>
      </c>
      <c r="C15" s="6" t="s">
        <v>65</v>
      </c>
      <c r="D15" s="6" t="s">
        <v>158</v>
      </c>
      <c r="E15" s="9" t="s">
        <v>13</v>
      </c>
      <c r="F15" s="11">
        <v>24.946726627231243</v>
      </c>
    </row>
    <row r="16" spans="1:6" x14ac:dyDescent="0.2">
      <c r="A16" s="3">
        <v>276</v>
      </c>
      <c r="B16" s="3" t="s">
        <v>196</v>
      </c>
      <c r="C16" s="6" t="s">
        <v>65</v>
      </c>
      <c r="D16" s="6" t="s">
        <v>158</v>
      </c>
      <c r="E16" s="9" t="s">
        <v>13</v>
      </c>
      <c r="F16" s="11">
        <v>24.813288165772249</v>
      </c>
    </row>
    <row r="17" spans="1:6" x14ac:dyDescent="0.2">
      <c r="A17" s="3">
        <v>298</v>
      </c>
      <c r="B17" s="3" t="s">
        <v>206</v>
      </c>
      <c r="C17" s="6" t="s">
        <v>82</v>
      </c>
      <c r="D17" s="6" t="s">
        <v>158</v>
      </c>
      <c r="E17" s="9" t="s">
        <v>13</v>
      </c>
      <c r="F17" s="11">
        <v>22.28663247271875</v>
      </c>
    </row>
    <row r="18" spans="1:6" x14ac:dyDescent="0.2">
      <c r="A18" s="3">
        <v>299</v>
      </c>
      <c r="B18" s="3" t="s">
        <v>207</v>
      </c>
      <c r="C18" s="6" t="s">
        <v>82</v>
      </c>
      <c r="D18" s="6" t="s">
        <v>158</v>
      </c>
      <c r="E18" s="9" t="s">
        <v>13</v>
      </c>
      <c r="F18" s="11">
        <v>22.513697400242378</v>
      </c>
    </row>
    <row r="19" spans="1:6" x14ac:dyDescent="0.2">
      <c r="A19" s="3">
        <v>300</v>
      </c>
      <c r="B19" s="3" t="s">
        <v>208</v>
      </c>
      <c r="C19" s="6" t="s">
        <v>82</v>
      </c>
      <c r="D19" s="6" t="s">
        <v>158</v>
      </c>
      <c r="E19" s="9" t="s">
        <v>13</v>
      </c>
      <c r="F19" s="11">
        <v>22.482916588104793</v>
      </c>
    </row>
    <row r="20" spans="1:6" x14ac:dyDescent="0.2">
      <c r="A20" s="3">
        <v>322</v>
      </c>
      <c r="B20" s="3" t="s">
        <v>218</v>
      </c>
      <c r="C20" s="6" t="s">
        <v>98</v>
      </c>
      <c r="D20" s="6" t="s">
        <v>158</v>
      </c>
      <c r="E20" s="9" t="s">
        <v>13</v>
      </c>
      <c r="F20" s="11">
        <v>28.093113611129155</v>
      </c>
    </row>
    <row r="21" spans="1:6" x14ac:dyDescent="0.2">
      <c r="A21" s="3">
        <v>323</v>
      </c>
      <c r="B21" s="3" t="s">
        <v>219</v>
      </c>
      <c r="C21" s="6" t="s">
        <v>98</v>
      </c>
      <c r="D21" s="6" t="s">
        <v>158</v>
      </c>
      <c r="E21" s="9" t="s">
        <v>13</v>
      </c>
      <c r="F21" s="11">
        <v>28.252018137631651</v>
      </c>
    </row>
    <row r="22" spans="1:6" x14ac:dyDescent="0.2">
      <c r="A22" s="3">
        <v>324</v>
      </c>
      <c r="B22" s="3" t="s">
        <v>220</v>
      </c>
      <c r="C22" s="6" t="s">
        <v>98</v>
      </c>
      <c r="D22" s="6" t="s">
        <v>158</v>
      </c>
      <c r="E22" s="9" t="s">
        <v>13</v>
      </c>
      <c r="F22" s="11">
        <v>27.956291392046971</v>
      </c>
    </row>
    <row r="23" spans="1:6" x14ac:dyDescent="0.2">
      <c r="A23" s="3">
        <v>346</v>
      </c>
      <c r="B23" s="3" t="s">
        <v>230</v>
      </c>
      <c r="C23" s="6" t="s">
        <v>114</v>
      </c>
      <c r="D23" s="6" t="s">
        <v>158</v>
      </c>
      <c r="E23" s="9" t="s">
        <v>13</v>
      </c>
      <c r="F23" s="11">
        <v>23.572167737023555</v>
      </c>
    </row>
    <row r="24" spans="1:6" x14ac:dyDescent="0.2">
      <c r="A24" s="3">
        <v>347</v>
      </c>
      <c r="B24" s="3" t="s">
        <v>231</v>
      </c>
      <c r="C24" s="6" t="s">
        <v>114</v>
      </c>
      <c r="D24" s="6" t="s">
        <v>158</v>
      </c>
      <c r="E24" s="9" t="s">
        <v>13</v>
      </c>
      <c r="F24" s="11">
        <v>23.805140937096432</v>
      </c>
    </row>
    <row r="25" spans="1:6" x14ac:dyDescent="0.2">
      <c r="A25" s="3">
        <v>348</v>
      </c>
      <c r="B25" s="3" t="s">
        <v>232</v>
      </c>
      <c r="C25" s="6" t="s">
        <v>114</v>
      </c>
      <c r="D25" s="6" t="s">
        <v>158</v>
      </c>
      <c r="E25" s="9" t="s">
        <v>13</v>
      </c>
      <c r="F25" s="11">
        <v>23.428737033881227</v>
      </c>
    </row>
    <row r="26" spans="1:6" x14ac:dyDescent="0.2">
      <c r="A26" s="3">
        <v>370</v>
      </c>
      <c r="B26" s="3" t="s">
        <v>242</v>
      </c>
      <c r="C26" s="6" t="s">
        <v>130</v>
      </c>
      <c r="D26" s="6" t="s">
        <v>158</v>
      </c>
      <c r="E26" s="9" t="s">
        <v>13</v>
      </c>
      <c r="F26" s="11" t="s">
        <v>66</v>
      </c>
    </row>
    <row r="27" spans="1:6" x14ac:dyDescent="0.2">
      <c r="A27" s="3">
        <v>371</v>
      </c>
      <c r="B27" s="3" t="s">
        <v>243</v>
      </c>
      <c r="C27" s="6" t="s">
        <v>130</v>
      </c>
      <c r="D27" s="6" t="s">
        <v>158</v>
      </c>
      <c r="E27" s="9" t="s">
        <v>13</v>
      </c>
      <c r="F27" s="11" t="s">
        <v>66</v>
      </c>
    </row>
    <row r="28" spans="1:6" x14ac:dyDescent="0.2">
      <c r="A28" s="3">
        <v>372</v>
      </c>
      <c r="B28" s="3" t="s">
        <v>244</v>
      </c>
      <c r="C28" s="6" t="s">
        <v>130</v>
      </c>
      <c r="D28" s="6" t="s">
        <v>158</v>
      </c>
      <c r="E28" s="9" t="s">
        <v>13</v>
      </c>
      <c r="F28" s="11" t="s">
        <v>66</v>
      </c>
    </row>
    <row r="29" spans="1:6" x14ac:dyDescent="0.2">
      <c r="A29" s="3"/>
      <c r="B29" s="3"/>
      <c r="C29" s="6"/>
      <c r="D29" s="6"/>
      <c r="E29" s="9"/>
      <c r="F29" s="11"/>
    </row>
    <row r="30" spans="1:6" x14ac:dyDescent="0.2">
      <c r="A30" s="2" t="s">
        <v>4</v>
      </c>
      <c r="B30" s="2" t="s">
        <v>5</v>
      </c>
      <c r="C30" s="6" t="s">
        <v>6</v>
      </c>
      <c r="D30" s="6" t="s">
        <v>7</v>
      </c>
      <c r="E30" s="8" t="s">
        <v>8</v>
      </c>
      <c r="F30" s="11" t="s">
        <v>9</v>
      </c>
    </row>
    <row r="31" spans="1:6" x14ac:dyDescent="0.2">
      <c r="A31" s="3">
        <v>1</v>
      </c>
      <c r="B31" s="3" t="s">
        <v>10</v>
      </c>
      <c r="C31" s="6" t="s">
        <v>11</v>
      </c>
      <c r="D31" s="6" t="s">
        <v>12</v>
      </c>
      <c r="E31" s="9" t="s">
        <v>13</v>
      </c>
      <c r="F31" s="11">
        <v>31.915904913694099</v>
      </c>
    </row>
    <row r="32" spans="1:6" x14ac:dyDescent="0.2">
      <c r="A32" s="3">
        <v>2</v>
      </c>
      <c r="B32" s="3" t="s">
        <v>14</v>
      </c>
      <c r="C32" s="6" t="s">
        <v>11</v>
      </c>
      <c r="D32" s="6" t="s">
        <v>12</v>
      </c>
      <c r="E32" s="9" t="s">
        <v>13</v>
      </c>
      <c r="F32" s="11">
        <v>32.229325660109865</v>
      </c>
    </row>
    <row r="33" spans="1:6" x14ac:dyDescent="0.2">
      <c r="A33" s="3">
        <v>3</v>
      </c>
      <c r="B33" s="3" t="s">
        <v>15</v>
      </c>
      <c r="C33" s="6" t="s">
        <v>11</v>
      </c>
      <c r="D33" s="6" t="s">
        <v>12</v>
      </c>
      <c r="E33" s="9" t="s">
        <v>13</v>
      </c>
      <c r="F33" s="11">
        <v>32.087125814007351</v>
      </c>
    </row>
    <row r="34" spans="1:6" x14ac:dyDescent="0.2">
      <c r="A34" s="3">
        <v>25</v>
      </c>
      <c r="B34" s="3" t="s">
        <v>32</v>
      </c>
      <c r="C34" s="6" t="s">
        <v>33</v>
      </c>
      <c r="D34" s="6" t="s">
        <v>12</v>
      </c>
      <c r="E34" s="9" t="s">
        <v>13</v>
      </c>
      <c r="F34" s="11">
        <v>27.312497930759051</v>
      </c>
    </row>
    <row r="35" spans="1:6" x14ac:dyDescent="0.2">
      <c r="A35" s="3">
        <v>26</v>
      </c>
      <c r="B35" s="3" t="s">
        <v>34</v>
      </c>
      <c r="C35" s="6" t="s">
        <v>33</v>
      </c>
      <c r="D35" s="6" t="s">
        <v>12</v>
      </c>
      <c r="E35" s="9" t="s">
        <v>13</v>
      </c>
      <c r="F35" s="11">
        <v>27.468329047899175</v>
      </c>
    </row>
    <row r="36" spans="1:6" x14ac:dyDescent="0.2">
      <c r="A36" s="3">
        <v>27</v>
      </c>
      <c r="B36" s="3" t="s">
        <v>35</v>
      </c>
      <c r="C36" s="6" t="s">
        <v>33</v>
      </c>
      <c r="D36" s="6" t="s">
        <v>12</v>
      </c>
      <c r="E36" s="9" t="s">
        <v>13</v>
      </c>
      <c r="F36" s="11">
        <v>27.272988002384565</v>
      </c>
    </row>
    <row r="37" spans="1:6" x14ac:dyDescent="0.2">
      <c r="A37" s="3">
        <v>49</v>
      </c>
      <c r="B37" s="3" t="s">
        <v>48</v>
      </c>
      <c r="C37" s="6" t="s">
        <v>49</v>
      </c>
      <c r="D37" s="6" t="s">
        <v>12</v>
      </c>
      <c r="E37" s="9" t="s">
        <v>13</v>
      </c>
      <c r="F37" s="11">
        <v>27.38920189848497</v>
      </c>
    </row>
    <row r="38" spans="1:6" x14ac:dyDescent="0.2">
      <c r="A38" s="3">
        <v>50</v>
      </c>
      <c r="B38" s="3" t="s">
        <v>50</v>
      </c>
      <c r="C38" s="6" t="s">
        <v>49</v>
      </c>
      <c r="D38" s="6" t="s">
        <v>12</v>
      </c>
      <c r="E38" s="9" t="s">
        <v>13</v>
      </c>
      <c r="F38" s="11">
        <v>27.326367881636635</v>
      </c>
    </row>
    <row r="39" spans="1:6" x14ac:dyDescent="0.2">
      <c r="A39" s="3">
        <v>51</v>
      </c>
      <c r="B39" s="3" t="s">
        <v>51</v>
      </c>
      <c r="C39" s="6" t="s">
        <v>49</v>
      </c>
      <c r="D39" s="6" t="s">
        <v>12</v>
      </c>
      <c r="E39" s="9" t="s">
        <v>13</v>
      </c>
      <c r="F39" s="11">
        <v>27.569476530238301</v>
      </c>
    </row>
    <row r="40" spans="1:6" x14ac:dyDescent="0.2">
      <c r="A40" s="3">
        <v>73</v>
      </c>
      <c r="B40" s="3" t="s">
        <v>64</v>
      </c>
      <c r="C40" s="6" t="s">
        <v>65</v>
      </c>
      <c r="D40" s="6" t="s">
        <v>12</v>
      </c>
      <c r="E40" s="9" t="s">
        <v>13</v>
      </c>
      <c r="F40" s="11" t="s">
        <v>66</v>
      </c>
    </row>
    <row r="41" spans="1:6" x14ac:dyDescent="0.2">
      <c r="A41" s="3">
        <v>74</v>
      </c>
      <c r="B41" s="3" t="s">
        <v>67</v>
      </c>
      <c r="C41" s="6" t="s">
        <v>65</v>
      </c>
      <c r="D41" s="6" t="s">
        <v>12</v>
      </c>
      <c r="E41" s="9" t="s">
        <v>13</v>
      </c>
      <c r="F41" s="11" t="s">
        <v>66</v>
      </c>
    </row>
    <row r="42" spans="1:6" x14ac:dyDescent="0.2">
      <c r="A42" s="3">
        <v>75</v>
      </c>
      <c r="B42" s="3" t="s">
        <v>68</v>
      </c>
      <c r="C42" s="6" t="s">
        <v>65</v>
      </c>
      <c r="D42" s="6" t="s">
        <v>12</v>
      </c>
      <c r="E42" s="9" t="s">
        <v>13</v>
      </c>
      <c r="F42" s="11" t="s">
        <v>66</v>
      </c>
    </row>
    <row r="43" spans="1:6" x14ac:dyDescent="0.2">
      <c r="A43" s="3">
        <v>97</v>
      </c>
      <c r="B43" s="3" t="s">
        <v>81</v>
      </c>
      <c r="C43" s="6" t="s">
        <v>82</v>
      </c>
      <c r="D43" s="6" t="s">
        <v>12</v>
      </c>
      <c r="E43" s="9" t="s">
        <v>13</v>
      </c>
      <c r="F43" s="11">
        <v>31.180978427365361</v>
      </c>
    </row>
    <row r="44" spans="1:6" x14ac:dyDescent="0.2">
      <c r="A44" s="3">
        <v>98</v>
      </c>
      <c r="B44" s="3" t="s">
        <v>83</v>
      </c>
      <c r="C44" s="6" t="s">
        <v>82</v>
      </c>
      <c r="D44" s="6" t="s">
        <v>12</v>
      </c>
      <c r="E44" s="9" t="s">
        <v>13</v>
      </c>
      <c r="F44" s="11">
        <v>31.187643400841672</v>
      </c>
    </row>
    <row r="45" spans="1:6" x14ac:dyDescent="0.2">
      <c r="A45" s="3">
        <v>99</v>
      </c>
      <c r="B45" s="3" t="s">
        <v>84</v>
      </c>
      <c r="C45" s="6" t="s">
        <v>82</v>
      </c>
      <c r="D45" s="6" t="s">
        <v>12</v>
      </c>
      <c r="E45" s="9" t="s">
        <v>13</v>
      </c>
      <c r="F45" s="11">
        <v>30.990285928749479</v>
      </c>
    </row>
    <row r="46" spans="1:6" x14ac:dyDescent="0.2">
      <c r="A46" s="3">
        <v>121</v>
      </c>
      <c r="B46" s="3" t="s">
        <v>97</v>
      </c>
      <c r="C46" s="6" t="s">
        <v>98</v>
      </c>
      <c r="D46" s="6" t="s">
        <v>12</v>
      </c>
      <c r="E46" s="9" t="s">
        <v>13</v>
      </c>
      <c r="F46" s="11">
        <v>35.192801923688705</v>
      </c>
    </row>
    <row r="47" spans="1:6" x14ac:dyDescent="0.2">
      <c r="A47" s="3">
        <v>122</v>
      </c>
      <c r="B47" s="3" t="s">
        <v>99</v>
      </c>
      <c r="C47" s="6" t="s">
        <v>98</v>
      </c>
      <c r="D47" s="6" t="s">
        <v>12</v>
      </c>
      <c r="E47" s="9" t="s">
        <v>13</v>
      </c>
      <c r="F47" s="11" t="s">
        <v>66</v>
      </c>
    </row>
    <row r="48" spans="1:6" x14ac:dyDescent="0.2">
      <c r="A48" s="3">
        <v>123</v>
      </c>
      <c r="B48" s="3" t="s">
        <v>100</v>
      </c>
      <c r="C48" s="6" t="s">
        <v>98</v>
      </c>
      <c r="D48" s="6" t="s">
        <v>12</v>
      </c>
      <c r="E48" s="9" t="s">
        <v>13</v>
      </c>
      <c r="F48" s="11">
        <v>34.409714819100117</v>
      </c>
    </row>
    <row r="49" spans="1:6" x14ac:dyDescent="0.2">
      <c r="A49" s="3">
        <v>145</v>
      </c>
      <c r="B49" s="3" t="s">
        <v>113</v>
      </c>
      <c r="C49" s="6" t="s">
        <v>114</v>
      </c>
      <c r="D49" s="6" t="s">
        <v>12</v>
      </c>
      <c r="E49" s="9" t="s">
        <v>13</v>
      </c>
      <c r="F49" s="11">
        <v>29.800419398834499</v>
      </c>
    </row>
    <row r="50" spans="1:6" x14ac:dyDescent="0.2">
      <c r="A50" s="3">
        <v>146</v>
      </c>
      <c r="B50" s="3" t="s">
        <v>115</v>
      </c>
      <c r="C50" s="6" t="s">
        <v>114</v>
      </c>
      <c r="D50" s="6" t="s">
        <v>12</v>
      </c>
      <c r="E50" s="9" t="s">
        <v>13</v>
      </c>
      <c r="F50" s="11">
        <v>30.039686984762831</v>
      </c>
    </row>
    <row r="51" spans="1:6" x14ac:dyDescent="0.2">
      <c r="A51" s="3">
        <v>147</v>
      </c>
      <c r="B51" s="3" t="s">
        <v>116</v>
      </c>
      <c r="C51" s="6" t="s">
        <v>114</v>
      </c>
      <c r="D51" s="6" t="s">
        <v>12</v>
      </c>
      <c r="E51" s="9" t="s">
        <v>13</v>
      </c>
      <c r="F51" s="11">
        <v>31.100873778391495</v>
      </c>
    </row>
    <row r="52" spans="1:6" x14ac:dyDescent="0.2">
      <c r="A52" s="3">
        <v>169</v>
      </c>
      <c r="B52" s="3" t="s">
        <v>129</v>
      </c>
      <c r="C52" s="6" t="s">
        <v>130</v>
      </c>
      <c r="D52" s="6" t="s">
        <v>12</v>
      </c>
      <c r="E52" s="9" t="s">
        <v>13</v>
      </c>
      <c r="F52" s="11" t="s">
        <v>66</v>
      </c>
    </row>
    <row r="53" spans="1:6" x14ac:dyDescent="0.2">
      <c r="A53" s="3">
        <v>170</v>
      </c>
      <c r="B53" s="3" t="s">
        <v>131</v>
      </c>
      <c r="C53" s="6" t="s">
        <v>130</v>
      </c>
      <c r="D53" s="6" t="s">
        <v>12</v>
      </c>
      <c r="E53" s="9" t="s">
        <v>13</v>
      </c>
      <c r="F53" s="11" t="s">
        <v>66</v>
      </c>
    </row>
    <row r="54" spans="1:6" x14ac:dyDescent="0.2">
      <c r="A54" s="3">
        <v>171</v>
      </c>
      <c r="B54" s="3" t="s">
        <v>132</v>
      </c>
      <c r="C54" s="6" t="s">
        <v>130</v>
      </c>
      <c r="D54" s="6" t="s">
        <v>12</v>
      </c>
      <c r="E54" s="9" t="s">
        <v>13</v>
      </c>
      <c r="F54" s="11" t="s">
        <v>66</v>
      </c>
    </row>
    <row r="55" spans="1:6" x14ac:dyDescent="0.2">
      <c r="A55" s="3"/>
      <c r="B55" s="3"/>
      <c r="C55" s="6"/>
      <c r="D55" s="6"/>
      <c r="E55" s="9"/>
      <c r="F55" s="11"/>
    </row>
    <row r="56" spans="1:6" x14ac:dyDescent="0.2">
      <c r="A56" s="2" t="s">
        <v>4</v>
      </c>
      <c r="B56" s="2" t="s">
        <v>5</v>
      </c>
      <c r="C56" s="6" t="s">
        <v>6</v>
      </c>
      <c r="D56" s="6" t="s">
        <v>7</v>
      </c>
      <c r="E56" s="8" t="s">
        <v>8</v>
      </c>
      <c r="F56" s="11" t="s">
        <v>9</v>
      </c>
    </row>
    <row r="57" spans="1:6" x14ac:dyDescent="0.2">
      <c r="A57" s="3">
        <v>193</v>
      </c>
      <c r="B57" s="3" t="s">
        <v>145</v>
      </c>
      <c r="C57" s="6" t="s">
        <v>11</v>
      </c>
      <c r="D57" s="6" t="s">
        <v>146</v>
      </c>
      <c r="E57" s="9" t="s">
        <v>13</v>
      </c>
      <c r="F57" s="11">
        <v>23.628085107930467</v>
      </c>
    </row>
    <row r="58" spans="1:6" x14ac:dyDescent="0.2">
      <c r="A58" s="3">
        <v>194</v>
      </c>
      <c r="B58" s="3" t="s">
        <v>147</v>
      </c>
      <c r="C58" s="6" t="s">
        <v>11</v>
      </c>
      <c r="D58" s="6" t="s">
        <v>146</v>
      </c>
      <c r="E58" s="9" t="s">
        <v>13</v>
      </c>
      <c r="F58" s="11">
        <v>23.393535490815978</v>
      </c>
    </row>
    <row r="59" spans="1:6" x14ac:dyDescent="0.2">
      <c r="A59" s="3">
        <v>195</v>
      </c>
      <c r="B59" s="3" t="s">
        <v>148</v>
      </c>
      <c r="C59" s="6" t="s">
        <v>11</v>
      </c>
      <c r="D59" s="6" t="s">
        <v>146</v>
      </c>
      <c r="E59" s="9" t="s">
        <v>13</v>
      </c>
      <c r="F59" s="11">
        <v>23.389662110733781</v>
      </c>
    </row>
    <row r="60" spans="1:6" x14ac:dyDescent="0.2">
      <c r="A60" s="3">
        <v>217</v>
      </c>
      <c r="B60" s="3" t="s">
        <v>161</v>
      </c>
      <c r="C60" s="6" t="s">
        <v>33</v>
      </c>
      <c r="D60" s="6" t="s">
        <v>146</v>
      </c>
      <c r="E60" s="9" t="s">
        <v>13</v>
      </c>
      <c r="F60" s="11">
        <v>21.969165118652732</v>
      </c>
    </row>
    <row r="61" spans="1:6" x14ac:dyDescent="0.2">
      <c r="A61" s="3">
        <v>218</v>
      </c>
      <c r="B61" s="3" t="s">
        <v>162</v>
      </c>
      <c r="C61" s="6" t="s">
        <v>33</v>
      </c>
      <c r="D61" s="6" t="s">
        <v>146</v>
      </c>
      <c r="E61" s="9" t="s">
        <v>13</v>
      </c>
      <c r="F61" s="11">
        <v>21.988436966541919</v>
      </c>
    </row>
    <row r="62" spans="1:6" x14ac:dyDescent="0.2">
      <c r="A62" s="3">
        <v>219</v>
      </c>
      <c r="B62" s="3" t="s">
        <v>163</v>
      </c>
      <c r="C62" s="6" t="s">
        <v>33</v>
      </c>
      <c r="D62" s="6" t="s">
        <v>146</v>
      </c>
      <c r="E62" s="9" t="s">
        <v>13</v>
      </c>
      <c r="F62" s="11">
        <v>21.931038861407679</v>
      </c>
    </row>
    <row r="63" spans="1:6" x14ac:dyDescent="0.2">
      <c r="A63" s="3">
        <v>241</v>
      </c>
      <c r="B63" s="3" t="s">
        <v>173</v>
      </c>
      <c r="C63" s="6" t="s">
        <v>49</v>
      </c>
      <c r="D63" s="6" t="s">
        <v>146</v>
      </c>
      <c r="E63" s="9" t="s">
        <v>13</v>
      </c>
      <c r="F63" s="11">
        <v>22.23254149314787</v>
      </c>
    </row>
    <row r="64" spans="1:6" x14ac:dyDescent="0.2">
      <c r="A64" s="3">
        <v>242</v>
      </c>
      <c r="B64" s="3" t="s">
        <v>174</v>
      </c>
      <c r="C64" s="6" t="s">
        <v>49</v>
      </c>
      <c r="D64" s="6" t="s">
        <v>146</v>
      </c>
      <c r="E64" s="9" t="s">
        <v>13</v>
      </c>
      <c r="F64" s="11">
        <v>22.265067546822429</v>
      </c>
    </row>
    <row r="65" spans="1:6" x14ac:dyDescent="0.2">
      <c r="A65" s="3">
        <v>243</v>
      </c>
      <c r="B65" s="3" t="s">
        <v>175</v>
      </c>
      <c r="C65" s="6" t="s">
        <v>49</v>
      </c>
      <c r="D65" s="6" t="s">
        <v>146</v>
      </c>
      <c r="E65" s="9" t="s">
        <v>13</v>
      </c>
      <c r="F65" s="11">
        <v>22.248704935831555</v>
      </c>
    </row>
    <row r="66" spans="1:6" x14ac:dyDescent="0.2">
      <c r="A66" s="3">
        <v>265</v>
      </c>
      <c r="B66" s="3" t="s">
        <v>185</v>
      </c>
      <c r="C66" s="6" t="s">
        <v>65</v>
      </c>
      <c r="D66" s="6" t="s">
        <v>146</v>
      </c>
      <c r="E66" s="9" t="s">
        <v>13</v>
      </c>
      <c r="F66" s="11">
        <v>28.589443214637051</v>
      </c>
    </row>
    <row r="67" spans="1:6" x14ac:dyDescent="0.2">
      <c r="A67" s="3">
        <v>266</v>
      </c>
      <c r="B67" s="3" t="s">
        <v>186</v>
      </c>
      <c r="C67" s="6" t="s">
        <v>65</v>
      </c>
      <c r="D67" s="6" t="s">
        <v>146</v>
      </c>
      <c r="E67" s="9" t="s">
        <v>13</v>
      </c>
      <c r="F67" s="11">
        <v>28.616474707474175</v>
      </c>
    </row>
    <row r="68" spans="1:6" x14ac:dyDescent="0.2">
      <c r="A68" s="3">
        <v>267</v>
      </c>
      <c r="B68" s="3" t="s">
        <v>187</v>
      </c>
      <c r="C68" s="6" t="s">
        <v>65</v>
      </c>
      <c r="D68" s="6" t="s">
        <v>146</v>
      </c>
      <c r="E68" s="9" t="s">
        <v>13</v>
      </c>
      <c r="F68" s="11">
        <v>28.749916024890517</v>
      </c>
    </row>
    <row r="69" spans="1:6" x14ac:dyDescent="0.2">
      <c r="A69" s="3">
        <v>289</v>
      </c>
      <c r="B69" s="3" t="s">
        <v>197</v>
      </c>
      <c r="C69" s="6" t="s">
        <v>82</v>
      </c>
      <c r="D69" s="6" t="s">
        <v>146</v>
      </c>
      <c r="E69" s="9" t="s">
        <v>13</v>
      </c>
      <c r="F69" s="11">
        <v>24.126448547355437</v>
      </c>
    </row>
    <row r="70" spans="1:6" x14ac:dyDescent="0.2">
      <c r="A70" s="3">
        <v>290</v>
      </c>
      <c r="B70" s="3" t="s">
        <v>198</v>
      </c>
      <c r="C70" s="6" t="s">
        <v>82</v>
      </c>
      <c r="D70" s="6" t="s">
        <v>146</v>
      </c>
      <c r="E70" s="9" t="s">
        <v>13</v>
      </c>
      <c r="F70" s="11">
        <v>24.295879985739596</v>
      </c>
    </row>
    <row r="71" spans="1:6" x14ac:dyDescent="0.2">
      <c r="A71" s="3">
        <v>291</v>
      </c>
      <c r="B71" s="3" t="s">
        <v>199</v>
      </c>
      <c r="C71" s="6" t="s">
        <v>82</v>
      </c>
      <c r="D71" s="6" t="s">
        <v>146</v>
      </c>
      <c r="E71" s="9" t="s">
        <v>13</v>
      </c>
      <c r="F71" s="11">
        <v>24.14473877654094</v>
      </c>
    </row>
    <row r="72" spans="1:6" x14ac:dyDescent="0.2">
      <c r="A72" s="3">
        <v>313</v>
      </c>
      <c r="B72" s="3" t="s">
        <v>209</v>
      </c>
      <c r="C72" s="6" t="s">
        <v>98</v>
      </c>
      <c r="D72" s="6" t="s">
        <v>146</v>
      </c>
      <c r="E72" s="9" t="s">
        <v>13</v>
      </c>
      <c r="F72" s="11">
        <v>30.217470194503264</v>
      </c>
    </row>
    <row r="73" spans="1:6" x14ac:dyDescent="0.2">
      <c r="A73" s="3">
        <v>314</v>
      </c>
      <c r="B73" s="3" t="s">
        <v>210</v>
      </c>
      <c r="C73" s="6" t="s">
        <v>98</v>
      </c>
      <c r="D73" s="6" t="s">
        <v>146</v>
      </c>
      <c r="E73" s="9" t="s">
        <v>13</v>
      </c>
      <c r="F73" s="11">
        <v>29.915516781841063</v>
      </c>
    </row>
    <row r="74" spans="1:6" x14ac:dyDescent="0.2">
      <c r="A74" s="3">
        <v>315</v>
      </c>
      <c r="B74" s="3" t="s">
        <v>211</v>
      </c>
      <c r="C74" s="6" t="s">
        <v>98</v>
      </c>
      <c r="D74" s="6" t="s">
        <v>146</v>
      </c>
      <c r="E74" s="9" t="s">
        <v>13</v>
      </c>
      <c r="F74" s="11">
        <v>29.872453102370656</v>
      </c>
    </row>
    <row r="75" spans="1:6" x14ac:dyDescent="0.2">
      <c r="A75" s="3">
        <v>337</v>
      </c>
      <c r="B75" s="3" t="s">
        <v>221</v>
      </c>
      <c r="C75" s="6" t="s">
        <v>114</v>
      </c>
      <c r="D75" s="6" t="s">
        <v>146</v>
      </c>
      <c r="E75" s="9" t="s">
        <v>13</v>
      </c>
      <c r="F75" s="11">
        <v>24.290831922279644</v>
      </c>
    </row>
    <row r="76" spans="1:6" x14ac:dyDescent="0.2">
      <c r="A76" s="3">
        <v>338</v>
      </c>
      <c r="B76" s="3" t="s">
        <v>222</v>
      </c>
      <c r="C76" s="6" t="s">
        <v>114</v>
      </c>
      <c r="D76" s="6" t="s">
        <v>146</v>
      </c>
      <c r="E76" s="9" t="s">
        <v>13</v>
      </c>
      <c r="F76" s="11">
        <v>24.122395532784118</v>
      </c>
    </row>
    <row r="77" spans="1:6" x14ac:dyDescent="0.2">
      <c r="A77" s="3">
        <v>339</v>
      </c>
      <c r="B77" s="3" t="s">
        <v>223</v>
      </c>
      <c r="C77" s="6" t="s">
        <v>114</v>
      </c>
      <c r="D77" s="6" t="s">
        <v>146</v>
      </c>
      <c r="E77" s="9" t="s">
        <v>13</v>
      </c>
      <c r="F77" s="11">
        <v>24.241718748679226</v>
      </c>
    </row>
    <row r="78" spans="1:6" x14ac:dyDescent="0.2">
      <c r="A78" s="3">
        <v>361</v>
      </c>
      <c r="B78" s="3" t="s">
        <v>233</v>
      </c>
      <c r="C78" s="6" t="s">
        <v>130</v>
      </c>
      <c r="D78" s="6" t="s">
        <v>146</v>
      </c>
      <c r="E78" s="9" t="s">
        <v>13</v>
      </c>
      <c r="F78" s="11" t="s">
        <v>66</v>
      </c>
    </row>
    <row r="79" spans="1:6" x14ac:dyDescent="0.2">
      <c r="A79" s="3">
        <v>362</v>
      </c>
      <c r="B79" s="3" t="s">
        <v>234</v>
      </c>
      <c r="C79" s="6" t="s">
        <v>130</v>
      </c>
      <c r="D79" s="6" t="s">
        <v>146</v>
      </c>
      <c r="E79" s="9" t="s">
        <v>13</v>
      </c>
      <c r="F79" s="11" t="s">
        <v>66</v>
      </c>
    </row>
    <row r="80" spans="1:6" x14ac:dyDescent="0.2">
      <c r="A80" s="3">
        <v>363</v>
      </c>
      <c r="B80" s="3" t="s">
        <v>235</v>
      </c>
      <c r="C80" s="6" t="s">
        <v>130</v>
      </c>
      <c r="D80" s="6" t="s">
        <v>146</v>
      </c>
      <c r="E80" s="9" t="s">
        <v>13</v>
      </c>
      <c r="F80" s="11" t="s">
        <v>66</v>
      </c>
    </row>
    <row r="81" spans="1:6" x14ac:dyDescent="0.2">
      <c r="A81" s="3"/>
      <c r="B81" s="3"/>
      <c r="C81" s="6"/>
      <c r="D81" s="6"/>
      <c r="E81" s="9"/>
      <c r="F81" s="11"/>
    </row>
    <row r="82" spans="1:6" x14ac:dyDescent="0.2">
      <c r="A82" s="2" t="s">
        <v>4</v>
      </c>
      <c r="B82" s="2" t="s">
        <v>5</v>
      </c>
      <c r="C82" s="6" t="s">
        <v>6</v>
      </c>
      <c r="D82" s="6" t="s">
        <v>7</v>
      </c>
      <c r="E82" s="8" t="s">
        <v>8</v>
      </c>
      <c r="F82" s="11" t="s">
        <v>9</v>
      </c>
    </row>
    <row r="83" spans="1:6" x14ac:dyDescent="0.2">
      <c r="A83" s="3">
        <v>13</v>
      </c>
      <c r="B83" s="3" t="s">
        <v>28</v>
      </c>
      <c r="C83" s="6" t="s">
        <v>11</v>
      </c>
      <c r="D83" s="6" t="s">
        <v>29</v>
      </c>
      <c r="E83" s="9" t="s">
        <v>13</v>
      </c>
      <c r="F83" s="11">
        <v>31.723255313552201</v>
      </c>
    </row>
    <row r="84" spans="1:6" x14ac:dyDescent="0.2">
      <c r="A84" s="3">
        <v>14</v>
      </c>
      <c r="B84" s="3" t="s">
        <v>30</v>
      </c>
      <c r="C84" s="6" t="s">
        <v>11</v>
      </c>
      <c r="D84" s="6" t="s">
        <v>29</v>
      </c>
      <c r="E84" s="9" t="s">
        <v>13</v>
      </c>
      <c r="F84" s="11">
        <v>31.833596945086398</v>
      </c>
    </row>
    <row r="85" spans="1:6" x14ac:dyDescent="0.2">
      <c r="A85" s="3">
        <v>15</v>
      </c>
      <c r="B85" s="3" t="s">
        <v>31</v>
      </c>
      <c r="C85" s="6" t="s">
        <v>11</v>
      </c>
      <c r="D85" s="6" t="s">
        <v>29</v>
      </c>
      <c r="E85" s="9" t="s">
        <v>13</v>
      </c>
      <c r="F85" s="11">
        <v>32.388397921548147</v>
      </c>
    </row>
    <row r="86" spans="1:6" x14ac:dyDescent="0.2">
      <c r="A86" s="3">
        <v>37</v>
      </c>
      <c r="B86" s="3" t="s">
        <v>45</v>
      </c>
      <c r="C86" s="6" t="s">
        <v>33</v>
      </c>
      <c r="D86" s="6" t="s">
        <v>29</v>
      </c>
      <c r="E86" s="9" t="s">
        <v>13</v>
      </c>
      <c r="F86" s="11">
        <v>27.325180897146957</v>
      </c>
    </row>
    <row r="87" spans="1:6" x14ac:dyDescent="0.2">
      <c r="A87" s="3">
        <v>38</v>
      </c>
      <c r="B87" s="3" t="s">
        <v>46</v>
      </c>
      <c r="C87" s="6" t="s">
        <v>33</v>
      </c>
      <c r="D87" s="6" t="s">
        <v>29</v>
      </c>
      <c r="E87" s="9" t="s">
        <v>13</v>
      </c>
      <c r="F87" s="11">
        <v>27.314178630077066</v>
      </c>
    </row>
    <row r="88" spans="1:6" x14ac:dyDescent="0.2">
      <c r="A88" s="3">
        <v>39</v>
      </c>
      <c r="B88" s="3" t="s">
        <v>47</v>
      </c>
      <c r="C88" s="6" t="s">
        <v>33</v>
      </c>
      <c r="D88" s="6" t="s">
        <v>29</v>
      </c>
      <c r="E88" s="9" t="s">
        <v>13</v>
      </c>
      <c r="F88" s="11">
        <v>27.459222122411404</v>
      </c>
    </row>
    <row r="89" spans="1:6" x14ac:dyDescent="0.2">
      <c r="A89" s="3">
        <v>61</v>
      </c>
      <c r="B89" s="3" t="s">
        <v>61</v>
      </c>
      <c r="C89" s="6" t="s">
        <v>49</v>
      </c>
      <c r="D89" s="6" t="s">
        <v>29</v>
      </c>
      <c r="E89" s="9" t="s">
        <v>13</v>
      </c>
      <c r="F89" s="11">
        <v>26.601764397209195</v>
      </c>
    </row>
    <row r="90" spans="1:6" x14ac:dyDescent="0.2">
      <c r="A90" s="3">
        <v>62</v>
      </c>
      <c r="B90" s="3" t="s">
        <v>62</v>
      </c>
      <c r="C90" s="6" t="s">
        <v>49</v>
      </c>
      <c r="D90" s="6" t="s">
        <v>29</v>
      </c>
      <c r="E90" s="9" t="s">
        <v>13</v>
      </c>
      <c r="F90" s="11">
        <v>26.938050270467819</v>
      </c>
    </row>
    <row r="91" spans="1:6" x14ac:dyDescent="0.2">
      <c r="A91" s="3">
        <v>63</v>
      </c>
      <c r="B91" s="3" t="s">
        <v>63</v>
      </c>
      <c r="C91" s="6" t="s">
        <v>49</v>
      </c>
      <c r="D91" s="6" t="s">
        <v>29</v>
      </c>
      <c r="E91" s="9" t="s">
        <v>13</v>
      </c>
      <c r="F91" s="11">
        <v>27.226700879750219</v>
      </c>
    </row>
    <row r="92" spans="1:6" x14ac:dyDescent="0.2">
      <c r="A92" s="3">
        <v>85</v>
      </c>
      <c r="B92" s="3" t="s">
        <v>78</v>
      </c>
      <c r="C92" s="6" t="s">
        <v>65</v>
      </c>
      <c r="D92" s="6" t="s">
        <v>29</v>
      </c>
      <c r="E92" s="9" t="s">
        <v>13</v>
      </c>
      <c r="F92" s="11" t="s">
        <v>66</v>
      </c>
    </row>
    <row r="93" spans="1:6" x14ac:dyDescent="0.2">
      <c r="A93" s="3">
        <v>86</v>
      </c>
      <c r="B93" s="3" t="s">
        <v>79</v>
      </c>
      <c r="C93" s="6" t="s">
        <v>65</v>
      </c>
      <c r="D93" s="6" t="s">
        <v>29</v>
      </c>
      <c r="E93" s="9" t="s">
        <v>13</v>
      </c>
      <c r="F93" s="11" t="s">
        <v>66</v>
      </c>
    </row>
    <row r="94" spans="1:6" x14ac:dyDescent="0.2">
      <c r="A94" s="3">
        <v>87</v>
      </c>
      <c r="B94" s="3" t="s">
        <v>80</v>
      </c>
      <c r="C94" s="6" t="s">
        <v>65</v>
      </c>
      <c r="D94" s="6" t="s">
        <v>29</v>
      </c>
      <c r="E94" s="9" t="s">
        <v>13</v>
      </c>
      <c r="F94" s="11" t="s">
        <v>66</v>
      </c>
    </row>
    <row r="95" spans="1:6" x14ac:dyDescent="0.2">
      <c r="A95" s="3">
        <v>109</v>
      </c>
      <c r="B95" s="3" t="s">
        <v>94</v>
      </c>
      <c r="C95" s="6" t="s">
        <v>82</v>
      </c>
      <c r="D95" s="6" t="s">
        <v>29</v>
      </c>
      <c r="E95" s="9" t="s">
        <v>13</v>
      </c>
      <c r="F95" s="11">
        <v>29.903015930873401</v>
      </c>
    </row>
    <row r="96" spans="1:6" x14ac:dyDescent="0.2">
      <c r="A96" s="3">
        <v>110</v>
      </c>
      <c r="B96" s="3" t="s">
        <v>95</v>
      </c>
      <c r="C96" s="6" t="s">
        <v>82</v>
      </c>
      <c r="D96" s="6" t="s">
        <v>29</v>
      </c>
      <c r="E96" s="9" t="s">
        <v>13</v>
      </c>
      <c r="F96" s="11">
        <v>30.297455063746401</v>
      </c>
    </row>
    <row r="97" spans="1:6" x14ac:dyDescent="0.2">
      <c r="A97" s="3">
        <v>111</v>
      </c>
      <c r="B97" s="3" t="s">
        <v>96</v>
      </c>
      <c r="C97" s="6" t="s">
        <v>82</v>
      </c>
      <c r="D97" s="6" t="s">
        <v>29</v>
      </c>
      <c r="E97" s="9" t="s">
        <v>13</v>
      </c>
      <c r="F97" s="11">
        <v>30.1307417500024</v>
      </c>
    </row>
    <row r="98" spans="1:6" x14ac:dyDescent="0.2">
      <c r="A98" s="3">
        <v>133</v>
      </c>
      <c r="B98" s="3" t="s">
        <v>110</v>
      </c>
      <c r="C98" s="6" t="s">
        <v>98</v>
      </c>
      <c r="D98" s="6" t="s">
        <v>29</v>
      </c>
      <c r="E98" s="9" t="s">
        <v>13</v>
      </c>
      <c r="F98" s="11">
        <v>34.22864345691751</v>
      </c>
    </row>
    <row r="99" spans="1:6" x14ac:dyDescent="0.2">
      <c r="A99" s="3">
        <v>134</v>
      </c>
      <c r="B99" s="3" t="s">
        <v>111</v>
      </c>
      <c r="C99" s="6" t="s">
        <v>98</v>
      </c>
      <c r="D99" s="6" t="s">
        <v>29</v>
      </c>
      <c r="E99" s="9" t="s">
        <v>13</v>
      </c>
      <c r="F99" s="11">
        <v>34.295637304887691</v>
      </c>
    </row>
    <row r="100" spans="1:6" x14ac:dyDescent="0.2">
      <c r="A100" s="3">
        <v>135</v>
      </c>
      <c r="B100" s="3" t="s">
        <v>112</v>
      </c>
      <c r="C100" s="6" t="s">
        <v>98</v>
      </c>
      <c r="D100" s="6" t="s">
        <v>29</v>
      </c>
      <c r="E100" s="9" t="s">
        <v>13</v>
      </c>
      <c r="F100" s="11" t="s">
        <v>66</v>
      </c>
    </row>
    <row r="101" spans="1:6" x14ac:dyDescent="0.2">
      <c r="A101" s="3">
        <v>157</v>
      </c>
      <c r="B101" s="3" t="s">
        <v>126</v>
      </c>
      <c r="C101" s="6" t="s">
        <v>114</v>
      </c>
      <c r="D101" s="6" t="s">
        <v>29</v>
      </c>
      <c r="E101" s="9" t="s">
        <v>13</v>
      </c>
      <c r="F101" s="11">
        <v>28.486064050300534</v>
      </c>
    </row>
    <row r="102" spans="1:6" x14ac:dyDescent="0.2">
      <c r="A102" s="3">
        <v>158</v>
      </c>
      <c r="B102" s="3" t="s">
        <v>127</v>
      </c>
      <c r="C102" s="6" t="s">
        <v>114</v>
      </c>
      <c r="D102" s="6" t="s">
        <v>29</v>
      </c>
      <c r="E102" s="9" t="s">
        <v>13</v>
      </c>
      <c r="F102" s="11">
        <v>28.774636147638162</v>
      </c>
    </row>
    <row r="103" spans="1:6" x14ac:dyDescent="0.2">
      <c r="A103" s="3">
        <v>159</v>
      </c>
      <c r="B103" s="3" t="s">
        <v>128</v>
      </c>
      <c r="C103" s="6" t="s">
        <v>114</v>
      </c>
      <c r="D103" s="6" t="s">
        <v>29</v>
      </c>
      <c r="E103" s="9" t="s">
        <v>13</v>
      </c>
      <c r="F103" s="11">
        <v>28.727536273118893</v>
      </c>
    </row>
    <row r="104" spans="1:6" x14ac:dyDescent="0.2">
      <c r="A104" s="3">
        <v>181</v>
      </c>
      <c r="B104" s="3" t="s">
        <v>142</v>
      </c>
      <c r="C104" s="6" t="s">
        <v>130</v>
      </c>
      <c r="D104" s="6" t="s">
        <v>29</v>
      </c>
      <c r="E104" s="9" t="s">
        <v>13</v>
      </c>
      <c r="F104" s="11" t="s">
        <v>66</v>
      </c>
    </row>
    <row r="105" spans="1:6" x14ac:dyDescent="0.2">
      <c r="A105" s="3">
        <v>182</v>
      </c>
      <c r="B105" s="3" t="s">
        <v>143</v>
      </c>
      <c r="C105" s="6" t="s">
        <v>130</v>
      </c>
      <c r="D105" s="6" t="s">
        <v>29</v>
      </c>
      <c r="E105" s="9" t="s">
        <v>13</v>
      </c>
      <c r="F105" s="11" t="s">
        <v>66</v>
      </c>
    </row>
    <row r="106" spans="1:6" x14ac:dyDescent="0.2">
      <c r="A106" s="3">
        <v>183</v>
      </c>
      <c r="B106" s="3" t="s">
        <v>144</v>
      </c>
      <c r="C106" s="6" t="s">
        <v>130</v>
      </c>
      <c r="D106" s="6" t="s">
        <v>29</v>
      </c>
      <c r="E106" s="9" t="s">
        <v>13</v>
      </c>
      <c r="F106" s="11" t="s">
        <v>66</v>
      </c>
    </row>
    <row r="107" spans="1:6" x14ac:dyDescent="0.2">
      <c r="A107" s="3"/>
      <c r="B107" s="3"/>
      <c r="C107" s="6"/>
      <c r="D107" s="6"/>
      <c r="E107" s="9"/>
      <c r="F107" s="11"/>
    </row>
    <row r="108" spans="1:6" x14ac:dyDescent="0.2">
      <c r="A108" s="2" t="s">
        <v>4</v>
      </c>
      <c r="B108" s="2" t="s">
        <v>5</v>
      </c>
      <c r="C108" s="6" t="s">
        <v>6</v>
      </c>
      <c r="D108" s="6" t="s">
        <v>7</v>
      </c>
      <c r="E108" s="8" t="s">
        <v>8</v>
      </c>
      <c r="F108" s="11" t="s">
        <v>9</v>
      </c>
    </row>
    <row r="109" spans="1:6" x14ac:dyDescent="0.2">
      <c r="A109" s="3">
        <v>10</v>
      </c>
      <c r="B109" s="3" t="s">
        <v>24</v>
      </c>
      <c r="C109" s="6" t="s">
        <v>11</v>
      </c>
      <c r="D109" s="6" t="s">
        <v>25</v>
      </c>
      <c r="E109" s="9" t="s">
        <v>13</v>
      </c>
      <c r="F109" s="11">
        <v>24.421722773998006</v>
      </c>
    </row>
    <row r="110" spans="1:6" x14ac:dyDescent="0.2">
      <c r="A110" s="3">
        <v>11</v>
      </c>
      <c r="B110" s="3" t="s">
        <v>26</v>
      </c>
      <c r="C110" s="6" t="s">
        <v>11</v>
      </c>
      <c r="D110" s="6" t="s">
        <v>25</v>
      </c>
      <c r="E110" s="9" t="s">
        <v>13</v>
      </c>
      <c r="F110" s="11">
        <v>24.551665276390573</v>
      </c>
    </row>
    <row r="111" spans="1:6" x14ac:dyDescent="0.2">
      <c r="A111" s="3">
        <v>12</v>
      </c>
      <c r="B111" s="3" t="s">
        <v>27</v>
      </c>
      <c r="C111" s="6" t="s">
        <v>11</v>
      </c>
      <c r="D111" s="6" t="s">
        <v>25</v>
      </c>
      <c r="E111" s="9" t="s">
        <v>13</v>
      </c>
      <c r="F111" s="11">
        <v>24.629021815742441</v>
      </c>
    </row>
    <row r="112" spans="1:6" x14ac:dyDescent="0.2">
      <c r="A112" s="3">
        <v>34</v>
      </c>
      <c r="B112" s="3" t="s">
        <v>42</v>
      </c>
      <c r="C112" s="6" t="s">
        <v>33</v>
      </c>
      <c r="D112" s="6" t="s">
        <v>25</v>
      </c>
      <c r="E112" s="9" t="s">
        <v>13</v>
      </c>
      <c r="F112" s="11">
        <v>23.865530021083686</v>
      </c>
    </row>
    <row r="113" spans="1:6" x14ac:dyDescent="0.2">
      <c r="A113" s="3">
        <v>35</v>
      </c>
      <c r="B113" s="3" t="s">
        <v>43</v>
      </c>
      <c r="C113" s="6" t="s">
        <v>33</v>
      </c>
      <c r="D113" s="6" t="s">
        <v>25</v>
      </c>
      <c r="E113" s="9" t="s">
        <v>13</v>
      </c>
      <c r="F113" s="11">
        <v>23.658179717604213</v>
      </c>
    </row>
    <row r="114" spans="1:6" x14ac:dyDescent="0.2">
      <c r="A114" s="3">
        <v>36</v>
      </c>
      <c r="B114" s="3" t="s">
        <v>44</v>
      </c>
      <c r="C114" s="6" t="s">
        <v>33</v>
      </c>
      <c r="D114" s="6" t="s">
        <v>25</v>
      </c>
      <c r="E114" s="9" t="s">
        <v>13</v>
      </c>
      <c r="F114" s="11">
        <v>23.945024786914011</v>
      </c>
    </row>
    <row r="115" spans="1:6" x14ac:dyDescent="0.2">
      <c r="A115" s="3">
        <v>58</v>
      </c>
      <c r="B115" s="3" t="s">
        <v>58</v>
      </c>
      <c r="C115" s="6" t="s">
        <v>49</v>
      </c>
      <c r="D115" s="6" t="s">
        <v>25</v>
      </c>
      <c r="E115" s="9" t="s">
        <v>13</v>
      </c>
      <c r="F115" s="11">
        <v>23.263518372260584</v>
      </c>
    </row>
    <row r="116" spans="1:6" x14ac:dyDescent="0.2">
      <c r="A116" s="3">
        <v>59</v>
      </c>
      <c r="B116" s="3" t="s">
        <v>59</v>
      </c>
      <c r="C116" s="6" t="s">
        <v>49</v>
      </c>
      <c r="D116" s="6" t="s">
        <v>25</v>
      </c>
      <c r="E116" s="9" t="s">
        <v>13</v>
      </c>
      <c r="F116" s="11">
        <v>23.289830029205376</v>
      </c>
    </row>
    <row r="117" spans="1:6" x14ac:dyDescent="0.2">
      <c r="A117" s="3">
        <v>60</v>
      </c>
      <c r="B117" s="3" t="s">
        <v>60</v>
      </c>
      <c r="C117" s="6" t="s">
        <v>49</v>
      </c>
      <c r="D117" s="6" t="s">
        <v>25</v>
      </c>
      <c r="E117" s="9" t="s">
        <v>13</v>
      </c>
      <c r="F117" s="11">
        <v>23.316979484846613</v>
      </c>
    </row>
    <row r="118" spans="1:6" x14ac:dyDescent="0.2">
      <c r="A118" s="3">
        <v>82</v>
      </c>
      <c r="B118" s="3" t="s">
        <v>75</v>
      </c>
      <c r="C118" s="6" t="s">
        <v>65</v>
      </c>
      <c r="D118" s="6" t="s">
        <v>25</v>
      </c>
      <c r="E118" s="9" t="s">
        <v>13</v>
      </c>
      <c r="F118" s="11">
        <v>31.215763010289201</v>
      </c>
    </row>
    <row r="119" spans="1:6" x14ac:dyDescent="0.2">
      <c r="A119" s="3">
        <v>83</v>
      </c>
      <c r="B119" s="3" t="s">
        <v>76</v>
      </c>
      <c r="C119" s="6" t="s">
        <v>65</v>
      </c>
      <c r="D119" s="6" t="s">
        <v>25</v>
      </c>
      <c r="E119" s="9" t="s">
        <v>13</v>
      </c>
      <c r="F119" s="11">
        <v>30.824876372585507</v>
      </c>
    </row>
    <row r="120" spans="1:6" x14ac:dyDescent="0.2">
      <c r="A120" s="3">
        <v>84</v>
      </c>
      <c r="B120" s="3" t="s">
        <v>77</v>
      </c>
      <c r="C120" s="6" t="s">
        <v>65</v>
      </c>
      <c r="D120" s="6" t="s">
        <v>25</v>
      </c>
      <c r="E120" s="9" t="s">
        <v>13</v>
      </c>
      <c r="F120" s="11">
        <v>31.304275878957402</v>
      </c>
    </row>
    <row r="121" spans="1:6" x14ac:dyDescent="0.2">
      <c r="A121" s="3">
        <v>106</v>
      </c>
      <c r="B121" s="3" t="s">
        <v>91</v>
      </c>
      <c r="C121" s="6" t="s">
        <v>82</v>
      </c>
      <c r="D121" s="6" t="s">
        <v>25</v>
      </c>
      <c r="E121" s="9" t="s">
        <v>13</v>
      </c>
      <c r="F121" s="11">
        <v>26.159782104796882</v>
      </c>
    </row>
    <row r="122" spans="1:6" x14ac:dyDescent="0.2">
      <c r="A122" s="3">
        <v>107</v>
      </c>
      <c r="B122" s="3" t="s">
        <v>92</v>
      </c>
      <c r="C122" s="6" t="s">
        <v>82</v>
      </c>
      <c r="D122" s="6" t="s">
        <v>25</v>
      </c>
      <c r="E122" s="9" t="s">
        <v>13</v>
      </c>
      <c r="F122" s="11">
        <v>26.103000759901555</v>
      </c>
    </row>
    <row r="123" spans="1:6" x14ac:dyDescent="0.2">
      <c r="A123" s="3">
        <v>108</v>
      </c>
      <c r="B123" s="3" t="s">
        <v>93</v>
      </c>
      <c r="C123" s="6" t="s">
        <v>82</v>
      </c>
      <c r="D123" s="6" t="s">
        <v>25</v>
      </c>
      <c r="E123" s="9" t="s">
        <v>13</v>
      </c>
      <c r="F123" s="11">
        <v>26.188880805964253</v>
      </c>
    </row>
    <row r="124" spans="1:6" x14ac:dyDescent="0.2">
      <c r="A124" s="3">
        <v>130</v>
      </c>
      <c r="B124" s="3" t="s">
        <v>107</v>
      </c>
      <c r="C124" s="6" t="s">
        <v>98</v>
      </c>
      <c r="D124" s="6" t="s">
        <v>25</v>
      </c>
      <c r="E124" s="9" t="s">
        <v>13</v>
      </c>
      <c r="F124" s="11">
        <v>34.516412740056502</v>
      </c>
    </row>
    <row r="125" spans="1:6" x14ac:dyDescent="0.2">
      <c r="A125" s="3">
        <v>131</v>
      </c>
      <c r="B125" s="3" t="s">
        <v>108</v>
      </c>
      <c r="C125" s="6" t="s">
        <v>98</v>
      </c>
      <c r="D125" s="6" t="s">
        <v>25</v>
      </c>
      <c r="E125" s="9" t="s">
        <v>13</v>
      </c>
      <c r="F125" s="11">
        <v>34.509131644520579</v>
      </c>
    </row>
    <row r="126" spans="1:6" x14ac:dyDescent="0.2">
      <c r="A126" s="3">
        <v>132</v>
      </c>
      <c r="B126" s="3" t="s">
        <v>109</v>
      </c>
      <c r="C126" s="6" t="s">
        <v>98</v>
      </c>
      <c r="D126" s="6" t="s">
        <v>25</v>
      </c>
      <c r="E126" s="9" t="s">
        <v>13</v>
      </c>
      <c r="F126" s="11">
        <v>34.128076951211426</v>
      </c>
    </row>
    <row r="127" spans="1:6" x14ac:dyDescent="0.2">
      <c r="A127" s="3">
        <v>154</v>
      </c>
      <c r="B127" s="3" t="s">
        <v>123</v>
      </c>
      <c r="C127" s="6" t="s">
        <v>114</v>
      </c>
      <c r="D127" s="6" t="s">
        <v>25</v>
      </c>
      <c r="E127" s="9" t="s">
        <v>13</v>
      </c>
      <c r="F127" s="11">
        <v>25.979301576611682</v>
      </c>
    </row>
    <row r="128" spans="1:6" x14ac:dyDescent="0.2">
      <c r="A128" s="3">
        <v>155</v>
      </c>
      <c r="B128" s="3" t="s">
        <v>124</v>
      </c>
      <c r="C128" s="6" t="s">
        <v>114</v>
      </c>
      <c r="D128" s="6" t="s">
        <v>25</v>
      </c>
      <c r="E128" s="9" t="s">
        <v>13</v>
      </c>
      <c r="F128" s="11">
        <v>26.214922079029954</v>
      </c>
    </row>
    <row r="129" spans="1:6" x14ac:dyDescent="0.2">
      <c r="A129" s="3">
        <v>156</v>
      </c>
      <c r="B129" s="3" t="s">
        <v>125</v>
      </c>
      <c r="C129" s="6" t="s">
        <v>114</v>
      </c>
      <c r="D129" s="6" t="s">
        <v>25</v>
      </c>
      <c r="E129" s="9" t="s">
        <v>13</v>
      </c>
      <c r="F129" s="11">
        <v>25.905993032601408</v>
      </c>
    </row>
    <row r="130" spans="1:6" x14ac:dyDescent="0.2">
      <c r="A130" s="3">
        <v>178</v>
      </c>
      <c r="B130" s="3" t="s">
        <v>139</v>
      </c>
      <c r="C130" s="6" t="s">
        <v>130</v>
      </c>
      <c r="D130" s="6" t="s">
        <v>25</v>
      </c>
      <c r="E130" s="9" t="s">
        <v>13</v>
      </c>
      <c r="F130" s="11" t="s">
        <v>66</v>
      </c>
    </row>
    <row r="131" spans="1:6" x14ac:dyDescent="0.2">
      <c r="A131" s="3">
        <v>179</v>
      </c>
      <c r="B131" s="3" t="s">
        <v>140</v>
      </c>
      <c r="C131" s="6" t="s">
        <v>130</v>
      </c>
      <c r="D131" s="6" t="s">
        <v>25</v>
      </c>
      <c r="E131" s="9" t="s">
        <v>13</v>
      </c>
      <c r="F131" s="11" t="s">
        <v>66</v>
      </c>
    </row>
    <row r="132" spans="1:6" x14ac:dyDescent="0.2">
      <c r="A132" s="3">
        <v>180</v>
      </c>
      <c r="B132" s="3" t="s">
        <v>141</v>
      </c>
      <c r="C132" s="6" t="s">
        <v>130</v>
      </c>
      <c r="D132" s="6" t="s">
        <v>25</v>
      </c>
      <c r="E132" s="9" t="s">
        <v>13</v>
      </c>
      <c r="F132" s="11" t="s">
        <v>66</v>
      </c>
    </row>
    <row r="133" spans="1:6" x14ac:dyDescent="0.2">
      <c r="A133" s="3"/>
      <c r="B133" s="3"/>
      <c r="C133" s="6"/>
      <c r="D133" s="6"/>
      <c r="E133" s="9"/>
      <c r="F133" s="11"/>
    </row>
    <row r="134" spans="1:6" x14ac:dyDescent="0.2">
      <c r="A134" s="2" t="s">
        <v>4</v>
      </c>
      <c r="B134" s="2" t="s">
        <v>5</v>
      </c>
      <c r="C134" s="6" t="s">
        <v>6</v>
      </c>
      <c r="D134" s="6" t="s">
        <v>7</v>
      </c>
      <c r="E134" s="8" t="s">
        <v>8</v>
      </c>
      <c r="F134" s="11" t="s">
        <v>9</v>
      </c>
    </row>
    <row r="135" spans="1:6" x14ac:dyDescent="0.2">
      <c r="A135" s="3">
        <v>199</v>
      </c>
      <c r="B135" s="3" t="s">
        <v>153</v>
      </c>
      <c r="C135" s="6" t="s">
        <v>11</v>
      </c>
      <c r="D135" s="6" t="s">
        <v>154</v>
      </c>
      <c r="E135" s="9" t="s">
        <v>13</v>
      </c>
      <c r="F135" s="11">
        <v>24.148848749822406</v>
      </c>
    </row>
    <row r="136" spans="1:6" x14ac:dyDescent="0.2">
      <c r="A136" s="3">
        <v>200</v>
      </c>
      <c r="B136" s="3" t="s">
        <v>155</v>
      </c>
      <c r="C136" s="6" t="s">
        <v>11</v>
      </c>
      <c r="D136" s="6" t="s">
        <v>154</v>
      </c>
      <c r="E136" s="9" t="s">
        <v>13</v>
      </c>
      <c r="F136" s="11">
        <v>24.102441020895554</v>
      </c>
    </row>
    <row r="137" spans="1:6" x14ac:dyDescent="0.2">
      <c r="A137" s="3">
        <v>201</v>
      </c>
      <c r="B137" s="3" t="s">
        <v>156</v>
      </c>
      <c r="C137" s="6" t="s">
        <v>11</v>
      </c>
      <c r="D137" s="6" t="s">
        <v>154</v>
      </c>
      <c r="E137" s="9" t="s">
        <v>13</v>
      </c>
      <c r="F137" s="11">
        <v>24.280134466564121</v>
      </c>
    </row>
    <row r="138" spans="1:6" x14ac:dyDescent="0.2">
      <c r="A138" s="3">
        <v>223</v>
      </c>
      <c r="B138" s="3" t="s">
        <v>167</v>
      </c>
      <c r="C138" s="6" t="s">
        <v>33</v>
      </c>
      <c r="D138" s="6" t="s">
        <v>154</v>
      </c>
      <c r="E138" s="9" t="s">
        <v>13</v>
      </c>
      <c r="F138" s="11">
        <v>24.014319372879747</v>
      </c>
    </row>
    <row r="139" spans="1:6" x14ac:dyDescent="0.2">
      <c r="A139" s="3">
        <v>224</v>
      </c>
      <c r="B139" s="3" t="s">
        <v>168</v>
      </c>
      <c r="C139" s="6" t="s">
        <v>33</v>
      </c>
      <c r="D139" s="6" t="s">
        <v>154</v>
      </c>
      <c r="E139" s="9" t="s">
        <v>13</v>
      </c>
      <c r="F139" s="11">
        <v>24.249073209320059</v>
      </c>
    </row>
    <row r="140" spans="1:6" x14ac:dyDescent="0.2">
      <c r="A140" s="3">
        <v>225</v>
      </c>
      <c r="B140" s="3" t="s">
        <v>169</v>
      </c>
      <c r="C140" s="6" t="s">
        <v>33</v>
      </c>
      <c r="D140" s="6" t="s">
        <v>154</v>
      </c>
      <c r="E140" s="9" t="s">
        <v>13</v>
      </c>
      <c r="F140" s="11">
        <v>24.279350108806049</v>
      </c>
    </row>
    <row r="141" spans="1:6" x14ac:dyDescent="0.2">
      <c r="A141" s="3">
        <v>247</v>
      </c>
      <c r="B141" s="3" t="s">
        <v>179</v>
      </c>
      <c r="C141" s="6" t="s">
        <v>49</v>
      </c>
      <c r="D141" s="6" t="s">
        <v>154</v>
      </c>
      <c r="E141" s="9" t="s">
        <v>13</v>
      </c>
      <c r="F141" s="11">
        <v>23.145597124237497</v>
      </c>
    </row>
    <row r="142" spans="1:6" x14ac:dyDescent="0.2">
      <c r="A142" s="3">
        <v>248</v>
      </c>
      <c r="B142" s="3" t="s">
        <v>180</v>
      </c>
      <c r="C142" s="6" t="s">
        <v>49</v>
      </c>
      <c r="D142" s="6" t="s">
        <v>154</v>
      </c>
      <c r="E142" s="9" t="s">
        <v>13</v>
      </c>
      <c r="F142" s="11">
        <v>23.342138955745902</v>
      </c>
    </row>
    <row r="143" spans="1:6" x14ac:dyDescent="0.2">
      <c r="A143" s="3">
        <v>249</v>
      </c>
      <c r="B143" s="3" t="s">
        <v>181</v>
      </c>
      <c r="C143" s="6" t="s">
        <v>49</v>
      </c>
      <c r="D143" s="6" t="s">
        <v>154</v>
      </c>
      <c r="E143" s="9" t="s">
        <v>13</v>
      </c>
      <c r="F143" s="11">
        <v>23.308227879223125</v>
      </c>
    </row>
    <row r="144" spans="1:6" x14ac:dyDescent="0.2">
      <c r="A144" s="3">
        <v>271</v>
      </c>
      <c r="B144" s="3" t="s">
        <v>191</v>
      </c>
      <c r="C144" s="6" t="s">
        <v>65</v>
      </c>
      <c r="D144" s="6" t="s">
        <v>154</v>
      </c>
      <c r="E144" s="9" t="s">
        <v>13</v>
      </c>
      <c r="F144" s="11">
        <v>24.949269905710935</v>
      </c>
    </row>
    <row r="145" spans="1:6" x14ac:dyDescent="0.2">
      <c r="A145" s="3">
        <v>272</v>
      </c>
      <c r="B145" s="3" t="s">
        <v>192</v>
      </c>
      <c r="C145" s="6" t="s">
        <v>65</v>
      </c>
      <c r="D145" s="6" t="s">
        <v>154</v>
      </c>
      <c r="E145" s="9" t="s">
        <v>13</v>
      </c>
      <c r="F145" s="11">
        <v>25.146377188678542</v>
      </c>
    </row>
    <row r="146" spans="1:6" x14ac:dyDescent="0.2">
      <c r="A146" s="3">
        <v>273</v>
      </c>
      <c r="B146" s="3" t="s">
        <v>193</v>
      </c>
      <c r="C146" s="6" t="s">
        <v>65</v>
      </c>
      <c r="D146" s="6" t="s">
        <v>154</v>
      </c>
      <c r="E146" s="9" t="s">
        <v>13</v>
      </c>
      <c r="F146" s="11">
        <v>25.141890427207805</v>
      </c>
    </row>
    <row r="147" spans="1:6" x14ac:dyDescent="0.2">
      <c r="A147" s="3">
        <v>295</v>
      </c>
      <c r="B147" s="3" t="s">
        <v>203</v>
      </c>
      <c r="C147" s="6" t="s">
        <v>82</v>
      </c>
      <c r="D147" s="6" t="s">
        <v>154</v>
      </c>
      <c r="E147" s="9" t="s">
        <v>13</v>
      </c>
      <c r="F147" s="11">
        <v>24.746937677759512</v>
      </c>
    </row>
    <row r="148" spans="1:6" x14ac:dyDescent="0.2">
      <c r="A148" s="3">
        <v>296</v>
      </c>
      <c r="B148" s="3" t="s">
        <v>204</v>
      </c>
      <c r="C148" s="6" t="s">
        <v>82</v>
      </c>
      <c r="D148" s="6" t="s">
        <v>154</v>
      </c>
      <c r="E148" s="9" t="s">
        <v>13</v>
      </c>
      <c r="F148" s="11">
        <v>25.150469139856348</v>
      </c>
    </row>
    <row r="149" spans="1:6" x14ac:dyDescent="0.2">
      <c r="A149" s="3">
        <v>297</v>
      </c>
      <c r="B149" s="3" t="s">
        <v>205</v>
      </c>
      <c r="C149" s="6" t="s">
        <v>82</v>
      </c>
      <c r="D149" s="6" t="s">
        <v>154</v>
      </c>
      <c r="E149" s="9" t="s">
        <v>13</v>
      </c>
      <c r="F149" s="11">
        <v>24.953335223508823</v>
      </c>
    </row>
    <row r="150" spans="1:6" x14ac:dyDescent="0.2">
      <c r="A150" s="3">
        <v>319</v>
      </c>
      <c r="B150" s="3" t="s">
        <v>215</v>
      </c>
      <c r="C150" s="6" t="s">
        <v>98</v>
      </c>
      <c r="D150" s="6" t="s">
        <v>154</v>
      </c>
      <c r="E150" s="9" t="s">
        <v>13</v>
      </c>
      <c r="F150" s="11">
        <v>32.364520945660871</v>
      </c>
    </row>
    <row r="151" spans="1:6" x14ac:dyDescent="0.2">
      <c r="A151" s="3">
        <v>320</v>
      </c>
      <c r="B151" s="3" t="s">
        <v>216</v>
      </c>
      <c r="C151" s="6" t="s">
        <v>98</v>
      </c>
      <c r="D151" s="6" t="s">
        <v>154</v>
      </c>
      <c r="E151" s="9" t="s">
        <v>13</v>
      </c>
      <c r="F151" s="11">
        <v>32.350277967813383</v>
      </c>
    </row>
    <row r="152" spans="1:6" x14ac:dyDescent="0.2">
      <c r="A152" s="3">
        <v>321</v>
      </c>
      <c r="B152" s="3" t="s">
        <v>217</v>
      </c>
      <c r="C152" s="6" t="s">
        <v>98</v>
      </c>
      <c r="D152" s="6" t="s">
        <v>154</v>
      </c>
      <c r="E152" s="9" t="s">
        <v>13</v>
      </c>
      <c r="F152" s="11">
        <v>32.3005423824807</v>
      </c>
    </row>
    <row r="153" spans="1:6" x14ac:dyDescent="0.2">
      <c r="A153" s="3">
        <v>343</v>
      </c>
      <c r="B153" s="3" t="s">
        <v>227</v>
      </c>
      <c r="C153" s="6" t="s">
        <v>114</v>
      </c>
      <c r="D153" s="6" t="s">
        <v>154</v>
      </c>
      <c r="E153" s="9" t="s">
        <v>13</v>
      </c>
      <c r="F153" s="11">
        <v>27.736802047841579</v>
      </c>
    </row>
    <row r="154" spans="1:6" x14ac:dyDescent="0.2">
      <c r="A154" s="3">
        <v>344</v>
      </c>
      <c r="B154" s="3" t="s">
        <v>228</v>
      </c>
      <c r="C154" s="6" t="s">
        <v>114</v>
      </c>
      <c r="D154" s="6" t="s">
        <v>154</v>
      </c>
      <c r="E154" s="9" t="s">
        <v>13</v>
      </c>
      <c r="F154" s="11">
        <v>27.869371466267303</v>
      </c>
    </row>
    <row r="155" spans="1:6" x14ac:dyDescent="0.2">
      <c r="A155" s="3">
        <v>345</v>
      </c>
      <c r="B155" s="3" t="s">
        <v>229</v>
      </c>
      <c r="C155" s="6" t="s">
        <v>114</v>
      </c>
      <c r="D155" s="6" t="s">
        <v>154</v>
      </c>
      <c r="E155" s="9" t="s">
        <v>13</v>
      </c>
      <c r="F155" s="11">
        <v>27.655118487095507</v>
      </c>
    </row>
    <row r="156" spans="1:6" x14ac:dyDescent="0.2">
      <c r="A156" s="3">
        <v>367</v>
      </c>
      <c r="B156" s="3" t="s">
        <v>239</v>
      </c>
      <c r="C156" s="6" t="s">
        <v>130</v>
      </c>
      <c r="D156" s="6" t="s">
        <v>154</v>
      </c>
      <c r="E156" s="9" t="s">
        <v>13</v>
      </c>
      <c r="F156" s="11" t="s">
        <v>66</v>
      </c>
    </row>
    <row r="157" spans="1:6" x14ac:dyDescent="0.2">
      <c r="A157" s="3">
        <v>368</v>
      </c>
      <c r="B157" s="3" t="s">
        <v>240</v>
      </c>
      <c r="C157" s="6" t="s">
        <v>130</v>
      </c>
      <c r="D157" s="6" t="s">
        <v>154</v>
      </c>
      <c r="E157" s="9" t="s">
        <v>13</v>
      </c>
      <c r="F157" s="11" t="s">
        <v>66</v>
      </c>
    </row>
    <row r="158" spans="1:6" x14ac:dyDescent="0.2">
      <c r="A158" s="3">
        <v>369</v>
      </c>
      <c r="B158" s="3" t="s">
        <v>241</v>
      </c>
      <c r="C158" s="6" t="s">
        <v>130</v>
      </c>
      <c r="D158" s="6" t="s">
        <v>154</v>
      </c>
      <c r="E158" s="9" t="s">
        <v>13</v>
      </c>
      <c r="F158" s="11" t="s">
        <v>66</v>
      </c>
    </row>
    <row r="159" spans="1:6" x14ac:dyDescent="0.2">
      <c r="A159" s="3"/>
      <c r="B159" s="3"/>
      <c r="C159" s="6"/>
      <c r="D159" s="6"/>
      <c r="E159" s="9"/>
      <c r="F159" s="11"/>
    </row>
    <row r="160" spans="1:6" x14ac:dyDescent="0.2">
      <c r="A160" s="2" t="s">
        <v>4</v>
      </c>
      <c r="B160" s="2" t="s">
        <v>5</v>
      </c>
      <c r="C160" s="6" t="s">
        <v>6</v>
      </c>
      <c r="D160" s="6" t="s">
        <v>7</v>
      </c>
      <c r="E160" s="8" t="s">
        <v>8</v>
      </c>
      <c r="F160" s="11" t="s">
        <v>9</v>
      </c>
    </row>
    <row r="161" spans="1:6" x14ac:dyDescent="0.2">
      <c r="A161" s="3">
        <v>196</v>
      </c>
      <c r="B161" s="3" t="s">
        <v>149</v>
      </c>
      <c r="C161" s="6" t="s">
        <v>11</v>
      </c>
      <c r="D161" s="6" t="s">
        <v>150</v>
      </c>
      <c r="E161" s="9" t="s">
        <v>13</v>
      </c>
      <c r="F161" s="11">
        <v>24.572680189860662</v>
      </c>
    </row>
    <row r="162" spans="1:6" x14ac:dyDescent="0.2">
      <c r="A162" s="3">
        <v>197</v>
      </c>
      <c r="B162" s="3" t="s">
        <v>151</v>
      </c>
      <c r="C162" s="6" t="s">
        <v>11</v>
      </c>
      <c r="D162" s="6" t="s">
        <v>150</v>
      </c>
      <c r="E162" s="9" t="s">
        <v>13</v>
      </c>
      <c r="F162" s="11">
        <v>24.605491589305764</v>
      </c>
    </row>
    <row r="163" spans="1:6" x14ac:dyDescent="0.2">
      <c r="A163" s="3">
        <v>198</v>
      </c>
      <c r="B163" s="3" t="s">
        <v>152</v>
      </c>
      <c r="C163" s="6" t="s">
        <v>11</v>
      </c>
      <c r="D163" s="6" t="s">
        <v>150</v>
      </c>
      <c r="E163" s="9" t="s">
        <v>13</v>
      </c>
      <c r="F163" s="11">
        <v>24.656065504267154</v>
      </c>
    </row>
    <row r="164" spans="1:6" x14ac:dyDescent="0.2">
      <c r="A164" s="3">
        <v>220</v>
      </c>
      <c r="B164" s="3" t="s">
        <v>164</v>
      </c>
      <c r="C164" s="6" t="s">
        <v>33</v>
      </c>
      <c r="D164" s="6" t="s">
        <v>150</v>
      </c>
      <c r="E164" s="9" t="s">
        <v>13</v>
      </c>
      <c r="F164" s="11">
        <v>24.074029836906</v>
      </c>
    </row>
    <row r="165" spans="1:6" x14ac:dyDescent="0.2">
      <c r="A165" s="3">
        <v>221</v>
      </c>
      <c r="B165" s="3" t="s">
        <v>165</v>
      </c>
      <c r="C165" s="6" t="s">
        <v>33</v>
      </c>
      <c r="D165" s="6" t="s">
        <v>150</v>
      </c>
      <c r="E165" s="9" t="s">
        <v>13</v>
      </c>
      <c r="F165" s="11">
        <v>24.057443631063329</v>
      </c>
    </row>
    <row r="166" spans="1:6" x14ac:dyDescent="0.2">
      <c r="A166" s="3">
        <v>222</v>
      </c>
      <c r="B166" s="3" t="s">
        <v>166</v>
      </c>
      <c r="C166" s="6" t="s">
        <v>33</v>
      </c>
      <c r="D166" s="6" t="s">
        <v>150</v>
      </c>
      <c r="E166" s="9" t="s">
        <v>13</v>
      </c>
      <c r="F166" s="11">
        <v>24.131920227610273</v>
      </c>
    </row>
    <row r="167" spans="1:6" x14ac:dyDescent="0.2">
      <c r="A167" s="3">
        <v>244</v>
      </c>
      <c r="B167" s="3" t="s">
        <v>176</v>
      </c>
      <c r="C167" s="6" t="s">
        <v>49</v>
      </c>
      <c r="D167" s="6" t="s">
        <v>150</v>
      </c>
      <c r="E167" s="9" t="s">
        <v>13</v>
      </c>
      <c r="F167" s="11">
        <v>24.657727224895325</v>
      </c>
    </row>
    <row r="168" spans="1:6" x14ac:dyDescent="0.2">
      <c r="A168" s="3">
        <v>245</v>
      </c>
      <c r="B168" s="3" t="s">
        <v>177</v>
      </c>
      <c r="C168" s="6" t="s">
        <v>49</v>
      </c>
      <c r="D168" s="6" t="s">
        <v>150</v>
      </c>
      <c r="E168" s="9" t="s">
        <v>13</v>
      </c>
      <c r="F168" s="11">
        <v>24.753227747368584</v>
      </c>
    </row>
    <row r="169" spans="1:6" x14ac:dyDescent="0.2">
      <c r="A169" s="3">
        <v>246</v>
      </c>
      <c r="B169" s="3" t="s">
        <v>178</v>
      </c>
      <c r="C169" s="6" t="s">
        <v>49</v>
      </c>
      <c r="D169" s="6" t="s">
        <v>150</v>
      </c>
      <c r="E169" s="9" t="s">
        <v>13</v>
      </c>
      <c r="F169" s="11">
        <v>24.672324025652237</v>
      </c>
    </row>
    <row r="170" spans="1:6" x14ac:dyDescent="0.2">
      <c r="A170" s="3">
        <v>268</v>
      </c>
      <c r="B170" s="3" t="s">
        <v>188</v>
      </c>
      <c r="C170" s="6" t="s">
        <v>65</v>
      </c>
      <c r="D170" s="6" t="s">
        <v>150</v>
      </c>
      <c r="E170" s="9" t="s">
        <v>13</v>
      </c>
      <c r="F170" s="11">
        <v>25.043497120461453</v>
      </c>
    </row>
    <row r="171" spans="1:6" x14ac:dyDescent="0.2">
      <c r="A171" s="3">
        <v>269</v>
      </c>
      <c r="B171" s="3" t="s">
        <v>189</v>
      </c>
      <c r="C171" s="6" t="s">
        <v>65</v>
      </c>
      <c r="D171" s="6" t="s">
        <v>150</v>
      </c>
      <c r="E171" s="9" t="s">
        <v>13</v>
      </c>
      <c r="F171" s="11">
        <v>25.099443583407833</v>
      </c>
    </row>
    <row r="172" spans="1:6" x14ac:dyDescent="0.2">
      <c r="A172" s="3">
        <v>270</v>
      </c>
      <c r="B172" s="3" t="s">
        <v>190</v>
      </c>
      <c r="C172" s="6" t="s">
        <v>65</v>
      </c>
      <c r="D172" s="6" t="s">
        <v>150</v>
      </c>
      <c r="E172" s="9" t="s">
        <v>13</v>
      </c>
      <c r="F172" s="11">
        <v>25.232205848962863</v>
      </c>
    </row>
    <row r="173" spans="1:6" x14ac:dyDescent="0.2">
      <c r="A173" s="3">
        <v>292</v>
      </c>
      <c r="B173" s="3" t="s">
        <v>200</v>
      </c>
      <c r="C173" s="6" t="s">
        <v>82</v>
      </c>
      <c r="D173" s="6" t="s">
        <v>150</v>
      </c>
      <c r="E173" s="9" t="s">
        <v>13</v>
      </c>
      <c r="F173" s="11">
        <v>24.881200451940394</v>
      </c>
    </row>
    <row r="174" spans="1:6" x14ac:dyDescent="0.2">
      <c r="A174" s="3">
        <v>293</v>
      </c>
      <c r="B174" s="3" t="s">
        <v>201</v>
      </c>
      <c r="C174" s="6" t="s">
        <v>82</v>
      </c>
      <c r="D174" s="6" t="s">
        <v>150</v>
      </c>
      <c r="E174" s="9" t="s">
        <v>13</v>
      </c>
      <c r="F174" s="11">
        <v>25.100870672750894</v>
      </c>
    </row>
    <row r="175" spans="1:6" x14ac:dyDescent="0.2">
      <c r="A175" s="3">
        <v>294</v>
      </c>
      <c r="B175" s="3" t="s">
        <v>202</v>
      </c>
      <c r="C175" s="6" t="s">
        <v>82</v>
      </c>
      <c r="D175" s="6" t="s">
        <v>150</v>
      </c>
      <c r="E175" s="9" t="s">
        <v>13</v>
      </c>
      <c r="F175" s="11">
        <v>25.040408760218014</v>
      </c>
    </row>
    <row r="176" spans="1:6" x14ac:dyDescent="0.2">
      <c r="A176" s="3">
        <v>316</v>
      </c>
      <c r="B176" s="3" t="s">
        <v>212</v>
      </c>
      <c r="C176" s="6" t="s">
        <v>98</v>
      </c>
      <c r="D176" s="6" t="s">
        <v>150</v>
      </c>
      <c r="E176" s="9" t="s">
        <v>13</v>
      </c>
      <c r="F176" s="11">
        <v>33.937261149592686</v>
      </c>
    </row>
    <row r="177" spans="1:6" x14ac:dyDescent="0.2">
      <c r="A177" s="3">
        <v>317</v>
      </c>
      <c r="B177" s="3" t="s">
        <v>213</v>
      </c>
      <c r="C177" s="6" t="s">
        <v>98</v>
      </c>
      <c r="D177" s="6" t="s">
        <v>150</v>
      </c>
      <c r="E177" s="9" t="s">
        <v>13</v>
      </c>
      <c r="F177" s="11" t="s">
        <v>66</v>
      </c>
    </row>
    <row r="178" spans="1:6" x14ac:dyDescent="0.2">
      <c r="A178" s="3">
        <v>318</v>
      </c>
      <c r="B178" s="3" t="s">
        <v>214</v>
      </c>
      <c r="C178" s="6" t="s">
        <v>98</v>
      </c>
      <c r="D178" s="6" t="s">
        <v>150</v>
      </c>
      <c r="E178" s="9" t="s">
        <v>13</v>
      </c>
      <c r="F178" s="11">
        <v>35.512793084132866</v>
      </c>
    </row>
    <row r="179" spans="1:6" x14ac:dyDescent="0.2">
      <c r="A179" s="3">
        <v>340</v>
      </c>
      <c r="B179" s="3" t="s">
        <v>224</v>
      </c>
      <c r="C179" s="6" t="s">
        <v>114</v>
      </c>
      <c r="D179" s="6" t="s">
        <v>150</v>
      </c>
      <c r="E179" s="9" t="s">
        <v>13</v>
      </c>
      <c r="F179" s="11">
        <v>31.793923252678201</v>
      </c>
    </row>
    <row r="180" spans="1:6" x14ac:dyDescent="0.2">
      <c r="A180" s="3">
        <v>341</v>
      </c>
      <c r="B180" s="3" t="s">
        <v>225</v>
      </c>
      <c r="C180" s="6" t="s">
        <v>114</v>
      </c>
      <c r="D180" s="6" t="s">
        <v>150</v>
      </c>
      <c r="E180" s="9" t="s">
        <v>13</v>
      </c>
      <c r="F180" s="11">
        <v>32.044052719259199</v>
      </c>
    </row>
    <row r="181" spans="1:6" x14ac:dyDescent="0.2">
      <c r="A181" s="3">
        <v>342</v>
      </c>
      <c r="B181" s="3" t="s">
        <v>226</v>
      </c>
      <c r="C181" s="6" t="s">
        <v>114</v>
      </c>
      <c r="D181" s="6" t="s">
        <v>150</v>
      </c>
      <c r="E181" s="9" t="s">
        <v>13</v>
      </c>
      <c r="F181" s="11">
        <v>32.206126864593401</v>
      </c>
    </row>
    <row r="182" spans="1:6" x14ac:dyDescent="0.2">
      <c r="A182" s="3">
        <v>364</v>
      </c>
      <c r="B182" s="3" t="s">
        <v>236</v>
      </c>
      <c r="C182" s="6" t="s">
        <v>130</v>
      </c>
      <c r="D182" s="6" t="s">
        <v>150</v>
      </c>
      <c r="E182" s="9" t="s">
        <v>13</v>
      </c>
      <c r="F182" s="11" t="s">
        <v>66</v>
      </c>
    </row>
    <row r="183" spans="1:6" x14ac:dyDescent="0.2">
      <c r="A183" s="3">
        <v>365</v>
      </c>
      <c r="B183" s="3" t="s">
        <v>237</v>
      </c>
      <c r="C183" s="6" t="s">
        <v>130</v>
      </c>
      <c r="D183" s="6" t="s">
        <v>150</v>
      </c>
      <c r="E183" s="9" t="s">
        <v>13</v>
      </c>
      <c r="F183" s="11" t="s">
        <v>66</v>
      </c>
    </row>
    <row r="184" spans="1:6" x14ac:dyDescent="0.2">
      <c r="A184" s="3">
        <v>366</v>
      </c>
      <c r="B184" s="3" t="s">
        <v>238</v>
      </c>
      <c r="C184" s="6" t="s">
        <v>130</v>
      </c>
      <c r="D184" s="6" t="s">
        <v>150</v>
      </c>
      <c r="E184" s="9" t="s">
        <v>13</v>
      </c>
      <c r="F184" s="11" t="s">
        <v>66</v>
      </c>
    </row>
    <row r="185" spans="1:6" x14ac:dyDescent="0.2">
      <c r="A185" s="3"/>
      <c r="B185" s="3"/>
      <c r="C185" s="6"/>
      <c r="D185" s="6"/>
      <c r="E185" s="9"/>
      <c r="F185" s="11"/>
    </row>
    <row r="186" spans="1:6" x14ac:dyDescent="0.2">
      <c r="A186" s="2" t="s">
        <v>4</v>
      </c>
      <c r="B186" s="2" t="s">
        <v>5</v>
      </c>
      <c r="C186" s="6" t="s">
        <v>6</v>
      </c>
      <c r="D186" s="6" t="s">
        <v>7</v>
      </c>
      <c r="E186" s="8" t="s">
        <v>8</v>
      </c>
      <c r="F186" s="11" t="s">
        <v>9</v>
      </c>
    </row>
    <row r="187" spans="1:6" x14ac:dyDescent="0.2">
      <c r="A187" s="3">
        <v>4</v>
      </c>
      <c r="B187" s="3" t="s">
        <v>16</v>
      </c>
      <c r="C187" s="6" t="s">
        <v>11</v>
      </c>
      <c r="D187" s="6" t="s">
        <v>17</v>
      </c>
      <c r="E187" s="9" t="s">
        <v>13</v>
      </c>
      <c r="F187" s="11">
        <v>25.394830359774978</v>
      </c>
    </row>
    <row r="188" spans="1:6" x14ac:dyDescent="0.2">
      <c r="A188" s="3">
        <v>5</v>
      </c>
      <c r="B188" s="3" t="s">
        <v>18</v>
      </c>
      <c r="C188" s="6" t="s">
        <v>11</v>
      </c>
      <c r="D188" s="6" t="s">
        <v>17</v>
      </c>
      <c r="E188" s="9" t="s">
        <v>13</v>
      </c>
      <c r="F188" s="11">
        <v>25.327887893155435</v>
      </c>
    </row>
    <row r="189" spans="1:6" x14ac:dyDescent="0.2">
      <c r="A189" s="3">
        <v>6</v>
      </c>
      <c r="B189" s="3" t="s">
        <v>19</v>
      </c>
      <c r="C189" s="6" t="s">
        <v>11</v>
      </c>
      <c r="D189" s="6" t="s">
        <v>17</v>
      </c>
      <c r="E189" s="9" t="s">
        <v>13</v>
      </c>
      <c r="F189" s="11">
        <v>25.5115654867414</v>
      </c>
    </row>
    <row r="190" spans="1:6" x14ac:dyDescent="0.2">
      <c r="A190" s="3">
        <v>28</v>
      </c>
      <c r="B190" s="3" t="s">
        <v>36</v>
      </c>
      <c r="C190" s="6" t="s">
        <v>33</v>
      </c>
      <c r="D190" s="6" t="s">
        <v>17</v>
      </c>
      <c r="E190" s="9" t="s">
        <v>13</v>
      </c>
      <c r="F190" s="11">
        <v>28.055970933338131</v>
      </c>
    </row>
    <row r="191" spans="1:6" x14ac:dyDescent="0.2">
      <c r="A191" s="3">
        <v>29</v>
      </c>
      <c r="B191" s="3" t="s">
        <v>37</v>
      </c>
      <c r="C191" s="6" t="s">
        <v>33</v>
      </c>
      <c r="D191" s="6" t="s">
        <v>17</v>
      </c>
      <c r="E191" s="9" t="s">
        <v>13</v>
      </c>
      <c r="F191" s="11">
        <v>28.376007136515767</v>
      </c>
    </row>
    <row r="192" spans="1:6" x14ac:dyDescent="0.2">
      <c r="A192" s="3">
        <v>30</v>
      </c>
      <c r="B192" s="3" t="s">
        <v>38</v>
      </c>
      <c r="C192" s="6" t="s">
        <v>33</v>
      </c>
      <c r="D192" s="6" t="s">
        <v>17</v>
      </c>
      <c r="E192" s="9" t="s">
        <v>13</v>
      </c>
      <c r="F192" s="11">
        <v>28.391759874200822</v>
      </c>
    </row>
    <row r="193" spans="1:6" x14ac:dyDescent="0.2">
      <c r="A193" s="3">
        <v>52</v>
      </c>
      <c r="B193" s="3" t="s">
        <v>52</v>
      </c>
      <c r="C193" s="6" t="s">
        <v>49</v>
      </c>
      <c r="D193" s="6" t="s">
        <v>17</v>
      </c>
      <c r="E193" s="9" t="s">
        <v>13</v>
      </c>
      <c r="F193" s="11">
        <v>23.985989066674847</v>
      </c>
    </row>
    <row r="194" spans="1:6" x14ac:dyDescent="0.2">
      <c r="A194" s="3">
        <v>53</v>
      </c>
      <c r="B194" s="3" t="s">
        <v>53</v>
      </c>
      <c r="C194" s="6" t="s">
        <v>49</v>
      </c>
      <c r="D194" s="6" t="s">
        <v>17</v>
      </c>
      <c r="E194" s="9" t="s">
        <v>13</v>
      </c>
      <c r="F194" s="11">
        <v>24.120729801196752</v>
      </c>
    </row>
    <row r="195" spans="1:6" x14ac:dyDescent="0.2">
      <c r="A195" s="3">
        <v>54</v>
      </c>
      <c r="B195" s="3" t="s">
        <v>54</v>
      </c>
      <c r="C195" s="6" t="s">
        <v>49</v>
      </c>
      <c r="D195" s="6" t="s">
        <v>17</v>
      </c>
      <c r="E195" s="9" t="s">
        <v>13</v>
      </c>
      <c r="F195" s="11">
        <v>24.243597613927498</v>
      </c>
    </row>
    <row r="196" spans="1:6" x14ac:dyDescent="0.2">
      <c r="A196" s="3">
        <v>76</v>
      </c>
      <c r="B196" s="3" t="s">
        <v>69</v>
      </c>
      <c r="C196" s="6" t="s">
        <v>65</v>
      </c>
      <c r="D196" s="6" t="s">
        <v>17</v>
      </c>
      <c r="E196" s="9" t="s">
        <v>13</v>
      </c>
      <c r="F196" s="11">
        <v>33.252618213083508</v>
      </c>
    </row>
    <row r="197" spans="1:6" x14ac:dyDescent="0.2">
      <c r="A197" s="3">
        <v>77</v>
      </c>
      <c r="B197" s="3" t="s">
        <v>70</v>
      </c>
      <c r="C197" s="6" t="s">
        <v>65</v>
      </c>
      <c r="D197" s="6" t="s">
        <v>17</v>
      </c>
      <c r="E197" s="9" t="s">
        <v>13</v>
      </c>
      <c r="F197" s="11">
        <v>33.532254327655401</v>
      </c>
    </row>
    <row r="198" spans="1:6" x14ac:dyDescent="0.2">
      <c r="A198" s="3">
        <v>78</v>
      </c>
      <c r="B198" s="3" t="s">
        <v>71</v>
      </c>
      <c r="C198" s="6" t="s">
        <v>65</v>
      </c>
      <c r="D198" s="6" t="s">
        <v>17</v>
      </c>
      <c r="E198" s="9" t="s">
        <v>13</v>
      </c>
      <c r="F198" s="11">
        <v>33.451006583448397</v>
      </c>
    </row>
    <row r="199" spans="1:6" x14ac:dyDescent="0.2">
      <c r="A199" s="3">
        <v>100</v>
      </c>
      <c r="B199" s="3" t="s">
        <v>85</v>
      </c>
      <c r="C199" s="6" t="s">
        <v>82</v>
      </c>
      <c r="D199" s="6" t="s">
        <v>17</v>
      </c>
      <c r="E199" s="9" t="s">
        <v>13</v>
      </c>
      <c r="F199" s="11">
        <v>29.643630825426619</v>
      </c>
    </row>
    <row r="200" spans="1:6" x14ac:dyDescent="0.2">
      <c r="A200" s="3">
        <v>101</v>
      </c>
      <c r="B200" s="3" t="s">
        <v>86</v>
      </c>
      <c r="C200" s="6" t="s">
        <v>82</v>
      </c>
      <c r="D200" s="6" t="s">
        <v>17</v>
      </c>
      <c r="E200" s="9" t="s">
        <v>13</v>
      </c>
      <c r="F200" s="11">
        <v>30.070418946317837</v>
      </c>
    </row>
    <row r="201" spans="1:6" x14ac:dyDescent="0.2">
      <c r="A201" s="3">
        <v>102</v>
      </c>
      <c r="B201" s="3" t="s">
        <v>87</v>
      </c>
      <c r="C201" s="6" t="s">
        <v>82</v>
      </c>
      <c r="D201" s="6" t="s">
        <v>17</v>
      </c>
      <c r="E201" s="9" t="s">
        <v>13</v>
      </c>
      <c r="F201" s="11">
        <v>30.194722484439701</v>
      </c>
    </row>
    <row r="202" spans="1:6" x14ac:dyDescent="0.2">
      <c r="A202" s="3">
        <v>124</v>
      </c>
      <c r="B202" s="3" t="s">
        <v>101</v>
      </c>
      <c r="C202" s="6" t="s">
        <v>98</v>
      </c>
      <c r="D202" s="6" t="s">
        <v>17</v>
      </c>
      <c r="E202" s="9" t="s">
        <v>13</v>
      </c>
      <c r="F202" s="11">
        <v>32.816207871039964</v>
      </c>
    </row>
    <row r="203" spans="1:6" x14ac:dyDescent="0.2">
      <c r="A203" s="3">
        <v>125</v>
      </c>
      <c r="B203" s="3" t="s">
        <v>102</v>
      </c>
      <c r="C203" s="6" t="s">
        <v>98</v>
      </c>
      <c r="D203" s="6" t="s">
        <v>17</v>
      </c>
      <c r="E203" s="9" t="s">
        <v>13</v>
      </c>
      <c r="F203" s="11">
        <v>32.745997605635736</v>
      </c>
    </row>
    <row r="204" spans="1:6" x14ac:dyDescent="0.2">
      <c r="A204" s="3">
        <v>126</v>
      </c>
      <c r="B204" s="3" t="s">
        <v>103</v>
      </c>
      <c r="C204" s="6" t="s">
        <v>98</v>
      </c>
      <c r="D204" s="6" t="s">
        <v>17</v>
      </c>
      <c r="E204" s="9" t="s">
        <v>13</v>
      </c>
      <c r="F204" s="11">
        <v>33.192149361247402</v>
      </c>
    </row>
    <row r="205" spans="1:6" x14ac:dyDescent="0.2">
      <c r="A205" s="3">
        <v>148</v>
      </c>
      <c r="B205" s="3" t="s">
        <v>117</v>
      </c>
      <c r="C205" s="6" t="s">
        <v>114</v>
      </c>
      <c r="D205" s="6" t="s">
        <v>17</v>
      </c>
      <c r="E205" s="9" t="s">
        <v>13</v>
      </c>
      <c r="F205" s="11">
        <v>28.838014186341798</v>
      </c>
    </row>
    <row r="206" spans="1:6" x14ac:dyDescent="0.2">
      <c r="A206" s="3">
        <v>149</v>
      </c>
      <c r="B206" s="3" t="s">
        <v>118</v>
      </c>
      <c r="C206" s="6" t="s">
        <v>114</v>
      </c>
      <c r="D206" s="6" t="s">
        <v>17</v>
      </c>
      <c r="E206" s="9" t="s">
        <v>13</v>
      </c>
      <c r="F206" s="11">
        <v>29.066559042843465</v>
      </c>
    </row>
    <row r="207" spans="1:6" x14ac:dyDescent="0.2">
      <c r="A207" s="3">
        <v>150</v>
      </c>
      <c r="B207" s="3" t="s">
        <v>119</v>
      </c>
      <c r="C207" s="6" t="s">
        <v>114</v>
      </c>
      <c r="D207" s="6" t="s">
        <v>17</v>
      </c>
      <c r="E207" s="9" t="s">
        <v>13</v>
      </c>
      <c r="F207" s="11">
        <v>29.158210643511609</v>
      </c>
    </row>
    <row r="208" spans="1:6" x14ac:dyDescent="0.2">
      <c r="A208" s="3">
        <v>172</v>
      </c>
      <c r="B208" s="3" t="s">
        <v>133</v>
      </c>
      <c r="C208" s="6" t="s">
        <v>130</v>
      </c>
      <c r="D208" s="6" t="s">
        <v>17</v>
      </c>
      <c r="E208" s="9" t="s">
        <v>13</v>
      </c>
      <c r="F208" s="11" t="s">
        <v>66</v>
      </c>
    </row>
    <row r="209" spans="1:6" x14ac:dyDescent="0.2">
      <c r="A209" s="3">
        <v>173</v>
      </c>
      <c r="B209" s="3" t="s">
        <v>134</v>
      </c>
      <c r="C209" s="6" t="s">
        <v>130</v>
      </c>
      <c r="D209" s="6" t="s">
        <v>17</v>
      </c>
      <c r="E209" s="9" t="s">
        <v>13</v>
      </c>
      <c r="F209" s="11" t="s">
        <v>66</v>
      </c>
    </row>
    <row r="210" spans="1:6" x14ac:dyDescent="0.2">
      <c r="A210" s="3">
        <v>174</v>
      </c>
      <c r="B210" s="3" t="s">
        <v>135</v>
      </c>
      <c r="C210" s="6" t="s">
        <v>130</v>
      </c>
      <c r="D210" s="6" t="s">
        <v>17</v>
      </c>
      <c r="E210" s="9" t="s">
        <v>13</v>
      </c>
      <c r="F210" s="11" t="s">
        <v>66</v>
      </c>
    </row>
    <row r="211" spans="1:6" x14ac:dyDescent="0.2">
      <c r="A211" s="3"/>
      <c r="B211" s="3"/>
      <c r="C211" s="6"/>
      <c r="D211" s="6"/>
      <c r="E211" s="9"/>
      <c r="F211" s="11"/>
    </row>
    <row r="212" spans="1:6" x14ac:dyDescent="0.2">
      <c r="A212" s="2" t="s">
        <v>4</v>
      </c>
      <c r="B212" s="2" t="s">
        <v>5</v>
      </c>
      <c r="C212" s="6" t="s">
        <v>6</v>
      </c>
      <c r="D212" s="6" t="s">
        <v>7</v>
      </c>
      <c r="E212" s="8" t="s">
        <v>8</v>
      </c>
      <c r="F212" s="11" t="s">
        <v>9</v>
      </c>
    </row>
    <row r="213" spans="1:6" x14ac:dyDescent="0.2">
      <c r="A213" s="3">
        <v>7</v>
      </c>
      <c r="B213" s="3" t="s">
        <v>20</v>
      </c>
      <c r="C213" s="6" t="s">
        <v>11</v>
      </c>
      <c r="D213" s="6" t="s">
        <v>21</v>
      </c>
      <c r="E213" s="9" t="s">
        <v>13</v>
      </c>
      <c r="F213" s="11">
        <v>31.238535110640676</v>
      </c>
    </row>
    <row r="214" spans="1:6" x14ac:dyDescent="0.2">
      <c r="A214" s="3">
        <v>8</v>
      </c>
      <c r="B214" s="3" t="s">
        <v>22</v>
      </c>
      <c r="C214" s="6" t="s">
        <v>11</v>
      </c>
      <c r="D214" s="6" t="s">
        <v>21</v>
      </c>
      <c r="E214" s="9" t="s">
        <v>13</v>
      </c>
      <c r="F214" s="11">
        <v>31.14332638278497</v>
      </c>
    </row>
    <row r="215" spans="1:6" x14ac:dyDescent="0.2">
      <c r="A215" s="3">
        <v>9</v>
      </c>
      <c r="B215" s="3" t="s">
        <v>23</v>
      </c>
      <c r="C215" s="6" t="s">
        <v>11</v>
      </c>
      <c r="D215" s="6" t="s">
        <v>21</v>
      </c>
      <c r="E215" s="9" t="s">
        <v>13</v>
      </c>
      <c r="F215" s="11">
        <v>30.967558620719</v>
      </c>
    </row>
    <row r="216" spans="1:6" x14ac:dyDescent="0.2">
      <c r="A216" s="3">
        <v>31</v>
      </c>
      <c r="B216" s="3" t="s">
        <v>39</v>
      </c>
      <c r="C216" s="6" t="s">
        <v>33</v>
      </c>
      <c r="D216" s="6" t="s">
        <v>21</v>
      </c>
      <c r="E216" s="9" t="s">
        <v>13</v>
      </c>
      <c r="F216" s="11">
        <v>27.674460118488799</v>
      </c>
    </row>
    <row r="217" spans="1:6" x14ac:dyDescent="0.2">
      <c r="A217" s="3">
        <v>32</v>
      </c>
      <c r="B217" s="3" t="s">
        <v>40</v>
      </c>
      <c r="C217" s="6" t="s">
        <v>33</v>
      </c>
      <c r="D217" s="6" t="s">
        <v>21</v>
      </c>
      <c r="E217" s="9" t="s">
        <v>13</v>
      </c>
      <c r="F217" s="11">
        <v>28.0228385532148</v>
      </c>
    </row>
    <row r="218" spans="1:6" x14ac:dyDescent="0.2">
      <c r="A218" s="3">
        <v>33</v>
      </c>
      <c r="B218" s="3" t="s">
        <v>41</v>
      </c>
      <c r="C218" s="6" t="s">
        <v>33</v>
      </c>
      <c r="D218" s="6" t="s">
        <v>21</v>
      </c>
      <c r="E218" s="9" t="s">
        <v>13</v>
      </c>
      <c r="F218" s="11">
        <v>27.925224734924029</v>
      </c>
    </row>
    <row r="219" spans="1:6" x14ac:dyDescent="0.2">
      <c r="A219" s="3">
        <v>55</v>
      </c>
      <c r="B219" s="3" t="s">
        <v>55</v>
      </c>
      <c r="C219" s="6" t="s">
        <v>49</v>
      </c>
      <c r="D219" s="6" t="s">
        <v>21</v>
      </c>
      <c r="E219" s="9" t="s">
        <v>13</v>
      </c>
      <c r="F219" s="11">
        <v>26.458152560480059</v>
      </c>
    </row>
    <row r="220" spans="1:6" x14ac:dyDescent="0.2">
      <c r="A220" s="3">
        <v>56</v>
      </c>
      <c r="B220" s="3" t="s">
        <v>56</v>
      </c>
      <c r="C220" s="6" t="s">
        <v>49</v>
      </c>
      <c r="D220" s="6" t="s">
        <v>21</v>
      </c>
      <c r="E220" s="9" t="s">
        <v>13</v>
      </c>
      <c r="F220" s="11">
        <v>26.826822017764236</v>
      </c>
    </row>
    <row r="221" spans="1:6" x14ac:dyDescent="0.2">
      <c r="A221" s="3">
        <v>57</v>
      </c>
      <c r="B221" s="3" t="s">
        <v>57</v>
      </c>
      <c r="C221" s="6" t="s">
        <v>49</v>
      </c>
      <c r="D221" s="6" t="s">
        <v>21</v>
      </c>
      <c r="E221" s="9" t="s">
        <v>13</v>
      </c>
      <c r="F221" s="11">
        <v>26.555469050831164</v>
      </c>
    </row>
    <row r="222" spans="1:6" x14ac:dyDescent="0.2">
      <c r="A222" s="3">
        <v>79</v>
      </c>
      <c r="B222" s="3" t="s">
        <v>72</v>
      </c>
      <c r="C222" s="6" t="s">
        <v>65</v>
      </c>
      <c r="D222" s="6" t="s">
        <v>21</v>
      </c>
      <c r="E222" s="9" t="s">
        <v>13</v>
      </c>
      <c r="F222" s="11">
        <v>33.866273558992901</v>
      </c>
    </row>
    <row r="223" spans="1:6" x14ac:dyDescent="0.2">
      <c r="A223" s="3">
        <v>80</v>
      </c>
      <c r="B223" s="3" t="s">
        <v>73</v>
      </c>
      <c r="C223" s="6" t="s">
        <v>65</v>
      </c>
      <c r="D223" s="6" t="s">
        <v>21</v>
      </c>
      <c r="E223" s="9" t="s">
        <v>13</v>
      </c>
      <c r="F223" s="11">
        <v>34.215953384292703</v>
      </c>
    </row>
    <row r="224" spans="1:6" x14ac:dyDescent="0.2">
      <c r="A224" s="3">
        <v>81</v>
      </c>
      <c r="B224" s="3" t="s">
        <v>74</v>
      </c>
      <c r="C224" s="6" t="s">
        <v>65</v>
      </c>
      <c r="D224" s="6" t="s">
        <v>21</v>
      </c>
      <c r="E224" s="9" t="s">
        <v>13</v>
      </c>
      <c r="F224" s="11">
        <v>33.926289555950703</v>
      </c>
    </row>
    <row r="225" spans="1:6" x14ac:dyDescent="0.2">
      <c r="A225" s="3">
        <v>103</v>
      </c>
      <c r="B225" s="3" t="s">
        <v>88</v>
      </c>
      <c r="C225" s="6" t="s">
        <v>82</v>
      </c>
      <c r="D225" s="6" t="s">
        <v>21</v>
      </c>
      <c r="E225" s="9" t="s">
        <v>13</v>
      </c>
      <c r="F225" s="11">
        <v>29.709912790295036</v>
      </c>
    </row>
    <row r="226" spans="1:6" x14ac:dyDescent="0.2">
      <c r="A226" s="3">
        <v>104</v>
      </c>
      <c r="B226" s="3" t="s">
        <v>89</v>
      </c>
      <c r="C226" s="6" t="s">
        <v>82</v>
      </c>
      <c r="D226" s="6" t="s">
        <v>21</v>
      </c>
      <c r="E226" s="9" t="s">
        <v>13</v>
      </c>
      <c r="F226" s="11">
        <v>30.262812808814601</v>
      </c>
    </row>
    <row r="227" spans="1:6" x14ac:dyDescent="0.2">
      <c r="A227" s="3">
        <v>105</v>
      </c>
      <c r="B227" s="3" t="s">
        <v>90</v>
      </c>
      <c r="C227" s="6" t="s">
        <v>82</v>
      </c>
      <c r="D227" s="6" t="s">
        <v>21</v>
      </c>
      <c r="E227" s="9" t="s">
        <v>13</v>
      </c>
      <c r="F227" s="11">
        <v>30.1974231337941</v>
      </c>
    </row>
    <row r="228" spans="1:6" x14ac:dyDescent="0.2">
      <c r="A228" s="3">
        <v>127</v>
      </c>
      <c r="B228" s="3" t="s">
        <v>104</v>
      </c>
      <c r="C228" s="6" t="s">
        <v>98</v>
      </c>
      <c r="D228" s="6" t="s">
        <v>21</v>
      </c>
      <c r="E228" s="9" t="s">
        <v>13</v>
      </c>
      <c r="F228" s="11" t="s">
        <v>66</v>
      </c>
    </row>
    <row r="229" spans="1:6" x14ac:dyDescent="0.2">
      <c r="A229" s="3">
        <v>128</v>
      </c>
      <c r="B229" s="3" t="s">
        <v>105</v>
      </c>
      <c r="C229" s="6" t="s">
        <v>98</v>
      </c>
      <c r="D229" s="6" t="s">
        <v>21</v>
      </c>
      <c r="E229" s="9" t="s">
        <v>13</v>
      </c>
      <c r="F229" s="11" t="s">
        <v>66</v>
      </c>
    </row>
    <row r="230" spans="1:6" x14ac:dyDescent="0.2">
      <c r="A230" s="3">
        <v>129</v>
      </c>
      <c r="B230" s="3" t="s">
        <v>106</v>
      </c>
      <c r="C230" s="6" t="s">
        <v>98</v>
      </c>
      <c r="D230" s="6" t="s">
        <v>21</v>
      </c>
      <c r="E230" s="9" t="s">
        <v>13</v>
      </c>
      <c r="F230" s="11">
        <v>34.436591366167605</v>
      </c>
    </row>
    <row r="231" spans="1:6" x14ac:dyDescent="0.2">
      <c r="A231" s="3">
        <v>151</v>
      </c>
      <c r="B231" s="3" t="s">
        <v>120</v>
      </c>
      <c r="C231" s="6" t="s">
        <v>114</v>
      </c>
      <c r="D231" s="6" t="s">
        <v>21</v>
      </c>
      <c r="E231" s="9" t="s">
        <v>13</v>
      </c>
      <c r="F231" s="11">
        <v>29.134935833706791</v>
      </c>
    </row>
    <row r="232" spans="1:6" x14ac:dyDescent="0.2">
      <c r="A232" s="3">
        <v>152</v>
      </c>
      <c r="B232" s="3" t="s">
        <v>121</v>
      </c>
      <c r="C232" s="6" t="s">
        <v>114</v>
      </c>
      <c r="D232" s="6" t="s">
        <v>21</v>
      </c>
      <c r="E232" s="9" t="s">
        <v>13</v>
      </c>
      <c r="F232" s="11">
        <v>29.187703720565864</v>
      </c>
    </row>
    <row r="233" spans="1:6" x14ac:dyDescent="0.2">
      <c r="A233" s="3">
        <v>153</v>
      </c>
      <c r="B233" s="3" t="s">
        <v>122</v>
      </c>
      <c r="C233" s="6" t="s">
        <v>114</v>
      </c>
      <c r="D233" s="6" t="s">
        <v>21</v>
      </c>
      <c r="E233" s="9" t="s">
        <v>13</v>
      </c>
      <c r="F233" s="11">
        <v>29.075589027781589</v>
      </c>
    </row>
    <row r="234" spans="1:6" x14ac:dyDescent="0.2">
      <c r="A234" s="3">
        <v>175</v>
      </c>
      <c r="B234" s="3" t="s">
        <v>136</v>
      </c>
      <c r="C234" s="6" t="s">
        <v>130</v>
      </c>
      <c r="D234" s="6" t="s">
        <v>21</v>
      </c>
      <c r="E234" s="9" t="s">
        <v>13</v>
      </c>
      <c r="F234" s="11" t="s">
        <v>66</v>
      </c>
    </row>
    <row r="235" spans="1:6" x14ac:dyDescent="0.2">
      <c r="A235" s="3">
        <v>176</v>
      </c>
      <c r="B235" s="3" t="s">
        <v>137</v>
      </c>
      <c r="C235" s="6" t="s">
        <v>130</v>
      </c>
      <c r="D235" s="6" t="s">
        <v>21</v>
      </c>
      <c r="E235" s="9" t="s">
        <v>13</v>
      </c>
      <c r="F235" s="11" t="s">
        <v>66</v>
      </c>
    </row>
    <row r="236" spans="1:6" x14ac:dyDescent="0.2">
      <c r="A236" s="3">
        <v>177</v>
      </c>
      <c r="B236" s="3" t="s">
        <v>138</v>
      </c>
      <c r="C236" s="6" t="s">
        <v>130</v>
      </c>
      <c r="D236" s="6" t="s">
        <v>21</v>
      </c>
      <c r="E236" s="9" t="s">
        <v>13</v>
      </c>
      <c r="F236" s="11" t="s">
        <v>66</v>
      </c>
    </row>
  </sheetData>
  <sortState xmlns:xlrd2="http://schemas.microsoft.com/office/spreadsheetml/2017/richdata2" ref="A5:F220">
    <sortCondition ref="D5:D2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624C-96B3-3642-90EB-D6C49C606A84}">
  <dimension ref="B1:X11"/>
  <sheetViews>
    <sheetView workbookViewId="0">
      <selection activeCell="B3" sqref="B3:B10"/>
    </sheetView>
  </sheetViews>
  <sheetFormatPr baseColWidth="10" defaultRowHeight="15" x14ac:dyDescent="0.2"/>
  <sheetData>
    <row r="1" spans="2:24" x14ac:dyDescent="0.2">
      <c r="C1" s="6" t="s">
        <v>11</v>
      </c>
      <c r="D1" s="6" t="s">
        <v>11</v>
      </c>
      <c r="E1" s="6" t="s">
        <v>11</v>
      </c>
      <c r="F1" s="6" t="s">
        <v>33</v>
      </c>
      <c r="G1" s="6" t="s">
        <v>33</v>
      </c>
      <c r="H1" s="6" t="s">
        <v>33</v>
      </c>
      <c r="I1" s="6" t="s">
        <v>49</v>
      </c>
      <c r="J1" s="6" t="s">
        <v>49</v>
      </c>
      <c r="K1" s="6" t="s">
        <v>49</v>
      </c>
      <c r="L1" s="6" t="s">
        <v>65</v>
      </c>
      <c r="M1" s="6" t="s">
        <v>65</v>
      </c>
      <c r="N1" s="6" t="s">
        <v>65</v>
      </c>
      <c r="O1" s="6" t="s">
        <v>82</v>
      </c>
      <c r="P1" s="6" t="s">
        <v>82</v>
      </c>
      <c r="Q1" s="6" t="s">
        <v>82</v>
      </c>
      <c r="R1" s="6" t="s">
        <v>98</v>
      </c>
      <c r="S1" s="6" t="s">
        <v>98</v>
      </c>
      <c r="T1" s="6" t="s">
        <v>98</v>
      </c>
      <c r="U1" s="6" t="s">
        <v>114</v>
      </c>
      <c r="V1" s="6" t="s">
        <v>114</v>
      </c>
      <c r="W1" s="6" t="s">
        <v>114</v>
      </c>
    </row>
    <row r="2" spans="2:24" x14ac:dyDescent="0.2">
      <c r="B2" s="6" t="s">
        <v>158</v>
      </c>
      <c r="C2" s="11">
        <v>20.006367864863222</v>
      </c>
      <c r="D2" s="11">
        <v>20.036846275721402</v>
      </c>
      <c r="E2" s="11">
        <v>20.128709838226001</v>
      </c>
      <c r="F2" s="11">
        <v>21.404000524467527</v>
      </c>
      <c r="G2" s="11">
        <v>21.307493241538531</v>
      </c>
      <c r="H2" s="11">
        <v>21.448784401422984</v>
      </c>
      <c r="I2" s="11">
        <v>21.068863616946935</v>
      </c>
      <c r="J2" s="11">
        <v>21.206456688342556</v>
      </c>
      <c r="K2" s="11">
        <v>21.277654433739208</v>
      </c>
      <c r="L2" s="11">
        <v>24.744946767556911</v>
      </c>
      <c r="M2" s="11">
        <v>24.946726627231243</v>
      </c>
      <c r="N2" s="11">
        <v>24.813288165772249</v>
      </c>
      <c r="O2" s="11">
        <v>22.28663247271875</v>
      </c>
      <c r="P2" s="11">
        <v>22.513697400242378</v>
      </c>
      <c r="Q2" s="11">
        <v>22.482916588104793</v>
      </c>
      <c r="R2" s="11">
        <v>28.093113611129155</v>
      </c>
      <c r="S2" s="11">
        <v>28.252018137631651</v>
      </c>
      <c r="T2" s="11">
        <v>27.956291392046971</v>
      </c>
      <c r="U2" s="11">
        <v>23.572167737023555</v>
      </c>
      <c r="V2" s="11">
        <v>23.805140937096432</v>
      </c>
      <c r="W2" s="11">
        <v>23.428737033881227</v>
      </c>
      <c r="X2">
        <f>GEOMEAN(C2:W2)</f>
        <v>22.953312928640141</v>
      </c>
    </row>
    <row r="3" spans="2:24" x14ac:dyDescent="0.2">
      <c r="B3" s="6" t="s">
        <v>12</v>
      </c>
      <c r="C3" s="11">
        <v>31.915904913694099</v>
      </c>
      <c r="D3" s="11">
        <v>32.229325660109865</v>
      </c>
      <c r="E3" s="11">
        <v>32.087125814007351</v>
      </c>
      <c r="F3" s="11">
        <v>27.312497930759051</v>
      </c>
      <c r="G3" s="11">
        <v>27.468329047899175</v>
      </c>
      <c r="H3" s="11">
        <v>27.272988002384565</v>
      </c>
      <c r="I3" s="11">
        <v>27.38920189848497</v>
      </c>
      <c r="J3" s="11">
        <v>27.326367881636635</v>
      </c>
      <c r="K3" s="11">
        <v>27.569476530238301</v>
      </c>
      <c r="L3" s="11" t="s">
        <v>66</v>
      </c>
      <c r="M3" s="11" t="s">
        <v>66</v>
      </c>
      <c r="N3" s="11" t="s">
        <v>66</v>
      </c>
      <c r="O3" s="11">
        <v>31.180978427365361</v>
      </c>
      <c r="P3" s="11">
        <v>31.187643400841672</v>
      </c>
      <c r="Q3" s="11">
        <v>30.990285928749479</v>
      </c>
      <c r="R3" s="11">
        <v>35.192801923688705</v>
      </c>
      <c r="S3" s="11" t="s">
        <v>66</v>
      </c>
      <c r="T3" s="11">
        <v>34.409714819100117</v>
      </c>
      <c r="U3" s="11">
        <v>29.800419398834499</v>
      </c>
      <c r="V3" s="11">
        <v>30.039686984762831</v>
      </c>
      <c r="W3" s="11">
        <v>31.100873778391495</v>
      </c>
    </row>
    <row r="4" spans="2:24" x14ac:dyDescent="0.2">
      <c r="B4" s="6" t="s">
        <v>146</v>
      </c>
      <c r="C4" s="11">
        <v>23.628085107930467</v>
      </c>
      <c r="D4" s="11">
        <v>23.393535490815978</v>
      </c>
      <c r="E4" s="11">
        <v>23.389662110733781</v>
      </c>
      <c r="F4" s="11">
        <v>21.969165118652732</v>
      </c>
      <c r="G4" s="11">
        <v>21.988436966541919</v>
      </c>
      <c r="H4" s="11">
        <v>21.931038861407679</v>
      </c>
      <c r="I4" s="11">
        <v>22.23254149314787</v>
      </c>
      <c r="J4" s="11">
        <v>22.265067546822429</v>
      </c>
      <c r="K4" s="11">
        <v>22.248704935831555</v>
      </c>
      <c r="L4" s="11">
        <v>28.589443214637051</v>
      </c>
      <c r="M4" s="11">
        <v>28.616474707474175</v>
      </c>
      <c r="N4" s="11">
        <v>28.749916024890517</v>
      </c>
      <c r="O4" s="11">
        <v>24.126448547355437</v>
      </c>
      <c r="P4" s="11">
        <v>24.295879985739596</v>
      </c>
      <c r="Q4" s="11">
        <v>24.14473877654094</v>
      </c>
      <c r="R4" s="11">
        <v>30.217470194503264</v>
      </c>
      <c r="S4" s="11">
        <v>29.915516781841063</v>
      </c>
      <c r="T4" s="11">
        <v>29.872453102370656</v>
      </c>
      <c r="U4" s="11">
        <v>24.290831922279644</v>
      </c>
      <c r="V4" s="11">
        <v>24.122395532784118</v>
      </c>
      <c r="W4" s="11">
        <v>24.241718748679226</v>
      </c>
    </row>
    <row r="5" spans="2:24" x14ac:dyDescent="0.2">
      <c r="B5" s="6" t="s">
        <v>17</v>
      </c>
      <c r="C5" s="11">
        <v>25.394830359774978</v>
      </c>
      <c r="D5" s="11">
        <v>25.327887893155435</v>
      </c>
      <c r="E5" s="11">
        <v>25.5115654867414</v>
      </c>
      <c r="F5" s="11">
        <v>28.055970933338131</v>
      </c>
      <c r="G5" s="11">
        <v>28.376007136515767</v>
      </c>
      <c r="H5" s="11">
        <v>28.391759874200822</v>
      </c>
      <c r="I5" s="11">
        <v>23.985989066674847</v>
      </c>
      <c r="J5" s="11">
        <v>24.120729801196752</v>
      </c>
      <c r="K5" s="11">
        <v>24.243597613927498</v>
      </c>
      <c r="L5" s="11">
        <v>33.252618213083508</v>
      </c>
      <c r="M5" s="11">
        <v>33.532254327655401</v>
      </c>
      <c r="N5" s="11">
        <v>33.451006583448397</v>
      </c>
      <c r="O5" s="11">
        <v>29.643630825426619</v>
      </c>
      <c r="P5" s="11">
        <v>30.070418946317837</v>
      </c>
      <c r="Q5" s="11">
        <v>30.194722484439701</v>
      </c>
      <c r="R5" s="11">
        <v>32.816207871039964</v>
      </c>
      <c r="S5" s="11">
        <v>32.745997605635736</v>
      </c>
      <c r="T5" s="11">
        <v>33.192149361247402</v>
      </c>
      <c r="U5" s="11">
        <v>28.838014186341798</v>
      </c>
      <c r="V5" s="11">
        <v>29.066559042843465</v>
      </c>
      <c r="W5" s="11">
        <v>29.158210643511609</v>
      </c>
    </row>
    <row r="6" spans="2:24" x14ac:dyDescent="0.2">
      <c r="B6" s="6" t="s">
        <v>29</v>
      </c>
      <c r="C6" s="11">
        <v>31.723255313552201</v>
      </c>
      <c r="D6" s="11">
        <v>31.833596945086398</v>
      </c>
      <c r="E6" s="11">
        <v>32.388397921548147</v>
      </c>
      <c r="F6" s="11">
        <v>27.325180897146957</v>
      </c>
      <c r="G6" s="11">
        <v>27.314178630077066</v>
      </c>
      <c r="H6" s="11">
        <v>27.459222122411404</v>
      </c>
      <c r="I6" s="11">
        <v>26.601764397209195</v>
      </c>
      <c r="J6" s="11">
        <v>26.938050270467819</v>
      </c>
      <c r="K6" s="11">
        <v>27.226700879750219</v>
      </c>
      <c r="L6" s="11" t="s">
        <v>66</v>
      </c>
      <c r="M6" s="11" t="s">
        <v>66</v>
      </c>
      <c r="N6" s="11" t="s">
        <v>66</v>
      </c>
      <c r="O6" s="11">
        <v>29.903015930873401</v>
      </c>
      <c r="P6" s="11">
        <v>30.297455063746401</v>
      </c>
      <c r="Q6" s="11">
        <v>30.1307417500024</v>
      </c>
      <c r="R6" s="11">
        <v>34.22864345691751</v>
      </c>
      <c r="S6" s="11">
        <v>34.295637304887691</v>
      </c>
      <c r="T6" s="11" t="s">
        <v>66</v>
      </c>
      <c r="U6" s="11">
        <v>28.486064050300534</v>
      </c>
      <c r="V6" s="11">
        <v>28.774636147638162</v>
      </c>
      <c r="W6" s="11">
        <v>28.727536273118893</v>
      </c>
    </row>
    <row r="7" spans="2:24" x14ac:dyDescent="0.2">
      <c r="B7" s="6" t="s">
        <v>25</v>
      </c>
      <c r="C7" s="11">
        <v>24.421722773998006</v>
      </c>
      <c r="D7" s="11">
        <v>24.551665276390573</v>
      </c>
      <c r="E7" s="11">
        <v>24.629021815742441</v>
      </c>
      <c r="F7" s="11">
        <v>23.865530021083686</v>
      </c>
      <c r="G7" s="11">
        <v>23.658179717604213</v>
      </c>
      <c r="H7" s="11">
        <v>23.945024786914011</v>
      </c>
      <c r="I7" s="11">
        <v>23.263518372260584</v>
      </c>
      <c r="J7" s="11">
        <v>23.289830029205376</v>
      </c>
      <c r="K7" s="11">
        <v>23.316979484846613</v>
      </c>
      <c r="L7" s="11">
        <v>31.215763010289201</v>
      </c>
      <c r="M7" s="11">
        <v>30.824876372585507</v>
      </c>
      <c r="N7" s="11">
        <v>31.304275878957402</v>
      </c>
      <c r="O7" s="11">
        <v>26.159782104796882</v>
      </c>
      <c r="P7" s="11">
        <v>26.103000759901555</v>
      </c>
      <c r="Q7" s="11">
        <v>26.188880805964253</v>
      </c>
      <c r="R7" s="11">
        <v>34.516412740056502</v>
      </c>
      <c r="S7" s="11">
        <v>34.509131644520579</v>
      </c>
      <c r="T7" s="11">
        <v>34.128076951211426</v>
      </c>
      <c r="U7" s="11">
        <v>25.979301576611682</v>
      </c>
      <c r="V7" s="11">
        <v>26.214922079029954</v>
      </c>
      <c r="W7" s="11">
        <v>25.905993032601408</v>
      </c>
    </row>
    <row r="8" spans="2:24" x14ac:dyDescent="0.2">
      <c r="B8" s="6" t="s">
        <v>21</v>
      </c>
      <c r="C8" s="11">
        <v>31.238535110640676</v>
      </c>
      <c r="D8" s="11">
        <v>31.14332638278497</v>
      </c>
      <c r="E8" s="11">
        <v>30.967558620719</v>
      </c>
      <c r="F8" s="11">
        <v>27.674460118488799</v>
      </c>
      <c r="G8" s="11">
        <v>28.0228385532148</v>
      </c>
      <c r="H8" s="11">
        <v>27.925224734924029</v>
      </c>
      <c r="I8" s="11">
        <v>26.458152560480059</v>
      </c>
      <c r="J8" s="11">
        <v>26.826822017764236</v>
      </c>
      <c r="K8" s="11">
        <v>26.555469050831164</v>
      </c>
      <c r="L8" s="11">
        <v>33.866273558992901</v>
      </c>
      <c r="M8" s="11">
        <v>34.215953384292703</v>
      </c>
      <c r="N8" s="11">
        <v>33.926289555950703</v>
      </c>
      <c r="O8" s="11">
        <v>29.709912790295036</v>
      </c>
      <c r="P8" s="11">
        <v>30.262812808814601</v>
      </c>
      <c r="Q8" s="11">
        <v>30.1974231337941</v>
      </c>
      <c r="R8" s="11" t="s">
        <v>66</v>
      </c>
      <c r="S8" s="11" t="s">
        <v>66</v>
      </c>
      <c r="T8" s="11">
        <v>34.436591366167605</v>
      </c>
      <c r="U8" s="11">
        <v>29.134935833706791</v>
      </c>
      <c r="V8" s="11">
        <v>29.187703720565864</v>
      </c>
      <c r="W8" s="11">
        <v>29.075589027781589</v>
      </c>
    </row>
    <row r="9" spans="2:24" x14ac:dyDescent="0.2">
      <c r="B9" s="2" t="s">
        <v>150</v>
      </c>
      <c r="C9" s="11">
        <v>24.572680189860662</v>
      </c>
      <c r="D9" s="11">
        <v>24.605491589305764</v>
      </c>
      <c r="E9" s="11">
        <v>24.656065504267154</v>
      </c>
      <c r="F9" s="11">
        <v>24.074029836906</v>
      </c>
      <c r="G9" s="11">
        <v>24.057443631063329</v>
      </c>
      <c r="H9" s="11">
        <v>24.131920227610273</v>
      </c>
      <c r="I9" s="11">
        <v>24.657727224895325</v>
      </c>
      <c r="J9" s="11">
        <v>24.753227747368584</v>
      </c>
      <c r="K9" s="11">
        <v>24.672324025652237</v>
      </c>
      <c r="L9" s="11">
        <v>25.043497120461453</v>
      </c>
      <c r="M9" s="11">
        <v>25.099443583407833</v>
      </c>
      <c r="N9" s="11">
        <v>25.232205848962863</v>
      </c>
      <c r="O9" s="11">
        <v>24.881200451940394</v>
      </c>
      <c r="P9" s="11">
        <v>25.100870672750894</v>
      </c>
      <c r="Q9" s="11">
        <v>25.040408760218014</v>
      </c>
      <c r="R9" s="11">
        <v>33.937261149592686</v>
      </c>
      <c r="S9" s="11" t="s">
        <v>66</v>
      </c>
      <c r="T9" s="11">
        <v>35.512793084132866</v>
      </c>
      <c r="U9" s="11">
        <v>31.793923252678201</v>
      </c>
      <c r="V9" s="11">
        <v>32.044052719259199</v>
      </c>
      <c r="W9" s="11">
        <v>32.206126864593401</v>
      </c>
    </row>
    <row r="10" spans="2:24" x14ac:dyDescent="0.2">
      <c r="B10" s="6" t="s">
        <v>154</v>
      </c>
      <c r="C10" s="11">
        <v>24.148848749822406</v>
      </c>
      <c r="D10" s="11">
        <v>24.102441020895554</v>
      </c>
      <c r="E10" s="11">
        <v>24.280134466564121</v>
      </c>
      <c r="F10" s="11">
        <v>24.014319372879747</v>
      </c>
      <c r="G10" s="11">
        <v>24.249073209320059</v>
      </c>
      <c r="H10" s="11">
        <v>24.279350108806049</v>
      </c>
      <c r="I10" s="11">
        <v>23.145597124237497</v>
      </c>
      <c r="J10" s="11">
        <v>23.342138955745902</v>
      </c>
      <c r="K10" s="11">
        <v>23.308227879223125</v>
      </c>
      <c r="L10" s="11">
        <v>24.949269905710935</v>
      </c>
      <c r="M10" s="11">
        <v>25.146377188678542</v>
      </c>
      <c r="N10" s="11">
        <v>25.141890427207805</v>
      </c>
      <c r="O10" s="11">
        <v>24.746937677759512</v>
      </c>
      <c r="P10" s="11">
        <v>25.150469139856348</v>
      </c>
      <c r="Q10" s="11">
        <v>24.953335223508823</v>
      </c>
      <c r="R10" s="11">
        <v>32.364520945660871</v>
      </c>
      <c r="S10" s="11">
        <v>32.350277967813383</v>
      </c>
      <c r="T10" s="11">
        <v>32.3005423824807</v>
      </c>
      <c r="U10" s="11">
        <v>27.736802047841579</v>
      </c>
      <c r="V10" s="11">
        <v>27.869371466267303</v>
      </c>
      <c r="W10" s="11">
        <v>27.655118487095507</v>
      </c>
    </row>
    <row r="11" spans="2:24" x14ac:dyDescent="0.2">
      <c r="C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5945-81C8-C746-A440-641FC941775B}">
  <dimension ref="A1:V9"/>
  <sheetViews>
    <sheetView workbookViewId="0">
      <selection activeCell="B2" sqref="B2:V9"/>
    </sheetView>
  </sheetViews>
  <sheetFormatPr baseColWidth="10" defaultRowHeight="15" x14ac:dyDescent="0.2"/>
  <sheetData>
    <row r="1" spans="1:22" x14ac:dyDescent="0.2">
      <c r="B1" s="6" t="s">
        <v>11</v>
      </c>
      <c r="C1" s="6" t="s">
        <v>11</v>
      </c>
      <c r="D1" s="6" t="s">
        <v>11</v>
      </c>
      <c r="E1" s="6" t="s">
        <v>33</v>
      </c>
      <c r="F1" s="6" t="s">
        <v>33</v>
      </c>
      <c r="G1" s="6" t="s">
        <v>33</v>
      </c>
      <c r="H1" s="6" t="s">
        <v>49</v>
      </c>
      <c r="I1" s="6" t="s">
        <v>49</v>
      </c>
      <c r="J1" s="6" t="s">
        <v>49</v>
      </c>
      <c r="K1" s="6" t="s">
        <v>65</v>
      </c>
      <c r="L1" s="6" t="s">
        <v>65</v>
      </c>
      <c r="M1" s="6" t="s">
        <v>65</v>
      </c>
      <c r="N1" s="6" t="s">
        <v>82</v>
      </c>
      <c r="O1" s="6" t="s">
        <v>82</v>
      </c>
      <c r="P1" s="6" t="s">
        <v>82</v>
      </c>
      <c r="Q1" s="6" t="s">
        <v>98</v>
      </c>
      <c r="R1" s="6" t="s">
        <v>98</v>
      </c>
      <c r="S1" s="6" t="s">
        <v>98</v>
      </c>
      <c r="T1" s="6" t="s">
        <v>114</v>
      </c>
      <c r="U1" s="6" t="s">
        <v>114</v>
      </c>
      <c r="V1" s="6" t="s">
        <v>114</v>
      </c>
    </row>
    <row r="2" spans="1:22" x14ac:dyDescent="0.2">
      <c r="A2" s="6" t="s">
        <v>12</v>
      </c>
      <c r="B2">
        <f>40-(Aggregated!C3-(Aggregated!C$2-Aggregated!$X$2))</f>
        <v>5.137150022528985</v>
      </c>
      <c r="C2">
        <f>40-(Aggregated!D3-(Aggregated!D$2-Aggregated!$X$2))</f>
        <v>4.8542076869713924</v>
      </c>
      <c r="D2">
        <f>40-(Aggregated!E3-(Aggregated!E$2-Aggregated!$X$2))</f>
        <v>5.0882710955785058</v>
      </c>
      <c r="E2">
        <f>40-(Aggregated!F3-(Aggregated!F$2-Aggregated!$X$2))</f>
        <v>11.138189665068335</v>
      </c>
      <c r="F2">
        <f>40-(Aggregated!G3-(Aggregated!G$2-Aggregated!$X$2))</f>
        <v>10.885851264999214</v>
      </c>
      <c r="G2">
        <f>40-(Aggregated!H3-(Aggregated!H$2-Aggregated!$X$2))</f>
        <v>11.222483470398277</v>
      </c>
      <c r="H2">
        <f>40-(Aggregated!I3-(Aggregated!I$2-Aggregated!$X$2))</f>
        <v>10.726348789821824</v>
      </c>
      <c r="I2">
        <f>40-(Aggregated!J3-(Aggregated!J$2-Aggregated!$X$2))</f>
        <v>10.926775878065779</v>
      </c>
      <c r="J2">
        <f>40-(Aggregated!K3-(Aggregated!K$2-Aggregated!$X$2))</f>
        <v>10.754864974860766</v>
      </c>
      <c r="K2" t="e">
        <f>40-(Aggregated!L3-(Aggregated!L$2-Aggregated!$X$2))</f>
        <v>#VALUE!</v>
      </c>
      <c r="L2" t="e">
        <f>40-(Aggregated!M3-(Aggregated!M$2-Aggregated!$X$2))</f>
        <v>#VALUE!</v>
      </c>
      <c r="M2" t="e">
        <f>40-(Aggregated!N3-(Aggregated!N$2-Aggregated!$X$2))</f>
        <v>#VALUE!</v>
      </c>
      <c r="N2">
        <f>40-(Aggregated!O3-(Aggregated!O$2-Aggregated!$X$2))</f>
        <v>8.1523411167132487</v>
      </c>
      <c r="O2">
        <f>40-(Aggregated!P3-(Aggregated!P$2-Aggregated!$X$2))</f>
        <v>8.372741070760565</v>
      </c>
      <c r="P2">
        <f>40-(Aggregated!Q3-(Aggregated!Q$2-Aggregated!$X$2))</f>
        <v>8.5393177307151724</v>
      </c>
      <c r="Q2">
        <f>40-(Aggregated!R3-(Aggregated!R$2-Aggregated!$X$2))</f>
        <v>9.9469987588003086</v>
      </c>
      <c r="R2" t="e">
        <f>40-(Aggregated!S3-(Aggregated!S$2-Aggregated!$X$2))</f>
        <v>#VALUE!</v>
      </c>
      <c r="S2">
        <f>40-(Aggregated!T3-(Aggregated!T$2-Aggregated!$X$2))</f>
        <v>10.593263644306713</v>
      </c>
      <c r="T2">
        <f>40-(Aggregated!U3-(Aggregated!U$2-Aggregated!$X$2))</f>
        <v>10.818435409548915</v>
      </c>
      <c r="U2">
        <f>40-(Aggregated!V3-(Aggregated!V$2-Aggregated!$X$2))</f>
        <v>10.81214102369346</v>
      </c>
      <c r="V2">
        <f>40-(Aggregated!W3-(Aggregated!W$2-Aggregated!$X$2))</f>
        <v>9.3745503268495902</v>
      </c>
    </row>
    <row r="3" spans="1:22" x14ac:dyDescent="0.2">
      <c r="A3" s="6" t="s">
        <v>146</v>
      </c>
      <c r="B3">
        <f>40-(Aggregated!C4-(Aggregated!C$2-Aggregated!$X$2))</f>
        <v>13.424969828292614</v>
      </c>
      <c r="C3">
        <f>40-(Aggregated!D4-(Aggregated!D$2-Aggregated!$X$2))</f>
        <v>13.689997856265283</v>
      </c>
      <c r="D3">
        <f>40-(Aggregated!E4-(Aggregated!E$2-Aggregated!$X$2))</f>
        <v>13.785734798852079</v>
      </c>
      <c r="E3">
        <f>40-(Aggregated!F4-(Aggregated!F$2-Aggregated!$X$2))</f>
        <v>16.481522477174654</v>
      </c>
      <c r="F3">
        <f>40-(Aggregated!G4-(Aggregated!G$2-Aggregated!$X$2))</f>
        <v>16.365743346356471</v>
      </c>
      <c r="G3">
        <f>40-(Aggregated!H4-(Aggregated!H$2-Aggregated!$X$2))</f>
        <v>16.564432611375164</v>
      </c>
      <c r="H3">
        <f>40-(Aggregated!I4-(Aggregated!I$2-Aggregated!$X$2))</f>
        <v>15.883009195158923</v>
      </c>
      <c r="I3">
        <f>40-(Aggregated!J4-(Aggregated!J$2-Aggregated!$X$2))</f>
        <v>15.988076212879985</v>
      </c>
      <c r="J3">
        <f>40-(Aggregated!K4-(Aggregated!K$2-Aggregated!$X$2))</f>
        <v>16.075636569267512</v>
      </c>
      <c r="K3">
        <f>40-(Aggregated!L4-(Aggregated!L$2-Aggregated!$X$2))</f>
        <v>13.202190624279719</v>
      </c>
      <c r="L3">
        <f>40-(Aggregated!M4-(Aggregated!M$2-Aggregated!$X$2))</f>
        <v>13.376938991116926</v>
      </c>
      <c r="M3">
        <f>40-(Aggregated!N4-(Aggregated!N$2-Aggregated!$X$2))</f>
        <v>13.110059212241591</v>
      </c>
      <c r="N3">
        <f>40-(Aggregated!O4-(Aggregated!O$2-Aggregated!$X$2))</f>
        <v>15.206870996723172</v>
      </c>
      <c r="O3">
        <f>40-(Aggregated!P4-(Aggregated!P$2-Aggregated!$X$2))</f>
        <v>15.264504485862641</v>
      </c>
      <c r="P3">
        <f>40-(Aggregated!Q4-(Aggregated!Q$2-Aggregated!$X$2))</f>
        <v>15.384864882923711</v>
      </c>
      <c r="Q3">
        <f>40-(Aggregated!R4-(Aggregated!R$2-Aggregated!$X$2))</f>
        <v>14.92233048798575</v>
      </c>
      <c r="R3">
        <f>40-(Aggregated!S4-(Aggregated!S$2-Aggregated!$X$2))</f>
        <v>15.383188427150447</v>
      </c>
      <c r="S3">
        <f>40-(Aggregated!T4-(Aggregated!T$2-Aggregated!$X$2))</f>
        <v>15.130525361036174</v>
      </c>
      <c r="T3">
        <f>40-(Aggregated!U4-(Aggregated!U$2-Aggregated!$X$2))</f>
        <v>16.328022886103771</v>
      </c>
      <c r="U3">
        <f>40-(Aggregated!V4-(Aggregated!V$2-Aggregated!$X$2))</f>
        <v>16.729432475672173</v>
      </c>
      <c r="V3">
        <f>40-(Aggregated!W4-(Aggregated!W$2-Aggregated!$X$2))</f>
        <v>16.23370535656186</v>
      </c>
    </row>
    <row r="4" spans="1:22" x14ac:dyDescent="0.2">
      <c r="A4" s="6" t="s">
        <v>17</v>
      </c>
      <c r="B4">
        <f>40-(Aggregated!C5-(Aggregated!C$2-Aggregated!$X$2))</f>
        <v>11.658224576448102</v>
      </c>
      <c r="C4">
        <f>40-(Aggregated!D5-(Aggregated!D$2-Aggregated!$X$2))</f>
        <v>11.755645453925826</v>
      </c>
      <c r="D4">
        <f>40-(Aggregated!E5-(Aggregated!E$2-Aggregated!$X$2))</f>
        <v>11.66383142284446</v>
      </c>
      <c r="E4">
        <f>40-(Aggregated!F5-(Aggregated!F$2-Aggregated!$X$2))</f>
        <v>10.394716662489255</v>
      </c>
      <c r="F4">
        <f>40-(Aggregated!G5-(Aggregated!G$2-Aggregated!$X$2))</f>
        <v>9.9781731763826222</v>
      </c>
      <c r="G4">
        <f>40-(Aggregated!H5-(Aggregated!H$2-Aggregated!$X$2))</f>
        <v>10.10371159858202</v>
      </c>
      <c r="H4">
        <f>40-(Aggregated!I5-(Aggregated!I$2-Aggregated!$X$2))</f>
        <v>14.129561621631947</v>
      </c>
      <c r="I4">
        <f>40-(Aggregated!J5-(Aggregated!J$2-Aggregated!$X$2))</f>
        <v>14.132413958505662</v>
      </c>
      <c r="J4">
        <f>40-(Aggregated!K5-(Aggregated!K$2-Aggregated!$X$2))</f>
        <v>14.080743891171569</v>
      </c>
      <c r="K4">
        <f>40-(Aggregated!L5-(Aggregated!L$2-Aggregated!$X$2))</f>
        <v>8.5390156258332617</v>
      </c>
      <c r="L4">
        <f>40-(Aggregated!M5-(Aggregated!M$2-Aggregated!$X$2))</f>
        <v>8.4611593709357003</v>
      </c>
      <c r="M4">
        <f>40-(Aggregated!N5-(Aggregated!N$2-Aggregated!$X$2))</f>
        <v>8.4089686536837114</v>
      </c>
      <c r="N4">
        <f>40-(Aggregated!O5-(Aggregated!O$2-Aggregated!$X$2))</f>
        <v>9.6896887186519898</v>
      </c>
      <c r="O4">
        <f>40-(Aggregated!P5-(Aggregated!P$2-Aggregated!$X$2))</f>
        <v>9.4899655252844006</v>
      </c>
      <c r="P4">
        <f>40-(Aggregated!Q5-(Aggregated!Q$2-Aggregated!$X$2))</f>
        <v>9.3348811750249503</v>
      </c>
      <c r="Q4">
        <f>40-(Aggregated!R5-(Aggregated!R$2-Aggregated!$X$2))</f>
        <v>12.32359281144905</v>
      </c>
      <c r="R4">
        <f>40-(Aggregated!S5-(Aggregated!S$2-Aggregated!$X$2))</f>
        <v>12.552707603355774</v>
      </c>
      <c r="S4">
        <f>40-(Aggregated!T5-(Aggregated!T$2-Aggregated!$X$2))</f>
        <v>11.810829102159428</v>
      </c>
      <c r="T4">
        <f>40-(Aggregated!U5-(Aggregated!U$2-Aggregated!$X$2))</f>
        <v>11.780840622041616</v>
      </c>
      <c r="U4">
        <f>40-(Aggregated!V5-(Aggregated!V$2-Aggregated!$X$2))</f>
        <v>11.785268965612826</v>
      </c>
      <c r="V4">
        <f>40-(Aggregated!W5-(Aggregated!W$2-Aggregated!$X$2))</f>
        <v>11.317213461729477</v>
      </c>
    </row>
    <row r="5" spans="1:22" x14ac:dyDescent="0.2">
      <c r="A5" s="6" t="s">
        <v>29</v>
      </c>
      <c r="B5">
        <f>40-(Aggregated!C6-(Aggregated!C$2-Aggregated!$X$2))</f>
        <v>5.3297996226708761</v>
      </c>
      <c r="C5">
        <f>40-(Aggregated!D6-(Aggregated!D$2-Aggregated!$X$2))</f>
        <v>5.2499364019948587</v>
      </c>
      <c r="D5">
        <f>40-(Aggregated!E6-(Aggregated!E$2-Aggregated!$X$2))</f>
        <v>4.7869989880377091</v>
      </c>
      <c r="E5">
        <f>40-(Aggregated!F6-(Aggregated!F$2-Aggregated!$X$2))</f>
        <v>11.125506698680429</v>
      </c>
      <c r="F5">
        <f>40-(Aggregated!G6-(Aggregated!G$2-Aggregated!$X$2))</f>
        <v>11.040001682821323</v>
      </c>
      <c r="G5">
        <f>40-(Aggregated!H6-(Aggregated!H$2-Aggregated!$X$2))</f>
        <v>11.036249350371438</v>
      </c>
      <c r="H5">
        <f>40-(Aggregated!I6-(Aggregated!I$2-Aggregated!$X$2))</f>
        <v>11.513786291097599</v>
      </c>
      <c r="I5">
        <f>40-(Aggregated!J6-(Aggregated!J$2-Aggregated!$X$2))</f>
        <v>11.315093489234595</v>
      </c>
      <c r="J5">
        <f>40-(Aggregated!K6-(Aggregated!K$2-Aggregated!$X$2))</f>
        <v>11.097640625348848</v>
      </c>
      <c r="K5" t="e">
        <f>40-(Aggregated!L6-(Aggregated!L$2-Aggregated!$X$2))</f>
        <v>#VALUE!</v>
      </c>
      <c r="L5" t="e">
        <f>40-(Aggregated!M6-(Aggregated!M$2-Aggregated!$X$2))</f>
        <v>#VALUE!</v>
      </c>
      <c r="M5" t="e">
        <f>40-(Aggregated!N6-(Aggregated!N$2-Aggregated!$X$2))</f>
        <v>#VALUE!</v>
      </c>
      <c r="N5">
        <f>40-(Aggregated!O6-(Aggregated!O$2-Aggregated!$X$2))</f>
        <v>9.4303036132052078</v>
      </c>
      <c r="O5">
        <f>40-(Aggregated!P6-(Aggregated!P$2-Aggregated!$X$2))</f>
        <v>9.262929407855836</v>
      </c>
      <c r="P5">
        <f>40-(Aggregated!Q6-(Aggregated!Q$2-Aggregated!$X$2))</f>
        <v>9.3988619094622514</v>
      </c>
      <c r="Q5">
        <f>40-(Aggregated!R6-(Aggregated!R$2-Aggregated!$X$2))</f>
        <v>10.911157225571504</v>
      </c>
      <c r="R5">
        <f>40-(Aggregated!S6-(Aggregated!S$2-Aggregated!$X$2))</f>
        <v>11.003067904103819</v>
      </c>
      <c r="S5" t="e">
        <f>40-(Aggregated!T6-(Aggregated!T$2-Aggregated!$X$2))</f>
        <v>#VALUE!</v>
      </c>
      <c r="T5">
        <f>40-(Aggregated!U6-(Aggregated!U$2-Aggregated!$X$2))</f>
        <v>12.13279075808288</v>
      </c>
      <c r="U5">
        <f>40-(Aggregated!V6-(Aggregated!V$2-Aggregated!$X$2))</f>
        <v>12.077191860818129</v>
      </c>
      <c r="V5">
        <f>40-(Aggregated!W6-(Aggregated!W$2-Aggregated!$X$2))</f>
        <v>11.747887832122192</v>
      </c>
    </row>
    <row r="6" spans="1:22" x14ac:dyDescent="0.2">
      <c r="A6" s="6" t="s">
        <v>25</v>
      </c>
      <c r="B6">
        <f>40-(Aggregated!C7-(Aggregated!C$2-Aggregated!$X$2))</f>
        <v>12.631332162225075</v>
      </c>
      <c r="C6">
        <f>40-(Aggregated!D7-(Aggregated!D$2-Aggregated!$X$2))</f>
        <v>12.531868070690688</v>
      </c>
      <c r="D6">
        <f>40-(Aggregated!E7-(Aggregated!E$2-Aggregated!$X$2))</f>
        <v>12.54637509384342</v>
      </c>
      <c r="E6">
        <f>40-(Aggregated!F7-(Aggregated!F$2-Aggregated!$X$2))</f>
        <v>14.5851575747437</v>
      </c>
      <c r="F6">
        <f>40-(Aggregated!G7-(Aggregated!G$2-Aggregated!$X$2))</f>
        <v>14.696000595294176</v>
      </c>
      <c r="G6">
        <f>40-(Aggregated!H7-(Aggregated!H$2-Aggregated!$X$2))</f>
        <v>14.550446685868831</v>
      </c>
      <c r="H6">
        <f>40-(Aggregated!I7-(Aggregated!I$2-Aggregated!$X$2))</f>
        <v>14.852032316046209</v>
      </c>
      <c r="I6">
        <f>40-(Aggregated!J7-(Aggregated!J$2-Aggregated!$X$2))</f>
        <v>14.963313730497038</v>
      </c>
      <c r="J6">
        <f>40-(Aggregated!K7-(Aggregated!K$2-Aggregated!$X$2))</f>
        <v>15.007362020252454</v>
      </c>
      <c r="K6">
        <f>40-(Aggregated!L7-(Aggregated!L$2-Aggregated!$X$2))</f>
        <v>10.575870828627568</v>
      </c>
      <c r="L6">
        <f>40-(Aggregated!M7-(Aggregated!M$2-Aggregated!$X$2))</f>
        <v>11.168537326005595</v>
      </c>
      <c r="M6">
        <f>40-(Aggregated!N7-(Aggregated!N$2-Aggregated!$X$2))</f>
        <v>10.555699358174707</v>
      </c>
      <c r="N6">
        <f>40-(Aggregated!O7-(Aggregated!O$2-Aggregated!$X$2))</f>
        <v>13.173537439281727</v>
      </c>
      <c r="O6">
        <f>40-(Aggregated!P7-(Aggregated!P$2-Aggregated!$X$2))</f>
        <v>13.457383711700682</v>
      </c>
      <c r="P6">
        <f>40-(Aggregated!Q7-(Aggregated!Q$2-Aggregated!$X$2))</f>
        <v>13.340722853500399</v>
      </c>
      <c r="Q6">
        <f>40-(Aggregated!R7-(Aggregated!R$2-Aggregated!$X$2))</f>
        <v>10.623387942432512</v>
      </c>
      <c r="R6">
        <f>40-(Aggregated!S7-(Aggregated!S$2-Aggregated!$X$2))</f>
        <v>10.789573564470931</v>
      </c>
      <c r="S6">
        <f>40-(Aggregated!T7-(Aggregated!T$2-Aggregated!$X$2))</f>
        <v>10.874901512195404</v>
      </c>
      <c r="T6">
        <f>40-(Aggregated!U7-(Aggregated!U$2-Aggregated!$X$2))</f>
        <v>14.639553231771732</v>
      </c>
      <c r="U6">
        <f>40-(Aggregated!V7-(Aggregated!V$2-Aggregated!$X$2))</f>
        <v>14.636905929426337</v>
      </c>
      <c r="V6">
        <f>40-(Aggregated!W7-(Aggregated!W$2-Aggregated!$X$2))</f>
        <v>14.569431072639677</v>
      </c>
    </row>
    <row r="7" spans="1:22" x14ac:dyDescent="0.2">
      <c r="A7" s="6" t="s">
        <v>21</v>
      </c>
      <c r="B7">
        <f>40-(Aggregated!C8-(Aggregated!C$2-Aggregated!$X$2))</f>
        <v>5.8145198255824084</v>
      </c>
      <c r="C7">
        <f>40-(Aggregated!D8-(Aggregated!D$2-Aggregated!$X$2))</f>
        <v>5.9402069642962942</v>
      </c>
      <c r="D7">
        <f>40-(Aggregated!E8-(Aggregated!E$2-Aggregated!$X$2))</f>
        <v>6.20783828886686</v>
      </c>
      <c r="E7">
        <f>40-(Aggregated!F8-(Aggregated!F$2-Aggregated!$X$2))</f>
        <v>10.776227477338587</v>
      </c>
      <c r="F7">
        <f>40-(Aggregated!G8-(Aggregated!G$2-Aggregated!$X$2))</f>
        <v>10.331341759683589</v>
      </c>
      <c r="G7">
        <f>40-(Aggregated!H8-(Aggregated!H$2-Aggregated!$X$2))</f>
        <v>10.570246737858813</v>
      </c>
      <c r="H7">
        <f>40-(Aggregated!I8-(Aggregated!I$2-Aggregated!$X$2))</f>
        <v>11.657398127826735</v>
      </c>
      <c r="I7">
        <f>40-(Aggregated!J8-(Aggregated!J$2-Aggregated!$X$2))</f>
        <v>11.426321741938178</v>
      </c>
      <c r="J7">
        <f>40-(Aggregated!K8-(Aggregated!K$2-Aggregated!$X$2))</f>
        <v>11.768872454267903</v>
      </c>
      <c r="K7">
        <f>40-(Aggregated!L8-(Aggregated!L$2-Aggregated!$X$2))</f>
        <v>7.9253602799238649</v>
      </c>
      <c r="L7">
        <f>40-(Aggregated!M8-(Aggregated!M$2-Aggregated!$X$2))</f>
        <v>7.7774603142983949</v>
      </c>
      <c r="M7">
        <f>40-(Aggregated!N8-(Aggregated!N$2-Aggregated!$X$2))</f>
        <v>7.9336856811814016</v>
      </c>
      <c r="N7">
        <f>40-(Aggregated!O8-(Aggregated!O$2-Aggregated!$X$2))</f>
        <v>9.6234067537835735</v>
      </c>
      <c r="O7">
        <f>40-(Aggregated!P8-(Aggregated!P$2-Aggregated!$X$2))</f>
        <v>9.2975716627876359</v>
      </c>
      <c r="P7">
        <f>40-(Aggregated!Q8-(Aggregated!Q$2-Aggregated!$X$2))</f>
        <v>9.3321805256705517</v>
      </c>
      <c r="Q7" t="e">
        <f>40-(Aggregated!R8-(Aggregated!R$2-Aggregated!$X$2))</f>
        <v>#VALUE!</v>
      </c>
      <c r="R7" t="e">
        <f>40-(Aggregated!S8-(Aggregated!S$2-Aggregated!$X$2))</f>
        <v>#VALUE!</v>
      </c>
      <c r="S7">
        <f>40-(Aggregated!T8-(Aggregated!T$2-Aggregated!$X$2))</f>
        <v>10.566387097239225</v>
      </c>
      <c r="T7">
        <f>40-(Aggregated!U8-(Aggregated!U$2-Aggregated!$X$2))</f>
        <v>11.483918974676623</v>
      </c>
      <c r="U7">
        <f>40-(Aggregated!V8-(Aggregated!V$2-Aggregated!$X$2))</f>
        <v>11.664124287890427</v>
      </c>
      <c r="V7">
        <f>40-(Aggregated!W8-(Aggregated!W$2-Aggregated!$X$2))</f>
        <v>11.399835077459496</v>
      </c>
    </row>
    <row r="8" spans="1:22" x14ac:dyDescent="0.2">
      <c r="A8" s="2" t="s">
        <v>150</v>
      </c>
      <c r="B8">
        <f>40-(Aggregated!C9-(Aggregated!C$2-Aggregated!$X$2))</f>
        <v>12.480374746362418</v>
      </c>
      <c r="C8">
        <f>40-(Aggregated!D9-(Aggregated!D$2-Aggregated!$X$2))</f>
        <v>12.478041757775497</v>
      </c>
      <c r="D8">
        <f>40-(Aggregated!E9-(Aggregated!E$2-Aggregated!$X$2))</f>
        <v>12.519331405318706</v>
      </c>
      <c r="E8">
        <f>40-(Aggregated!F9-(Aggregated!F$2-Aggregated!$X$2))</f>
        <v>14.376657758921386</v>
      </c>
      <c r="F8">
        <f>40-(Aggregated!G9-(Aggregated!G$2-Aggregated!$X$2))</f>
        <v>14.296736681835061</v>
      </c>
      <c r="G8">
        <f>40-(Aggregated!H9-(Aggregated!H$2-Aggregated!$X$2))</f>
        <v>14.36355124517257</v>
      </c>
      <c r="H8">
        <f>40-(Aggregated!I9-(Aggregated!I$2-Aggregated!$X$2))</f>
        <v>13.457823463411469</v>
      </c>
      <c r="I8">
        <f>40-(Aggregated!J9-(Aggregated!J$2-Aggregated!$X$2))</f>
        <v>13.499916012333831</v>
      </c>
      <c r="J8">
        <f>40-(Aggregated!K9-(Aggregated!K$2-Aggregated!$X$2))</f>
        <v>13.65201747944683</v>
      </c>
      <c r="K8">
        <f>40-(Aggregated!L9-(Aggregated!L$2-Aggregated!$X$2))</f>
        <v>16.748136718455317</v>
      </c>
      <c r="L8">
        <f>40-(Aggregated!M9-(Aggregated!M$2-Aggregated!$X$2))</f>
        <v>16.893970115183269</v>
      </c>
      <c r="M8">
        <f>40-(Aggregated!N9-(Aggregated!N$2-Aggregated!$X$2))</f>
        <v>16.627769388169245</v>
      </c>
      <c r="N8">
        <f>40-(Aggregated!O9-(Aggregated!O$2-Aggregated!$X$2))</f>
        <v>14.452119092138215</v>
      </c>
      <c r="O8">
        <f>40-(Aggregated!P9-(Aggregated!P$2-Aggregated!$X$2))</f>
        <v>14.459513798851344</v>
      </c>
      <c r="P8">
        <f>40-(Aggregated!Q9-(Aggregated!Q$2-Aggregated!$X$2))</f>
        <v>14.489194899246638</v>
      </c>
      <c r="Q8">
        <f>40-(Aggregated!R9-(Aggregated!R$2-Aggregated!$X$2))</f>
        <v>11.202539532896328</v>
      </c>
      <c r="R8" t="e">
        <f>40-(Aggregated!S9-(Aggregated!S$2-Aggregated!$X$2))</f>
        <v>#VALUE!</v>
      </c>
      <c r="S8">
        <f>40-(Aggregated!T9-(Aggregated!T$2-Aggregated!$X$2))</f>
        <v>9.4901853792739637</v>
      </c>
      <c r="T8">
        <f>40-(Aggregated!U9-(Aggregated!U$2-Aggregated!$X$2))</f>
        <v>8.8249315557052128</v>
      </c>
      <c r="U8">
        <f>40-(Aggregated!V9-(Aggregated!V$2-Aggregated!$X$2))</f>
        <v>8.8077752891970924</v>
      </c>
      <c r="V8">
        <f>40-(Aggregated!W9-(Aggregated!W$2-Aggregated!$X$2))</f>
        <v>8.2692972406476848</v>
      </c>
    </row>
    <row r="9" spans="1:22" x14ac:dyDescent="0.2">
      <c r="A9" s="6" t="s">
        <v>154</v>
      </c>
      <c r="B9">
        <f>40-(Aggregated!C10-(Aggregated!C$2-Aggregated!$X$2))</f>
        <v>12.904206186400675</v>
      </c>
      <c r="C9">
        <f>40-(Aggregated!D10-(Aggregated!D$2-Aggregated!$X$2))</f>
        <v>12.981092326185706</v>
      </c>
      <c r="D9">
        <f>40-(Aggregated!E10-(Aggregated!E$2-Aggregated!$X$2))</f>
        <v>12.895262443021739</v>
      </c>
      <c r="E9">
        <f>40-(Aggregated!F10-(Aggregated!F$2-Aggregated!$X$2))</f>
        <v>14.436368222947639</v>
      </c>
      <c r="F9">
        <f>40-(Aggregated!G10-(Aggregated!G$2-Aggregated!$X$2))</f>
        <v>14.10510710357833</v>
      </c>
      <c r="G9">
        <f>40-(Aggregated!H10-(Aggregated!H$2-Aggregated!$X$2))</f>
        <v>14.216121363976793</v>
      </c>
      <c r="H9">
        <f>40-(Aggregated!I10-(Aggregated!I$2-Aggregated!$X$2))</f>
        <v>14.969953564069296</v>
      </c>
      <c r="I9">
        <f>40-(Aggregated!J10-(Aggregated!J$2-Aggregated!$X$2))</f>
        <v>14.911004803956512</v>
      </c>
      <c r="J9">
        <f>40-(Aggregated!K10-(Aggregated!K$2-Aggregated!$X$2))</f>
        <v>15.016113625875942</v>
      </c>
      <c r="K9">
        <f>40-(Aggregated!L10-(Aggregated!L$2-Aggregated!$X$2))</f>
        <v>16.842363933205835</v>
      </c>
      <c r="L9">
        <f>40-(Aggregated!M10-(Aggregated!M$2-Aggregated!$X$2))</f>
        <v>16.847036509912559</v>
      </c>
      <c r="M9">
        <f>40-(Aggregated!N10-(Aggregated!N$2-Aggregated!$X$2))</f>
        <v>16.718084809924303</v>
      </c>
      <c r="N9">
        <f>40-(Aggregated!O10-(Aggregated!O$2-Aggregated!$X$2))</f>
        <v>14.586381866319098</v>
      </c>
      <c r="O9">
        <f>40-(Aggregated!P10-(Aggregated!P$2-Aggregated!$X$2))</f>
        <v>14.409915331745889</v>
      </c>
      <c r="P9">
        <f>40-(Aggregated!Q10-(Aggregated!Q$2-Aggregated!$X$2))</f>
        <v>14.576268435955829</v>
      </c>
      <c r="Q9">
        <f>40-(Aggregated!R10-(Aggregated!R$2-Aggregated!$X$2))</f>
        <v>12.775279736828143</v>
      </c>
      <c r="R9">
        <f>40-(Aggregated!S10-(Aggregated!S$2-Aggregated!$X$2))</f>
        <v>12.948427241178127</v>
      </c>
      <c r="S9">
        <f>40-(Aggregated!T10-(Aggregated!T$2-Aggregated!$X$2))</f>
        <v>12.70243608092613</v>
      </c>
      <c r="T9">
        <f>40-(Aggregated!U10-(Aggregated!U$2-Aggregated!$X$2))</f>
        <v>12.882052760541836</v>
      </c>
      <c r="U9">
        <f>40-(Aggregated!V10-(Aggregated!V$2-Aggregated!$X$2))</f>
        <v>12.982456542188988</v>
      </c>
      <c r="V9">
        <f>40-(Aggregated!W10-(Aggregated!W$2-Aggregated!$X$2))</f>
        <v>12.820305618145579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051A-C719-9043-8A8A-6F19CECDC2C6}">
  <dimension ref="A1:H9"/>
  <sheetViews>
    <sheetView workbookViewId="0">
      <selection activeCell="B1" sqref="B1:H1"/>
    </sheetView>
  </sheetViews>
  <sheetFormatPr baseColWidth="10" defaultRowHeight="15" x14ac:dyDescent="0.2"/>
  <sheetData>
    <row r="1" spans="1:8" x14ac:dyDescent="0.2">
      <c r="B1" s="6" t="s">
        <v>11</v>
      </c>
      <c r="C1" s="6" t="s">
        <v>33</v>
      </c>
      <c r="D1" s="6" t="s">
        <v>49</v>
      </c>
      <c r="E1" s="6" t="s">
        <v>65</v>
      </c>
      <c r="F1" s="6" t="s">
        <v>82</v>
      </c>
      <c r="G1" s="6" t="s">
        <v>98</v>
      </c>
      <c r="H1" s="6" t="s">
        <v>114</v>
      </c>
    </row>
    <row r="2" spans="1:8" x14ac:dyDescent="0.2">
      <c r="A2" s="6" t="s">
        <v>12</v>
      </c>
      <c r="B2">
        <f>GEOMEAN(Normalized!B2:D2)</f>
        <v>5.0250102052328511</v>
      </c>
      <c r="C2">
        <f>GEOMEAN(Normalized!E2:G2)</f>
        <v>11.081247624474589</v>
      </c>
      <c r="D2">
        <f>GEOMEAN(Normalized!H2:J2)</f>
        <v>10.802301737291097</v>
      </c>
      <c r="E2">
        <v>0</v>
      </c>
      <c r="F2">
        <f>GEOMEAN(Normalized!N2:P2)</f>
        <v>8.3532932074009771</v>
      </c>
      <c r="G2">
        <v>0</v>
      </c>
      <c r="H2">
        <f>GEOMEAN(Normalized!T2:V2)</f>
        <v>10.311983299738662</v>
      </c>
    </row>
    <row r="3" spans="1:8" x14ac:dyDescent="0.2">
      <c r="A3" s="6" t="s">
        <v>146</v>
      </c>
      <c r="B3">
        <f>GEOMEAN(Normalized!B3:D3)</f>
        <v>13.632710303421458</v>
      </c>
      <c r="C3">
        <f>GEOMEAN(Normalized!E3:G3)</f>
        <v>16.470364450744999</v>
      </c>
      <c r="D3">
        <f>GEOMEAN(Normalized!H3:J3)</f>
        <v>15.982046581944708</v>
      </c>
      <c r="E3">
        <f>GEOMEAN(Normalized!K3:M3)</f>
        <v>13.229267544574778</v>
      </c>
      <c r="F3">
        <f>GEOMEAN(Normalized!N3:P3)</f>
        <v>15.285233812083836</v>
      </c>
      <c r="G3">
        <f>GEOMEAN(Normalized!Q3:S3)</f>
        <v>15.144176896409203</v>
      </c>
      <c r="H3">
        <f>GEOMEAN(Normalized!T3:V3)</f>
        <v>16.428988388265633</v>
      </c>
    </row>
    <row r="4" spans="1:8" x14ac:dyDescent="0.2">
      <c r="A4" s="6" t="s">
        <v>17</v>
      </c>
      <c r="B4">
        <f>GEOMEAN(Normalized!B4:D4)</f>
        <v>11.692482005490762</v>
      </c>
      <c r="C4">
        <f>GEOMEAN(Normalized!E4:G4)</f>
        <v>10.157376362518157</v>
      </c>
      <c r="D4">
        <f>GEOMEAN(Normalized!H4:J4)</f>
        <v>14.11421988695113</v>
      </c>
      <c r="E4">
        <f>GEOMEAN(Normalized!K4:M4)</f>
        <v>8.469546154869489</v>
      </c>
      <c r="F4">
        <f>GEOMEAN(Normalized!N4:P4)</f>
        <v>9.5037371906620347</v>
      </c>
      <c r="G4">
        <f>GEOMEAN(Normalized!Q4:S4)</f>
        <v>12.22508008442564</v>
      </c>
      <c r="H4">
        <f>GEOMEAN(Normalized!T4:V4)</f>
        <v>11.625681717916574</v>
      </c>
    </row>
    <row r="5" spans="1:8" x14ac:dyDescent="0.2">
      <c r="A5" s="6" t="s">
        <v>29</v>
      </c>
      <c r="B5">
        <f>GEOMEAN(Normalized!B5:D5)</f>
        <v>5.1165366176052123</v>
      </c>
      <c r="C5">
        <f>GEOMEAN(Normalized!E5:G5)</f>
        <v>11.067175947386245</v>
      </c>
      <c r="D5">
        <f>GEOMEAN(Normalized!H5:J5)</f>
        <v>11.307562301111837</v>
      </c>
      <c r="E5">
        <v>0</v>
      </c>
      <c r="F5">
        <f>GEOMEAN(Normalized!N5:P5)</f>
        <v>9.3637490532129348</v>
      </c>
      <c r="G5">
        <v>0</v>
      </c>
      <c r="H5">
        <f>GEOMEAN(Normalized!T5:V5)</f>
        <v>11.984745651711359</v>
      </c>
    </row>
    <row r="6" spans="1:8" x14ac:dyDescent="0.2">
      <c r="A6" s="6" t="s">
        <v>25</v>
      </c>
      <c r="B6">
        <f>GEOMEAN(Normalized!B6:D6)</f>
        <v>12.569782001944597</v>
      </c>
      <c r="C6">
        <f>GEOMEAN(Normalized!E6:G6)</f>
        <v>14.610403297522927</v>
      </c>
      <c r="D6">
        <f>GEOMEAN(Normalized!H6:J6)</f>
        <v>14.940759515050003</v>
      </c>
      <c r="E6">
        <f>GEOMEAN(Normalized!K6:M6)</f>
        <v>10.762995285801033</v>
      </c>
      <c r="F6">
        <f>GEOMEAN(Normalized!N6:P6)</f>
        <v>13.323371447008594</v>
      </c>
      <c r="G6">
        <f>GEOMEAN(Normalized!Q6:S6)</f>
        <v>10.762113090346217</v>
      </c>
      <c r="H6">
        <f>GEOMEAN(Normalized!T6:V6)</f>
        <v>14.615260683176251</v>
      </c>
    </row>
    <row r="7" spans="1:8" x14ac:dyDescent="0.2">
      <c r="A7" s="6" t="s">
        <v>21</v>
      </c>
      <c r="B7">
        <f>GEOMEAN(Normalized!B7:D7)</f>
        <v>5.9852910762789708</v>
      </c>
      <c r="C7">
        <f>GEOMEAN(Normalized!E7:G7)</f>
        <v>10.557705282637793</v>
      </c>
      <c r="D7">
        <f>GEOMEAN(Normalized!H7:J7)</f>
        <v>11.616651961317745</v>
      </c>
      <c r="E7">
        <f>GEOMEAN(Normalized!K7:M7)</f>
        <v>7.8785071968125733</v>
      </c>
      <c r="F7">
        <f>GEOMEAN(Normalized!N7:P7)</f>
        <v>9.4165937848730366</v>
      </c>
      <c r="G7">
        <v>0</v>
      </c>
      <c r="H7">
        <f>GEOMEAN(Normalized!T7:V7)</f>
        <v>11.51543307277894</v>
      </c>
    </row>
    <row r="8" spans="1:8" x14ac:dyDescent="0.2">
      <c r="A8" s="2" t="s">
        <v>150</v>
      </c>
      <c r="B8">
        <f>GEOMEAN(Normalized!B8:D8)</f>
        <v>12.492568291874539</v>
      </c>
      <c r="C8">
        <f>GEOMEAN(Normalized!E8:G8)</f>
        <v>14.345605828403341</v>
      </c>
      <c r="D8">
        <f>GEOMEAN(Normalized!H8:J8)</f>
        <v>13.536329262746197</v>
      </c>
      <c r="E8">
        <f>GEOMEAN(Normalized!K8:M8)</f>
        <v>16.756272091117495</v>
      </c>
      <c r="F8">
        <f>GEOMEAN(Normalized!N8:P8)</f>
        <v>14.466933728826969</v>
      </c>
      <c r="G8">
        <v>0</v>
      </c>
      <c r="H8">
        <f>GEOMEAN(Normalized!T8:V8)</f>
        <v>8.6300913266610095</v>
      </c>
    </row>
    <row r="9" spans="1:8" x14ac:dyDescent="0.2">
      <c r="A9" s="6" t="s">
        <v>154</v>
      </c>
      <c r="B9">
        <f>GEOMEAN(Normalized!B9:D9)</f>
        <v>12.926796319514045</v>
      </c>
      <c r="C9">
        <f>GEOMEAN(Normalized!E9:G9)</f>
        <v>14.251868959071938</v>
      </c>
      <c r="D9">
        <f>GEOMEAN(Normalized!H9:J9)</f>
        <v>14.965628825584474</v>
      </c>
      <c r="E9">
        <f>GEOMEAN(Normalized!K9:M9)</f>
        <v>16.802388785966386</v>
      </c>
      <c r="F9">
        <f>GEOMEAN(Normalized!N9:P9)</f>
        <v>14.523962600144047</v>
      </c>
      <c r="G9">
        <f>GEOMEAN(Normalized!Q9:S9)</f>
        <v>12.808299841575698</v>
      </c>
      <c r="H9">
        <f>GEOMEAN(Normalized!T9:V9)</f>
        <v>12.894765336729336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EFDE8-A33A-D442-B1C0-55123E4D187E}">
  <dimension ref="A2:P6"/>
  <sheetViews>
    <sheetView tabSelected="1" workbookViewId="0">
      <selection activeCell="P4" sqref="P4"/>
    </sheetView>
  </sheetViews>
  <sheetFormatPr baseColWidth="10" defaultRowHeight="15" x14ac:dyDescent="0.2"/>
  <sheetData>
    <row r="2" spans="1:16" x14ac:dyDescent="0.2">
      <c r="B2" s="6" t="s">
        <v>33</v>
      </c>
      <c r="C2" s="6" t="s">
        <v>49</v>
      </c>
      <c r="D2" s="6" t="s">
        <v>114</v>
      </c>
    </row>
    <row r="3" spans="1:16" x14ac:dyDescent="0.2">
      <c r="A3" s="2" t="s">
        <v>150</v>
      </c>
      <c r="B3">
        <v>14.345605828403341</v>
      </c>
      <c r="C3">
        <v>13.536329262746197</v>
      </c>
      <c r="D3">
        <v>8.6300913266610095</v>
      </c>
      <c r="F3">
        <v>14.345605828403341</v>
      </c>
      <c r="G3">
        <v>13.536329262746197</v>
      </c>
      <c r="H3">
        <v>8.6300913266610095</v>
      </c>
      <c r="J3">
        <f>2^F3</f>
        <v>20818.894304418798</v>
      </c>
      <c r="K3">
        <f t="shared" ref="K3:L3" si="0">2^G3</f>
        <v>11880.675642973205</v>
      </c>
      <c r="L3">
        <f t="shared" si="0"/>
        <v>396.2017182381274</v>
      </c>
      <c r="N3">
        <f>J3/J5</f>
        <v>0.51623764973890562</v>
      </c>
      <c r="O3">
        <f t="shared" ref="O3:P3" si="1">K3/K5</f>
        <v>0.27077088237014624</v>
      </c>
      <c r="P3">
        <f t="shared" si="1"/>
        <v>4.9451501364935598E-2</v>
      </c>
    </row>
    <row r="4" spans="1:16" x14ac:dyDescent="0.2">
      <c r="A4" s="6" t="s">
        <v>154</v>
      </c>
      <c r="B4">
        <v>14.251868959071938</v>
      </c>
      <c r="C4">
        <v>14.965628825584474</v>
      </c>
      <c r="D4">
        <v>12.894765336729336</v>
      </c>
      <c r="F4">
        <v>14.251868959071938</v>
      </c>
      <c r="G4">
        <v>14.965628825584474</v>
      </c>
      <c r="H4">
        <v>12.894765336729336</v>
      </c>
      <c r="J4">
        <f>2^F4</f>
        <v>19509.226503794718</v>
      </c>
      <c r="K4">
        <f t="shared" ref="K4" si="2">2^G4</f>
        <v>31996.551993092227</v>
      </c>
      <c r="L4">
        <f t="shared" ref="L4" si="3">2^H4</f>
        <v>7615.7232446520939</v>
      </c>
      <c r="N4">
        <f>J4/J5</f>
        <v>0.48376235026109449</v>
      </c>
      <c r="O4">
        <f t="shared" ref="O4:P4" si="4">K4/K5</f>
        <v>0.72922911762985365</v>
      </c>
      <c r="P4">
        <f t="shared" si="4"/>
        <v>0.9505484986350643</v>
      </c>
    </row>
    <row r="5" spans="1:16" x14ac:dyDescent="0.2">
      <c r="B5">
        <f>B4-B3</f>
        <v>-9.3736869331403128E-2</v>
      </c>
      <c r="C5">
        <f t="shared" ref="C5:D5" si="5">C4-C3</f>
        <v>1.4292995628382776</v>
      </c>
      <c r="D5">
        <f t="shared" si="5"/>
        <v>4.264674010068326</v>
      </c>
      <c r="J5">
        <f>SUM(J3,J4)</f>
        <v>40328.120808213513</v>
      </c>
      <c r="K5">
        <f t="shared" ref="K5:L5" si="6">SUM(K3,K4)</f>
        <v>43877.227636065436</v>
      </c>
      <c r="L5">
        <f t="shared" si="6"/>
        <v>8011.9249628902217</v>
      </c>
    </row>
    <row r="6" spans="1:16" x14ac:dyDescent="0.2">
      <c r="B6">
        <f>2^B5</f>
        <v>0.93709234594912638</v>
      </c>
      <c r="C6">
        <f>2^C5</f>
        <v>2.693159291156686</v>
      </c>
      <c r="D6">
        <f>2^D5</f>
        <v>19.221832955491742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Aggregated</vt:lpstr>
      <vt:lpstr>Normalized</vt:lpstr>
      <vt:lpstr>Mean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Cinzia Benetti</cp:lastModifiedBy>
  <dcterms:created xsi:type="dcterms:W3CDTF">2024-06-14T14:11:16Z</dcterms:created>
  <dcterms:modified xsi:type="dcterms:W3CDTF">2024-06-16T08:00:31Z</dcterms:modified>
</cp:coreProperties>
</file>