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Default Extension="bin" ContentType="application/vnd.openxmlformats-officedocument.spreadsheetml.printerSettings"/>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7" lowestEdited="7" rupBuild="22730"/>
  <workbookPr defaultThemeVersion="166925"/>
  <bookViews>
    <workbookView windowHeight="16200" windowWidth="28800" xWindow="57600" yWindow="0"/>
  </bookViews>
  <sheets>
    <sheet name="Summary" sheetId="1" r:id="rId1"/>
    <sheet name="ZipSummary" sheetId="3" r:id="rId2"/>
    <sheet name="ZipMaster" sheetId="4" r:id="rId3" state="hidden"/>
    <sheet name="zip dump" sheetId="5" r:id="rId4" state="hidden"/>
    <sheet name="Sheet1" sheetId="2" r:id="rId5" state="hidden"/>
    <sheet name="7" sheetId="6" r:id="rId9"/>
    <sheet name="8" sheetId="7" r:id="rId10"/>
    <sheet name="9" sheetId="8" r:id="rId11"/>
    <sheet name="10" sheetId="9" r:id="rId12"/>
    <sheet name="11" sheetId="10" r:id="rId13"/>
    <sheet name="12" sheetId="11" r:id="rId14"/>
    <sheet name="13" sheetId="12" r:id="rId15"/>
    <sheet name="14" sheetId="13" r:id="rId16"/>
    <sheet name="15" sheetId="14" r:id="rId17"/>
    <sheet name="16" sheetId="15" r:id="rId18"/>
    <sheet name="17" sheetId="16" r:id="rId19"/>
    <sheet name="18" sheetId="17" r:id="rId20"/>
    <sheet name="19" sheetId="18" r:id="rId21"/>
    <sheet name="20" sheetId="19"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<sst xmlns="http://schemas.openxmlformats.org/spreadsheetml/2006/main" count="1999" uniqueCount="484">
  <si>
    <t>EVENT</t>
  </si>
  <si>
    <t>events will go here</t>
  </si>
  <si>
    <t># OF TICKET TYPES</t>
  </si>
  <si>
    <t># OF TICKETS SOLD</t>
  </si>
  <si>
    <t>REVENUE</t>
  </si>
  <si>
    <t>TOTAL # OF SHOWS</t>
  </si>
  <si>
    <t>AVERAGE # OF TICKETS SOLD</t>
  </si>
  <si>
    <t>AVERAGE $ PER SHOW</t>
  </si>
  <si>
    <t>TOTAL $</t>
  </si>
  <si>
    <t>TOTAL # OF TICKETS SOLD</t>
  </si>
  <si>
    <t>SHOW NAME</t>
  </si>
  <si>
    <t>TICKET TYPES</t>
  </si>
  <si>
    <t>PRICE</t>
  </si>
  <si>
    <t>AMOUNT</t>
  </si>
  <si>
    <t>TOTAL</t>
  </si>
  <si>
    <t>SALES BY DAY INFO</t>
  </si>
  <si>
    <t>FIRST 5 DAYS</t>
  </si>
  <si>
    <t>LAST 5 DAYS</t>
  </si>
  <si>
    <t>QUANTITY</t>
  </si>
  <si>
    <t>ORDERS</t>
  </si>
  <si>
    <t>SALES</t>
  </si>
  <si>
    <t>CUMULATIVE QUANTITY PERCENTAGE</t>
  </si>
  <si>
    <t>AREA</t>
  </si>
  <si>
    <t>PERCENT OF TICKETS</t>
  </si>
  <si>
    <t>Aspen</t>
  </si>
  <si>
    <t>Snowmass</t>
  </si>
  <si>
    <t>Woody Creek</t>
  </si>
  <si>
    <t>Old Snowmass</t>
  </si>
  <si>
    <t>Basalt</t>
  </si>
  <si>
    <t>Carbondale/Redstone</t>
  </si>
  <si>
    <t>Glenwood Springs</t>
  </si>
  <si>
    <t>Vail/Eagle/Summit</t>
  </si>
  <si>
    <t>Other Mountains</t>
  </si>
  <si>
    <t>Front Range</t>
  </si>
  <si>
    <t>Western Slope</t>
  </si>
  <si>
    <t>Out of State</t>
  </si>
  <si>
    <t>International</t>
  </si>
  <si>
    <t>LOCAL REGION SUMMARY</t>
  </si>
  <si>
    <t>All Roaring Fork:</t>
  </si>
  <si>
    <t>Up Valley:
(Aspen - Old Snowmass)</t>
  </si>
  <si>
    <t>Down Valley:
(Basalt - Glenwood)</t>
  </si>
  <si>
    <t>PERCENT OF TOTAL</t>
  </si>
  <si>
    <t>PERCENT OF RFV</t>
  </si>
  <si>
    <t>Zip</t>
  </si>
  <si>
    <t>City</t>
  </si>
  <si>
    <t>County</t>
  </si>
  <si>
    <t>Area</t>
  </si>
  <si>
    <t>Aurora</t>
  </si>
  <si>
    <t>Adams</t>
  </si>
  <si>
    <t>Bennett</t>
  </si>
  <si>
    <t>Brighton</t>
  </si>
  <si>
    <t>Commerce City</t>
  </si>
  <si>
    <t>Denver</t>
  </si>
  <si>
    <t>Dupont</t>
  </si>
  <si>
    <t>Eastlake</t>
  </si>
  <si>
    <t>Henderson</t>
  </si>
  <si>
    <t>Strasburg</t>
  </si>
  <si>
    <t>Thornton</t>
  </si>
  <si>
    <t>Watkins</t>
  </si>
  <si>
    <t>Westminster</t>
  </si>
  <si>
    <t>Alamosa</t>
  </si>
  <si>
    <t>Hooper</t>
  </si>
  <si>
    <t>Mosca</t>
  </si>
  <si>
    <t>Arapahoe</t>
  </si>
  <si>
    <t>Byers</t>
  </si>
  <si>
    <t>Deer Trail</t>
  </si>
  <si>
    <t>Englewood</t>
  </si>
  <si>
    <t>Littleton</t>
  </si>
  <si>
    <t>Arboles</t>
  </si>
  <si>
    <t>Archuleta</t>
  </si>
  <si>
    <t>Chromo</t>
  </si>
  <si>
    <t>Pagosa Springs</t>
  </si>
  <si>
    <t>Campo</t>
  </si>
  <si>
    <t>Baca</t>
  </si>
  <si>
    <t>Pritchett</t>
  </si>
  <si>
    <t>Springfield</t>
  </si>
  <si>
    <t>Two Buttes</t>
  </si>
  <si>
    <t>Vilas</t>
  </si>
  <si>
    <t>Walsh</t>
  </si>
  <si>
    <t>Fort Lyon</t>
  </si>
  <si>
    <t>Bent</t>
  </si>
  <si>
    <t>Hasty</t>
  </si>
  <si>
    <t>Las Animas</t>
  </si>
  <si>
    <t>Mc Clave</t>
  </si>
  <si>
    <t>Allenspark</t>
  </si>
  <si>
    <t>Boulder</t>
  </si>
  <si>
    <t>Eldorado Springs</t>
  </si>
  <si>
    <t>Erie</t>
  </si>
  <si>
    <t>Hygiene</t>
  </si>
  <si>
    <t>Jamestown</t>
  </si>
  <si>
    <t>Lafayette</t>
  </si>
  <si>
    <t>Longmont</t>
  </si>
  <si>
    <t>Louisville</t>
  </si>
  <si>
    <t>Lyons</t>
  </si>
  <si>
    <t>Nederland</t>
  </si>
  <si>
    <t>Niwot</t>
  </si>
  <si>
    <t>Pinecliffe</t>
  </si>
  <si>
    <t>Ward</t>
  </si>
  <si>
    <t>Broomfield</t>
  </si>
  <si>
    <t>Buena Vista</t>
  </si>
  <si>
    <t>Chaffee</t>
  </si>
  <si>
    <t>Granite</t>
  </si>
  <si>
    <t>Monarch</t>
  </si>
  <si>
    <t>Nathrop</t>
  </si>
  <si>
    <t>Poncha Springs</t>
  </si>
  <si>
    <t>Salida</t>
  </si>
  <si>
    <t>Cheyenne</t>
  </si>
  <si>
    <t>Cheyenne Wells</t>
  </si>
  <si>
    <t>Kit Carson</t>
  </si>
  <si>
    <t>Wild Horse</t>
  </si>
  <si>
    <t>Dumont</t>
  </si>
  <si>
    <t>Clear Creek</t>
  </si>
  <si>
    <t>Empire</t>
  </si>
  <si>
    <t>Georgetown</t>
  </si>
  <si>
    <t>Idaho Springs</t>
  </si>
  <si>
    <t>Silver Plume</t>
  </si>
  <si>
    <t>Antonito</t>
  </si>
  <si>
    <t>Conejos</t>
  </si>
  <si>
    <t>Capulin</t>
  </si>
  <si>
    <t>La Jara</t>
  </si>
  <si>
    <t>Manassa</t>
  </si>
  <si>
    <t>Romeo</t>
  </si>
  <si>
    <t>Sanford</t>
  </si>
  <si>
    <t>Blanca</t>
  </si>
  <si>
    <t>Costilla</t>
  </si>
  <si>
    <t>Chama</t>
  </si>
  <si>
    <t>Fort Garland</t>
  </si>
  <si>
    <t>Jaroso</t>
  </si>
  <si>
    <t>San Luis</t>
  </si>
  <si>
    <t>Crowley</t>
  </si>
  <si>
    <t>Olney Springs</t>
  </si>
  <si>
    <t>Ordway</t>
  </si>
  <si>
    <t>Sugar City</t>
  </si>
  <si>
    <t>Westcliffe</t>
  </si>
  <si>
    <t>Custer</t>
  </si>
  <si>
    <t>Wetmore</t>
  </si>
  <si>
    <t>Austin</t>
  </si>
  <si>
    <t>Delta</t>
  </si>
  <si>
    <t>Cedaredge</t>
  </si>
  <si>
    <t>Cory</t>
  </si>
  <si>
    <t>Crawford</t>
  </si>
  <si>
    <t>Eckert</t>
  </si>
  <si>
    <t>Hotchkiss</t>
  </si>
  <si>
    <t>Lazear</t>
  </si>
  <si>
    <t>Paonia</t>
  </si>
  <si>
    <t>Cahone</t>
  </si>
  <si>
    <t>Dolores</t>
  </si>
  <si>
    <t>Dove Creek</t>
  </si>
  <si>
    <t>Rico</t>
  </si>
  <si>
    <t>Castle Rock</t>
  </si>
  <si>
    <t>Douglas</t>
  </si>
  <si>
    <t>Franktown</t>
  </si>
  <si>
    <t>Larkspur</t>
  </si>
  <si>
    <t>Lone Tree</t>
  </si>
  <si>
    <t>Louviers</t>
  </si>
  <si>
    <t>Parker</t>
  </si>
  <si>
    <t>Sedalia</t>
  </si>
  <si>
    <t>Avon</t>
  </si>
  <si>
    <t>Eagle</t>
  </si>
  <si>
    <t>Bond</t>
  </si>
  <si>
    <t>Burns</t>
  </si>
  <si>
    <t>Edwards</t>
  </si>
  <si>
    <t>Gypsum</t>
  </si>
  <si>
    <t>Mc Coy</t>
  </si>
  <si>
    <t>Minturn</t>
  </si>
  <si>
    <t>Red Cliff</t>
  </si>
  <si>
    <t>Vail</t>
  </si>
  <si>
    <t>Wolcott</t>
  </si>
  <si>
    <t>Calhan</t>
  </si>
  <si>
    <t>El Paso</t>
  </si>
  <si>
    <t>Cascade</t>
  </si>
  <si>
    <t>Colorado Springs</t>
  </si>
  <si>
    <t>Elbert</t>
  </si>
  <si>
    <t>Fountain</t>
  </si>
  <si>
    <t>Green Mountain Falls</t>
  </si>
  <si>
    <t>Manitou Springs</t>
  </si>
  <si>
    <t>Monument</t>
  </si>
  <si>
    <t>Palmer Lake</t>
  </si>
  <si>
    <t>Peyton</t>
  </si>
  <si>
    <t>Ramah</t>
  </si>
  <si>
    <t>Rush</t>
  </si>
  <si>
    <t>USAF Academy</t>
  </si>
  <si>
    <t>Yoder</t>
  </si>
  <si>
    <t>Agate</t>
  </si>
  <si>
    <t>Elizabeth</t>
  </si>
  <si>
    <t>Kiowa</t>
  </si>
  <si>
    <t>Matheson</t>
  </si>
  <si>
    <t>Simla</t>
  </si>
  <si>
    <t>Canon City</t>
  </si>
  <si>
    <t>Fremont</t>
  </si>
  <si>
    <t>Coal Creek</t>
  </si>
  <si>
    <t>Coaldale</t>
  </si>
  <si>
    <t>Cotopaxi</t>
  </si>
  <si>
    <t>Florence</t>
  </si>
  <si>
    <t>Hillside</t>
  </si>
  <si>
    <t>Howard</t>
  </si>
  <si>
    <t>Penrose</t>
  </si>
  <si>
    <t>Rockvale</t>
  </si>
  <si>
    <t>Battlement Mesa</t>
  </si>
  <si>
    <t>Garfield</t>
  </si>
  <si>
    <t>Carbondale</t>
  </si>
  <si>
    <t>New Castle</t>
  </si>
  <si>
    <t>Parachute</t>
  </si>
  <si>
    <t>Rifle</t>
  </si>
  <si>
    <t>Silt</t>
  </si>
  <si>
    <t>Black Hawk</t>
  </si>
  <si>
    <t>Gilpin</t>
  </si>
  <si>
    <t>Central City</t>
  </si>
  <si>
    <t>Rollinsville</t>
  </si>
  <si>
    <t>Fraser</t>
  </si>
  <si>
    <t>Grand</t>
  </si>
  <si>
    <t>Granby</t>
  </si>
  <si>
    <t>Grand Lake</t>
  </si>
  <si>
    <t>Hot Sulphur Springs</t>
  </si>
  <si>
    <t>Kremmling</t>
  </si>
  <si>
    <t>Parshall</t>
  </si>
  <si>
    <t>Tabernash</t>
  </si>
  <si>
    <t>Winter Park</t>
  </si>
  <si>
    <t>Almont</t>
  </si>
  <si>
    <t>Gunnison</t>
  </si>
  <si>
    <t>Crested Butte</t>
  </si>
  <si>
    <t>Ohio City</t>
  </si>
  <si>
    <t>Parlin</t>
  </si>
  <si>
    <t>Pitkin</t>
  </si>
  <si>
    <t>Powderhorn</t>
  </si>
  <si>
    <t>Somerset</t>
  </si>
  <si>
    <t>Lake City</t>
  </si>
  <si>
    <t>Hinsdale</t>
  </si>
  <si>
    <t>Gardner</t>
  </si>
  <si>
    <t>Huerfano</t>
  </si>
  <si>
    <t>La Veta</t>
  </si>
  <si>
    <t>Walsenburg</t>
  </si>
  <si>
    <t>Coalmont</t>
  </si>
  <si>
    <t>Jackson</t>
  </si>
  <si>
    <t>Cowdrey</t>
  </si>
  <si>
    <t>Rand</t>
  </si>
  <si>
    <t>Walden</t>
  </si>
  <si>
    <t>Arvada</t>
  </si>
  <si>
    <t>Jefferson</t>
  </si>
  <si>
    <t>Buffalo Creek</t>
  </si>
  <si>
    <t>Conifer</t>
  </si>
  <si>
    <t>Evergreen</t>
  </si>
  <si>
    <t>Golden</t>
  </si>
  <si>
    <t>Idledale</t>
  </si>
  <si>
    <t>Indian Hills</t>
  </si>
  <si>
    <t>Kittredge</t>
  </si>
  <si>
    <t>Morrison</t>
  </si>
  <si>
    <t>Pine</t>
  </si>
  <si>
    <t>Wheat Ridge</t>
  </si>
  <si>
    <t>Arlington</t>
  </si>
  <si>
    <t>Eads</t>
  </si>
  <si>
    <t>Haswell</t>
  </si>
  <si>
    <t>Sheridan Lake</t>
  </si>
  <si>
    <t>Bethune</t>
  </si>
  <si>
    <t>Burlington</t>
  </si>
  <si>
    <t>Flagler</t>
  </si>
  <si>
    <t>Seibert</t>
  </si>
  <si>
    <t>Stratton</t>
  </si>
  <si>
    <t>Vona</t>
  </si>
  <si>
    <t>Bayfield</t>
  </si>
  <si>
    <t>La Plata</t>
  </si>
  <si>
    <t>Durango</t>
  </si>
  <si>
    <t>Hesperus</t>
  </si>
  <si>
    <t>Ignacio</t>
  </si>
  <si>
    <t>Marvel</t>
  </si>
  <si>
    <t>Climax</t>
  </si>
  <si>
    <t>Lake</t>
  </si>
  <si>
    <t>Leadville</t>
  </si>
  <si>
    <t>Twin Lakes</t>
  </si>
  <si>
    <t>Bellvue</t>
  </si>
  <si>
    <t>Larimer</t>
  </si>
  <si>
    <t>Berthoud</t>
  </si>
  <si>
    <t>Drake</t>
  </si>
  <si>
    <t>Estes Park</t>
  </si>
  <si>
    <t>Fort Collins</t>
  </si>
  <si>
    <t>Glen Haven</t>
  </si>
  <si>
    <t>Laporte</t>
  </si>
  <si>
    <t>Livermore</t>
  </si>
  <si>
    <t>Loveland</t>
  </si>
  <si>
    <t>Masonville</t>
  </si>
  <si>
    <t>Red Feather Lakes</t>
  </si>
  <si>
    <t>Timnath</t>
  </si>
  <si>
    <t>Wellington</t>
  </si>
  <si>
    <t>Aguilar</t>
  </si>
  <si>
    <t>Boncarbo</t>
  </si>
  <si>
    <t>Branson</t>
  </si>
  <si>
    <t>Hoehne</t>
  </si>
  <si>
    <t>Kim</t>
  </si>
  <si>
    <t>Model</t>
  </si>
  <si>
    <t>Trinchera</t>
  </si>
  <si>
    <t>Trinidad</t>
  </si>
  <si>
    <t>Weston</t>
  </si>
  <si>
    <t>Arriba</t>
  </si>
  <si>
    <t>Lincoln</t>
  </si>
  <si>
    <t>Genoa</t>
  </si>
  <si>
    <t>Hugo</t>
  </si>
  <si>
    <t>Karval</t>
  </si>
  <si>
    <t>Limon</t>
  </si>
  <si>
    <t>Atwood</t>
  </si>
  <si>
    <t>Logan</t>
  </si>
  <si>
    <t>Crook</t>
  </si>
  <si>
    <t>Fleming</t>
  </si>
  <si>
    <t>Iliff</t>
  </si>
  <si>
    <t>Merino</t>
  </si>
  <si>
    <t>Padroni</t>
  </si>
  <si>
    <t>Peetz</t>
  </si>
  <si>
    <t>Sterling</t>
  </si>
  <si>
    <t>Clifton</t>
  </si>
  <si>
    <t>Mesa</t>
  </si>
  <si>
    <t>Collbran</t>
  </si>
  <si>
    <t>De Beque</t>
  </si>
  <si>
    <t>Fruita</t>
  </si>
  <si>
    <t>Gateway</t>
  </si>
  <si>
    <t>Glade Park</t>
  </si>
  <si>
    <t>Grand Junction</t>
  </si>
  <si>
    <t>Loma</t>
  </si>
  <si>
    <t>Mack</t>
  </si>
  <si>
    <t>Molina</t>
  </si>
  <si>
    <t>Palisade</t>
  </si>
  <si>
    <t>Whitewater</t>
  </si>
  <si>
    <t>Creede</t>
  </si>
  <si>
    <t>Mineral</t>
  </si>
  <si>
    <t>Craig</t>
  </si>
  <si>
    <t>Moffat</t>
  </si>
  <si>
    <t>Dinosaur</t>
  </si>
  <si>
    <t>Hamilton</t>
  </si>
  <si>
    <t>Maybell</t>
  </si>
  <si>
    <t>Slater</t>
  </si>
  <si>
    <t>Cortez</t>
  </si>
  <si>
    <t>Montezuma</t>
  </si>
  <si>
    <t>Lewis</t>
  </si>
  <si>
    <t>Mancos</t>
  </si>
  <si>
    <t>Mesa Verde National Park</t>
  </si>
  <si>
    <t>Pleasant View</t>
  </si>
  <si>
    <t>Towaoc</t>
  </si>
  <si>
    <t>Yellow Jacket</t>
  </si>
  <si>
    <t>Bedrock</t>
  </si>
  <si>
    <t>Montrose</t>
  </si>
  <si>
    <t>Cimarron</t>
  </si>
  <si>
    <t>Naturita</t>
  </si>
  <si>
    <t>Nucla</t>
  </si>
  <si>
    <t>Olathe</t>
  </si>
  <si>
    <t>Paradox</t>
  </si>
  <si>
    <t>Redvale</t>
  </si>
  <si>
    <t>Brush</t>
  </si>
  <si>
    <t>Morgan</t>
  </si>
  <si>
    <t>Fort Morgan</t>
  </si>
  <si>
    <t>Hillrose</t>
  </si>
  <si>
    <t>Log Lane Village</t>
  </si>
  <si>
    <t>Orchard</t>
  </si>
  <si>
    <t>Snyder</t>
  </si>
  <si>
    <t>Weldona</t>
  </si>
  <si>
    <t>Wiggins</t>
  </si>
  <si>
    <t>Cheraw</t>
  </si>
  <si>
    <t>Otero</t>
  </si>
  <si>
    <t>Fowler</t>
  </si>
  <si>
    <t>La Junta</t>
  </si>
  <si>
    <t>Manzanola</t>
  </si>
  <si>
    <t>Rocky Ford</t>
  </si>
  <si>
    <t>Swink</t>
  </si>
  <si>
    <t>Ouray</t>
  </si>
  <si>
    <t>Ridgway</t>
  </si>
  <si>
    <t>Alma</t>
  </si>
  <si>
    <t>Park</t>
  </si>
  <si>
    <t>Bailey</t>
  </si>
  <si>
    <t>Como</t>
  </si>
  <si>
    <t>Fairplay</t>
  </si>
  <si>
    <t>Grant</t>
  </si>
  <si>
    <t>Guffey</t>
  </si>
  <si>
    <t>Hartsel</t>
  </si>
  <si>
    <t>Lake George</t>
  </si>
  <si>
    <t>Shawnee</t>
  </si>
  <si>
    <t>Amherst</t>
  </si>
  <si>
    <t>Phillips</t>
  </si>
  <si>
    <t>Haxtun</t>
  </si>
  <si>
    <t>Holyoke</t>
  </si>
  <si>
    <t>Paoli</t>
  </si>
  <si>
    <t>Meredith</t>
  </si>
  <si>
    <t>Snowmass Village</t>
  </si>
  <si>
    <t>Granada</t>
  </si>
  <si>
    <t>Prowers</t>
  </si>
  <si>
    <t>Hartman</t>
  </si>
  <si>
    <t>Holly</t>
  </si>
  <si>
    <t>Lamar</t>
  </si>
  <si>
    <t>Wiley</t>
  </si>
  <si>
    <t>Avondale</t>
  </si>
  <si>
    <t>Pueblo</t>
  </si>
  <si>
    <t>Beulah</t>
  </si>
  <si>
    <t>Boone</t>
  </si>
  <si>
    <t>Colorado City</t>
  </si>
  <si>
    <t>Rye</t>
  </si>
  <si>
    <t>Meeker</t>
  </si>
  <si>
    <t>Rio Blanco</t>
  </si>
  <si>
    <t>Rangely</t>
  </si>
  <si>
    <t>Center</t>
  </si>
  <si>
    <t>Rio Grande</t>
  </si>
  <si>
    <t>Del Norte</t>
  </si>
  <si>
    <t>Homelake</t>
  </si>
  <si>
    <t>Monte Vista</t>
  </si>
  <si>
    <t>South Fork</t>
  </si>
  <si>
    <t>Clark</t>
  </si>
  <si>
    <t>Routt</t>
  </si>
  <si>
    <t>Hayden</t>
  </si>
  <si>
    <t>Oak Creek</t>
  </si>
  <si>
    <t>Phippsburg</t>
  </si>
  <si>
    <t>Steamboat Springs</t>
  </si>
  <si>
    <t>Toponas</t>
  </si>
  <si>
    <t>Yampa</t>
  </si>
  <si>
    <t>Crestone</t>
  </si>
  <si>
    <t>Saguache</t>
  </si>
  <si>
    <t>Sargents</t>
  </si>
  <si>
    <t>Villa Grove</t>
  </si>
  <si>
    <t>Silverton</t>
  </si>
  <si>
    <t>San Juan</t>
  </si>
  <si>
    <t>Egnar</t>
  </si>
  <si>
    <t>San Miguel</t>
  </si>
  <si>
    <t>Norwood</t>
  </si>
  <si>
    <t>Ophir</t>
  </si>
  <si>
    <t>Placerville</t>
  </si>
  <si>
    <t>Telluride</t>
  </si>
  <si>
    <t>Julesburg</t>
  </si>
  <si>
    <t>Sedgwick</t>
  </si>
  <si>
    <t>Ovid</t>
  </si>
  <si>
    <t>Breckenridge</t>
  </si>
  <si>
    <t>Summit</t>
  </si>
  <si>
    <t>Dillon</t>
  </si>
  <si>
    <t>Frisco</t>
  </si>
  <si>
    <t>Silverthorne</t>
  </si>
  <si>
    <t>Cripple Creek</t>
  </si>
  <si>
    <t>Teller</t>
  </si>
  <si>
    <t>Divide</t>
  </si>
  <si>
    <t>Florissant</t>
  </si>
  <si>
    <t>Victor</t>
  </si>
  <si>
    <t>Woodland Park</t>
  </si>
  <si>
    <t>Akron</t>
  </si>
  <si>
    <t>Washington</t>
  </si>
  <si>
    <t>Anton</t>
  </si>
  <si>
    <t>Cope</t>
  </si>
  <si>
    <t>Lindon</t>
  </si>
  <si>
    <t>Otis</t>
  </si>
  <si>
    <t>Woodrow</t>
  </si>
  <si>
    <t>Ault</t>
  </si>
  <si>
    <t>Weld</t>
  </si>
  <si>
    <t>Briggsdale</t>
  </si>
  <si>
    <t>Carr</t>
  </si>
  <si>
    <t>Dacono</t>
  </si>
  <si>
    <t>Eaton</t>
  </si>
  <si>
    <t>Evans</t>
  </si>
  <si>
    <t>Firestone</t>
  </si>
  <si>
    <t>Fort Lupton</t>
  </si>
  <si>
    <t>Frederick</t>
  </si>
  <si>
    <t>Galeton</t>
  </si>
  <si>
    <t>Gilcrest</t>
  </si>
  <si>
    <t>Gill</t>
  </si>
  <si>
    <t>Greeley</t>
  </si>
  <si>
    <t>Grover</t>
  </si>
  <si>
    <t>Hereford</t>
  </si>
  <si>
    <t>Hudson</t>
  </si>
  <si>
    <t>Johnstown</t>
  </si>
  <si>
    <t>Keenesburg</t>
  </si>
  <si>
    <t>Kersey</t>
  </si>
  <si>
    <t>La Salle</t>
  </si>
  <si>
    <t>Lucerne</t>
  </si>
  <si>
    <t>Mead</t>
  </si>
  <si>
    <t>Milliken</t>
  </si>
  <si>
    <t>New Raymer</t>
  </si>
  <si>
    <t>Nunn</t>
  </si>
  <si>
    <t>Pierce</t>
  </si>
  <si>
    <t>Platteville</t>
  </si>
  <si>
    <t>Roggen</t>
  </si>
  <si>
    <t>Severance</t>
  </si>
  <si>
    <t>Stoneham</t>
  </si>
  <si>
    <t>Windsor</t>
  </si>
  <si>
    <t>Eckley</t>
  </si>
  <si>
    <t>Yuma</t>
  </si>
  <si>
    <t>Idalia</t>
  </si>
  <si>
    <t>Joes</t>
  </si>
  <si>
    <t>Kirk</t>
  </si>
  <si>
    <t>Vernon</t>
  </si>
  <si>
    <t>Wray</t>
  </si>
  <si>
    <t>CITY</t>
  </si>
  <si>
    <t>STATE</t>
  </si>
  <si>
    <t>ZIP</t>
  </si>
  <si>
    <t>Cell a2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</si>
</sst>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3">
    <numFmt numFmtId="44" formatCode="_(&quot;$&quot;* #,##0.00_);_(&quot;$&quot;* \(#,##0.00\);_(&quot;$&quot;* &quot;-&quot;??_);_(@_)"/>
    <numFmt numFmtId="164" formatCode="&quot;$&quot;#,##0.00"/>
    <numFmt numFmtId="165" formatCode="&quot;$&quot;#,##0"/>
  </numFmts>
  <fonts count="3">
    <font>
      <sz val="11"/>
      <color theme="1"/>
      <name val="Calibri"/>
      <family val="2"/>
      <scheme val="minor"/>
    </font>
    <font>
      <b>false</b>
      <sz val="11"/>
      <color theme="1"/>
      <name val="Calibri"/>
      <family val="2"/>
      <scheme val="minor"/>
    </font>
    <font>
      <sz val="11"/>
      <color theme="1"/>
      <name val="Calibri"/>
      <family val="2"/>
      <scheme val="minor"/>
    </font>
  </fonts>
  <fills count="5">
    <fill>
      <patternFill patternType="none">
        <fgColor/>
        <bgColor/>
      </patternFill>
    </fill>
    <fill>
      <patternFill patternType="gray125">
        <fgColor/>
        <bgColor/>
      </patternFill>
    </fill>
    <fill>
      <patternFill patternType="solid">
        <fgColor theme="2" tint="-0.249977111117893"/>
        <bgColor indexed="64"/>
      </patternFill>
    </fill>
    <fill>
      <patternFill patternType="solid">
        <fgColor theme="4"/>
        <bgColor indexed="64"/>
      </patternFill>
    </fill>
    <fill>
      <patternFill patternType="solid">
        <fgColor theme="2" tint="-0.499984740745262"/>
        <bgColor indexed="64"/>
      </patternFill>
    </fill>
  </fills>
  <borders count="1">
    <border>
      <left/>
      <right/>
      <top/>
      <bottom/>
      <diagonal/>
    </border>
  </borders>
  <cellStyleXfs count="3">
    <xf numFmtId="0" fontId="0" fillId="0" borderId="0"/>
    <xf numFmtId="44" fontId="2" fillId="0" borderId="0" applyFont="false" applyFill="false" applyBorder="false" applyAlignment="false" applyProtection="false"/>
    <xf numFmtId="0" fontId="2" fillId="0" borderId="0"/>
  </cellStyleXfs>
  <cellXfs count="20">
    <xf numFmtId="0" fontId="0" fillId="0" borderId="0" xfId="0"/>
    <xf numFmtId="0" fontId="1" fillId="2" borderId="0" xfId="0" applyFont="true" applyFill="true"/>
    <xf numFmtId="0" fontId="0" fillId="0" borderId="0" xfId="0" applyBorder="true"/>
    <xf numFmtId="0" fontId="1" fillId="3" borderId="0" xfId="0" applyFont="true" applyFill="true"/>
    <xf numFmtId="164" fontId="0" fillId="2" borderId="0" xfId="1" applyNumberFormat="true" applyFont="true" applyFill="true" applyBorder="true"/>
    <xf numFmtId="3" fontId="0" fillId="2" borderId="0" xfId="0" applyNumberFormat="true" applyFill="true" applyBorder="true"/>
    <xf numFmtId="0" fontId="0" fillId="0" borderId="0" xfId="0" applyNumberFormat="true"/>
    <xf numFmtId="0" fontId="0" fillId="0" borderId="0" xfId="0" applyAlignment="true">
      <alignment horizontal="right"/>
    </xf>
    <xf numFmtId="0" fontId="0" fillId="0" borderId="0" xfId="0" applyAlignment="true"/>
    <xf numFmtId="165" fontId="0" fillId="0" borderId="0" xfId="0" applyNumberFormat="true" applyAlignment="true">
      <alignment horizontal="right"/>
    </xf>
    <xf numFmtId="9" fontId="0" fillId="0" borderId="0" xfId="0" applyNumberFormat="true" applyAlignment="true">
      <alignment horizontal="right"/>
    </xf>
    <xf numFmtId="0" fontId="1" fillId="0" borderId="0" xfId="0" applyFont="true"/>
    <xf numFmtId="0" fontId="2" fillId="0" borderId="0" xfId="2"/>
    <xf numFmtId="0" fontId="1" fillId="4" borderId="0" xfId="0" applyFont="true" applyFill="true"/>
    <xf numFmtId="0" fontId="0" fillId="4" borderId="0" xfId="0" applyFill="true"/>
    <xf numFmtId="0" fontId="2" fillId="0" borderId="0" xfId="2" applyAlignment="true">
      <alignment wrapText="true"/>
    </xf>
    <xf numFmtId="0" fontId="1" fillId="0" borderId="0" xfId="2" applyFont="true" applyAlignment="true">
      <alignment vertical="center" wrapText="true"/>
    </xf>
    <xf numFmtId="9" fontId="0" fillId="0" borderId="0" xfId="0" applyNumberFormat="true"/>
    <xf numFmtId="9" fontId="0" fillId="4" borderId="0" xfId="0" applyNumberFormat="true" applyFill="true"/>
    <xf numFmtId="165" fontId="0" fillId="4" borderId="0" xfId="0" applyNumberFormat="true" applyFill="true"/>
  </cellXfs>
  <cellStyles count="3">
    <cellStyle name="Currency" xfId="1" builtinId="4"/>
    <cellStyle name="Normal" xfId="0" builtinId="0"/>
    <cellStyle name="Normal 2 2" xfId="2"/>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arget="sharedStrings.xml" Type="http://schemas.openxmlformats.org/officeDocument/2006/relationships/sharedStrings"></Relationship><Relationship Id="rId3" Target="worksheets/sheet3.xml" Type="http://schemas.openxmlformats.org/officeDocument/2006/relationships/worksheet"></Relationship><Relationship Id="rId7" Target="styles.xml" Type="http://schemas.openxmlformats.org/officeDocument/2006/relationships/styles"></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theme/theme1.xml" Type="http://schemas.openxmlformats.org/officeDocument/2006/relationships/theme"></Relationship><Relationship Id="rId5" Target="worksheets/sheet5.xml" Type="http://schemas.openxmlformats.org/officeDocument/2006/relationships/worksheet"></Relationship><Relationship Id="rId4" Target="worksheets/sheet4.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 Id="rId22" Target="worksheets/sheet19.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E100"/>
  <sheetViews>
    <sheetView tabSelected="true" workbookViewId="0">
      <selection activeCell="E7" sqref="E7:E100"/>
    </sheetView>
  </sheetViews>
  <sheetFormatPr defaultRowHeight="15"/>
  <cols>
    <col customWidth="true" max="1" min="1" width="104.28515625"/>
    <col customWidth="true" max="2" min="2" style="2" width="19"/>
    <col customWidth="true" max="3" min="3" width="18.140625"/>
    <col customWidth="true" max="4" min="4" width="17.5703125"/>
    <col customWidth="true" max="5" min="5" width="17.42578125"/>
  </cols>
  <sheetData>
    <row r="1" spans="1:5">
      <c r="A1" s="3" t="s">
        <v>5</v>
      </c>
      <c r="B1" s="5">
        <v>14</v>
      </c>
    </row>
    <row r="2" spans="1:5">
      <c r="A2" s="3" t="s">
        <v>6</v>
      </c>
      <c r="B2" s="5">
        <v>326</v>
      </c>
    </row>
    <row r="3" spans="1:5">
      <c r="A3" s="3" t="s">
        <v>9</v>
      </c>
      <c r="B3" s="5">
        <v>4564</v>
      </c>
    </row>
    <row r="4" spans="1:5">
      <c r="A4" s="3" t="s">
        <v>7</v>
      </c>
      <c r="B4" s="4">
        <v>8142</v>
      </c>
    </row>
    <row r="5" spans="1:5">
      <c r="A5" s="3" t="s">
        <v>8</v>
      </c>
      <c r="B5" s="4">
        <v>113988</v>
      </c>
    </row>
    <row customHeight="true" ht="19.5" r="6" spans="1:5">
      <c r="A6" s="1" t="s">
        <v>0</v>
      </c>
      <c r="C6" s="1" t="s">
        <v>2</v>
      </c>
      <c r="D6" s="1" t="s">
        <v>3</v>
      </c>
      <c r="E6" s="1" t="s">
        <v>4</v>
      </c>
    </row>
    <row r="7" spans="1:5">
      <c xml:space="preserve" r="A7" t="str">
        <v>Black Pistol Fire "A Celebration for Sam Coffey" w/ Thunderpussy - 07/26/19 9:30PM MDT at Belly Up Aspen </v>
      </c>
      <c r="C7" s="8">
        <v>8</v>
      </c>
      <c r="D7" s="8">
        <v>449</v>
      </c>
      <c r="E7" s="9">
        <v>17715</v>
      </c>
    </row>
    <row r="8" spans="1:5">
      <c xml:space="preserve" r="A8" t="str">
        <v>Black Pistol Fire - SOLD OUT w/ The Needs - 03/24/16 9:30PM MDT at Belly Up Aspen </v>
      </c>
      <c r="C8" s="8">
        <v>8</v>
      </c>
      <c r="D8" s="8">
        <v>450</v>
      </c>
      <c r="E8" s="9">
        <v>7950</v>
      </c>
    </row>
    <row r="9" spans="1:5">
      <c xml:space="preserve" r="A9" t="str">
        <v>Black Pistol Fire w/ Blackillac - 01/18/20 9:30PM MST at Belly Up Aspen </v>
      </c>
      <c r="C9" s="8">
        <v>6</v>
      </c>
      <c r="D9" s="8">
        <v>450</v>
      </c>
      <c r="E9" s="9">
        <v>18550</v>
      </c>
    </row>
    <row r="10" spans="1:5">
      <c xml:space="preserve" r="A10" t="str">
        <v>Black Pistol Fire w/ Branded Bandits - SOLD OUT - 01/30/15 9:30PM MST at Belly Up Aspen </v>
      </c>
      <c r="C10" s="8">
        <v>6</v>
      </c>
      <c r="D10" s="8">
        <v>450</v>
      </c>
      <c r="E10" s="9">
        <v>4110</v>
      </c>
    </row>
    <row r="11" spans="1:5">
      <c xml:space="preserve" r="A11" t="str">
        <v>Black Pistol Fire w/ Cobi - 12/01/17 9:30PM MST at Belly Up Aspen </v>
      </c>
      <c r="C11" s="8">
        <v>6</v>
      </c>
      <c r="D11" s="8">
        <v>450</v>
      </c>
      <c r="E11" s="9">
        <v>10600</v>
      </c>
    </row>
    <row r="12" spans="1:5">
      <c xml:space="preserve" r="A12" t="str">
        <v>Black Pistol Fire w/ The Guestlist  - 01/12/19 9:30PM MST at Belly Up Aspen </v>
      </c>
      <c r="C12" s="8">
        <v>6</v>
      </c>
      <c r="D12" s="8">
        <v>450</v>
      </c>
      <c r="E12" s="9">
        <v>12770</v>
      </c>
    </row>
    <row r="13" spans="1:5">
      <c xml:space="preserve" r="A13" t="str">
        <v>Black Pistol Fire w/ The Needs - 09/01/16 9:30PM MDT at Belly Up Aspen </v>
      </c>
      <c r="C13" s="8">
        <v>8</v>
      </c>
      <c r="D13" s="8">
        <v>450</v>
      </c>
      <c r="E13" s="9">
        <v>7980</v>
      </c>
    </row>
    <row r="14" spans="1:5">
      <c xml:space="preserve" r="A14" t="str">
        <v>Black Pistol Fire w/ The Needs* - 03/24/16 9:30PM MDT at Belly Up Aspen </v>
      </c>
      <c r="C14" s="8">
        <v>4</v>
      </c>
      <c r="D14" s="8">
        <v>41</v>
      </c>
      <c r="E14" s="9">
        <v>653</v>
      </c>
    </row>
    <row r="15" spans="1:5">
      <c xml:space="preserve" r="A15" t="str">
        <v>Black Pistol Fire w/ Thunderpussy - 07/26/19 9:30PM MDT at Belly Up Aspen </v>
      </c>
      <c r="C15" s="8">
        <v>0</v>
      </c>
      <c r="D15" s="8">
        <v>0</v>
      </c>
      <c r="E15" s="9">
        <v>0</v>
      </c>
    </row>
    <row r="16" spans="1:5">
      <c xml:space="preserve" r="A16" t="str">
        <v>Black Pistol Fire w/ Tracksuit Wedding - 09/04/15 10:00PM MDT at Belly Up Aspen </v>
      </c>
      <c r="C16" s="8">
        <v>4</v>
      </c>
      <c r="D16" s="8">
        <v>450</v>
      </c>
      <c r="E16" s="9">
        <v>7550</v>
      </c>
    </row>
    <row r="17" spans="3:5">
      <c xml:space="preserve" r="A17" t="str">
        <v>Black Pistol Fire w/ Tracksuit Wedding** - 09/04/15 10:00PM MDT at Belly Up Aspen </v>
      </c>
      <c r="C17" s="8">
        <v>1</v>
      </c>
      <c r="D17" s="8">
        <v>50</v>
      </c>
      <c r="E17" s="9">
        <v>750</v>
      </c>
    </row>
    <row r="18" spans="3:5">
      <c xml:space="preserve" r="A18" t="str">
        <v>Black Pistol Fire w/ We's Us - 11/16/13 9:15PM MST at Belly Up Aspen </v>
      </c>
      <c r="C18" s="8">
        <v>2</v>
      </c>
      <c r="D18" s="8">
        <v>272</v>
      </c>
      <c r="E18" s="9">
        <v>1360</v>
      </c>
    </row>
    <row r="19" spans="3:5">
      <c xml:space="preserve" r="A19" t="str">
        <v>Black Pistol Fire w/ West Water Outlaws - 07/25/14 9:30PM MDT at Belly Up Aspen </v>
      </c>
      <c r="C19" s="8">
        <v>2</v>
      </c>
      <c r="D19" s="8">
        <v>450</v>
      </c>
      <c r="E19" s="9">
        <v>2250</v>
      </c>
    </row>
    <row r="20" spans="3:5">
      <c xml:space="preserve" r="A20" t="str">
        <v>Light It Up Blue Aspen presents Black Pistol Fire - 02/18/17 9:00PM MST at Belly Up Aspen </v>
      </c>
      <c r="C20" s="8">
        <v>3</v>
      </c>
      <c r="D20" s="8">
        <v>152</v>
      </c>
      <c r="E20" s="9">
        <v>21750</v>
      </c>
    </row>
    <row r="21" spans="3:5">
      <c r="C21" s="8"/>
      <c r="D21" s="8"/>
      <c r="E21" s="9"/>
    </row>
    <row r="22" spans="3:5">
      <c r="C22" s="8"/>
      <c r="D22" s="8"/>
      <c r="E22" s="9"/>
    </row>
    <row r="23" spans="3:5">
      <c r="C23" s="8"/>
      <c r="D23" s="8"/>
      <c r="E23" s="9"/>
    </row>
    <row r="24" spans="3:5">
      <c r="C24" s="8"/>
      <c r="D24" s="8"/>
      <c r="E24" s="9"/>
    </row>
    <row r="25" spans="3:5">
      <c r="C25" s="8"/>
      <c r="D25" s="8"/>
      <c r="E25" s="9"/>
    </row>
    <row r="26" spans="3:5">
      <c r="C26" s="8"/>
      <c r="D26" s="8"/>
      <c r="E26" s="9"/>
    </row>
    <row r="27" spans="3:5">
      <c r="C27" s="8"/>
      <c r="D27" s="8"/>
      <c r="E27" s="9"/>
    </row>
    <row r="28" spans="3:5">
      <c r="C28" s="8"/>
      <c r="D28" s="8"/>
      <c r="E28" s="9"/>
    </row>
    <row r="29" spans="3:5">
      <c r="C29" s="8"/>
      <c r="D29" s="8"/>
      <c r="E29" s="9"/>
    </row>
    <row r="30" spans="3:5">
      <c r="C30" s="8"/>
      <c r="D30" s="8"/>
      <c r="E30" s="9"/>
    </row>
    <row r="31" spans="3:5">
      <c r="C31" s="8"/>
      <c r="D31" s="8"/>
      <c r="E31" s="9"/>
    </row>
    <row r="32" spans="3:5">
      <c r="C32" s="8"/>
      <c r="D32" s="8"/>
      <c r="E32" s="9"/>
    </row>
    <row r="33" spans="3:5">
      <c r="C33" s="8"/>
      <c r="D33" s="8"/>
      <c r="E33" s="9"/>
    </row>
    <row r="34" spans="3:5">
      <c r="C34" s="8"/>
      <c r="D34" s="8"/>
      <c r="E34" s="9"/>
    </row>
    <row r="35" spans="3:5">
      <c r="C35" s="8"/>
      <c r="D35" s="8"/>
      <c r="E35" s="9"/>
    </row>
    <row r="36" spans="3:5">
      <c r="C36" s="8"/>
      <c r="D36" s="8"/>
      <c r="E36" s="9"/>
    </row>
    <row r="37" spans="3:5">
      <c r="C37" s="8"/>
      <c r="D37" s="8"/>
      <c r="E37" s="9"/>
    </row>
    <row r="38" spans="3:5">
      <c r="C38" s="8"/>
      <c r="D38" s="8"/>
      <c r="E38" s="9"/>
    </row>
    <row r="39" spans="3:5">
      <c r="C39" s="8"/>
      <c r="D39" s="8"/>
      <c r="E39" s="9"/>
    </row>
    <row r="40" spans="3:5">
      <c r="C40" s="8"/>
      <c r="D40" s="8"/>
      <c r="E40" s="9"/>
    </row>
    <row r="41" spans="3:5">
      <c r="C41" s="8"/>
      <c r="D41" s="8"/>
      <c r="E41" s="9"/>
    </row>
    <row r="42" spans="3:5">
      <c r="C42" s="8"/>
      <c r="D42" s="8"/>
      <c r="E42" s="9"/>
    </row>
    <row r="43" spans="3:5">
      <c r="C43" s="8"/>
      <c r="D43" s="8"/>
      <c r="E43" s="9"/>
    </row>
    <row r="44" spans="3:5">
      <c r="C44" s="8"/>
      <c r="D44" s="8"/>
      <c r="E44" s="9"/>
    </row>
    <row r="45" spans="3:5">
      <c r="C45" s="8"/>
      <c r="D45" s="8"/>
      <c r="E45" s="9"/>
    </row>
    <row r="46" spans="3:5">
      <c r="C46" s="8"/>
      <c r="D46" s="8"/>
      <c r="E46" s="9"/>
    </row>
    <row r="47" spans="3:5">
      <c r="C47" s="8"/>
      <c r="D47" s="8"/>
      <c r="E47" s="9"/>
    </row>
    <row r="48" spans="3:5">
      <c r="C48" s="8"/>
      <c r="D48" s="8"/>
      <c r="E48" s="9"/>
    </row>
    <row r="49" spans="3:5">
      <c r="C49" s="8"/>
      <c r="D49" s="8"/>
      <c r="E49" s="9"/>
    </row>
    <row r="50" spans="3:5">
      <c r="C50" s="8"/>
      <c r="D50" s="8"/>
      <c r="E50" s="9"/>
    </row>
    <row r="51" spans="3:5">
      <c r="C51" s="8"/>
      <c r="D51" s="8"/>
      <c r="E51" s="9"/>
    </row>
    <row r="52" spans="3:5">
      <c r="C52" s="8"/>
      <c r="D52" s="8"/>
      <c r="E52" s="9"/>
    </row>
    <row r="53" spans="3:5">
      <c r="C53" s="8"/>
      <c r="D53" s="8"/>
      <c r="E53" s="9"/>
    </row>
    <row r="54" spans="3:5">
      <c r="C54" s="8"/>
      <c r="D54" s="8"/>
      <c r="E54" s="9"/>
    </row>
    <row r="55" spans="3:5">
      <c r="C55" s="8"/>
      <c r="D55" s="8"/>
      <c r="E55" s="9"/>
    </row>
    <row r="56" spans="3:5">
      <c r="C56" s="8"/>
      <c r="D56" s="8"/>
      <c r="E56" s="9"/>
    </row>
    <row r="57" spans="3:5">
      <c r="C57" s="8"/>
      <c r="D57" s="8"/>
      <c r="E57" s="9"/>
    </row>
    <row r="58" spans="3:5">
      <c r="C58" s="8"/>
      <c r="D58" s="8"/>
      <c r="E58" s="9"/>
    </row>
    <row r="59" spans="3:5">
      <c r="C59" s="8"/>
      <c r="D59" s="8"/>
      <c r="E59" s="9"/>
    </row>
    <row r="60" spans="3:5">
      <c r="C60" s="8"/>
      <c r="D60" s="8"/>
      <c r="E60" s="9"/>
    </row>
    <row r="61" spans="3:5">
      <c r="C61" s="8"/>
      <c r="D61" s="8"/>
      <c r="E61" s="9"/>
    </row>
    <row r="62" spans="3:5">
      <c r="C62" s="8"/>
      <c r="D62" s="8"/>
      <c r="E62" s="9"/>
    </row>
    <row r="63" spans="3:5">
      <c r="C63" s="8"/>
      <c r="D63" s="8"/>
      <c r="E63" s="9"/>
    </row>
    <row r="64" spans="3:5">
      <c r="C64" s="8"/>
      <c r="D64" s="8"/>
      <c r="E64" s="9"/>
    </row>
    <row r="65" spans="3:5">
      <c r="C65" s="8"/>
      <c r="D65" s="8"/>
      <c r="E65" s="9"/>
    </row>
    <row r="66" spans="3:5">
      <c r="C66" s="8"/>
      <c r="D66" s="8"/>
      <c r="E66" s="9"/>
    </row>
    <row r="67" spans="3:5">
      <c r="C67" s="8"/>
      <c r="D67" s="8"/>
      <c r="E67" s="9"/>
    </row>
    <row r="68" spans="3:5">
      <c r="C68" s="8"/>
      <c r="D68" s="8"/>
      <c r="E68" s="9"/>
    </row>
    <row r="69" spans="3:5">
      <c r="C69" s="8"/>
      <c r="D69" s="8"/>
      <c r="E69" s="9"/>
    </row>
    <row r="70" spans="3:5">
      <c r="C70" s="8"/>
      <c r="D70" s="8"/>
      <c r="E70" s="9"/>
    </row>
    <row r="71" spans="3:5">
      <c r="C71" s="8"/>
      <c r="D71" s="8"/>
      <c r="E71" s="9"/>
    </row>
    <row r="72" spans="3:5">
      <c r="C72" s="8"/>
      <c r="D72" s="8"/>
      <c r="E72" s="9"/>
    </row>
    <row r="73" spans="3:5">
      <c r="C73" s="8"/>
      <c r="D73" s="8"/>
      <c r="E73" s="9"/>
    </row>
    <row r="74" spans="3:5">
      <c r="C74" s="8"/>
      <c r="D74" s="8"/>
      <c r="E74" s="9"/>
    </row>
    <row r="75" spans="3:5">
      <c r="C75" s="8"/>
      <c r="D75" s="8"/>
      <c r="E75" s="9"/>
    </row>
    <row r="76" spans="3:5">
      <c r="C76" s="8"/>
      <c r="D76" s="8"/>
      <c r="E76" s="9"/>
    </row>
    <row r="77" spans="3:5">
      <c r="C77" s="8"/>
      <c r="D77" s="8"/>
      <c r="E77" s="9"/>
    </row>
    <row r="78" spans="3:5">
      <c r="C78" s="8"/>
      <c r="D78" s="8"/>
      <c r="E78" s="9"/>
    </row>
    <row r="79" spans="3:5">
      <c r="C79" s="8"/>
      <c r="D79" s="8"/>
      <c r="E79" s="9"/>
    </row>
    <row r="80" spans="3:5">
      <c r="C80" s="8"/>
      <c r="D80" s="8"/>
      <c r="E80" s="9"/>
    </row>
    <row r="81" spans="3:5">
      <c r="C81" s="8"/>
      <c r="D81" s="8"/>
      <c r="E81" s="9"/>
    </row>
    <row r="82" spans="3:5">
      <c r="C82" s="8"/>
      <c r="D82" s="8"/>
      <c r="E82" s="9"/>
    </row>
    <row r="83" spans="3:5">
      <c r="C83" s="8"/>
      <c r="D83" s="8"/>
      <c r="E83" s="9"/>
    </row>
    <row r="84" spans="3:5">
      <c r="C84" s="8"/>
      <c r="D84" s="8"/>
      <c r="E84" s="9"/>
    </row>
    <row r="85" spans="3:5">
      <c r="C85" s="8"/>
      <c r="D85" s="8"/>
      <c r="E85" s="9"/>
    </row>
    <row r="86" spans="3:5">
      <c r="C86" s="8"/>
      <c r="D86" s="8"/>
      <c r="E86" s="9"/>
    </row>
    <row r="87" spans="3:5">
      <c r="C87" s="8"/>
      <c r="D87" s="8"/>
      <c r="E87" s="9"/>
    </row>
    <row r="88" spans="3:5">
      <c r="C88" s="8"/>
      <c r="D88" s="8"/>
      <c r="E88" s="9"/>
    </row>
    <row r="89" spans="3:5">
      <c r="C89" s="8"/>
      <c r="D89" s="8"/>
      <c r="E89" s="9"/>
    </row>
    <row r="90" spans="3:5">
      <c r="C90" s="8"/>
      <c r="D90" s="8"/>
      <c r="E90" s="9"/>
    </row>
    <row r="91" spans="3:5">
      <c r="C91" s="8"/>
      <c r="D91" s="8"/>
      <c r="E91" s="9"/>
    </row>
    <row r="92" spans="3:5">
      <c r="C92" s="8"/>
      <c r="D92" s="8"/>
      <c r="E92" s="9"/>
    </row>
    <row r="93" spans="3:5">
      <c r="C93" s="8"/>
      <c r="D93" s="8"/>
      <c r="E93" s="9"/>
    </row>
    <row r="94" spans="3:5">
      <c r="C94" s="8"/>
      <c r="D94" s="8"/>
      <c r="E94" s="9"/>
    </row>
    <row r="95" spans="3:5">
      <c r="C95" s="8"/>
      <c r="D95" s="8"/>
      <c r="E95" s="9"/>
    </row>
    <row r="96" spans="3:5">
      <c r="C96" s="8"/>
      <c r="D96" s="8"/>
      <c r="E96" s="9"/>
    </row>
    <row r="97" spans="3:5">
      <c r="C97" s="8"/>
      <c r="D97" s="8"/>
      <c r="E97" s="9"/>
    </row>
    <row r="98" spans="3:5">
      <c r="C98" s="8"/>
      <c r="D98" s="8"/>
      <c r="E98" s="9"/>
    </row>
    <row r="99" spans="3:5">
      <c r="C99" s="8"/>
      <c r="D99" s="8"/>
      <c r="E99" s="9"/>
    </row>
    <row r="100" spans="3:5">
      <c r="C100" s="8"/>
      <c r="D100" s="8"/>
      <c r="E100" s="9"/>
    </row>
  </sheetData>
  <pageMargins bottom="0.75" footer="0.3" header="0.3" left="0.7" right="0.7" top="0.75"/>
  <pageSetup horizontalDpi="300" r:id="rId1" orientation="portrait" verticalDpi="300"/>
</worksheet>
</file>

<file path=xl/worksheets/sheet10.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E33"/>
  <sheetViews>
    <sheetView topLeftCell="A13" workbookViewId="0">
      <selection activeCell="A33" sqref="A33"/>
    </sheetView>
  </sheetViews>
  <sheetFormatPr defaultRowHeight="15"/>
  <cols>
    <col customWidth="true" max="1" min="1" width="60.42578125"/>
    <col customWidth="true" max="2" min="2" width="14.85546875"/>
    <col customWidth="true" max="3" min="3" width="16"/>
    <col customWidth="true" max="4" min="4" width="17.7109375"/>
    <col customWidth="true" max="5" min="5" width="34.42578125"/>
  </cols>
  <sheetData>
    <row r="1" spans="1:4">
      <c r="A1" s="1" t="s">
        <v>10</v>
      </c>
    </row>
    <row r="2">
      <c xml:space="preserve" r="A2" t="str">
        <v>Black Pistol Fire w/ Cobi - 12/01/17 9:30PM MST at Belly Up Aspen </v>
      </c>
    </row>
    <row r="3" spans="1:4">
      <c r="A3" s="1" t="s">
        <v>11</v>
      </c>
      <c r="B3" s="1" t="s">
        <v>12</v>
      </c>
      <c r="C3" s="1" t="s">
        <v>13</v>
      </c>
      <c r="D3" s="1" t="s">
        <v>14</v>
      </c>
    </row>
    <row r="4" spans="1:4">
      <c r="B4" s="9"/>
      <c r="C4" s="8"/>
      <c r="D4" s="9"/>
    </row>
    <row r="5" spans="1:4">
      <c r="A5" t="str">
        <v>Advance</v>
      </c>
      <c r="B5" s="9">
        <v>20</v>
      </c>
      <c r="C5" s="8">
        <v>216</v>
      </c>
      <c r="D5" s="9">
        <v>4320</v>
      </c>
    </row>
    <row r="6" spans="1:4">
      <c r="A6" t="str">
        <v>Reserved</v>
      </c>
      <c r="B6" s="9">
        <v>40</v>
      </c>
      <c r="C6" s="8">
        <v>68</v>
      </c>
      <c r="D6" s="9">
        <v>2720</v>
      </c>
    </row>
    <row r="7" spans="1:4">
      <c r="A7" t="str">
        <v>Under 21 ADV GA Ticket</v>
      </c>
      <c r="B7" s="9">
        <v>20</v>
      </c>
      <c r="C7" s="8">
        <v>6</v>
      </c>
      <c r="D7" s="9">
        <v>120</v>
      </c>
    </row>
    <row r="8" spans="1:4">
      <c r="A8" t="str">
        <v>Venue Presale GA</v>
      </c>
      <c r="B8" s="9">
        <v>20</v>
      </c>
      <c r="C8" s="8">
        <v>18</v>
      </c>
      <c r="D8" s="9">
        <v>360</v>
      </c>
    </row>
    <row r="9" spans="1:4">
      <c r="A9" t="str">
        <v>Venue Presale RES</v>
      </c>
      <c r="B9" s="9">
        <v>40</v>
      </c>
      <c r="C9" s="8">
        <v>12</v>
      </c>
      <c r="D9" s="9">
        <v>480</v>
      </c>
    </row>
    <row r="10" spans="1:4">
      <c r="A10" t="str">
        <v>ADV GA Box Office</v>
      </c>
      <c r="B10" s="9">
        <v>20</v>
      </c>
      <c r="C10" s="8">
        <v>130</v>
      </c>
      <c r="D10" s="9">
        <v>2600</v>
      </c>
    </row>
    <row r="11" spans="1:4">
      <c r="B11" s="9"/>
      <c r="C11" s="7"/>
      <c r="D11" s="9"/>
    </row>
    <row r="12" spans="1:4">
      <c r="B12" s="9"/>
      <c r="C12" s="8"/>
      <c r="D12" s="9"/>
    </row>
    <row r="13" spans="1:4">
      <c r="A13" t="str">
        <v>TOTAL</v>
      </c>
      <c r="B13" s="9" t="str"/>
      <c r="C13" s="8">
        <v>450</v>
      </c>
      <c r="D13" s="9">
        <v>10600</v>
      </c>
    </row>
    <row r="14" spans="1:4">
      <c r="B14" s="9"/>
      <c r="C14" s="8"/>
      <c r="D14" s="9"/>
    </row>
    <row r="15" spans="1:4">
      <c r="B15" s="9"/>
      <c r="C15" s="8"/>
      <c r="D15" s="9"/>
    </row>
    <row r="16" spans="1:4">
      <c r="B16" s="9"/>
      <c r="C16" s="8"/>
      <c r="D16" s="9"/>
    </row>
    <row r="17" spans="1:5">
      <c r="B17" s="9"/>
      <c r="C17" s="8"/>
      <c r="D17" s="9"/>
    </row>
    <row r="18" spans="1:5">
      <c r="B18" s="9"/>
      <c r="C18" s="8"/>
      <c r="D18" s="9"/>
    </row>
    <row r="19" spans="1:5">
      <c r="A19" s="1" t="s">
        <v>15</v>
      </c>
      <c r="B19" s="1" t="s">
        <v>18</v>
      </c>
      <c r="C19" s="1" t="s">
        <v>19</v>
      </c>
      <c r="D19" s="1" t="s">
        <v>20</v>
      </c>
      <c r="E19" s="1" t="s">
        <v>21</v>
      </c>
    </row>
    <row r="20" spans="1:5">
      <c r="A20" s="1" t="s">
        <v>16</v>
      </c>
      <c r="D20" s="9"/>
      <c r="E20" s="6"/>
    </row>
    <row r="21" spans="1:5">
      <c r="A21" t="str">
        <v>08/23/2017</v>
      </c>
      <c r="B21" s="7">
        <v>23</v>
      </c>
      <c r="C21" s="7">
        <v>10</v>
      </c>
      <c r="D21" s="9">
        <v>660</v>
      </c>
      <c r="E21" s="10">
        <v>0.051111111111111114</v>
      </c>
    </row>
    <row r="22" spans="1:5">
      <c r="A22" t="str">
        <v>08/24/2017</v>
      </c>
      <c r="B22" s="7">
        <v>18</v>
      </c>
      <c r="C22" s="7">
        <v>9</v>
      </c>
      <c r="D22" s="9">
        <v>480</v>
      </c>
      <c r="E22" s="10">
        <v>0.09111111111111111</v>
      </c>
    </row>
    <row r="23" spans="1:5">
      <c r="A23" t="str">
        <v>08/25/2017</v>
      </c>
      <c r="B23" s="7">
        <v>11</v>
      </c>
      <c r="C23" s="7">
        <v>5</v>
      </c>
      <c r="D23" s="9">
        <v>300</v>
      </c>
      <c r="E23" s="10">
        <v>0.11555555555555555</v>
      </c>
    </row>
    <row r="24" spans="1:5">
      <c r="A24" t="str">
        <v>08/26/2017</v>
      </c>
      <c r="B24" s="7">
        <v>6</v>
      </c>
      <c r="C24" s="7">
        <v>2</v>
      </c>
      <c r="D24" s="9">
        <v>120</v>
      </c>
      <c r="E24" s="10">
        <v>0.1288888888888889</v>
      </c>
    </row>
    <row r="25" spans="1:5">
      <c r="A25" t="str">
        <v>08/27/2017</v>
      </c>
      <c r="B25" s="7">
        <v>2</v>
      </c>
      <c r="C25" s="7">
        <v>1</v>
      </c>
      <c r="D25" s="9">
        <v>40</v>
      </c>
      <c r="E25" s="10">
        <v>0.13333333333333333</v>
      </c>
    </row>
    <row r="26" spans="1:5">
      <c r="A26" s="1" t="s">
        <v>17</v>
      </c>
      <c r="B26" s="7"/>
      <c r="C26" s="7"/>
      <c r="D26" s="9"/>
      <c r="E26" s="7"/>
    </row>
    <row r="27" spans="1:5">
      <c r="A27" t="str">
        <v>11/25/2017</v>
      </c>
      <c r="B27" s="7">
        <v>21</v>
      </c>
      <c r="C27" s="7">
        <v>10</v>
      </c>
      <c r="D27" s="9">
        <v>420</v>
      </c>
      <c r="E27" s="7"/>
    </row>
    <row r="28" spans="1:5">
      <c r="A28" t="str">
        <v>11/26/2017</v>
      </c>
      <c r="B28" s="7">
        <v>17</v>
      </c>
      <c r="C28" s="7">
        <v>9</v>
      </c>
      <c r="D28" s="9">
        <v>340</v>
      </c>
      <c r="E28" s="7"/>
    </row>
    <row r="29" spans="1:5">
      <c r="A29" t="str">
        <v>11/27/2017</v>
      </c>
      <c r="B29" s="7">
        <v>11</v>
      </c>
      <c r="C29" s="7">
        <v>7</v>
      </c>
      <c r="D29" s="9">
        <v>220</v>
      </c>
      <c r="E29" s="7"/>
    </row>
    <row r="30" spans="1:5">
      <c r="A30" t="str">
        <v>11/28/2017</v>
      </c>
      <c r="B30" s="7">
        <v>38</v>
      </c>
      <c r="C30" s="7">
        <v>21</v>
      </c>
      <c r="D30" s="9">
        <v>760</v>
      </c>
      <c r="E30" s="7"/>
    </row>
    <row r="31" spans="1:5">
      <c r="A31" t="str">
        <v>11/29/2017</v>
      </c>
      <c r="B31" s="7">
        <v>34</v>
      </c>
      <c r="C31" s="7">
        <v>25</v>
      </c>
      <c r="D31" s="9">
        <v>680</v>
      </c>
      <c r="E31" s="7"/>
    </row>
    <row r="32"/>
    <row r="33" spans="1:1">
      <c r="A33" s="11"/>
    </row>
  </sheetData>
  <pageMargins bottom="0.75" footer="0.3" header="0.3" left="0.7" right="0.7" top="0.75"/>
</worksheet>
</file>

<file path=xl/worksheets/sheet1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E33"/>
  <sheetViews>
    <sheetView topLeftCell="A13" workbookViewId="0">
      <selection activeCell="A33" sqref="A33"/>
    </sheetView>
  </sheetViews>
  <sheetFormatPr defaultRowHeight="15"/>
  <cols>
    <col customWidth="true" max="1" min="1" width="60.42578125"/>
    <col customWidth="true" max="2" min="2" width="14.85546875"/>
    <col customWidth="true" max="3" min="3" width="16"/>
    <col customWidth="true" max="4" min="4" width="17.7109375"/>
    <col customWidth="true" max="5" min="5" width="34.42578125"/>
  </cols>
  <sheetData>
    <row r="1" spans="1:4">
      <c r="A1" s="1" t="s">
        <v>10</v>
      </c>
    </row>
    <row r="2">
      <c xml:space="preserve" r="A2" t="str">
        <v>Black Pistol Fire w/ The Guestlist  - 01/12/19 9:30PM MST at Belly Up Aspen </v>
      </c>
    </row>
    <row r="3" spans="1:4">
      <c r="A3" s="1" t="s">
        <v>11</v>
      </c>
      <c r="B3" s="1" t="s">
        <v>12</v>
      </c>
      <c r="C3" s="1" t="s">
        <v>13</v>
      </c>
      <c r="D3" s="1" t="s">
        <v>14</v>
      </c>
    </row>
    <row r="4" spans="1:4">
      <c r="B4" s="9"/>
      <c r="C4" s="8"/>
      <c r="D4" s="9"/>
    </row>
    <row r="5" spans="1:4">
      <c r="A5" t="str">
        <v>Box Office General Admission</v>
      </c>
      <c r="B5" s="9">
        <v>25</v>
      </c>
      <c r="C5" s="8">
        <v>98</v>
      </c>
      <c r="D5" s="9">
        <v>2450</v>
      </c>
    </row>
    <row r="6" spans="1:4">
      <c r="A6" t="str">
        <v>Box Office Reserved</v>
      </c>
      <c r="B6" s="9">
        <v>45</v>
      </c>
      <c r="C6" s="8">
        <v>10</v>
      </c>
      <c r="D6" s="9">
        <v>450</v>
      </c>
    </row>
    <row r="7" spans="1:4">
      <c r="A7" t="str">
        <v>General Admission</v>
      </c>
      <c r="B7" s="9">
        <v>25</v>
      </c>
      <c r="C7" s="8">
        <v>169</v>
      </c>
      <c r="D7" s="9">
        <v>4225</v>
      </c>
    </row>
    <row r="8" spans="1:4">
      <c r="A8" t="str">
        <v>Reserved</v>
      </c>
      <c r="B8" s="9">
        <v>45</v>
      </c>
      <c r="C8" s="8">
        <v>10</v>
      </c>
      <c r="D8" s="9">
        <v>450</v>
      </c>
    </row>
    <row r="9" spans="1:4">
      <c r="A9" t="str">
        <v>Venue Presale GA</v>
      </c>
      <c r="B9" s="9">
        <v>25</v>
      </c>
      <c r="C9" s="8">
        <v>107</v>
      </c>
      <c r="D9" s="9">
        <v>2675</v>
      </c>
    </row>
    <row r="10" spans="1:4">
      <c r="A10" t="str">
        <v>Venue Presale RES</v>
      </c>
      <c r="B10" s="9">
        <v>45</v>
      </c>
      <c r="C10" s="8">
        <v>56</v>
      </c>
      <c r="D10" s="9">
        <v>2520</v>
      </c>
    </row>
    <row r="11" spans="1:4">
      <c r="B11" s="9"/>
      <c r="C11" s="7"/>
      <c r="D11" s="9"/>
    </row>
    <row r="12" spans="1:4">
      <c r="B12" s="9"/>
      <c r="C12" s="8"/>
      <c r="D12" s="9"/>
    </row>
    <row r="13" spans="1:4">
      <c r="A13" t="str">
        <v>TOTAL</v>
      </c>
      <c r="B13" s="9" t="str"/>
      <c r="C13" s="8">
        <v>450</v>
      </c>
      <c r="D13" s="9">
        <v>12770</v>
      </c>
    </row>
    <row r="14" spans="1:4">
      <c r="B14" s="9"/>
      <c r="C14" s="8"/>
      <c r="D14" s="9"/>
    </row>
    <row r="15" spans="1:4">
      <c r="B15" s="9"/>
      <c r="C15" s="8"/>
      <c r="D15" s="9"/>
    </row>
    <row r="16" spans="1:4">
      <c r="B16" s="9"/>
      <c r="C16" s="8"/>
      <c r="D16" s="9"/>
    </row>
    <row r="17" spans="1:5">
      <c r="B17" s="9"/>
      <c r="C17" s="8"/>
      <c r="D17" s="9"/>
    </row>
    <row r="18" spans="1:5">
      <c r="B18" s="9"/>
      <c r="C18" s="8"/>
      <c r="D18" s="9"/>
    </row>
    <row r="19" spans="1:5">
      <c r="A19" s="1" t="s">
        <v>15</v>
      </c>
      <c r="B19" s="1" t="s">
        <v>18</v>
      </c>
      <c r="C19" s="1" t="s">
        <v>19</v>
      </c>
      <c r="D19" s="1" t="s">
        <v>20</v>
      </c>
      <c r="E19" s="1" t="s">
        <v>21</v>
      </c>
    </row>
    <row r="20" spans="1:5">
      <c r="A20" s="1" t="s">
        <v>16</v>
      </c>
      <c r="D20" s="9"/>
      <c r="E20" s="6"/>
    </row>
    <row r="21" spans="1:5">
      <c r="A21" t="str">
        <v>11/19/2018</v>
      </c>
      <c r="B21" s="7">
        <v>133</v>
      </c>
      <c r="C21" s="7">
        <v>51</v>
      </c>
      <c r="D21" s="9">
        <v>4285</v>
      </c>
      <c r="E21" s="10">
        <v>0.29555555555555557</v>
      </c>
    </row>
    <row r="22" spans="1:5">
      <c r="A22" t="str">
        <v>11/20/2018</v>
      </c>
      <c r="B22" s="7">
        <v>40</v>
      </c>
      <c r="C22" s="7">
        <v>17</v>
      </c>
      <c r="D22" s="9">
        <v>1160</v>
      </c>
      <c r="E22" s="10">
        <v>0.3844444444444444</v>
      </c>
    </row>
    <row r="23" spans="1:5">
      <c r="A23" t="str">
        <v>11/21/2018</v>
      </c>
      <c r="B23" s="7">
        <v>9</v>
      </c>
      <c r="C23" s="7">
        <v>4</v>
      </c>
      <c r="D23" s="9">
        <v>345</v>
      </c>
      <c r="E23" s="10">
        <v>0.40444444444444444</v>
      </c>
    </row>
    <row r="24" spans="1:5">
      <c r="A24" t="str">
        <v>11/22/2018</v>
      </c>
      <c r="B24" s="7">
        <v>3</v>
      </c>
      <c r="C24" s="7">
        <v>2</v>
      </c>
      <c r="D24" s="9">
        <v>75</v>
      </c>
      <c r="E24" s="10">
        <v>0.4111111111111111</v>
      </c>
    </row>
    <row r="25" spans="1:5">
      <c r="A25" t="str">
        <v>11/23/2018</v>
      </c>
      <c r="B25" s="7">
        <v>5</v>
      </c>
      <c r="C25" s="7">
        <v>2</v>
      </c>
      <c r="D25" s="9">
        <v>125</v>
      </c>
      <c r="E25" s="10">
        <v>0.4222222222222222</v>
      </c>
    </row>
    <row r="26" spans="1:5">
      <c r="A26" s="1" t="s">
        <v>17</v>
      </c>
      <c r="B26" s="7"/>
      <c r="C26" s="7"/>
      <c r="D26" s="9"/>
      <c r="E26" s="7"/>
    </row>
    <row r="27" spans="1:5">
      <c r="A27" t="str">
        <v>01/04/2019</v>
      </c>
      <c r="B27" s="7">
        <v>25</v>
      </c>
      <c r="C27" s="7">
        <v>11</v>
      </c>
      <c r="D27" s="9">
        <v>625</v>
      </c>
      <c r="E27" s="7"/>
    </row>
    <row r="28" spans="1:5">
      <c r="A28" t="str">
        <v>01/05/2019</v>
      </c>
      <c r="B28" s="7">
        <v>15</v>
      </c>
      <c r="C28" s="7">
        <v>8</v>
      </c>
      <c r="D28" s="9">
        <v>375</v>
      </c>
      <c r="E28" s="7"/>
    </row>
    <row r="29" spans="1:5">
      <c r="A29" t="str">
        <v>01/06/2019</v>
      </c>
      <c r="B29" s="7">
        <v>8</v>
      </c>
      <c r="C29" s="7">
        <v>4</v>
      </c>
      <c r="D29" s="9">
        <v>200</v>
      </c>
      <c r="E29" s="7"/>
    </row>
    <row r="30" spans="1:5">
      <c r="A30" t="str">
        <v>01/07/2019</v>
      </c>
      <c r="B30" s="7">
        <v>5</v>
      </c>
      <c r="C30" s="7">
        <v>4</v>
      </c>
      <c r="D30" s="9">
        <v>125</v>
      </c>
      <c r="E30" s="7"/>
    </row>
    <row r="31" spans="1:5">
      <c r="A31" t="str">
        <v>01/11/2019</v>
      </c>
      <c r="B31" s="7">
        <v>-3</v>
      </c>
      <c r="C31" s="7">
        <v>0</v>
      </c>
      <c r="D31" s="9">
        <v>-135</v>
      </c>
      <c r="E31" s="7"/>
    </row>
    <row r="32"/>
    <row r="33" spans="1:1">
      <c r="A33" s="11"/>
    </row>
  </sheetData>
  <pageMargins bottom="0.75" footer="0.3" header="0.3" left="0.7" right="0.7" top="0.75"/>
</worksheet>
</file>

<file path=xl/worksheets/sheet1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E33"/>
  <sheetViews>
    <sheetView topLeftCell="A13" workbookViewId="0">
      <selection activeCell="A33" sqref="A33"/>
    </sheetView>
  </sheetViews>
  <sheetFormatPr defaultRowHeight="15"/>
  <cols>
    <col customWidth="true" max="1" min="1" width="60.42578125"/>
    <col customWidth="true" max="2" min="2" width="14.85546875"/>
    <col customWidth="true" max="3" min="3" width="16"/>
    <col customWidth="true" max="4" min="4" width="17.7109375"/>
    <col customWidth="true" max="5" min="5" width="34.42578125"/>
  </cols>
  <sheetData>
    <row r="1" spans="1:4">
      <c r="A1" s="1" t="s">
        <v>10</v>
      </c>
    </row>
    <row r="2">
      <c xml:space="preserve" r="A2" t="str">
        <v>Black Pistol Fire w/ The Needs - 09/01/16 9:30PM MDT at Belly Up Aspen </v>
      </c>
    </row>
    <row r="3" spans="1:4">
      <c r="A3" s="1" t="s">
        <v>11</v>
      </c>
      <c r="B3" s="1" t="s">
        <v>12</v>
      </c>
      <c r="C3" s="1" t="s">
        <v>13</v>
      </c>
      <c r="D3" s="1" t="s">
        <v>14</v>
      </c>
    </row>
    <row r="4" spans="1:4">
      <c r="B4" s="9"/>
      <c r="C4" s="8"/>
      <c r="D4" s="9"/>
    </row>
    <row r="5" spans="1:4">
      <c r="A5" t="str">
        <v>Advance</v>
      </c>
      <c r="B5" s="9">
        <v>15</v>
      </c>
      <c r="C5" s="8">
        <v>342</v>
      </c>
      <c r="D5" s="9">
        <v>5130</v>
      </c>
    </row>
    <row r="6" spans="1:4">
      <c r="A6" t="str">
        <v>DayOfShow</v>
      </c>
      <c r="B6" s="9">
        <v>18</v>
      </c>
      <c r="C6" s="8">
        <v>10</v>
      </c>
      <c r="D6" s="9">
        <v>180</v>
      </c>
    </row>
    <row r="7" spans="1:4">
      <c r="A7" t="str">
        <v>GA Presale</v>
      </c>
      <c r="B7" s="9">
        <v>15</v>
      </c>
      <c r="C7" s="8">
        <v>17</v>
      </c>
      <c r="D7" s="9">
        <v>255</v>
      </c>
    </row>
    <row r="8" spans="1:4">
      <c r="A8" t="str">
        <v>Reserved</v>
      </c>
      <c r="B8" s="9">
        <v>30</v>
      </c>
      <c r="C8" s="8">
        <v>49</v>
      </c>
      <c r="D8" s="9">
        <v>1470</v>
      </c>
    </row>
    <row r="9" spans="1:4">
      <c r="A9" t="str">
        <v>RES Presale</v>
      </c>
      <c r="B9" s="9">
        <v>30</v>
      </c>
      <c r="C9" s="8">
        <v>29</v>
      </c>
      <c r="D9" s="9">
        <v>870</v>
      </c>
    </row>
    <row r="10" spans="1:4">
      <c r="A10" t="str">
        <v>Under 21 Ticket RES</v>
      </c>
      <c r="B10" s="9">
        <v>30</v>
      </c>
      <c r="C10" s="8">
        <v>1</v>
      </c>
      <c r="D10" s="9">
        <v>30</v>
      </c>
    </row>
    <row r="11" spans="1:4">
      <c r="A11" t="str">
        <v>Under 21 ADV GA Ticket</v>
      </c>
      <c r="B11" s="9">
        <v>15</v>
      </c>
      <c r="C11" s="7">
        <v>1</v>
      </c>
      <c r="D11" s="9">
        <v>15</v>
      </c>
    </row>
    <row r="12" spans="1:4">
      <c r="A12" t="str">
        <v>Under 21 RES</v>
      </c>
      <c r="B12" s="9">
        <v>30</v>
      </c>
      <c r="C12" s="8">
        <v>1</v>
      </c>
      <c r="D12" s="9">
        <v>30</v>
      </c>
    </row>
    <row r="13" spans="1:4">
      <c r="B13" s="9"/>
      <c r="C13" s="8"/>
      <c r="D13" s="9"/>
    </row>
    <row r="14" spans="1:4">
      <c r="B14" s="9"/>
      <c r="C14" s="8"/>
      <c r="D14" s="9"/>
    </row>
    <row r="15" spans="1:4">
      <c r="A15" t="str">
        <v>TOTAL</v>
      </c>
      <c r="B15" s="9" t="str"/>
      <c r="C15" s="8">
        <v>450</v>
      </c>
      <c r="D15" s="9">
        <v>7980</v>
      </c>
    </row>
    <row r="16" spans="1:4">
      <c r="B16" s="9"/>
      <c r="C16" s="8"/>
      <c r="D16" s="9"/>
    </row>
    <row r="17" spans="1:5">
      <c r="B17" s="9"/>
      <c r="C17" s="8"/>
      <c r="D17" s="9"/>
    </row>
    <row r="18" spans="1:5">
      <c r="B18" s="9"/>
      <c r="C18" s="8"/>
      <c r="D18" s="9"/>
    </row>
    <row r="19" spans="1:5">
      <c r="A19" s="1" t="s">
        <v>15</v>
      </c>
      <c r="B19" s="1" t="s">
        <v>18</v>
      </c>
      <c r="C19" s="1" t="s">
        <v>19</v>
      </c>
      <c r="D19" s="1" t="s">
        <v>20</v>
      </c>
      <c r="E19" s="1" t="s">
        <v>21</v>
      </c>
    </row>
    <row r="20" spans="1:5">
      <c r="A20" s="1" t="s">
        <v>16</v>
      </c>
      <c r="D20" s="9"/>
      <c r="E20" s="6"/>
    </row>
    <row r="21" spans="1:5">
      <c r="A21" t="str">
        <v>08/03/2016</v>
      </c>
      <c r="B21" s="7">
        <v>32</v>
      </c>
      <c r="C21" s="7">
        <v>7</v>
      </c>
      <c r="D21" s="9">
        <v>735</v>
      </c>
      <c r="E21" s="10">
        <v>0.07111111111111111</v>
      </c>
    </row>
    <row r="22" spans="1:5">
      <c r="A22" t="str">
        <v>08/04/2016</v>
      </c>
      <c r="B22" s="7">
        <v>11</v>
      </c>
      <c r="C22" s="7">
        <v>5</v>
      </c>
      <c r="D22" s="9">
        <v>300</v>
      </c>
      <c r="E22" s="10">
        <v>0.09555555555555556</v>
      </c>
    </row>
    <row r="23" spans="1:5">
      <c r="A23" t="str">
        <v>08/05/2016</v>
      </c>
      <c r="B23" s="7">
        <v>26</v>
      </c>
      <c r="C23" s="7">
        <v>12</v>
      </c>
      <c r="D23" s="9">
        <v>510</v>
      </c>
      <c r="E23" s="10">
        <v>0.15333333333333332</v>
      </c>
    </row>
    <row r="24" spans="1:5">
      <c r="A24" t="str">
        <v>08/06/2016</v>
      </c>
      <c r="B24" s="7">
        <v>4</v>
      </c>
      <c r="C24" s="7">
        <v>2</v>
      </c>
      <c r="D24" s="9">
        <v>90</v>
      </c>
      <c r="E24" s="10">
        <v>0.1622222222222222</v>
      </c>
    </row>
    <row r="25" spans="1:5">
      <c r="A25" t="str">
        <v>08/07/2016</v>
      </c>
      <c r="B25" s="7">
        <v>5</v>
      </c>
      <c r="C25" s="7">
        <v>3</v>
      </c>
      <c r="D25" s="9">
        <v>105</v>
      </c>
      <c r="E25" s="10">
        <v>0.17333333333333334</v>
      </c>
    </row>
    <row r="26" spans="1:5">
      <c r="A26" s="1" t="s">
        <v>17</v>
      </c>
      <c r="B26" s="7"/>
      <c r="C26" s="7"/>
      <c r="D26" s="9"/>
      <c r="E26" s="7"/>
    </row>
    <row r="27" spans="1:5">
      <c r="A27" t="str">
        <v>08/28/2016</v>
      </c>
      <c r="B27" s="7">
        <v>10</v>
      </c>
      <c r="C27" s="7">
        <v>6</v>
      </c>
      <c r="D27" s="9">
        <v>150</v>
      </c>
      <c r="E27" s="7"/>
    </row>
    <row r="28" spans="1:5">
      <c r="A28" t="str">
        <v>08/29/2016</v>
      </c>
      <c r="B28" s="7">
        <v>38</v>
      </c>
      <c r="C28" s="7">
        <v>16</v>
      </c>
      <c r="D28" s="9">
        <v>570</v>
      </c>
      <c r="E28" s="7"/>
    </row>
    <row r="29" spans="1:5">
      <c r="A29" t="str">
        <v>08/30/2016</v>
      </c>
      <c r="B29" s="7">
        <v>50</v>
      </c>
      <c r="C29" s="7">
        <v>33</v>
      </c>
      <c r="D29" s="9">
        <v>750</v>
      </c>
      <c r="E29" s="7"/>
    </row>
    <row r="30" spans="1:5">
      <c r="A30" t="str">
        <v>08/31/2016</v>
      </c>
      <c r="B30" s="7">
        <v>88</v>
      </c>
      <c r="C30" s="7">
        <v>55</v>
      </c>
      <c r="D30" s="9">
        <v>1320</v>
      </c>
      <c r="E30" s="7"/>
    </row>
    <row r="31" spans="1:5">
      <c r="A31" t="str">
        <v>09/01/2016</v>
      </c>
      <c r="B31" s="7">
        <v>16</v>
      </c>
      <c r="C31" s="7">
        <v>10</v>
      </c>
      <c r="D31" s="9">
        <v>270</v>
      </c>
      <c r="E31" s="7"/>
    </row>
    <row r="32"/>
    <row r="33" spans="1:1">
      <c r="A33" s="11"/>
    </row>
  </sheetData>
  <pageMargins bottom="0.75" footer="0.3" header="0.3" left="0.7" right="0.7" top="0.75"/>
</worksheet>
</file>

<file path=xl/worksheets/sheet1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E33"/>
  <sheetViews>
    <sheetView topLeftCell="A13" workbookViewId="0">
      <selection activeCell="A33" sqref="A33"/>
    </sheetView>
  </sheetViews>
  <sheetFormatPr defaultRowHeight="15"/>
  <cols>
    <col customWidth="true" max="1" min="1" width="60.42578125"/>
    <col customWidth="true" max="2" min="2" width="14.85546875"/>
    <col customWidth="true" max="3" min="3" width="16"/>
    <col customWidth="true" max="4" min="4" width="17.7109375"/>
    <col customWidth="true" max="5" min="5" width="34.42578125"/>
  </cols>
  <sheetData>
    <row r="1" spans="1:4">
      <c r="A1" s="1" t="s">
        <v>10</v>
      </c>
    </row>
    <row r="2">
      <c xml:space="preserve" r="A2" t="str">
        <v>Black Pistol Fire w/ The Needs* - 03/24/16 9:30PM MDT at Belly Up Aspen </v>
      </c>
    </row>
    <row r="3" spans="1:4">
      <c r="A3" s="1" t="s">
        <v>11</v>
      </c>
      <c r="B3" s="1" t="s">
        <v>12</v>
      </c>
      <c r="C3" s="1" t="s">
        <v>13</v>
      </c>
      <c r="D3" s="1" t="s">
        <v>14</v>
      </c>
    </row>
    <row r="4" spans="1:4">
      <c r="B4" s="9"/>
      <c r="C4" s="8"/>
      <c r="D4" s="9"/>
    </row>
    <row r="5" spans="1:4">
      <c r="A5" t="str">
        <v>Advance</v>
      </c>
      <c r="B5" s="9">
        <v>15</v>
      </c>
      <c r="C5" s="8">
        <v>32</v>
      </c>
      <c r="D5" s="9">
        <v>480</v>
      </c>
    </row>
    <row r="6" spans="1:4">
      <c r="A6" t="str">
        <v>DayOfShow</v>
      </c>
      <c r="B6" s="9">
        <v>18</v>
      </c>
      <c r="C6" s="8">
        <v>6</v>
      </c>
      <c r="D6" s="9">
        <v>108</v>
      </c>
    </row>
    <row r="7" spans="1:4">
      <c r="A7" t="str">
        <v>Reserved</v>
      </c>
      <c r="B7" s="9">
        <v>35</v>
      </c>
      <c r="C7" s="8">
        <v>1</v>
      </c>
      <c r="D7" s="9">
        <v>35</v>
      </c>
    </row>
    <row r="8" spans="1:4">
      <c r="A8" t="str">
        <v>Under 21 ADV</v>
      </c>
      <c r="B8" s="9">
        <v>15</v>
      </c>
      <c r="C8" s="8">
        <v>2</v>
      </c>
      <c r="D8" s="9">
        <v>30</v>
      </c>
    </row>
    <row r="9" spans="1:4">
      <c r="B9" s="9"/>
      <c r="C9" s="8"/>
      <c r="D9" s="9"/>
    </row>
    <row r="10" spans="1:4">
      <c r="B10" s="9"/>
      <c r="C10" s="8"/>
      <c r="D10" s="9"/>
    </row>
    <row r="11" spans="1:4">
      <c r="A11" t="str">
        <v>TOTAL</v>
      </c>
      <c r="B11" s="9" t="str"/>
      <c r="C11" s="7">
        <v>41</v>
      </c>
      <c r="D11" s="9">
        <v>653</v>
      </c>
    </row>
    <row r="12" spans="1:4">
      <c r="B12" s="9"/>
      <c r="C12" s="8"/>
      <c r="D12" s="9"/>
    </row>
    <row r="13" spans="1:4">
      <c r="B13" s="9"/>
      <c r="C13" s="8"/>
      <c r="D13" s="9"/>
    </row>
    <row r="14" spans="1:4">
      <c r="B14" s="9"/>
      <c r="C14" s="8"/>
      <c r="D14" s="9"/>
    </row>
    <row r="15" spans="1:4">
      <c r="B15" s="9"/>
      <c r="C15" s="8"/>
      <c r="D15" s="9"/>
    </row>
    <row r="16" spans="1:4">
      <c r="B16" s="9"/>
      <c r="C16" s="8"/>
      <c r="D16" s="9"/>
    </row>
    <row r="17" spans="1:5">
      <c r="B17" s="9"/>
      <c r="C17" s="8"/>
      <c r="D17" s="9"/>
    </row>
    <row r="18" spans="1:5">
      <c r="B18" s="9"/>
      <c r="C18" s="8"/>
      <c r="D18" s="9"/>
    </row>
    <row r="19" spans="1:5">
      <c r="A19" s="1" t="s">
        <v>15</v>
      </c>
      <c r="B19" s="1" t="s">
        <v>18</v>
      </c>
      <c r="C19" s="1" t="s">
        <v>19</v>
      </c>
      <c r="D19" s="1" t="s">
        <v>20</v>
      </c>
      <c r="E19" s="1" t="s">
        <v>21</v>
      </c>
    </row>
    <row r="20" spans="1:5">
      <c r="A20" s="1" t="s">
        <v>16</v>
      </c>
      <c r="D20" s="9"/>
      <c r="E20" s="6"/>
    </row>
    <row r="21" spans="1:5">
      <c r="A21" t="str">
        <v>03/16/2016</v>
      </c>
      <c r="B21" s="7">
        <v>10</v>
      </c>
      <c r="C21" s="7">
        <v>4</v>
      </c>
      <c r="D21" s="9">
        <v>150</v>
      </c>
      <c r="E21" s="10">
        <v>0.022222222222222223</v>
      </c>
    </row>
    <row r="22" spans="1:5">
      <c r="A22" t="str">
        <v>03/17/2016</v>
      </c>
      <c r="B22" s="7">
        <v>20</v>
      </c>
      <c r="C22" s="7">
        <v>8</v>
      </c>
      <c r="D22" s="9">
        <v>300</v>
      </c>
      <c r="E22" s="10">
        <v>0.06666666666666667</v>
      </c>
    </row>
    <row r="23" spans="1:5">
      <c r="A23" t="str">
        <v>03/18/2016</v>
      </c>
      <c r="B23" s="7">
        <v>4</v>
      </c>
      <c r="C23" s="7">
        <v>2</v>
      </c>
      <c r="D23" s="9">
        <v>60</v>
      </c>
      <c r="E23" s="10">
        <v>0.07555555555555556</v>
      </c>
    </row>
    <row r="24" spans="1:5">
      <c r="A24" t="str">
        <v>03/24/2016</v>
      </c>
      <c r="B24" s="7">
        <v>7</v>
      </c>
      <c r="C24" s="7">
        <v>5</v>
      </c>
      <c r="D24" s="9">
        <v>143</v>
      </c>
      <c r="E24" s="10">
        <v>0.09111111111111111</v>
      </c>
    </row>
    <row r="25" spans="1:5">
      <c r="A25" t="str">
        <v>Total</v>
      </c>
      <c r="B25" s="7">
        <v>41</v>
      </c>
      <c r="C25" s="7">
        <v>19</v>
      </c>
      <c r="D25" s="9">
        <v>653</v>
      </c>
      <c r="E25" s="10">
        <v>0.18222222222222223</v>
      </c>
    </row>
    <row r="26" spans="1:5">
      <c r="A26" s="1" t="s">
        <v>17</v>
      </c>
      <c r="B26" s="7"/>
      <c r="C26" s="7"/>
      <c r="D26" s="9"/>
      <c r="E26" s="7"/>
    </row>
    <row r="27" spans="1:5">
      <c r="B27" s="7"/>
      <c r="C27" s="7"/>
      <c r="D27" s="9"/>
      <c r="E27" s="7"/>
    </row>
    <row r="28" spans="1:5">
      <c r="B28" s="7"/>
      <c r="C28" s="7"/>
      <c r="D28" s="9"/>
      <c r="E28" s="7"/>
    </row>
    <row r="29" spans="1:5">
      <c r="B29" s="7"/>
      <c r="C29" s="7"/>
      <c r="D29" s="9"/>
      <c r="E29" s="7"/>
    </row>
    <row r="30" spans="1:5">
      <c r="B30" s="7"/>
      <c r="C30" s="7"/>
      <c r="D30" s="9"/>
      <c r="E30" s="7"/>
    </row>
    <row r="31" spans="1:5">
      <c r="B31" s="7"/>
      <c r="C31" s="7"/>
      <c r="D31" s="9"/>
      <c r="E31" s="7"/>
    </row>
    <row r="32"/>
    <row r="33" spans="1:1">
      <c r="A33" s="11"/>
    </row>
  </sheetData>
  <pageMargins bottom="0.75" footer="0.3" header="0.3" left="0.7" right="0.7" top="0.75"/>
</worksheet>
</file>

<file path=xl/worksheets/sheet14.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E33"/>
  <sheetViews>
    <sheetView topLeftCell="A13" workbookViewId="0">
      <selection activeCell="A33" sqref="A33"/>
    </sheetView>
  </sheetViews>
  <sheetFormatPr defaultRowHeight="15"/>
  <cols>
    <col customWidth="true" max="1" min="1" width="60.42578125"/>
    <col customWidth="true" max="2" min="2" width="14.85546875"/>
    <col customWidth="true" max="3" min="3" width="16"/>
    <col customWidth="true" max="4" min="4" width="17.7109375"/>
    <col customWidth="true" max="5" min="5" width="34.42578125"/>
  </cols>
  <sheetData>
    <row r="1" spans="1:4">
      <c r="A1" s="1" t="s">
        <v>10</v>
      </c>
    </row>
    <row r="2">
      <c xml:space="preserve" r="A2" t="str">
        <v>Black Pistol Fire w/ Thunderpussy - 07/26/19 9:30PM MDT at Belly Up Aspen </v>
      </c>
    </row>
    <row r="3" spans="1:4">
      <c r="A3" s="1" t="s">
        <v>11</v>
      </c>
      <c r="B3" s="1" t="s">
        <v>12</v>
      </c>
      <c r="C3" s="1" t="s">
        <v>13</v>
      </c>
      <c r="D3" s="1" t="s">
        <v>14</v>
      </c>
    </row>
    <row r="4" spans="1:4">
      <c r="B4" s="9"/>
      <c r="C4" s="8"/>
      <c r="D4" s="9"/>
    </row>
    <row r="5" spans="1:4">
      <c r="B5" s="9"/>
      <c r="C5" s="8"/>
      <c r="D5" s="9"/>
    </row>
    <row r="6" spans="1:4">
      <c r="B6" s="9"/>
      <c r="C6" s="8"/>
      <c r="D6" s="9"/>
    </row>
    <row r="7" spans="1:4">
      <c r="A7" t="str">
        <v>TOTAL</v>
      </c>
      <c r="B7" s="9" t="str"/>
      <c r="C7" s="8">
        <v>0</v>
      </c>
      <c r="D7" s="9">
        <v>0</v>
      </c>
    </row>
    <row r="8" spans="1:4">
      <c r="B8" s="9"/>
      <c r="C8" s="8"/>
      <c r="D8" s="9"/>
    </row>
    <row r="9" spans="1:4">
      <c r="B9" s="9"/>
      <c r="C9" s="8"/>
      <c r="D9" s="9"/>
    </row>
    <row r="10" spans="1:4">
      <c r="B10" s="9"/>
      <c r="C10" s="8"/>
      <c r="D10" s="9"/>
    </row>
    <row r="11" spans="1:4">
      <c r="B11" s="9"/>
      <c r="C11" s="7"/>
      <c r="D11" s="9"/>
    </row>
    <row r="12" spans="1:4">
      <c r="B12" s="9"/>
      <c r="C12" s="8"/>
      <c r="D12" s="9"/>
    </row>
    <row r="13" spans="1:4">
      <c r="B13" s="9"/>
      <c r="C13" s="8"/>
      <c r="D13" s="9"/>
    </row>
    <row r="14" spans="1:4">
      <c r="B14" s="9"/>
      <c r="C14" s="8"/>
      <c r="D14" s="9"/>
    </row>
    <row r="15" spans="1:4">
      <c r="B15" s="9"/>
      <c r="C15" s="8"/>
      <c r="D15" s="9"/>
    </row>
    <row r="16" spans="1:4">
      <c r="B16" s="9"/>
      <c r="C16" s="8"/>
      <c r="D16" s="9"/>
    </row>
    <row r="17" spans="1:5">
      <c r="B17" s="9"/>
      <c r="C17" s="8"/>
      <c r="D17" s="9"/>
    </row>
    <row r="18" spans="1:5">
      <c r="B18" s="9"/>
      <c r="C18" s="8"/>
      <c r="D18" s="9"/>
    </row>
    <row r="19" spans="1:5">
      <c r="A19" s="1" t="s">
        <v>15</v>
      </c>
      <c r="B19" s="1" t="s">
        <v>18</v>
      </c>
      <c r="C19" s="1" t="s">
        <v>19</v>
      </c>
      <c r="D19" s="1" t="s">
        <v>20</v>
      </c>
      <c r="E19" s="1" t="s">
        <v>21</v>
      </c>
    </row>
    <row r="20" spans="1:5">
      <c r="A20" s="1" t="s">
        <v>16</v>
      </c>
      <c r="D20" s="9"/>
      <c r="E20" s="6"/>
    </row>
    <row r="21" spans="1:5">
      <c r="A21" t="str">
        <v>Total</v>
      </c>
      <c r="B21" s="7">
        <v>0</v>
      </c>
      <c r="C21" s="7">
        <v>0</v>
      </c>
      <c r="D21" s="9">
        <v>0</v>
      </c>
      <c r="E21" s="10">
        <v>0</v>
      </c>
    </row>
    <row r="22" spans="1:5">
      <c r="B22" s="7"/>
      <c r="C22" s="7"/>
      <c r="D22" s="9"/>
      <c r="E22" s="10"/>
    </row>
    <row r="23" spans="1:5">
      <c r="B23" s="7"/>
      <c r="C23" s="7"/>
      <c r="D23" s="9"/>
      <c r="E23" s="10"/>
    </row>
    <row r="24" spans="1:5">
      <c r="B24" s="7"/>
      <c r="C24" s="7"/>
      <c r="D24" s="9"/>
      <c r="E24" s="10"/>
    </row>
    <row r="25" spans="1:5">
      <c r="B25" s="7"/>
      <c r="C25" s="7"/>
      <c r="D25" s="9"/>
      <c r="E25" s="10"/>
    </row>
    <row r="26" spans="1:5">
      <c r="A26" s="1" t="s">
        <v>17</v>
      </c>
      <c r="B26" s="7"/>
      <c r="C26" s="7"/>
      <c r="D26" s="9"/>
      <c r="E26" s="7"/>
    </row>
    <row r="27" spans="1:5">
      <c r="B27" s="7"/>
      <c r="C27" s="7"/>
      <c r="D27" s="9"/>
      <c r="E27" s="7"/>
    </row>
    <row r="28" spans="1:5">
      <c r="B28" s="7"/>
      <c r="C28" s="7"/>
      <c r="D28" s="9"/>
      <c r="E28" s="7"/>
    </row>
    <row r="29" spans="1:5">
      <c r="B29" s="7"/>
      <c r="C29" s="7"/>
      <c r="D29" s="9"/>
      <c r="E29" s="7"/>
    </row>
    <row r="30" spans="1:5">
      <c r="B30" s="7"/>
      <c r="C30" s="7"/>
      <c r="D30" s="9"/>
      <c r="E30" s="7"/>
    </row>
    <row r="31" spans="1:5">
      <c r="B31" s="7"/>
      <c r="C31" s="7"/>
      <c r="D31" s="9"/>
      <c r="E31" s="7"/>
    </row>
    <row r="32"/>
    <row r="33" spans="1:1">
      <c r="A33" s="11"/>
    </row>
  </sheetData>
  <pageMargins bottom="0.75" footer="0.3" header="0.3" left="0.7" right="0.7" top="0.75"/>
</worksheet>
</file>

<file path=xl/worksheets/sheet15.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E33"/>
  <sheetViews>
    <sheetView topLeftCell="A13" workbookViewId="0">
      <selection activeCell="A33" sqref="A33"/>
    </sheetView>
  </sheetViews>
  <sheetFormatPr defaultRowHeight="15"/>
  <cols>
    <col customWidth="true" max="1" min="1" width="60.42578125"/>
    <col customWidth="true" max="2" min="2" width="14.85546875"/>
    <col customWidth="true" max="3" min="3" width="16"/>
    <col customWidth="true" max="4" min="4" width="17.7109375"/>
    <col customWidth="true" max="5" min="5" width="34.42578125"/>
  </cols>
  <sheetData>
    <row r="1" spans="1:4">
      <c r="A1" s="1" t="s">
        <v>10</v>
      </c>
    </row>
    <row r="2">
      <c xml:space="preserve" r="A2" t="str">
        <v>Black Pistol Fire w/ Tracksuit Wedding - 09/04/15 10:00PM MDT at Belly Up Aspen </v>
      </c>
    </row>
    <row r="3" spans="1:4">
      <c r="A3" s="1" t="s">
        <v>11</v>
      </c>
      <c r="B3" s="1" t="s">
        <v>12</v>
      </c>
      <c r="C3" s="1" t="s">
        <v>13</v>
      </c>
      <c r="D3" s="1" t="s">
        <v>14</v>
      </c>
    </row>
    <row r="4" spans="1:4">
      <c r="B4" s="9"/>
      <c r="C4" s="8"/>
      <c r="D4" s="9"/>
    </row>
    <row r="5" spans="1:4">
      <c r="A5" t="str">
        <v>General Admission</v>
      </c>
      <c r="B5" s="9">
        <v>15</v>
      </c>
      <c r="C5" s="8">
        <v>366</v>
      </c>
      <c r="D5" s="9">
        <v>5490</v>
      </c>
    </row>
    <row r="6" spans="1:4">
      <c r="A6" t="str">
        <v>Reserved</v>
      </c>
      <c r="B6" s="9">
        <v>25</v>
      </c>
      <c r="C6" s="8">
        <v>80</v>
      </c>
      <c r="D6" s="9">
        <v>2000</v>
      </c>
    </row>
    <row r="7" spans="1:4">
      <c r="A7" t="str">
        <v>Under 21 GA</v>
      </c>
      <c r="B7" s="9">
        <v>15</v>
      </c>
      <c r="C7" s="8">
        <v>2</v>
      </c>
      <c r="D7" s="9">
        <v>30</v>
      </c>
    </row>
    <row r="8" spans="1:4">
      <c r="A8" t="str">
        <v>Under 21 GA BO</v>
      </c>
      <c r="B8" s="9">
        <v>15</v>
      </c>
      <c r="C8" s="8">
        <v>2</v>
      </c>
      <c r="D8" s="9">
        <v>30</v>
      </c>
    </row>
    <row r="9" spans="1:4">
      <c r="B9" s="9"/>
      <c r="C9" s="8"/>
      <c r="D9" s="9"/>
    </row>
    <row r="10" spans="1:4">
      <c r="B10" s="9"/>
      <c r="C10" s="8"/>
      <c r="D10" s="9"/>
    </row>
    <row r="11" spans="1:4">
      <c r="A11" t="str">
        <v>TOTAL</v>
      </c>
      <c r="B11" s="9" t="str"/>
      <c r="C11" s="7">
        <v>450</v>
      </c>
      <c r="D11" s="9">
        <v>7550</v>
      </c>
    </row>
    <row r="12" spans="1:4">
      <c r="B12" s="9"/>
      <c r="C12" s="8"/>
      <c r="D12" s="9"/>
    </row>
    <row r="13" spans="1:4">
      <c r="B13" s="9"/>
      <c r="C13" s="8"/>
      <c r="D13" s="9"/>
    </row>
    <row r="14" spans="1:4">
      <c r="B14" s="9"/>
      <c r="C14" s="8"/>
      <c r="D14" s="9"/>
    </row>
    <row r="15" spans="1:4">
      <c r="B15" s="9"/>
      <c r="C15" s="8"/>
      <c r="D15" s="9"/>
    </row>
    <row r="16" spans="1:4">
      <c r="B16" s="9"/>
      <c r="C16" s="8"/>
      <c r="D16" s="9"/>
    </row>
    <row r="17" spans="1:5">
      <c r="B17" s="9"/>
      <c r="C17" s="8"/>
      <c r="D17" s="9"/>
    </row>
    <row r="18" spans="1:5">
      <c r="B18" s="9"/>
      <c r="C18" s="8"/>
      <c r="D18" s="9"/>
    </row>
    <row r="19" spans="1:5">
      <c r="A19" s="1" t="s">
        <v>15</v>
      </c>
      <c r="B19" s="1" t="s">
        <v>18</v>
      </c>
      <c r="C19" s="1" t="s">
        <v>19</v>
      </c>
      <c r="D19" s="1" t="s">
        <v>20</v>
      </c>
      <c r="E19" s="1" t="s">
        <v>21</v>
      </c>
    </row>
    <row r="20" spans="1:5">
      <c r="A20" s="1" t="s">
        <v>16</v>
      </c>
      <c r="D20" s="9"/>
      <c r="E20" s="6"/>
    </row>
    <row r="21" spans="1:5">
      <c r="A21" t="str">
        <v>07/31/2015</v>
      </c>
      <c r="B21" s="7">
        <v>6</v>
      </c>
      <c r="C21" s="7">
        <v>1</v>
      </c>
      <c r="D21" s="9">
        <v>150</v>
      </c>
      <c r="E21" s="10">
        <v>0.013333333333333334</v>
      </c>
    </row>
    <row r="22" spans="1:5">
      <c r="A22" t="str">
        <v>08/01/2015</v>
      </c>
      <c r="B22" s="7">
        <v>2</v>
      </c>
      <c r="C22" s="7">
        <v>1</v>
      </c>
      <c r="D22" s="9">
        <v>30</v>
      </c>
      <c r="E22" s="10">
        <v>0.017777777777777778</v>
      </c>
    </row>
    <row r="23" spans="1:5">
      <c r="A23" t="str">
        <v>08/04/2015</v>
      </c>
      <c r="B23" s="7">
        <v>2</v>
      </c>
      <c r="C23" s="7">
        <v>1</v>
      </c>
      <c r="D23" s="9">
        <v>30</v>
      </c>
      <c r="E23" s="10">
        <v>0.022222222222222223</v>
      </c>
    </row>
    <row r="24" spans="1:5">
      <c r="A24" t="str">
        <v>08/07/2015</v>
      </c>
      <c r="B24" s="7">
        <v>3</v>
      </c>
      <c r="C24" s="7">
        <v>2</v>
      </c>
      <c r="D24" s="9">
        <v>45</v>
      </c>
      <c r="E24" s="10">
        <v>0.028888888888888888</v>
      </c>
    </row>
    <row r="25" spans="1:5">
      <c r="A25" t="str">
        <v>08/11/2015</v>
      </c>
      <c r="B25" s="7">
        <v>2</v>
      </c>
      <c r="C25" s="7">
        <v>1</v>
      </c>
      <c r="D25" s="9">
        <v>30</v>
      </c>
      <c r="E25" s="10">
        <v>0.03333333333333333</v>
      </c>
    </row>
    <row r="26" spans="1:5">
      <c r="A26" s="1" t="s">
        <v>17</v>
      </c>
      <c r="B26" s="7"/>
      <c r="C26" s="7"/>
      <c r="D26" s="9"/>
      <c r="E26" s="7"/>
    </row>
    <row r="27" spans="1:5">
      <c r="A27" t="str">
        <v>08/31/2015</v>
      </c>
      <c r="B27" s="7">
        <v>15</v>
      </c>
      <c r="C27" s="7">
        <v>5</v>
      </c>
      <c r="D27" s="9">
        <v>325</v>
      </c>
      <c r="E27" s="7"/>
    </row>
    <row r="28" spans="1:5">
      <c r="A28" t="str">
        <v>09/01/2015</v>
      </c>
      <c r="B28" s="7">
        <v>15</v>
      </c>
      <c r="C28" s="7">
        <v>6</v>
      </c>
      <c r="D28" s="9">
        <v>255</v>
      </c>
      <c r="E28" s="7"/>
    </row>
    <row r="29" spans="1:5">
      <c r="A29" t="str">
        <v>09/02/2015</v>
      </c>
      <c r="B29" s="7">
        <v>58</v>
      </c>
      <c r="C29" s="7">
        <v>23</v>
      </c>
      <c r="D29" s="9">
        <v>1090</v>
      </c>
      <c r="E29" s="7"/>
    </row>
    <row r="30" spans="1:5">
      <c r="A30" t="str">
        <v>09/03/2015</v>
      </c>
      <c r="B30" s="7">
        <v>60</v>
      </c>
      <c r="C30" s="7">
        <v>31</v>
      </c>
      <c r="D30" s="9">
        <v>1060</v>
      </c>
      <c r="E30" s="7"/>
    </row>
    <row r="31" spans="1:5">
      <c r="A31" t="str">
        <v>09/04/2015</v>
      </c>
      <c r="B31" s="7">
        <v>229</v>
      </c>
      <c r="C31" s="7">
        <v>121</v>
      </c>
      <c r="D31" s="9">
        <v>3495</v>
      </c>
      <c r="E31" s="7"/>
    </row>
    <row r="32"/>
    <row r="33" spans="1:1">
      <c r="A33" s="11"/>
    </row>
  </sheetData>
  <pageMargins bottom="0.75" footer="0.3" header="0.3" left="0.7" right="0.7" top="0.75"/>
</worksheet>
</file>

<file path=xl/worksheets/sheet16.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E33"/>
  <sheetViews>
    <sheetView topLeftCell="A13" workbookViewId="0">
      <selection activeCell="A33" sqref="A33"/>
    </sheetView>
  </sheetViews>
  <sheetFormatPr defaultRowHeight="15"/>
  <cols>
    <col customWidth="true" max="1" min="1" width="60.42578125"/>
    <col customWidth="true" max="2" min="2" width="14.85546875"/>
    <col customWidth="true" max="3" min="3" width="16"/>
    <col customWidth="true" max="4" min="4" width="17.7109375"/>
    <col customWidth="true" max="5" min="5" width="34.42578125"/>
  </cols>
  <sheetData>
    <row r="1" spans="1:4">
      <c r="A1" s="1" t="s">
        <v>10</v>
      </c>
    </row>
    <row r="2">
      <c xml:space="preserve" r="A2" t="str">
        <v>Black Pistol Fire w/ Tracksuit Wedding** - 09/04/15 10:00PM MDT at Belly Up Aspen </v>
      </c>
    </row>
    <row r="3" spans="1:4">
      <c r="A3" s="1" t="s">
        <v>11</v>
      </c>
      <c r="B3" s="1" t="s">
        <v>12</v>
      </c>
      <c r="C3" s="1" t="s">
        <v>13</v>
      </c>
      <c r="D3" s="1" t="s">
        <v>14</v>
      </c>
    </row>
    <row r="4" spans="1:4">
      <c r="B4" s="9"/>
      <c r="C4" s="8"/>
      <c r="D4" s="9"/>
    </row>
    <row r="5" spans="1:4">
      <c r="A5" t="str">
        <v>General Admission</v>
      </c>
      <c r="B5" s="9">
        <v>15</v>
      </c>
      <c r="C5" s="8">
        <v>50</v>
      </c>
      <c r="D5" s="9">
        <v>750</v>
      </c>
    </row>
    <row r="6" spans="1:4">
      <c r="B6" s="9"/>
      <c r="C6" s="8"/>
      <c r="D6" s="9"/>
    </row>
    <row r="7" spans="1:4">
      <c r="B7" s="9"/>
      <c r="C7" s="8"/>
      <c r="D7" s="9"/>
    </row>
    <row r="8" spans="1:4">
      <c r="A8" t="str">
        <v>TOTAL</v>
      </c>
      <c r="B8" s="9" t="str"/>
      <c r="C8" s="8">
        <v>50</v>
      </c>
      <c r="D8" s="9">
        <v>750</v>
      </c>
    </row>
    <row r="9" spans="1:4">
      <c r="B9" s="9"/>
      <c r="C9" s="8"/>
      <c r="D9" s="9"/>
    </row>
    <row r="10" spans="1:4">
      <c r="B10" s="9"/>
      <c r="C10" s="8"/>
      <c r="D10" s="9"/>
    </row>
    <row r="11" spans="1:4">
      <c r="B11" s="9"/>
      <c r="C11" s="7"/>
      <c r="D11" s="9"/>
    </row>
    <row r="12" spans="1:4">
      <c r="B12" s="9"/>
      <c r="C12" s="8"/>
      <c r="D12" s="9"/>
    </row>
    <row r="13" spans="1:4">
      <c r="B13" s="9"/>
      <c r="C13" s="8"/>
      <c r="D13" s="9"/>
    </row>
    <row r="14" spans="1:4">
      <c r="B14" s="9"/>
      <c r="C14" s="8"/>
      <c r="D14" s="9"/>
    </row>
    <row r="15" spans="1:4">
      <c r="B15" s="9"/>
      <c r="C15" s="8"/>
      <c r="D15" s="9"/>
    </row>
    <row r="16" spans="1:4">
      <c r="B16" s="9"/>
      <c r="C16" s="8"/>
      <c r="D16" s="9"/>
    </row>
    <row r="17" spans="1:5">
      <c r="B17" s="9"/>
      <c r="C17" s="8"/>
      <c r="D17" s="9"/>
    </row>
    <row r="18" spans="1:5">
      <c r="B18" s="9"/>
      <c r="C18" s="8"/>
      <c r="D18" s="9"/>
    </row>
    <row r="19" spans="1:5">
      <c r="A19" s="1" t="s">
        <v>15</v>
      </c>
      <c r="B19" s="1" t="s">
        <v>18</v>
      </c>
      <c r="C19" s="1" t="s">
        <v>19</v>
      </c>
      <c r="D19" s="1" t="s">
        <v>20</v>
      </c>
      <c r="E19" s="1" t="s">
        <v>21</v>
      </c>
    </row>
    <row r="20" spans="1:5">
      <c r="A20" s="1" t="s">
        <v>16</v>
      </c>
      <c r="D20" s="9"/>
      <c r="E20" s="6"/>
    </row>
    <row r="21" spans="1:5">
      <c r="A21" t="str">
        <v>09/04/2015</v>
      </c>
      <c r="B21" s="7">
        <v>50</v>
      </c>
      <c r="C21" s="7">
        <v>29</v>
      </c>
      <c r="D21" s="9">
        <v>750</v>
      </c>
      <c r="E21" s="10">
        <v>0.1111111111111111</v>
      </c>
    </row>
    <row r="22" spans="1:5">
      <c r="A22" t="str">
        <v>Total</v>
      </c>
      <c r="B22" s="7">
        <v>50</v>
      </c>
      <c r="C22" s="7">
        <v>29</v>
      </c>
      <c r="D22" s="9">
        <v>750</v>
      </c>
      <c r="E22" s="10">
        <v>0.2222222222222222</v>
      </c>
    </row>
    <row r="23" spans="1:5">
      <c r="B23" s="7"/>
      <c r="C23" s="7"/>
      <c r="D23" s="9"/>
      <c r="E23" s="10"/>
    </row>
    <row r="24" spans="1:5">
      <c r="B24" s="7"/>
      <c r="C24" s="7"/>
      <c r="D24" s="9"/>
      <c r="E24" s="10"/>
    </row>
    <row r="25" spans="1:5">
      <c r="B25" s="7"/>
      <c r="C25" s="7"/>
      <c r="D25" s="9"/>
      <c r="E25" s="10"/>
    </row>
    <row r="26" spans="1:5">
      <c r="A26" s="1" t="s">
        <v>17</v>
      </c>
      <c r="B26" s="7"/>
      <c r="C26" s="7"/>
      <c r="D26" s="9"/>
      <c r="E26" s="7"/>
    </row>
    <row r="27" spans="1:5">
      <c r="B27" s="7"/>
      <c r="C27" s="7"/>
      <c r="D27" s="9"/>
      <c r="E27" s="7"/>
    </row>
    <row r="28" spans="1:5">
      <c r="B28" s="7"/>
      <c r="C28" s="7"/>
      <c r="D28" s="9"/>
      <c r="E28" s="7"/>
    </row>
    <row r="29" spans="1:5">
      <c r="B29" s="7"/>
      <c r="C29" s="7"/>
      <c r="D29" s="9"/>
      <c r="E29" s="7"/>
    </row>
    <row r="30" spans="1:5">
      <c r="B30" s="7"/>
      <c r="C30" s="7"/>
      <c r="D30" s="9"/>
      <c r="E30" s="7"/>
    </row>
    <row r="31" spans="1:5">
      <c r="B31" s="7"/>
      <c r="C31" s="7"/>
      <c r="D31" s="9"/>
      <c r="E31" s="7"/>
    </row>
    <row r="32"/>
    <row r="33" spans="1:1">
      <c r="A33" s="11"/>
    </row>
  </sheetData>
  <pageMargins bottom="0.75" footer="0.3" header="0.3" left="0.7" right="0.7" top="0.75"/>
</worksheet>
</file>

<file path=xl/worksheets/sheet17.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E33"/>
  <sheetViews>
    <sheetView topLeftCell="A13" workbookViewId="0">
      <selection activeCell="A33" sqref="A33"/>
    </sheetView>
  </sheetViews>
  <sheetFormatPr defaultRowHeight="15"/>
  <cols>
    <col customWidth="true" max="1" min="1" width="60.42578125"/>
    <col customWidth="true" max="2" min="2" width="14.85546875"/>
    <col customWidth="true" max="3" min="3" width="16"/>
    <col customWidth="true" max="4" min="4" width="17.7109375"/>
    <col customWidth="true" max="5" min="5" width="34.42578125"/>
  </cols>
  <sheetData>
    <row r="1" spans="1:4">
      <c r="A1" s="1" t="s">
        <v>10</v>
      </c>
    </row>
    <row r="2">
      <c xml:space="preserve" r="A2" t="str">
        <v>Black Pistol Fire w/ We's Us - 11/16/13 9:15PM MST at Belly Up Aspen </v>
      </c>
    </row>
    <row r="3" spans="1:4">
      <c r="A3" s="1" t="s">
        <v>11</v>
      </c>
      <c r="B3" s="1" t="s">
        <v>12</v>
      </c>
      <c r="C3" s="1" t="s">
        <v>13</v>
      </c>
      <c r="D3" s="1" t="s">
        <v>14</v>
      </c>
    </row>
    <row r="4" spans="1:4">
      <c r="B4" s="9"/>
      <c r="C4" s="8"/>
      <c r="D4" s="9"/>
    </row>
    <row r="5" spans="1:4">
      <c r="A5" t="str">
        <v>General Admission</v>
      </c>
      <c r="B5" s="9">
        <v>5</v>
      </c>
      <c r="C5" s="8">
        <v>271</v>
      </c>
      <c r="D5" s="9">
        <v>1355</v>
      </c>
    </row>
    <row r="6" spans="1:4">
      <c r="A6" t="str">
        <v>Under 21 BO</v>
      </c>
      <c r="B6" s="9">
        <v>5</v>
      </c>
      <c r="C6" s="8">
        <v>1</v>
      </c>
      <c r="D6" s="9">
        <v>5</v>
      </c>
    </row>
    <row r="7" spans="1:4">
      <c r="B7" s="9"/>
      <c r="C7" s="8"/>
      <c r="D7" s="9"/>
    </row>
    <row r="8" spans="1:4">
      <c r="B8" s="9"/>
      <c r="C8" s="8"/>
      <c r="D8" s="9"/>
    </row>
    <row r="9" spans="1:4">
      <c r="A9" t="str">
        <v>TOTAL</v>
      </c>
      <c r="B9" s="9" t="str"/>
      <c r="C9" s="8">
        <v>272</v>
      </c>
      <c r="D9" s="9">
        <v>1360</v>
      </c>
    </row>
    <row r="10" spans="1:4">
      <c r="B10" s="9"/>
      <c r="C10" s="8"/>
      <c r="D10" s="9"/>
    </row>
    <row r="11" spans="1:4">
      <c r="B11" s="9"/>
      <c r="C11" s="7"/>
      <c r="D11" s="9"/>
    </row>
    <row r="12" spans="1:4">
      <c r="B12" s="9"/>
      <c r="C12" s="8"/>
      <c r="D12" s="9"/>
    </row>
    <row r="13" spans="1:4">
      <c r="B13" s="9"/>
      <c r="C13" s="8"/>
      <c r="D13" s="9"/>
    </row>
    <row r="14" spans="1:4">
      <c r="B14" s="9"/>
      <c r="C14" s="8"/>
      <c r="D14" s="9"/>
    </row>
    <row r="15" spans="1:4">
      <c r="B15" s="9"/>
      <c r="C15" s="8"/>
      <c r="D15" s="9"/>
    </row>
    <row r="16" spans="1:4">
      <c r="B16" s="9"/>
      <c r="C16" s="8"/>
      <c r="D16" s="9"/>
    </row>
    <row r="17" spans="1:5">
      <c r="B17" s="9"/>
      <c r="C17" s="8"/>
      <c r="D17" s="9"/>
    </row>
    <row r="18" spans="1:5">
      <c r="B18" s="9"/>
      <c r="C18" s="8"/>
      <c r="D18" s="9"/>
    </row>
    <row r="19" spans="1:5">
      <c r="A19" s="1" t="s">
        <v>15</v>
      </c>
      <c r="B19" s="1" t="s">
        <v>18</v>
      </c>
      <c r="C19" s="1" t="s">
        <v>19</v>
      </c>
      <c r="D19" s="1" t="s">
        <v>20</v>
      </c>
      <c r="E19" s="1" t="s">
        <v>21</v>
      </c>
    </row>
    <row r="20" spans="1:5">
      <c r="A20" s="1" t="s">
        <v>16</v>
      </c>
      <c r="D20" s="9"/>
      <c r="E20" s="6"/>
    </row>
    <row r="21" spans="1:5">
      <c r="A21" t="str">
        <v>Total</v>
      </c>
      <c r="B21" s="7">
        <v>0</v>
      </c>
      <c r="C21" s="7">
        <v>0</v>
      </c>
      <c r="D21" s="9">
        <v>0</v>
      </c>
      <c r="E21" s="10">
        <v>0</v>
      </c>
    </row>
    <row r="22" spans="1:5">
      <c r="B22" s="7"/>
      <c r="C22" s="7"/>
      <c r="D22" s="9"/>
      <c r="E22" s="10"/>
    </row>
    <row r="23" spans="1:5">
      <c r="B23" s="7"/>
      <c r="C23" s="7"/>
      <c r="D23" s="9"/>
      <c r="E23" s="10"/>
    </row>
    <row r="24" spans="1:5">
      <c r="B24" s="7"/>
      <c r="C24" s="7"/>
      <c r="D24" s="9"/>
      <c r="E24" s="10"/>
    </row>
    <row r="25" spans="1:5">
      <c r="B25" s="7"/>
      <c r="C25" s="7"/>
      <c r="D25" s="9"/>
      <c r="E25" s="10"/>
    </row>
    <row r="26" spans="1:5">
      <c r="A26" s="1" t="s">
        <v>17</v>
      </c>
      <c r="B26" s="7"/>
      <c r="C26" s="7"/>
      <c r="D26" s="9"/>
      <c r="E26" s="7"/>
    </row>
    <row r="27" spans="1:5">
      <c r="B27" s="7"/>
      <c r="C27" s="7"/>
      <c r="D27" s="9"/>
      <c r="E27" s="7"/>
    </row>
    <row r="28" spans="1:5">
      <c r="B28" s="7"/>
      <c r="C28" s="7"/>
      <c r="D28" s="9"/>
      <c r="E28" s="7"/>
    </row>
    <row r="29" spans="1:5">
      <c r="B29" s="7"/>
      <c r="C29" s="7"/>
      <c r="D29" s="9"/>
      <c r="E29" s="7"/>
    </row>
    <row r="30" spans="1:5">
      <c r="B30" s="7"/>
      <c r="C30" s="7"/>
      <c r="D30" s="9"/>
      <c r="E30" s="7"/>
    </row>
    <row r="31" spans="1:5">
      <c r="B31" s="7"/>
      <c r="C31" s="7"/>
      <c r="D31" s="9"/>
      <c r="E31" s="7"/>
    </row>
    <row r="32"/>
    <row r="33" spans="1:1">
      <c r="A33" s="11"/>
    </row>
  </sheetData>
  <pageMargins bottom="0.75" footer="0.3" header="0.3" left="0.7" right="0.7" top="0.75"/>
</worksheet>
</file>

<file path=xl/worksheets/sheet18.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E33"/>
  <sheetViews>
    <sheetView topLeftCell="A13" workbookViewId="0">
      <selection activeCell="A33" sqref="A33"/>
    </sheetView>
  </sheetViews>
  <sheetFormatPr defaultRowHeight="15"/>
  <cols>
    <col customWidth="true" max="1" min="1" width="60.42578125"/>
    <col customWidth="true" max="2" min="2" width="14.85546875"/>
    <col customWidth="true" max="3" min="3" width="16"/>
    <col customWidth="true" max="4" min="4" width="17.7109375"/>
    <col customWidth="true" max="5" min="5" width="34.42578125"/>
  </cols>
  <sheetData>
    <row r="1" spans="1:4">
      <c r="A1" s="1" t="s">
        <v>10</v>
      </c>
    </row>
    <row r="2">
      <c xml:space="preserve" r="A2" t="str">
        <v>Black Pistol Fire w/ West Water Outlaws - 07/25/14 9:30PM MDT at Belly Up Aspen </v>
      </c>
    </row>
    <row r="3" spans="1:4">
      <c r="A3" s="1" t="s">
        <v>11</v>
      </c>
      <c r="B3" s="1" t="s">
        <v>12</v>
      </c>
      <c r="C3" s="1" t="s">
        <v>13</v>
      </c>
      <c r="D3" s="1" t="s">
        <v>14</v>
      </c>
    </row>
    <row r="4" spans="1:4">
      <c r="B4" s="9"/>
      <c r="C4" s="8"/>
      <c r="D4" s="9"/>
    </row>
    <row r="5" spans="1:4">
      <c r="A5" t="str">
        <v>Advance</v>
      </c>
      <c r="B5" s="9">
        <v>5</v>
      </c>
      <c r="C5" s="8">
        <v>431</v>
      </c>
      <c r="D5" s="9">
        <v>2155</v>
      </c>
    </row>
    <row r="6" spans="1:4">
      <c r="A6" t="str">
        <v>Under 21 ADV</v>
      </c>
      <c r="B6" s="9">
        <v>5</v>
      </c>
      <c r="C6" s="8">
        <v>19</v>
      </c>
      <c r="D6" s="9">
        <v>95</v>
      </c>
    </row>
    <row r="7" spans="1:4">
      <c r="B7" s="9"/>
      <c r="C7" s="8"/>
      <c r="D7" s="9"/>
    </row>
    <row r="8" spans="1:4">
      <c r="B8" s="9"/>
      <c r="C8" s="8"/>
      <c r="D8" s="9"/>
    </row>
    <row r="9" spans="1:4">
      <c r="A9" t="str">
        <v>TOTAL</v>
      </c>
      <c r="B9" s="9" t="str"/>
      <c r="C9" s="8">
        <v>450</v>
      </c>
      <c r="D9" s="9">
        <v>2250</v>
      </c>
    </row>
    <row r="10" spans="1:4">
      <c r="B10" s="9"/>
      <c r="C10" s="8"/>
      <c r="D10" s="9"/>
    </row>
    <row r="11" spans="1:4">
      <c r="B11" s="9"/>
      <c r="C11" s="7"/>
      <c r="D11" s="9"/>
    </row>
    <row r="12" spans="1:4">
      <c r="B12" s="9"/>
      <c r="C12" s="8"/>
      <c r="D12" s="9"/>
    </row>
    <row r="13" spans="1:4">
      <c r="B13" s="9"/>
      <c r="C13" s="8"/>
      <c r="D13" s="9"/>
    </row>
    <row r="14" spans="1:4">
      <c r="B14" s="9"/>
      <c r="C14" s="8"/>
      <c r="D14" s="9"/>
    </row>
    <row r="15" spans="1:4">
      <c r="B15" s="9"/>
      <c r="C15" s="8"/>
      <c r="D15" s="9"/>
    </row>
    <row r="16" spans="1:4">
      <c r="B16" s="9"/>
      <c r="C16" s="8"/>
      <c r="D16" s="9"/>
    </row>
    <row r="17" spans="1:5">
      <c r="B17" s="9"/>
      <c r="C17" s="8"/>
      <c r="D17" s="9"/>
    </row>
    <row r="18" spans="1:5">
      <c r="B18" s="9"/>
      <c r="C18" s="8"/>
      <c r="D18" s="9"/>
    </row>
    <row r="19" spans="1:5">
      <c r="A19" s="1" t="s">
        <v>15</v>
      </c>
      <c r="B19" s="1" t="s">
        <v>18</v>
      </c>
      <c r="C19" s="1" t="s">
        <v>19</v>
      </c>
      <c r="D19" s="1" t="s">
        <v>20</v>
      </c>
      <c r="E19" s="1" t="s">
        <v>21</v>
      </c>
    </row>
    <row r="20" spans="1:5">
      <c r="A20" s="1" t="s">
        <v>16</v>
      </c>
      <c r="D20" s="9"/>
      <c r="E20" s="6"/>
    </row>
    <row r="21" spans="1:5">
      <c r="A21" t="str">
        <v>Total</v>
      </c>
      <c r="B21" s="7">
        <v>0</v>
      </c>
      <c r="C21" s="7">
        <v>0</v>
      </c>
      <c r="D21" s="9">
        <v>0</v>
      </c>
      <c r="E21" s="10">
        <v>0</v>
      </c>
    </row>
    <row r="22" spans="1:5">
      <c r="B22" s="7"/>
      <c r="C22" s="7"/>
      <c r="D22" s="9"/>
      <c r="E22" s="10"/>
    </row>
    <row r="23" spans="1:5">
      <c r="B23" s="7"/>
      <c r="C23" s="7"/>
      <c r="D23" s="9"/>
      <c r="E23" s="10"/>
    </row>
    <row r="24" spans="1:5">
      <c r="B24" s="7"/>
      <c r="C24" s="7"/>
      <c r="D24" s="9"/>
      <c r="E24" s="10"/>
    </row>
    <row r="25" spans="1:5">
      <c r="B25" s="7"/>
      <c r="C25" s="7"/>
      <c r="D25" s="9"/>
      <c r="E25" s="10"/>
    </row>
    <row r="26" spans="1:5">
      <c r="A26" s="1" t="s">
        <v>17</v>
      </c>
      <c r="B26" s="7"/>
      <c r="C26" s="7"/>
      <c r="D26" s="9"/>
      <c r="E26" s="7"/>
    </row>
    <row r="27" spans="1:5">
      <c r="B27" s="7"/>
      <c r="C27" s="7"/>
      <c r="D27" s="9"/>
      <c r="E27" s="7"/>
    </row>
    <row r="28" spans="1:5">
      <c r="B28" s="7"/>
      <c r="C28" s="7"/>
      <c r="D28" s="9"/>
      <c r="E28" s="7"/>
    </row>
    <row r="29" spans="1:5">
      <c r="B29" s="7"/>
      <c r="C29" s="7"/>
      <c r="D29" s="9"/>
      <c r="E29" s="7"/>
    </row>
    <row r="30" spans="1:5">
      <c r="B30" s="7"/>
      <c r="C30" s="7"/>
      <c r="D30" s="9"/>
      <c r="E30" s="7"/>
    </row>
    <row r="31" spans="1:5">
      <c r="B31" s="7"/>
      <c r="C31" s="7"/>
      <c r="D31" s="9"/>
      <c r="E31" s="7"/>
    </row>
    <row r="32"/>
    <row r="33" spans="1:1">
      <c r="A33" s="11"/>
    </row>
  </sheetData>
  <pageMargins bottom="0.75" footer="0.3" header="0.3" left="0.7" right="0.7" top="0.75"/>
</worksheet>
</file>

<file path=xl/worksheets/sheet19.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E33"/>
  <sheetViews>
    <sheetView topLeftCell="A13" workbookViewId="0">
      <selection activeCell="A33" sqref="A33"/>
    </sheetView>
  </sheetViews>
  <sheetFormatPr defaultRowHeight="15"/>
  <cols>
    <col customWidth="true" max="1" min="1" width="60.42578125"/>
    <col customWidth="true" max="2" min="2" width="14.85546875"/>
    <col customWidth="true" max="3" min="3" width="16"/>
    <col customWidth="true" max="4" min="4" width="17.7109375"/>
    <col customWidth="true" max="5" min="5" width="34.42578125"/>
  </cols>
  <sheetData>
    <row r="1" spans="1:4">
      <c r="A1" s="1" t="s">
        <v>10</v>
      </c>
    </row>
    <row r="2">
      <c xml:space="preserve" r="A2" t="str">
        <v>Light It Up Blue Aspen presents Black Pistol Fire - 02/18/17 9:00PM MST at Belly Up Aspen </v>
      </c>
    </row>
    <row r="3" spans="1:4">
      <c r="A3" s="1" t="s">
        <v>11</v>
      </c>
      <c r="B3" s="1" t="s">
        <v>12</v>
      </c>
      <c r="C3" s="1" t="s">
        <v>13</v>
      </c>
      <c r="D3" s="1" t="s">
        <v>14</v>
      </c>
    </row>
    <row r="4" spans="1:4">
      <c r="B4" s="9"/>
      <c r="C4" s="8"/>
      <c r="D4" s="9"/>
    </row>
    <row r="5" spans="1:4">
      <c r="A5" t="str">
        <v>General Admission</v>
      </c>
      <c r="B5" s="9">
        <v>75</v>
      </c>
      <c r="C5" s="8">
        <v>100</v>
      </c>
      <c r="D5" s="9">
        <v>7500</v>
      </c>
    </row>
    <row r="6" spans="1:4">
      <c r="A6" t="str">
        <v>Powder Blue Non Seated</v>
      </c>
      <c r="B6" s="9">
        <v>250</v>
      </c>
      <c r="C6" s="8">
        <v>47</v>
      </c>
      <c r="D6" s="9">
        <v>11750</v>
      </c>
    </row>
    <row r="7" spans="1:4">
      <c r="A7" t="str">
        <v>Railing Seats</v>
      </c>
      <c r="B7" s="9">
        <v>500</v>
      </c>
      <c r="C7" s="8">
        <v>5</v>
      </c>
      <c r="D7" s="9">
        <v>2500</v>
      </c>
    </row>
    <row r="8" spans="1:4">
      <c r="B8" s="9"/>
      <c r="C8" s="8"/>
      <c r="D8" s="9"/>
    </row>
    <row r="9" spans="1:4">
      <c r="B9" s="9"/>
      <c r="C9" s="8"/>
      <c r="D9" s="9"/>
    </row>
    <row r="10" spans="1:4">
      <c r="A10" t="str">
        <v>TOTAL</v>
      </c>
      <c r="B10" s="9" t="str"/>
      <c r="C10" s="8">
        <v>152</v>
      </c>
      <c r="D10" s="9">
        <v>21750</v>
      </c>
    </row>
    <row r="11" spans="1:4">
      <c r="B11" s="9"/>
      <c r="C11" s="7"/>
      <c r="D11" s="9"/>
    </row>
    <row r="12" spans="1:4">
      <c r="B12" s="9"/>
      <c r="C12" s="8"/>
      <c r="D12" s="9"/>
    </row>
    <row r="13" spans="1:4">
      <c r="B13" s="9"/>
      <c r="C13" s="8"/>
      <c r="D13" s="9"/>
    </row>
    <row r="14" spans="1:4">
      <c r="B14" s="9"/>
      <c r="C14" s="8"/>
      <c r="D14" s="9"/>
    </row>
    <row r="15" spans="1:4">
      <c r="B15" s="9"/>
      <c r="C15" s="8"/>
      <c r="D15" s="9"/>
    </row>
    <row r="16" spans="1:4">
      <c r="B16" s="9"/>
      <c r="C16" s="8"/>
      <c r="D16" s="9"/>
    </row>
    <row r="17" spans="1:5">
      <c r="B17" s="9"/>
      <c r="C17" s="8"/>
      <c r="D17" s="9"/>
    </row>
    <row r="18" spans="1:5">
      <c r="B18" s="9"/>
      <c r="C18" s="8"/>
      <c r="D18" s="9"/>
    </row>
    <row r="19" spans="1:5">
      <c r="A19" s="1" t="s">
        <v>15</v>
      </c>
      <c r="B19" s="1" t="s">
        <v>18</v>
      </c>
      <c r="C19" s="1" t="s">
        <v>19</v>
      </c>
      <c r="D19" s="1" t="s">
        <v>20</v>
      </c>
      <c r="E19" s="1" t="s">
        <v>21</v>
      </c>
    </row>
    <row r="20" spans="1:5">
      <c r="A20" s="1" t="s">
        <v>16</v>
      </c>
      <c r="D20" s="9"/>
      <c r="E20" s="6"/>
    </row>
    <row r="21" spans="1:5">
      <c r="A21" t="str">
        <v>01/06/2017</v>
      </c>
      <c r="B21" s="7">
        <v>2</v>
      </c>
      <c r="C21" s="7">
        <v>1</v>
      </c>
      <c r="D21" s="9">
        <v>150</v>
      </c>
      <c r="E21" s="10">
        <v>0.0044444444444444444</v>
      </c>
    </row>
    <row r="22" spans="1:5">
      <c r="A22" t="str">
        <v>01/09/2017</v>
      </c>
      <c r="B22" s="7">
        <v>2</v>
      </c>
      <c r="C22" s="7">
        <v>1</v>
      </c>
      <c r="D22" s="9">
        <v>1000</v>
      </c>
      <c r="E22" s="10">
        <v>0.008888888888888889</v>
      </c>
    </row>
    <row r="23" spans="1:5">
      <c r="A23" t="str">
        <v>01/11/2017</v>
      </c>
      <c r="B23" s="7">
        <v>3</v>
      </c>
      <c r="C23" s="7">
        <v>2</v>
      </c>
      <c r="D23" s="9">
        <v>225</v>
      </c>
      <c r="E23" s="10">
        <v>0.015555555555555555</v>
      </c>
    </row>
    <row r="24" spans="1:5">
      <c r="A24" t="str">
        <v>01/12/2017</v>
      </c>
      <c r="B24" s="7">
        <v>3</v>
      </c>
      <c r="C24" s="7">
        <v>2</v>
      </c>
      <c r="D24" s="9">
        <v>225</v>
      </c>
      <c r="E24" s="10">
        <v>0.022222222222222223</v>
      </c>
    </row>
    <row r="25" spans="1:5">
      <c r="A25" t="str">
        <v>01/17/2017</v>
      </c>
      <c r="B25" s="7">
        <v>2</v>
      </c>
      <c r="C25" s="7">
        <v>1</v>
      </c>
      <c r="D25" s="9">
        <v>150</v>
      </c>
      <c r="E25" s="10">
        <v>0.02666666666666667</v>
      </c>
    </row>
    <row r="26" spans="1:5">
      <c r="A26" s="1" t="s">
        <v>17</v>
      </c>
      <c r="B26" s="7"/>
      <c r="C26" s="7"/>
      <c r="D26" s="9"/>
      <c r="E26" s="7"/>
    </row>
    <row r="27" spans="1:5">
      <c r="A27" t="str">
        <v>02/14/2017</v>
      </c>
      <c r="B27" s="7">
        <v>6</v>
      </c>
      <c r="C27" s="7">
        <v>5</v>
      </c>
      <c r="D27" s="9">
        <v>625</v>
      </c>
      <c r="E27" s="7"/>
    </row>
    <row r="28" spans="1:5">
      <c r="A28" t="str">
        <v>02/15/2017</v>
      </c>
      <c r="B28" s="7">
        <v>1</v>
      </c>
      <c r="C28" s="7">
        <v>0</v>
      </c>
      <c r="D28" s="9">
        <v>-100</v>
      </c>
      <c r="E28" s="7"/>
    </row>
    <row r="29" spans="1:5">
      <c r="A29" t="str">
        <v>02/16/2017</v>
      </c>
      <c r="B29" s="7">
        <v>4</v>
      </c>
      <c r="C29" s="7">
        <v>2</v>
      </c>
      <c r="D29" s="9">
        <v>650</v>
      </c>
      <c r="E29" s="7"/>
    </row>
    <row r="30" spans="1:5">
      <c r="A30" t="str">
        <v>02/17/2017</v>
      </c>
      <c r="B30" s="7">
        <v>28</v>
      </c>
      <c r="C30" s="7">
        <v>12</v>
      </c>
      <c r="D30" s="9">
        <v>2625</v>
      </c>
      <c r="E30" s="7"/>
    </row>
    <row r="31" spans="1:5">
      <c r="A31" t="str">
        <v>02/18/2017</v>
      </c>
      <c r="B31" s="7">
        <v>25</v>
      </c>
      <c r="C31" s="7">
        <v>19</v>
      </c>
      <c r="D31" s="9">
        <v>5000</v>
      </c>
      <c r="E31" s="7"/>
    </row>
    <row r="32"/>
    <row r="33" spans="1:1">
      <c r="A33" s="11"/>
    </row>
  </sheetData>
  <pageMargins bottom="0.75" footer="0.3" header="0.3" left="0.7" right="0.7" top="0.75"/>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2:D21"/>
  <sheetViews>
    <sheetView workbookViewId="0">
      <selection activeCell="C16" sqref="C16"/>
    </sheetView>
  </sheetViews>
  <sheetFormatPr defaultRowHeight="15"/>
  <cols>
    <col customWidth="true" max="1" min="1" width="34.5703125"/>
    <col customWidth="true" max="2" min="2" width="23.85546875"/>
    <col customWidth="true" max="3" min="3" width="20"/>
    <col customWidth="true" max="4" min="4" width="21.5703125"/>
  </cols>
  <sheetData>
    <row r="1"/>
    <row r="2" spans="1:4">
      <c r="A2" s="13" t="s">
        <v>22</v>
      </c>
      <c r="B2" s="13" t="s">
        <v>18</v>
      </c>
      <c r="C2" s="13" t="s">
        <v>20</v>
      </c>
      <c r="D2" s="13" t="s">
        <v>23</v>
      </c>
    </row>
    <row r="3" spans="1:4">
      <c r="A3" s="12" t="s">
        <v>24</v>
      </c>
      <c r="B3">
        <f>=SUMIF('zip dump'!A:A,A3,'zip dump'!E:E)</f>
      </c>
      <c r="C3" s="9">
        <f>=SUMIF('zip dump'!A:A,'ZipSummary'!A3,'zip dump'!F:F)</f>
      </c>
      <c r="D3" s="10">
        <f>=+B3/B$16</f>
      </c>
    </row>
    <row r="4" spans="1:4">
      <c r="A4" s="12" t="s">
        <v>25</v>
      </c>
      <c r="B4">
        <f>=SUMIF('zip dump'!A:A,A4,'zip dump'!E:E)</f>
      </c>
      <c r="C4" s="9">
        <f>=SUMIF('zip dump'!A:A,'ZipSummary'!A4,'zip dump'!F:F)</f>
      </c>
      <c r="D4" s="10">
        <f>=+B4/B$16</f>
      </c>
    </row>
    <row r="5" spans="1:4">
      <c r="A5" s="12" t="s">
        <v>26</v>
      </c>
      <c r="B5">
        <f>=SUMIF('zip dump'!A:A,A5,'zip dump'!E:E)</f>
      </c>
      <c r="C5" s="9">
        <f>=SUMIF('zip dump'!A:A,'ZipSummary'!A5,'zip dump'!F:F)</f>
      </c>
      <c r="D5" s="10">
        <f>=+B5/B$16</f>
      </c>
    </row>
    <row r="6" spans="1:4">
      <c r="A6" s="12" t="s">
        <v>27</v>
      </c>
      <c r="B6">
        <f>=SUMIF('zip dump'!A:A,A6,'zip dump'!E:E)</f>
      </c>
      <c r="C6" s="9">
        <f>=SUMIF('zip dump'!A:A,'ZipSummary'!A6,'zip dump'!F:F)</f>
      </c>
      <c r="D6" s="10">
        <f>=+B6/B$16</f>
      </c>
    </row>
    <row r="7" spans="1:4">
      <c r="A7" s="12" t="s">
        <v>28</v>
      </c>
      <c r="B7">
        <f>=SUMIF('zip dump'!A:A,A7,'zip dump'!E:E)</f>
      </c>
      <c r="C7" s="9">
        <f>=SUMIF('zip dump'!A:A,'ZipSummary'!A7,'zip dump'!F:F)</f>
      </c>
      <c r="D7" s="10">
        <f>=+B7/B$16</f>
      </c>
    </row>
    <row r="8" spans="1:4">
      <c r="A8" s="12" t="s">
        <v>29</v>
      </c>
      <c r="B8">
        <f>=SUMIF('zip dump'!A:A,A8,'zip dump'!E:E)</f>
      </c>
      <c r="C8" s="9">
        <f>=SUMIF('zip dump'!A:A,'ZipSummary'!A8,'zip dump'!F:F)</f>
      </c>
      <c r="D8" s="10">
        <f>=+B8/B$16</f>
      </c>
    </row>
    <row r="9" spans="1:4">
      <c r="A9" s="12" t="s">
        <v>30</v>
      </c>
      <c r="B9">
        <f>=SUMIF('zip dump'!A:A,A9,'zip dump'!E:E)</f>
      </c>
      <c r="C9" s="9">
        <f>=SUMIF('zip dump'!A:A,'ZipSummary'!A9,'zip dump'!F:F)</f>
      </c>
      <c r="D9" s="10">
        <f>=+B9/B$16</f>
      </c>
    </row>
    <row r="10" spans="1:4">
      <c r="A10" s="12" t="s">
        <v>31</v>
      </c>
      <c r="B10">
        <f>=SUMIF('zip dump'!A:A,A10,'zip dump'!E:E)</f>
      </c>
      <c r="C10" s="9">
        <f>=SUMIF('zip dump'!A:A,'ZipSummary'!A10,'zip dump'!F:F)</f>
      </c>
      <c r="D10" s="10">
        <f>=+B10/B$16</f>
      </c>
    </row>
    <row r="11" spans="1:4">
      <c r="A11" s="12" t="s">
        <v>32</v>
      </c>
      <c r="B11">
        <f>=SUMIF('zip dump'!A:A,A11,'zip dump'!E:E)</f>
      </c>
      <c r="C11" s="9">
        <f>=SUMIF('zip dump'!A:A,'ZipSummary'!A11,'zip dump'!F:F)</f>
      </c>
      <c r="D11" s="10">
        <f>=+B11/B$16</f>
      </c>
    </row>
    <row r="12" spans="1:4">
      <c r="A12" s="12" t="s">
        <v>33</v>
      </c>
      <c r="B12">
        <f>=SUMIF('zip dump'!A:A,A12,'zip dump'!E:E)</f>
      </c>
      <c r="C12" s="9">
        <f>=SUMIF('zip dump'!A:A,'ZipSummary'!A12,'zip dump'!F:F)</f>
      </c>
      <c r="D12" s="10">
        <f>=+B12/B$16</f>
      </c>
    </row>
    <row r="13" spans="1:4">
      <c r="A13" s="12" t="s">
        <v>34</v>
      </c>
      <c r="B13">
        <f>=SUMIF('zip dump'!A:A,A13,'zip dump'!E:E)</f>
      </c>
      <c r="C13" s="9">
        <f>=SUMIF('zip dump'!A:A,'ZipSummary'!A13,'zip dump'!F:F)</f>
      </c>
      <c r="D13" s="10">
        <f>=+B13/B$16</f>
      </c>
    </row>
    <row r="14" spans="1:4">
      <c r="A14" s="12" t="s">
        <v>35</v>
      </c>
      <c r="B14">
        <f>=SUMIF('zip dump'!A:A,A14,'zip dump'!E:E)</f>
      </c>
      <c r="C14" s="9">
        <f>=SUMIF('zip dump'!A:A,'ZipSummary'!A14,'zip dump'!F:F)</f>
      </c>
      <c r="D14" s="10">
        <f>=+B14/B$16</f>
      </c>
    </row>
    <row r="15" spans="1:4">
      <c r="A15" s="12" t="s">
        <v>36</v>
      </c>
      <c r="B15">
        <f>=SUMIF('zip dump'!A:A,A15,'zip dump'!E:E)</f>
      </c>
      <c r="C15" s="9">
        <f>=SUMIF('zip dump'!A:A,'ZipSummary'!A15,'zip dump'!F:F)</f>
      </c>
      <c r="D15" s="10">
        <f>=+B15/B$16</f>
      </c>
    </row>
    <row r="16" spans="1:4">
      <c r="A16" s="13" t="s">
        <v>14</v>
      </c>
      <c r="B16" s="14">
        <f>=SUM(B3:B15)</f>
      </c>
      <c r="C16" s="19">
        <f>=SUM(C3:C15)</f>
      </c>
      <c r="D16" s="18">
        <f>=SUM(D3:D15)</f>
      </c>
    </row>
    <row customHeight="true" ht="15.75" r="17" spans="1:4"/>
    <row customHeight="true" ht="16.5" r="18" spans="1:4">
      <c r="B18" s="13" t="s">
        <v>37</v>
      </c>
    </row>
    <row customHeight="true" ht="27" r="19" spans="1:4">
      <c r="A19" s="12" t="s">
        <v>38</v>
      </c>
      <c r="B19">
        <f>=SUM(B3:B9)</f>
      </c>
      <c r="C19" s="17">
        <f>=+B19/$B$16</f>
      </c>
      <c r="D19" s="11" t="s">
        <v>41</v>
      </c>
    </row>
    <row ht="30" r="20" spans="1:4">
      <c r="A20" s="15" t="s">
        <v>39</v>
      </c>
      <c r="B20">
        <f>=SUM(B3:B7)</f>
      </c>
      <c r="C20" s="17">
        <f>=+B20/$B$19</f>
      </c>
      <c r="D20" s="11" t="s">
        <v>42</v>
      </c>
    </row>
    <row customHeight="true" ht="39" r="21" spans="1:4">
      <c r="A21" s="15" t="s">
        <v>40</v>
      </c>
      <c r="B21">
        <f>=SUM(B8:B10)</f>
      </c>
      <c r="C21" s="17">
        <f>=+B21/$B$19</f>
      </c>
      <c r="D21" s="11" t="s">
        <v>42</v>
      </c>
    </row>
  </sheetData>
  <pageMargins bottom="0.75" footer="0.3" header="0.3" left="0.7" right="0.7" top="0.75"/>
  <pageSetup horizontalDpi="300" r:id="rId1" orientation="portrait"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E66BF-833F-4972-98C0-4D38077F3991}">
  <dimension ref="A1:E644"/>
  <sheetViews>
    <sheetView workbookViewId="0">
      <selection activeCell="A7" sqref="A7"/>
    </sheetView>
  </sheetViews>
  <sheetFormatPr defaultRowHeight="15" outlineLevelCol="1" x14ac:dyDescent="0.25"/>
  <cols>
    <col min="1" max="1" width="10" style="12" bestFit="1" customWidth="1"/>
    <col min="2" max="2" width="24.28515625" style="12" bestFit="1" customWidth="1"/>
    <col min="3" max="3" width="11.42578125" style="12" bestFit="1" customWidth="1"/>
    <col min="4" max="4" width="33.7109375" style="12" customWidth="1"/>
    <col min="5" max="5" width="33.7109375" style="12" customWidth="1" outlineLevel="1"/>
  </cols>
  <sheetData>
    <row r="1" spans="1:5" x14ac:dyDescent="0.25">
      <c r="A1" s="12" t="s">
        <v>43</v>
      </c>
      <c r="B1" s="16" t="s">
        <v>44</v>
      </c>
      <c r="C1" s="16" t="s">
        <v>45</v>
      </c>
      <c r="D1" s="16" t="s">
        <v>46</v>
      </c>
    </row>
    <row r="2" spans="1:5" x14ac:dyDescent="0.25">
      <c r="A2" s="12">
        <v>80019</v>
      </c>
      <c r="B2" s="12" t="s">
        <v>47</v>
      </c>
      <c r="C2" s="12" t="s">
        <v>48</v>
      </c>
      <c r="D2" s="12" t="s">
        <v>33</v>
      </c>
      <c r="E2" s="12" t="s">
        <v>24</v>
      </c>
    </row>
    <row r="3" spans="1:5" x14ac:dyDescent="0.25">
      <c r="A3" s="12">
        <v>80040</v>
      </c>
      <c r="B3" s="12" t="s">
        <v>47</v>
      </c>
      <c r="C3" s="12" t="s">
        <v>48</v>
      </c>
      <c r="D3" s="12" t="s">
        <v>33</v>
      </c>
      <c r="E3" s="12" t="s">
        <v>25</v>
      </c>
    </row>
    <row r="4" spans="1:5" x14ac:dyDescent="0.25">
      <c r="A4" s="12">
        <v>80042</v>
      </c>
      <c r="B4" s="12" t="s">
        <v>47</v>
      </c>
      <c r="C4" s="12" t="s">
        <v>48</v>
      </c>
      <c r="D4" s="12" t="s">
        <v>33</v>
      </c>
      <c r="E4" s="12" t="s">
        <v>26</v>
      </c>
    </row>
    <row r="5" spans="1:5" x14ac:dyDescent="0.25">
      <c r="A5" s="12">
        <v>80045</v>
      </c>
      <c r="B5" s="12" t="s">
        <v>47</v>
      </c>
      <c r="C5" s="12" t="s">
        <v>48</v>
      </c>
      <c r="D5" s="12" t="s">
        <v>33</v>
      </c>
      <c r="E5" s="12" t="s">
        <v>25</v>
      </c>
    </row>
    <row r="6" spans="1:5" x14ac:dyDescent="0.25">
      <c r="A6" s="12">
        <v>80102</v>
      </c>
      <c r="B6" s="12" t="s">
        <v>49</v>
      </c>
      <c r="C6" s="12" t="s">
        <v>48</v>
      </c>
      <c r="D6" s="12" t="s">
        <v>33</v>
      </c>
      <c r="E6" s="12" t="s">
        <v>28</v>
      </c>
    </row>
    <row r="7" spans="1:5" x14ac:dyDescent="0.25">
      <c r="A7" s="12">
        <v>80601</v>
      </c>
      <c r="B7" s="12" t="s">
        <v>50</v>
      </c>
      <c r="C7" s="12" t="s">
        <v>48</v>
      </c>
      <c r="D7" s="12" t="s">
        <v>33</v>
      </c>
      <c r="E7" s="12" t="s">
        <v>29</v>
      </c>
    </row>
    <row r="8" spans="1:5" x14ac:dyDescent="0.25">
      <c r="A8" s="12">
        <v>80602</v>
      </c>
      <c r="B8" s="12" t="s">
        <v>50</v>
      </c>
      <c r="C8" s="12" t="s">
        <v>48</v>
      </c>
      <c r="D8" s="12" t="s">
        <v>33</v>
      </c>
      <c r="E8" s="12" t="s">
        <v>30</v>
      </c>
    </row>
    <row r="9" spans="1:5" x14ac:dyDescent="0.25">
      <c r="A9" s="12">
        <v>80022</v>
      </c>
      <c r="B9" s="12" t="s">
        <v>51</v>
      </c>
      <c r="C9" s="12" t="s">
        <v>48</v>
      </c>
      <c r="D9" s="12" t="s">
        <v>33</v>
      </c>
      <c r="E9" s="12" t="s">
        <v>31</v>
      </c>
    </row>
    <row r="10" spans="1:5" x14ac:dyDescent="0.25">
      <c r="A10" s="12">
        <v>80037</v>
      </c>
      <c r="B10" s="12" t="s">
        <v>51</v>
      </c>
      <c r="C10" s="12" t="s">
        <v>48</v>
      </c>
      <c r="D10" s="12" t="s">
        <v>33</v>
      </c>
      <c r="E10" s="12" t="s">
        <v>32</v>
      </c>
    </row>
    <row r="11" spans="1:5" x14ac:dyDescent="0.25">
      <c r="A11" s="12">
        <v>80221</v>
      </c>
      <c r="B11" s="12" t="s">
        <v>52</v>
      </c>
      <c r="C11" s="12" t="s">
        <v>48</v>
      </c>
      <c r="D11" s="12" t="s">
        <v>33</v>
      </c>
      <c r="E11" s="12" t="s">
        <v>33</v>
      </c>
    </row>
    <row r="12" spans="1:5" x14ac:dyDescent="0.25">
      <c r="A12" s="12">
        <v>80229</v>
      </c>
      <c r="B12" s="12" t="s">
        <v>52</v>
      </c>
      <c r="C12" s="12" t="s">
        <v>48</v>
      </c>
      <c r="D12" s="12" t="s">
        <v>33</v>
      </c>
      <c r="E12" s="12" t="s">
        <v>34</v>
      </c>
    </row>
    <row r="13" spans="1:5" x14ac:dyDescent="0.25">
      <c r="A13" s="12">
        <v>80233</v>
      </c>
      <c r="B13" s="12" t="s">
        <v>52</v>
      </c>
      <c r="C13" s="12" t="s">
        <v>48</v>
      </c>
      <c r="D13" s="12" t="s">
        <v>33</v>
      </c>
      <c r="E13" s="12" t="s">
        <v>35</v>
      </c>
    </row>
    <row r="14" spans="1:5" x14ac:dyDescent="0.25">
      <c r="A14" s="12">
        <v>80234</v>
      </c>
      <c r="B14" s="12" t="s">
        <v>52</v>
      </c>
      <c r="C14" s="12" t="s">
        <v>48</v>
      </c>
      <c r="D14" s="12" t="s">
        <v>33</v>
      </c>
      <c r="E14" s="12" t="s">
        <v>36</v>
      </c>
    </row>
    <row r="15" spans="1:5" x14ac:dyDescent="0.25">
      <c r="A15" s="12">
        <v>80260</v>
      </c>
      <c r="B15" s="12" t="s">
        <v>52</v>
      </c>
      <c r="C15" s="12" t="s">
        <v>48</v>
      </c>
      <c r="D15" s="12" t="s">
        <v>33</v>
      </c>
    </row>
    <row r="16" spans="1:5" x14ac:dyDescent="0.25">
      <c r="A16" s="12">
        <v>80024</v>
      </c>
      <c r="B16" s="12" t="s">
        <v>53</v>
      </c>
      <c r="C16" s="12" t="s">
        <v>48</v>
      </c>
      <c r="D16" s="12" t="s">
        <v>33</v>
      </c>
    </row>
    <row r="17" spans="1:4" x14ac:dyDescent="0.25">
      <c r="A17" s="12">
        <v>80614</v>
      </c>
      <c r="B17" s="12" t="s">
        <v>54</v>
      </c>
      <c r="C17" s="12" t="s">
        <v>48</v>
      </c>
      <c r="D17" s="12" t="s">
        <v>33</v>
      </c>
    </row>
    <row r="18" spans="1:4" x14ac:dyDescent="0.25">
      <c r="A18" s="12">
        <v>80640</v>
      </c>
      <c r="B18" s="12" t="s">
        <v>55</v>
      </c>
      <c r="C18" s="12" t="s">
        <v>48</v>
      </c>
      <c r="D18" s="12" t="s">
        <v>33</v>
      </c>
    </row>
    <row r="19" spans="1:4" x14ac:dyDescent="0.25">
      <c r="A19" s="12">
        <v>80136</v>
      </c>
      <c r="B19" s="12" t="s">
        <v>56</v>
      </c>
      <c r="C19" s="12" t="s">
        <v>48</v>
      </c>
      <c r="D19" s="12" t="s">
        <v>33</v>
      </c>
    </row>
    <row r="20" spans="1:4" x14ac:dyDescent="0.25">
      <c r="A20" s="12">
        <v>80241</v>
      </c>
      <c r="B20" s="12" t="s">
        <v>57</v>
      </c>
      <c r="C20" s="12" t="s">
        <v>48</v>
      </c>
      <c r="D20" s="12" t="s">
        <v>33</v>
      </c>
    </row>
    <row r="21" spans="1:4" x14ac:dyDescent="0.25">
      <c r="A21" s="12">
        <v>80137</v>
      </c>
      <c r="B21" s="12" t="s">
        <v>58</v>
      </c>
      <c r="C21" s="12" t="s">
        <v>48</v>
      </c>
      <c r="D21" s="12" t="s">
        <v>33</v>
      </c>
    </row>
    <row r="22" spans="1:4" x14ac:dyDescent="0.25">
      <c r="A22" s="12">
        <v>80030</v>
      </c>
      <c r="B22" s="12" t="s">
        <v>59</v>
      </c>
      <c r="C22" s="12" t="s">
        <v>48</v>
      </c>
      <c r="D22" s="12" t="s">
        <v>33</v>
      </c>
    </row>
    <row r="23" spans="1:4" x14ac:dyDescent="0.25">
      <c r="A23" s="12">
        <v>80031</v>
      </c>
      <c r="B23" s="12" t="s">
        <v>59</v>
      </c>
      <c r="C23" s="12" t="s">
        <v>48</v>
      </c>
      <c r="D23" s="12" t="s">
        <v>33</v>
      </c>
    </row>
    <row r="24" spans="1:4" x14ac:dyDescent="0.25">
      <c r="A24" s="12">
        <v>80035</v>
      </c>
      <c r="B24" s="12" t="s">
        <v>59</v>
      </c>
      <c r="C24" s="12" t="s">
        <v>48</v>
      </c>
      <c r="D24" s="12" t="s">
        <v>33</v>
      </c>
    </row>
    <row r="25" spans="1:4" x14ac:dyDescent="0.25">
      <c r="A25" s="12">
        <v>80036</v>
      </c>
      <c r="B25" s="12" t="s">
        <v>59</v>
      </c>
      <c r="C25" s="12" t="s">
        <v>48</v>
      </c>
      <c r="D25" s="12" t="s">
        <v>33</v>
      </c>
    </row>
    <row r="26" spans="1:4" x14ac:dyDescent="0.25">
      <c r="A26" s="12">
        <v>81101</v>
      </c>
      <c r="B26" s="12" t="s">
        <v>60</v>
      </c>
      <c r="C26" s="12" t="s">
        <v>60</v>
      </c>
      <c r="D26" s="12" t="s">
        <v>32</v>
      </c>
    </row>
    <row r="27" spans="1:4" x14ac:dyDescent="0.25">
      <c r="A27" s="12">
        <v>81102</v>
      </c>
      <c r="B27" s="12" t="s">
        <v>60</v>
      </c>
      <c r="C27" s="12" t="s">
        <v>60</v>
      </c>
      <c r="D27" s="12" t="s">
        <v>32</v>
      </c>
    </row>
    <row r="28" spans="1:4" x14ac:dyDescent="0.25">
      <c r="A28" s="12">
        <v>81136</v>
      </c>
      <c r="B28" s="12" t="s">
        <v>61</v>
      </c>
      <c r="C28" s="12" t="s">
        <v>60</v>
      </c>
      <c r="D28" s="12" t="s">
        <v>32</v>
      </c>
    </row>
    <row r="29" spans="1:4" x14ac:dyDescent="0.25">
      <c r="A29" s="12">
        <v>81146</v>
      </c>
      <c r="B29" s="12" t="s">
        <v>62</v>
      </c>
      <c r="C29" s="12" t="s">
        <v>60</v>
      </c>
      <c r="D29" s="12" t="s">
        <v>32</v>
      </c>
    </row>
    <row r="30" spans="1:4" x14ac:dyDescent="0.25">
      <c r="A30" s="12">
        <v>80010</v>
      </c>
      <c r="B30" s="12" t="s">
        <v>47</v>
      </c>
      <c r="C30" s="12" t="s">
        <v>63</v>
      </c>
      <c r="D30" s="12" t="s">
        <v>33</v>
      </c>
    </row>
    <row r="31" spans="1:4" x14ac:dyDescent="0.25">
      <c r="A31" s="12">
        <v>80011</v>
      </c>
      <c r="B31" s="12" t="s">
        <v>47</v>
      </c>
      <c r="C31" s="12" t="s">
        <v>63</v>
      </c>
      <c r="D31" s="12" t="s">
        <v>33</v>
      </c>
    </row>
    <row r="32" spans="1:4" x14ac:dyDescent="0.25">
      <c r="A32" s="12">
        <v>80012</v>
      </c>
      <c r="B32" s="12" t="s">
        <v>47</v>
      </c>
      <c r="C32" s="12" t="s">
        <v>63</v>
      </c>
      <c r="D32" s="12" t="s">
        <v>33</v>
      </c>
    </row>
    <row r="33" spans="1:4" x14ac:dyDescent="0.25">
      <c r="A33" s="12">
        <v>80013</v>
      </c>
      <c r="B33" s="12" t="s">
        <v>47</v>
      </c>
      <c r="C33" s="12" t="s">
        <v>63</v>
      </c>
      <c r="D33" s="12" t="s">
        <v>33</v>
      </c>
    </row>
    <row r="34" spans="1:4" x14ac:dyDescent="0.25">
      <c r="A34" s="12">
        <v>80014</v>
      </c>
      <c r="B34" s="12" t="s">
        <v>47</v>
      </c>
      <c r="C34" s="12" t="s">
        <v>63</v>
      </c>
      <c r="D34" s="12" t="s">
        <v>33</v>
      </c>
    </row>
    <row r="35" spans="1:4" x14ac:dyDescent="0.25">
      <c r="A35" s="12">
        <v>80015</v>
      </c>
      <c r="B35" s="12" t="s">
        <v>47</v>
      </c>
      <c r="C35" s="12" t="s">
        <v>63</v>
      </c>
      <c r="D35" s="12" t="s">
        <v>33</v>
      </c>
    </row>
    <row r="36" spans="1:4" x14ac:dyDescent="0.25">
      <c r="A36" s="12">
        <v>80016</v>
      </c>
      <c r="B36" s="12" t="s">
        <v>47</v>
      </c>
      <c r="C36" s="12" t="s">
        <v>63</v>
      </c>
      <c r="D36" s="12" t="s">
        <v>33</v>
      </c>
    </row>
    <row r="37" spans="1:4" x14ac:dyDescent="0.25">
      <c r="A37" s="12">
        <v>80017</v>
      </c>
      <c r="B37" s="12" t="s">
        <v>47</v>
      </c>
      <c r="C37" s="12" t="s">
        <v>63</v>
      </c>
      <c r="D37" s="12" t="s">
        <v>33</v>
      </c>
    </row>
    <row r="38" spans="1:4" x14ac:dyDescent="0.25">
      <c r="A38" s="12">
        <v>80018</v>
      </c>
      <c r="B38" s="12" t="s">
        <v>47</v>
      </c>
      <c r="C38" s="12" t="s">
        <v>63</v>
      </c>
      <c r="D38" s="12" t="s">
        <v>33</v>
      </c>
    </row>
    <row r="39" spans="1:4" x14ac:dyDescent="0.25">
      <c r="A39" s="12">
        <v>80041</v>
      </c>
      <c r="B39" s="12" t="s">
        <v>47</v>
      </c>
      <c r="C39" s="12" t="s">
        <v>63</v>
      </c>
      <c r="D39" s="12" t="s">
        <v>33</v>
      </c>
    </row>
    <row r="40" spans="1:4" x14ac:dyDescent="0.25">
      <c r="A40" s="12">
        <v>80044</v>
      </c>
      <c r="B40" s="12" t="s">
        <v>47</v>
      </c>
      <c r="C40" s="12" t="s">
        <v>63</v>
      </c>
      <c r="D40" s="12" t="s">
        <v>33</v>
      </c>
    </row>
    <row r="41" spans="1:4" x14ac:dyDescent="0.25">
      <c r="A41" s="12">
        <v>80046</v>
      </c>
      <c r="B41" s="12" t="s">
        <v>47</v>
      </c>
      <c r="C41" s="12" t="s">
        <v>63</v>
      </c>
      <c r="D41" s="12" t="s">
        <v>33</v>
      </c>
    </row>
    <row r="42" spans="1:4" x14ac:dyDescent="0.25">
      <c r="A42" s="12">
        <v>80047</v>
      </c>
      <c r="B42" s="12" t="s">
        <v>47</v>
      </c>
      <c r="C42" s="12" t="s">
        <v>63</v>
      </c>
      <c r="D42" s="12" t="s">
        <v>33</v>
      </c>
    </row>
    <row r="43" spans="1:4" x14ac:dyDescent="0.25">
      <c r="A43" s="12">
        <v>80103</v>
      </c>
      <c r="B43" s="12" t="s">
        <v>64</v>
      </c>
      <c r="C43" s="12" t="s">
        <v>63</v>
      </c>
      <c r="D43" s="12" t="s">
        <v>33</v>
      </c>
    </row>
    <row r="44" spans="1:4" x14ac:dyDescent="0.25">
      <c r="A44" s="12">
        <v>80105</v>
      </c>
      <c r="B44" s="12" t="s">
        <v>65</v>
      </c>
      <c r="C44" s="12" t="s">
        <v>63</v>
      </c>
      <c r="D44" s="12" t="s">
        <v>33</v>
      </c>
    </row>
    <row r="45" spans="1:4" x14ac:dyDescent="0.25">
      <c r="A45" s="12">
        <v>80247</v>
      </c>
      <c r="B45" s="12" t="s">
        <v>52</v>
      </c>
      <c r="C45" s="12" t="s">
        <v>63</v>
      </c>
      <c r="D45" s="12" t="s">
        <v>33</v>
      </c>
    </row>
    <row r="46" spans="1:4" x14ac:dyDescent="0.25">
      <c r="A46" s="12">
        <v>80110</v>
      </c>
      <c r="B46" s="12" t="s">
        <v>66</v>
      </c>
      <c r="C46" s="12" t="s">
        <v>63</v>
      </c>
      <c r="D46" s="12" t="s">
        <v>33</v>
      </c>
    </row>
    <row r="47" spans="1:4" x14ac:dyDescent="0.25">
      <c r="A47" s="12">
        <v>80111</v>
      </c>
      <c r="B47" s="12" t="s">
        <v>66</v>
      </c>
      <c r="C47" s="12" t="s">
        <v>63</v>
      </c>
      <c r="D47" s="12" t="s">
        <v>33</v>
      </c>
    </row>
    <row r="48" spans="1:4" x14ac:dyDescent="0.25">
      <c r="A48" s="12">
        <v>80112</v>
      </c>
      <c r="B48" s="12" t="s">
        <v>66</v>
      </c>
      <c r="C48" s="12" t="s">
        <v>63</v>
      </c>
      <c r="D48" s="12" t="s">
        <v>33</v>
      </c>
    </row>
    <row r="49" spans="1:4" x14ac:dyDescent="0.25">
      <c r="A49" s="12">
        <v>80113</v>
      </c>
      <c r="B49" s="12" t="s">
        <v>66</v>
      </c>
      <c r="C49" s="12" t="s">
        <v>63</v>
      </c>
      <c r="D49" s="12" t="s">
        <v>33</v>
      </c>
    </row>
    <row r="50" spans="1:4" x14ac:dyDescent="0.25">
      <c r="A50" s="12">
        <v>80150</v>
      </c>
      <c r="B50" s="12" t="s">
        <v>66</v>
      </c>
      <c r="C50" s="12" t="s">
        <v>63</v>
      </c>
      <c r="D50" s="12" t="s">
        <v>33</v>
      </c>
    </row>
    <row r="51" spans="1:4" x14ac:dyDescent="0.25">
      <c r="A51" s="12">
        <v>80151</v>
      </c>
      <c r="B51" s="12" t="s">
        <v>66</v>
      </c>
      <c r="C51" s="12" t="s">
        <v>63</v>
      </c>
      <c r="D51" s="12" t="s">
        <v>33</v>
      </c>
    </row>
    <row r="52" spans="1:4" x14ac:dyDescent="0.25">
      <c r="A52" s="12">
        <v>80155</v>
      </c>
      <c r="B52" s="12" t="s">
        <v>66</v>
      </c>
      <c r="C52" s="12" t="s">
        <v>63</v>
      </c>
      <c r="D52" s="12" t="s">
        <v>33</v>
      </c>
    </row>
    <row r="53" spans="1:4" x14ac:dyDescent="0.25">
      <c r="A53" s="12">
        <v>80120</v>
      </c>
      <c r="B53" s="12" t="s">
        <v>67</v>
      </c>
      <c r="C53" s="12" t="s">
        <v>63</v>
      </c>
      <c r="D53" s="12" t="s">
        <v>33</v>
      </c>
    </row>
    <row r="54" spans="1:4" x14ac:dyDescent="0.25">
      <c r="A54" s="12">
        <v>80121</v>
      </c>
      <c r="B54" s="12" t="s">
        <v>67</v>
      </c>
      <c r="C54" s="12" t="s">
        <v>63</v>
      </c>
      <c r="D54" s="12" t="s">
        <v>33</v>
      </c>
    </row>
    <row r="55" spans="1:4" x14ac:dyDescent="0.25">
      <c r="A55" s="12">
        <v>80122</v>
      </c>
      <c r="B55" s="12" t="s">
        <v>67</v>
      </c>
      <c r="C55" s="12" t="s">
        <v>63</v>
      </c>
      <c r="D55" s="12" t="s">
        <v>33</v>
      </c>
    </row>
    <row r="56" spans="1:4" x14ac:dyDescent="0.25">
      <c r="A56" s="12">
        <v>80160</v>
      </c>
      <c r="B56" s="12" t="s">
        <v>67</v>
      </c>
      <c r="C56" s="12" t="s">
        <v>63</v>
      </c>
      <c r="D56" s="12" t="s">
        <v>33</v>
      </c>
    </row>
    <row r="57" spans="1:4" x14ac:dyDescent="0.25">
      <c r="A57" s="12">
        <v>80161</v>
      </c>
      <c r="B57" s="12" t="s">
        <v>67</v>
      </c>
      <c r="C57" s="12" t="s">
        <v>63</v>
      </c>
      <c r="D57" s="12" t="s">
        <v>33</v>
      </c>
    </row>
    <row r="58" spans="1:4" x14ac:dyDescent="0.25">
      <c r="A58" s="12">
        <v>80165</v>
      </c>
      <c r="B58" s="12" t="s">
        <v>67</v>
      </c>
      <c r="C58" s="12" t="s">
        <v>63</v>
      </c>
      <c r="D58" s="12" t="s">
        <v>33</v>
      </c>
    </row>
    <row r="59" spans="1:4" x14ac:dyDescent="0.25">
      <c r="A59" s="12">
        <v>80166</v>
      </c>
      <c r="B59" s="12" t="s">
        <v>67</v>
      </c>
      <c r="C59" s="12" t="s">
        <v>63</v>
      </c>
      <c r="D59" s="12" t="s">
        <v>33</v>
      </c>
    </row>
    <row r="60" spans="1:4" x14ac:dyDescent="0.25">
      <c r="A60" s="12">
        <v>81121</v>
      </c>
      <c r="B60" s="12" t="s">
        <v>68</v>
      </c>
      <c r="C60" s="12" t="s">
        <v>69</v>
      </c>
      <c r="D60" s="12" t="s">
        <v>32</v>
      </c>
    </row>
    <row r="61" spans="1:4" x14ac:dyDescent="0.25">
      <c r="A61" s="12">
        <v>81128</v>
      </c>
      <c r="B61" s="12" t="s">
        <v>70</v>
      </c>
      <c r="C61" s="12" t="s">
        <v>69</v>
      </c>
      <c r="D61" s="12" t="s">
        <v>32</v>
      </c>
    </row>
    <row r="62" spans="1:4" x14ac:dyDescent="0.25">
      <c r="A62" s="12">
        <v>81147</v>
      </c>
      <c r="B62" s="12" t="s">
        <v>71</v>
      </c>
      <c r="C62" s="12" t="s">
        <v>69</v>
      </c>
      <c r="D62" s="12" t="s">
        <v>32</v>
      </c>
    </row>
    <row r="63" spans="1:4" x14ac:dyDescent="0.25">
      <c r="A63" s="12">
        <v>81157</v>
      </c>
      <c r="B63" s="12" t="s">
        <v>71</v>
      </c>
      <c r="C63" s="12" t="s">
        <v>69</v>
      </c>
      <c r="D63" s="12" t="s">
        <v>32</v>
      </c>
    </row>
    <row r="64" spans="1:4" x14ac:dyDescent="0.25">
      <c r="A64" s="12">
        <v>81029</v>
      </c>
      <c r="B64" s="12" t="s">
        <v>72</v>
      </c>
      <c r="C64" s="12" t="s">
        <v>73</v>
      </c>
      <c r="D64" s="12" t="s">
        <v>33</v>
      </c>
    </row>
    <row r="65" spans="1:4" x14ac:dyDescent="0.25">
      <c r="A65" s="12">
        <v>81064</v>
      </c>
      <c r="B65" s="12" t="s">
        <v>74</v>
      </c>
      <c r="C65" s="12" t="s">
        <v>73</v>
      </c>
      <c r="D65" s="12" t="s">
        <v>33</v>
      </c>
    </row>
    <row r="66" spans="1:4" x14ac:dyDescent="0.25">
      <c r="A66" s="12">
        <v>81073</v>
      </c>
      <c r="B66" s="12" t="s">
        <v>75</v>
      </c>
      <c r="C66" s="12" t="s">
        <v>73</v>
      </c>
      <c r="D66" s="12" t="s">
        <v>33</v>
      </c>
    </row>
    <row r="67" spans="1:4" x14ac:dyDescent="0.25">
      <c r="A67" s="12">
        <v>81084</v>
      </c>
      <c r="B67" s="12" t="s">
        <v>76</v>
      </c>
      <c r="C67" s="12" t="s">
        <v>73</v>
      </c>
      <c r="D67" s="12" t="s">
        <v>33</v>
      </c>
    </row>
    <row r="68" spans="1:4" x14ac:dyDescent="0.25">
      <c r="A68" s="12">
        <v>81087</v>
      </c>
      <c r="B68" s="12" t="s">
        <v>77</v>
      </c>
      <c r="C68" s="12" t="s">
        <v>73</v>
      </c>
      <c r="D68" s="12" t="s">
        <v>33</v>
      </c>
    </row>
    <row r="69" spans="1:4" x14ac:dyDescent="0.25">
      <c r="A69" s="12">
        <v>81090</v>
      </c>
      <c r="B69" s="12" t="s">
        <v>78</v>
      </c>
      <c r="C69" s="12" t="s">
        <v>73</v>
      </c>
      <c r="D69" s="12" t="s">
        <v>33</v>
      </c>
    </row>
    <row r="70" spans="1:4" x14ac:dyDescent="0.25">
      <c r="A70" s="12">
        <v>81038</v>
      </c>
      <c r="B70" s="12" t="s">
        <v>79</v>
      </c>
      <c r="C70" s="12" t="s">
        <v>80</v>
      </c>
      <c r="D70" s="12" t="s">
        <v>33</v>
      </c>
    </row>
    <row r="71" spans="1:4" x14ac:dyDescent="0.25">
      <c r="A71" s="12">
        <v>81044</v>
      </c>
      <c r="B71" s="12" t="s">
        <v>81</v>
      </c>
      <c r="C71" s="12" t="s">
        <v>80</v>
      </c>
      <c r="D71" s="12" t="s">
        <v>33</v>
      </c>
    </row>
    <row r="72" spans="1:4" x14ac:dyDescent="0.25">
      <c r="A72" s="12">
        <v>81054</v>
      </c>
      <c r="B72" s="12" t="s">
        <v>82</v>
      </c>
      <c r="C72" s="12" t="s">
        <v>80</v>
      </c>
      <c r="D72" s="12" t="s">
        <v>33</v>
      </c>
    </row>
    <row r="73" spans="1:4" x14ac:dyDescent="0.25">
      <c r="A73" s="12">
        <v>81057</v>
      </c>
      <c r="B73" s="12" t="s">
        <v>83</v>
      </c>
      <c r="C73" s="12" t="s">
        <v>80</v>
      </c>
      <c r="D73" s="12" t="s">
        <v>33</v>
      </c>
    </row>
    <row r="74" spans="1:4" x14ac:dyDescent="0.25">
      <c r="A74" s="12">
        <v>80510</v>
      </c>
      <c r="B74" s="12" t="s">
        <v>84</v>
      </c>
      <c r="C74" s="12" t="s">
        <v>85</v>
      </c>
      <c r="D74" s="12" t="s">
        <v>33</v>
      </c>
    </row>
    <row r="75" spans="1:4" x14ac:dyDescent="0.25">
      <c r="A75" s="12">
        <v>80301</v>
      </c>
      <c r="B75" s="12" t="s">
        <v>85</v>
      </c>
      <c r="C75" s="12" t="s">
        <v>85</v>
      </c>
      <c r="D75" s="12" t="s">
        <v>33</v>
      </c>
    </row>
    <row r="76" spans="1:4" x14ac:dyDescent="0.25">
      <c r="A76" s="12">
        <v>80302</v>
      </c>
      <c r="B76" s="12" t="s">
        <v>85</v>
      </c>
      <c r="C76" s="12" t="s">
        <v>85</v>
      </c>
      <c r="D76" s="12" t="s">
        <v>33</v>
      </c>
    </row>
    <row r="77" spans="1:4" x14ac:dyDescent="0.25">
      <c r="A77" s="12">
        <v>80303</v>
      </c>
      <c r="B77" s="12" t="s">
        <v>85</v>
      </c>
      <c r="C77" s="12" t="s">
        <v>85</v>
      </c>
      <c r="D77" s="12" t="s">
        <v>33</v>
      </c>
    </row>
    <row r="78" spans="1:4" x14ac:dyDescent="0.25">
      <c r="A78" s="12">
        <v>80304</v>
      </c>
      <c r="B78" s="12" t="s">
        <v>85</v>
      </c>
      <c r="C78" s="12" t="s">
        <v>85</v>
      </c>
      <c r="D78" s="12" t="s">
        <v>33</v>
      </c>
    </row>
    <row r="79" spans="1:4" x14ac:dyDescent="0.25">
      <c r="A79" s="12">
        <v>80305</v>
      </c>
      <c r="B79" s="12" t="s">
        <v>85</v>
      </c>
      <c r="C79" s="12" t="s">
        <v>85</v>
      </c>
      <c r="D79" s="12" t="s">
        <v>33</v>
      </c>
    </row>
    <row r="80" spans="1:4" x14ac:dyDescent="0.25">
      <c r="A80" s="12">
        <v>80306</v>
      </c>
      <c r="B80" s="12" t="s">
        <v>85</v>
      </c>
      <c r="C80" s="12" t="s">
        <v>85</v>
      </c>
      <c r="D80" s="12" t="s">
        <v>33</v>
      </c>
    </row>
    <row r="81" spans="1:4" x14ac:dyDescent="0.25">
      <c r="A81" s="12">
        <v>80307</v>
      </c>
      <c r="B81" s="12" t="s">
        <v>85</v>
      </c>
      <c r="C81" s="12" t="s">
        <v>85</v>
      </c>
      <c r="D81" s="12" t="s">
        <v>33</v>
      </c>
    </row>
    <row r="82" spans="1:4" x14ac:dyDescent="0.25">
      <c r="A82" s="12">
        <v>80308</v>
      </c>
      <c r="B82" s="12" t="s">
        <v>85</v>
      </c>
      <c r="C82" s="12" t="s">
        <v>85</v>
      </c>
      <c r="D82" s="12" t="s">
        <v>33</v>
      </c>
    </row>
    <row r="83" spans="1:4" x14ac:dyDescent="0.25">
      <c r="A83" s="12">
        <v>80309</v>
      </c>
      <c r="B83" s="12" t="s">
        <v>85</v>
      </c>
      <c r="C83" s="12" t="s">
        <v>85</v>
      </c>
      <c r="D83" s="12" t="s">
        <v>33</v>
      </c>
    </row>
    <row r="84" spans="1:4" x14ac:dyDescent="0.25">
      <c r="A84" s="12">
        <v>80310</v>
      </c>
      <c r="B84" s="12" t="s">
        <v>85</v>
      </c>
      <c r="C84" s="12" t="s">
        <v>85</v>
      </c>
      <c r="D84" s="12" t="s">
        <v>33</v>
      </c>
    </row>
    <row r="85" spans="1:4" x14ac:dyDescent="0.25">
      <c r="A85" s="12">
        <v>80314</v>
      </c>
      <c r="B85" s="12" t="s">
        <v>85</v>
      </c>
      <c r="C85" s="12" t="s">
        <v>85</v>
      </c>
      <c r="D85" s="12" t="s">
        <v>33</v>
      </c>
    </row>
    <row r="86" spans="1:4" x14ac:dyDescent="0.25">
      <c r="A86" s="12">
        <v>80025</v>
      </c>
      <c r="B86" s="12" t="s">
        <v>86</v>
      </c>
      <c r="C86" s="12" t="s">
        <v>85</v>
      </c>
      <c r="D86" s="12" t="s">
        <v>33</v>
      </c>
    </row>
    <row r="87" spans="1:4" x14ac:dyDescent="0.25">
      <c r="A87" s="12">
        <v>80516</v>
      </c>
      <c r="B87" s="12" t="s">
        <v>87</v>
      </c>
      <c r="C87" s="12" t="s">
        <v>85</v>
      </c>
      <c r="D87" s="12" t="s">
        <v>33</v>
      </c>
    </row>
    <row r="88" spans="1:4" x14ac:dyDescent="0.25">
      <c r="A88" s="12">
        <v>80533</v>
      </c>
      <c r="B88" s="12" t="s">
        <v>88</v>
      </c>
      <c r="C88" s="12" t="s">
        <v>85</v>
      </c>
      <c r="D88" s="12" t="s">
        <v>33</v>
      </c>
    </row>
    <row r="89" spans="1:4" x14ac:dyDescent="0.25">
      <c r="A89" s="12">
        <v>80455</v>
      </c>
      <c r="B89" s="12" t="s">
        <v>89</v>
      </c>
      <c r="C89" s="12" t="s">
        <v>85</v>
      </c>
      <c r="D89" s="12" t="s">
        <v>33</v>
      </c>
    </row>
    <row r="90" spans="1:4" x14ac:dyDescent="0.25">
      <c r="A90" s="12">
        <v>80026</v>
      </c>
      <c r="B90" s="12" t="s">
        <v>90</v>
      </c>
      <c r="C90" s="12" t="s">
        <v>85</v>
      </c>
      <c r="D90" s="12" t="s">
        <v>33</v>
      </c>
    </row>
    <row r="91" spans="1:4" x14ac:dyDescent="0.25">
      <c r="A91" s="12">
        <v>80501</v>
      </c>
      <c r="B91" s="12" t="s">
        <v>91</v>
      </c>
      <c r="C91" s="12" t="s">
        <v>85</v>
      </c>
      <c r="D91" s="12" t="s">
        <v>33</v>
      </c>
    </row>
    <row r="92" spans="1:4" x14ac:dyDescent="0.25">
      <c r="A92" s="12">
        <v>80502</v>
      </c>
      <c r="B92" s="12" t="s">
        <v>91</v>
      </c>
      <c r="C92" s="12" t="s">
        <v>85</v>
      </c>
      <c r="D92" s="12" t="s">
        <v>33</v>
      </c>
    </row>
    <row r="93" spans="1:4" x14ac:dyDescent="0.25">
      <c r="A93" s="12">
        <v>80503</v>
      </c>
      <c r="B93" s="12" t="s">
        <v>91</v>
      </c>
      <c r="C93" s="12" t="s">
        <v>85</v>
      </c>
      <c r="D93" s="12" t="s">
        <v>33</v>
      </c>
    </row>
    <row r="94" spans="1:4" x14ac:dyDescent="0.25">
      <c r="A94" s="12">
        <v>80027</v>
      </c>
      <c r="B94" s="12" t="s">
        <v>92</v>
      </c>
      <c r="C94" s="12" t="s">
        <v>85</v>
      </c>
      <c r="D94" s="12" t="s">
        <v>33</v>
      </c>
    </row>
    <row r="95" spans="1:4" x14ac:dyDescent="0.25">
      <c r="A95" s="12">
        <v>80540</v>
      </c>
      <c r="B95" s="12" t="s">
        <v>93</v>
      </c>
      <c r="C95" s="12" t="s">
        <v>85</v>
      </c>
      <c r="D95" s="12" t="s">
        <v>33</v>
      </c>
    </row>
    <row r="96" spans="1:4" x14ac:dyDescent="0.25">
      <c r="A96" s="12">
        <v>80466</v>
      </c>
      <c r="B96" s="12" t="s">
        <v>94</v>
      </c>
      <c r="C96" s="12" t="s">
        <v>85</v>
      </c>
      <c r="D96" s="12" t="s">
        <v>33</v>
      </c>
    </row>
    <row r="97" spans="1:4" x14ac:dyDescent="0.25">
      <c r="A97" s="12">
        <v>80544</v>
      </c>
      <c r="B97" s="12" t="s">
        <v>95</v>
      </c>
      <c r="C97" s="12" t="s">
        <v>85</v>
      </c>
      <c r="D97" s="12" t="s">
        <v>33</v>
      </c>
    </row>
    <row r="98" spans="1:4" x14ac:dyDescent="0.25">
      <c r="A98" s="12">
        <v>80471</v>
      </c>
      <c r="B98" s="12" t="s">
        <v>96</v>
      </c>
      <c r="C98" s="12" t="s">
        <v>85</v>
      </c>
      <c r="D98" s="12" t="s">
        <v>33</v>
      </c>
    </row>
    <row r="99" spans="1:4" x14ac:dyDescent="0.25">
      <c r="A99" s="12">
        <v>80481</v>
      </c>
      <c r="B99" s="12" t="s">
        <v>97</v>
      </c>
      <c r="C99" s="12" t="s">
        <v>85</v>
      </c>
      <c r="D99" s="12" t="s">
        <v>33</v>
      </c>
    </row>
    <row r="100" spans="1:4" x14ac:dyDescent="0.25">
      <c r="A100" s="12">
        <v>80020</v>
      </c>
      <c r="B100" s="12" t="s">
        <v>98</v>
      </c>
      <c r="C100" s="12" t="s">
        <v>98</v>
      </c>
      <c r="D100" s="12" t="s">
        <v>33</v>
      </c>
    </row>
    <row r="101" spans="1:4" x14ac:dyDescent="0.25">
      <c r="A101" s="12">
        <v>80023</v>
      </c>
      <c r="B101" s="12" t="s">
        <v>98</v>
      </c>
      <c r="C101" s="12" t="s">
        <v>98</v>
      </c>
      <c r="D101" s="12" t="s">
        <v>33</v>
      </c>
    </row>
    <row r="102" spans="1:4" x14ac:dyDescent="0.25">
      <c r="A102" s="12">
        <v>80038</v>
      </c>
      <c r="B102" s="12" t="s">
        <v>98</v>
      </c>
      <c r="C102" s="12" t="s">
        <v>98</v>
      </c>
      <c r="D102" s="12" t="s">
        <v>33</v>
      </c>
    </row>
    <row r="103" spans="1:4" x14ac:dyDescent="0.25">
      <c r="A103" s="12">
        <v>81211</v>
      </c>
      <c r="B103" s="12" t="s">
        <v>99</v>
      </c>
      <c r="C103" s="12" t="s">
        <v>100</v>
      </c>
      <c r="D103" s="12" t="s">
        <v>32</v>
      </c>
    </row>
    <row r="104" spans="1:4" x14ac:dyDescent="0.25">
      <c r="A104" s="12">
        <v>81228</v>
      </c>
      <c r="B104" s="12" t="s">
        <v>101</v>
      </c>
      <c r="C104" s="12" t="s">
        <v>100</v>
      </c>
      <c r="D104" s="12" t="s">
        <v>32</v>
      </c>
    </row>
    <row r="105" spans="1:4" x14ac:dyDescent="0.25">
      <c r="A105" s="12">
        <v>81227</v>
      </c>
      <c r="B105" s="12" t="s">
        <v>102</v>
      </c>
      <c r="C105" s="12" t="s">
        <v>100</v>
      </c>
      <c r="D105" s="12" t="s">
        <v>32</v>
      </c>
    </row>
    <row r="106" spans="1:4" x14ac:dyDescent="0.25">
      <c r="A106" s="12">
        <v>81236</v>
      </c>
      <c r="B106" s="12" t="s">
        <v>103</v>
      </c>
      <c r="C106" s="12" t="s">
        <v>100</v>
      </c>
      <c r="D106" s="12" t="s">
        <v>32</v>
      </c>
    </row>
    <row r="107" spans="1:4" x14ac:dyDescent="0.25">
      <c r="A107" s="12">
        <v>81242</v>
      </c>
      <c r="B107" s="12" t="s">
        <v>104</v>
      </c>
      <c r="C107" s="12" t="s">
        <v>100</v>
      </c>
      <c r="D107" s="12" t="s">
        <v>32</v>
      </c>
    </row>
    <row r="108" spans="1:4" x14ac:dyDescent="0.25">
      <c r="A108" s="12">
        <v>81201</v>
      </c>
      <c r="B108" s="12" t="s">
        <v>105</v>
      </c>
      <c r="C108" s="12" t="s">
        <v>100</v>
      </c>
      <c r="D108" s="12" t="s">
        <v>32</v>
      </c>
    </row>
    <row r="109" spans="1:4" x14ac:dyDescent="0.25">
      <c r="A109" s="12">
        <v>80802</v>
      </c>
      <c r="B109" s="12" t="s">
        <v>63</v>
      </c>
      <c r="C109" s="12" t="s">
        <v>106</v>
      </c>
      <c r="D109" s="12" t="s">
        <v>33</v>
      </c>
    </row>
    <row r="110" spans="1:4" x14ac:dyDescent="0.25">
      <c r="A110" s="12">
        <v>80810</v>
      </c>
      <c r="B110" s="12" t="s">
        <v>107</v>
      </c>
      <c r="C110" s="12" t="s">
        <v>106</v>
      </c>
      <c r="D110" s="12" t="s">
        <v>33</v>
      </c>
    </row>
    <row r="111" spans="1:4" x14ac:dyDescent="0.25">
      <c r="A111" s="12">
        <v>80825</v>
      </c>
      <c r="B111" s="12" t="s">
        <v>108</v>
      </c>
      <c r="C111" s="12" t="s">
        <v>106</v>
      </c>
      <c r="D111" s="12" t="s">
        <v>33</v>
      </c>
    </row>
    <row r="112" spans="1:4" x14ac:dyDescent="0.25">
      <c r="A112" s="12">
        <v>80862</v>
      </c>
      <c r="B112" s="12" t="s">
        <v>109</v>
      </c>
      <c r="C112" s="12" t="s">
        <v>106</v>
      </c>
      <c r="D112" s="12" t="s">
        <v>33</v>
      </c>
    </row>
    <row r="113" spans="1:4" x14ac:dyDescent="0.25">
      <c r="A113" s="12">
        <v>80436</v>
      </c>
      <c r="B113" s="12" t="s">
        <v>110</v>
      </c>
      <c r="C113" s="12" t="s">
        <v>111</v>
      </c>
      <c r="D113" s="12" t="s">
        <v>33</v>
      </c>
    </row>
    <row r="114" spans="1:4" x14ac:dyDescent="0.25">
      <c r="A114" s="12">
        <v>80438</v>
      </c>
      <c r="B114" s="12" t="s">
        <v>112</v>
      </c>
      <c r="C114" s="12" t="s">
        <v>111</v>
      </c>
      <c r="D114" s="12" t="s">
        <v>33</v>
      </c>
    </row>
    <row r="115" spans="1:4" x14ac:dyDescent="0.25">
      <c r="A115" s="12">
        <v>80444</v>
      </c>
      <c r="B115" s="12" t="s">
        <v>113</v>
      </c>
      <c r="C115" s="12" t="s">
        <v>111</v>
      </c>
      <c r="D115" s="12" t="s">
        <v>33</v>
      </c>
    </row>
    <row r="116" spans="1:4" x14ac:dyDescent="0.25">
      <c r="A116" s="12">
        <v>80452</v>
      </c>
      <c r="B116" s="12" t="s">
        <v>114</v>
      </c>
      <c r="C116" s="12" t="s">
        <v>111</v>
      </c>
      <c r="D116" s="12" t="s">
        <v>33</v>
      </c>
    </row>
    <row r="117" spans="1:4" x14ac:dyDescent="0.25">
      <c r="A117" s="12">
        <v>80476</v>
      </c>
      <c r="B117" s="12" t="s">
        <v>115</v>
      </c>
      <c r="C117" s="12" t="s">
        <v>111</v>
      </c>
      <c r="D117" s="12" t="s">
        <v>33</v>
      </c>
    </row>
    <row r="118" spans="1:4" x14ac:dyDescent="0.25">
      <c r="A118" s="12">
        <v>81120</v>
      </c>
      <c r="B118" s="12" t="s">
        <v>116</v>
      </c>
      <c r="C118" s="12" t="s">
        <v>117</v>
      </c>
      <c r="D118" s="12" t="s">
        <v>33</v>
      </c>
    </row>
    <row r="119" spans="1:4" x14ac:dyDescent="0.25">
      <c r="A119" s="12">
        <v>81124</v>
      </c>
      <c r="B119" s="12" t="s">
        <v>118</v>
      </c>
      <c r="C119" s="12" t="s">
        <v>117</v>
      </c>
      <c r="D119" s="12" t="s">
        <v>33</v>
      </c>
    </row>
    <row r="120" spans="1:4" x14ac:dyDescent="0.25">
      <c r="A120" s="12">
        <v>81129</v>
      </c>
      <c r="B120" s="12" t="s">
        <v>117</v>
      </c>
      <c r="C120" s="12" t="s">
        <v>117</v>
      </c>
      <c r="D120" s="12" t="s">
        <v>33</v>
      </c>
    </row>
    <row r="121" spans="1:4" x14ac:dyDescent="0.25">
      <c r="A121" s="12">
        <v>81140</v>
      </c>
      <c r="B121" s="12" t="s">
        <v>119</v>
      </c>
      <c r="C121" s="12" t="s">
        <v>117</v>
      </c>
      <c r="D121" s="12" t="s">
        <v>33</v>
      </c>
    </row>
    <row r="122" spans="1:4" x14ac:dyDescent="0.25">
      <c r="A122" s="12">
        <v>81141</v>
      </c>
      <c r="B122" s="12" t="s">
        <v>120</v>
      </c>
      <c r="C122" s="12" t="s">
        <v>117</v>
      </c>
      <c r="D122" s="12" t="s">
        <v>33</v>
      </c>
    </row>
    <row r="123" spans="1:4" x14ac:dyDescent="0.25">
      <c r="A123" s="12">
        <v>81148</v>
      </c>
      <c r="B123" s="12" t="s">
        <v>121</v>
      </c>
      <c r="C123" s="12" t="s">
        <v>117</v>
      </c>
      <c r="D123" s="12" t="s">
        <v>33</v>
      </c>
    </row>
    <row r="124" spans="1:4" x14ac:dyDescent="0.25">
      <c r="A124" s="12">
        <v>81151</v>
      </c>
      <c r="B124" s="12" t="s">
        <v>122</v>
      </c>
      <c r="C124" s="12" t="s">
        <v>117</v>
      </c>
      <c r="D124" s="12" t="s">
        <v>33</v>
      </c>
    </row>
    <row r="125" spans="1:4" x14ac:dyDescent="0.25">
      <c r="A125" s="12">
        <v>81123</v>
      </c>
      <c r="B125" s="12" t="s">
        <v>123</v>
      </c>
      <c r="C125" s="12" t="s">
        <v>124</v>
      </c>
      <c r="D125" s="12" t="s">
        <v>33</v>
      </c>
    </row>
    <row r="126" spans="1:4" x14ac:dyDescent="0.25">
      <c r="A126" s="12">
        <v>81126</v>
      </c>
      <c r="B126" s="12" t="s">
        <v>125</v>
      </c>
      <c r="C126" s="12" t="s">
        <v>124</v>
      </c>
      <c r="D126" s="12" t="s">
        <v>33</v>
      </c>
    </row>
    <row r="127" spans="1:4" x14ac:dyDescent="0.25">
      <c r="A127" s="12">
        <v>81133</v>
      </c>
      <c r="B127" s="12" t="s">
        <v>126</v>
      </c>
      <c r="C127" s="12" t="s">
        <v>124</v>
      </c>
      <c r="D127" s="12" t="s">
        <v>33</v>
      </c>
    </row>
    <row r="128" spans="1:4" x14ac:dyDescent="0.25">
      <c r="A128" s="12">
        <v>81138</v>
      </c>
      <c r="B128" s="12" t="s">
        <v>127</v>
      </c>
      <c r="C128" s="12" t="s">
        <v>124</v>
      </c>
      <c r="D128" s="12" t="s">
        <v>33</v>
      </c>
    </row>
    <row r="129" spans="1:4" x14ac:dyDescent="0.25">
      <c r="A129" s="12">
        <v>81152</v>
      </c>
      <c r="B129" s="12" t="s">
        <v>128</v>
      </c>
      <c r="C129" s="12" t="s">
        <v>124</v>
      </c>
      <c r="D129" s="12" t="s">
        <v>33</v>
      </c>
    </row>
    <row r="130" spans="1:4" x14ac:dyDescent="0.25">
      <c r="A130" s="12">
        <v>81033</v>
      </c>
      <c r="B130" s="12" t="s">
        <v>129</v>
      </c>
      <c r="C130" s="12" t="s">
        <v>129</v>
      </c>
      <c r="D130" s="12" t="s">
        <v>33</v>
      </c>
    </row>
    <row r="131" spans="1:4" x14ac:dyDescent="0.25">
      <c r="A131" s="12">
        <v>81062</v>
      </c>
      <c r="B131" s="12" t="s">
        <v>130</v>
      </c>
      <c r="C131" s="12" t="s">
        <v>129</v>
      </c>
      <c r="D131" s="12" t="s">
        <v>33</v>
      </c>
    </row>
    <row r="132" spans="1:4" x14ac:dyDescent="0.25">
      <c r="A132" s="12">
        <v>81034</v>
      </c>
      <c r="B132" s="12" t="s">
        <v>131</v>
      </c>
      <c r="C132" s="12" t="s">
        <v>129</v>
      </c>
      <c r="D132" s="12" t="s">
        <v>33</v>
      </c>
    </row>
    <row r="133" spans="1:4" x14ac:dyDescent="0.25">
      <c r="A133" s="12">
        <v>81063</v>
      </c>
      <c r="B133" s="12" t="s">
        <v>131</v>
      </c>
      <c r="C133" s="12" t="s">
        <v>129</v>
      </c>
      <c r="D133" s="12" t="s">
        <v>33</v>
      </c>
    </row>
    <row r="134" spans="1:4" x14ac:dyDescent="0.25">
      <c r="A134" s="12">
        <v>81076</v>
      </c>
      <c r="B134" s="12" t="s">
        <v>132</v>
      </c>
      <c r="C134" s="12" t="s">
        <v>129</v>
      </c>
      <c r="D134" s="12" t="s">
        <v>33</v>
      </c>
    </row>
    <row r="135" spans="1:4" x14ac:dyDescent="0.25">
      <c r="A135" s="12">
        <v>81252</v>
      </c>
      <c r="B135" s="12" t="s">
        <v>133</v>
      </c>
      <c r="C135" s="12" t="s">
        <v>134</v>
      </c>
      <c r="D135" s="12" t="s">
        <v>33</v>
      </c>
    </row>
    <row r="136" spans="1:4" x14ac:dyDescent="0.25">
      <c r="A136" s="12">
        <v>81253</v>
      </c>
      <c r="B136" s="12" t="s">
        <v>135</v>
      </c>
      <c r="C136" s="12" t="s">
        <v>134</v>
      </c>
      <c r="D136" s="12" t="s">
        <v>33</v>
      </c>
    </row>
    <row r="137" spans="1:4" x14ac:dyDescent="0.25">
      <c r="A137" s="12">
        <v>81410</v>
      </c>
      <c r="B137" s="12" t="s">
        <v>136</v>
      </c>
      <c r="C137" s="12" t="s">
        <v>137</v>
      </c>
      <c r="D137" s="12" t="s">
        <v>34</v>
      </c>
    </row>
    <row r="138" spans="1:4" x14ac:dyDescent="0.25">
      <c r="A138" s="12">
        <v>81413</v>
      </c>
      <c r="B138" s="12" t="s">
        <v>138</v>
      </c>
      <c r="C138" s="12" t="s">
        <v>137</v>
      </c>
      <c r="D138" s="12" t="s">
        <v>34</v>
      </c>
    </row>
    <row r="139" spans="1:4" x14ac:dyDescent="0.25">
      <c r="A139" s="12">
        <v>81414</v>
      </c>
      <c r="B139" s="12" t="s">
        <v>139</v>
      </c>
      <c r="C139" s="12" t="s">
        <v>137</v>
      </c>
      <c r="D139" s="12" t="s">
        <v>34</v>
      </c>
    </row>
    <row r="140" spans="1:4" x14ac:dyDescent="0.25">
      <c r="A140" s="12">
        <v>81415</v>
      </c>
      <c r="B140" s="12" t="s">
        <v>140</v>
      </c>
      <c r="C140" s="12" t="s">
        <v>137</v>
      </c>
      <c r="D140" s="12" t="s">
        <v>34</v>
      </c>
    </row>
    <row r="141" spans="1:4" x14ac:dyDescent="0.25">
      <c r="A141" s="12">
        <v>81416</v>
      </c>
      <c r="B141" s="12" t="s">
        <v>137</v>
      </c>
      <c r="C141" s="12" t="s">
        <v>137</v>
      </c>
      <c r="D141" s="12" t="s">
        <v>34</v>
      </c>
    </row>
    <row r="142" spans="1:4" x14ac:dyDescent="0.25">
      <c r="A142" s="12">
        <v>81418</v>
      </c>
      <c r="B142" s="12" t="s">
        <v>141</v>
      </c>
      <c r="C142" s="12" t="s">
        <v>137</v>
      </c>
      <c r="D142" s="12" t="s">
        <v>34</v>
      </c>
    </row>
    <row r="143" spans="1:4" x14ac:dyDescent="0.25">
      <c r="A143" s="12">
        <v>81419</v>
      </c>
      <c r="B143" s="12" t="s">
        <v>142</v>
      </c>
      <c r="C143" s="12" t="s">
        <v>137</v>
      </c>
      <c r="D143" s="12" t="s">
        <v>34</v>
      </c>
    </row>
    <row r="144" spans="1:4" x14ac:dyDescent="0.25">
      <c r="A144" s="12">
        <v>81420</v>
      </c>
      <c r="B144" s="12" t="s">
        <v>143</v>
      </c>
      <c r="C144" s="12" t="s">
        <v>137</v>
      </c>
      <c r="D144" s="12" t="s">
        <v>34</v>
      </c>
    </row>
    <row r="145" spans="1:4" x14ac:dyDescent="0.25">
      <c r="A145" s="12">
        <v>81428</v>
      </c>
      <c r="B145" s="12" t="s">
        <v>144</v>
      </c>
      <c r="C145" s="12" t="s">
        <v>137</v>
      </c>
      <c r="D145" s="12" t="s">
        <v>34</v>
      </c>
    </row>
    <row r="146" spans="1:4" x14ac:dyDescent="0.25">
      <c r="A146" s="12">
        <v>80201</v>
      </c>
      <c r="B146" s="12" t="s">
        <v>52</v>
      </c>
      <c r="C146" s="12" t="s">
        <v>52</v>
      </c>
      <c r="D146" s="12" t="s">
        <v>33</v>
      </c>
    </row>
    <row r="147" spans="1:4" x14ac:dyDescent="0.25">
      <c r="A147" s="12">
        <v>80202</v>
      </c>
      <c r="B147" s="12" t="s">
        <v>52</v>
      </c>
      <c r="C147" s="12" t="s">
        <v>52</v>
      </c>
      <c r="D147" s="12" t="s">
        <v>33</v>
      </c>
    </row>
    <row r="148" spans="1:4" x14ac:dyDescent="0.25">
      <c r="A148" s="12">
        <v>80203</v>
      </c>
      <c r="B148" s="12" t="s">
        <v>52</v>
      </c>
      <c r="C148" s="12" t="s">
        <v>52</v>
      </c>
      <c r="D148" s="12" t="s">
        <v>33</v>
      </c>
    </row>
    <row r="149" spans="1:4" x14ac:dyDescent="0.25">
      <c r="A149" s="12">
        <v>80204</v>
      </c>
      <c r="B149" s="12" t="s">
        <v>52</v>
      </c>
      <c r="C149" s="12" t="s">
        <v>52</v>
      </c>
      <c r="D149" s="12" t="s">
        <v>33</v>
      </c>
    </row>
    <row r="150" spans="1:4" x14ac:dyDescent="0.25">
      <c r="A150" s="12">
        <v>80205</v>
      </c>
      <c r="B150" s="12" t="s">
        <v>52</v>
      </c>
      <c r="C150" s="12" t="s">
        <v>52</v>
      </c>
      <c r="D150" s="12" t="s">
        <v>33</v>
      </c>
    </row>
    <row r="151" spans="1:4" x14ac:dyDescent="0.25">
      <c r="A151" s="12">
        <v>80206</v>
      </c>
      <c r="B151" s="12" t="s">
        <v>52</v>
      </c>
      <c r="C151" s="12" t="s">
        <v>52</v>
      </c>
      <c r="D151" s="12" t="s">
        <v>33</v>
      </c>
    </row>
    <row r="152" spans="1:4" x14ac:dyDescent="0.25">
      <c r="A152" s="12">
        <v>80207</v>
      </c>
      <c r="B152" s="12" t="s">
        <v>52</v>
      </c>
      <c r="C152" s="12" t="s">
        <v>52</v>
      </c>
      <c r="D152" s="12" t="s">
        <v>33</v>
      </c>
    </row>
    <row r="153" spans="1:4" x14ac:dyDescent="0.25">
      <c r="A153" s="12">
        <v>80208</v>
      </c>
      <c r="B153" s="12" t="s">
        <v>52</v>
      </c>
      <c r="C153" s="12" t="s">
        <v>52</v>
      </c>
      <c r="D153" s="12" t="s">
        <v>33</v>
      </c>
    </row>
    <row r="154" spans="1:4" x14ac:dyDescent="0.25">
      <c r="A154" s="12">
        <v>80209</v>
      </c>
      <c r="B154" s="12" t="s">
        <v>52</v>
      </c>
      <c r="C154" s="12" t="s">
        <v>52</v>
      </c>
      <c r="D154" s="12" t="s">
        <v>33</v>
      </c>
    </row>
    <row r="155" spans="1:4" x14ac:dyDescent="0.25">
      <c r="A155" s="12">
        <v>80210</v>
      </c>
      <c r="B155" s="12" t="s">
        <v>52</v>
      </c>
      <c r="C155" s="12" t="s">
        <v>52</v>
      </c>
      <c r="D155" s="12" t="s">
        <v>33</v>
      </c>
    </row>
    <row r="156" spans="1:4" x14ac:dyDescent="0.25">
      <c r="A156" s="12">
        <v>80211</v>
      </c>
      <c r="B156" s="12" t="s">
        <v>52</v>
      </c>
      <c r="C156" s="12" t="s">
        <v>52</v>
      </c>
      <c r="D156" s="12" t="s">
        <v>33</v>
      </c>
    </row>
    <row r="157" spans="1:4" x14ac:dyDescent="0.25">
      <c r="A157" s="12">
        <v>80212</v>
      </c>
      <c r="B157" s="12" t="s">
        <v>52</v>
      </c>
      <c r="C157" s="12" t="s">
        <v>52</v>
      </c>
      <c r="D157" s="12" t="s">
        <v>33</v>
      </c>
    </row>
    <row r="158" spans="1:4" x14ac:dyDescent="0.25">
      <c r="A158" s="12">
        <v>80216</v>
      </c>
      <c r="B158" s="12" t="s">
        <v>52</v>
      </c>
      <c r="C158" s="12" t="s">
        <v>52</v>
      </c>
      <c r="D158" s="12" t="s">
        <v>33</v>
      </c>
    </row>
    <row r="159" spans="1:4" x14ac:dyDescent="0.25">
      <c r="A159" s="12">
        <v>80217</v>
      </c>
      <c r="B159" s="12" t="s">
        <v>52</v>
      </c>
      <c r="C159" s="12" t="s">
        <v>52</v>
      </c>
      <c r="D159" s="12" t="s">
        <v>33</v>
      </c>
    </row>
    <row r="160" spans="1:4" x14ac:dyDescent="0.25">
      <c r="A160" s="12">
        <v>80218</v>
      </c>
      <c r="B160" s="12" t="s">
        <v>52</v>
      </c>
      <c r="C160" s="12" t="s">
        <v>52</v>
      </c>
      <c r="D160" s="12" t="s">
        <v>33</v>
      </c>
    </row>
    <row r="161" spans="1:4" x14ac:dyDescent="0.25">
      <c r="A161" s="12">
        <v>80219</v>
      </c>
      <c r="B161" s="12" t="s">
        <v>52</v>
      </c>
      <c r="C161" s="12" t="s">
        <v>52</v>
      </c>
      <c r="D161" s="12" t="s">
        <v>33</v>
      </c>
    </row>
    <row r="162" spans="1:4" x14ac:dyDescent="0.25">
      <c r="A162" s="12">
        <v>80220</v>
      </c>
      <c r="B162" s="12" t="s">
        <v>52</v>
      </c>
      <c r="C162" s="12" t="s">
        <v>52</v>
      </c>
      <c r="D162" s="12" t="s">
        <v>33</v>
      </c>
    </row>
    <row r="163" spans="1:4" x14ac:dyDescent="0.25">
      <c r="A163" s="12">
        <v>80222</v>
      </c>
      <c r="B163" s="12" t="s">
        <v>52</v>
      </c>
      <c r="C163" s="12" t="s">
        <v>52</v>
      </c>
      <c r="D163" s="12" t="s">
        <v>33</v>
      </c>
    </row>
    <row r="164" spans="1:4" x14ac:dyDescent="0.25">
      <c r="A164" s="12">
        <v>80223</v>
      </c>
      <c r="B164" s="12" t="s">
        <v>52</v>
      </c>
      <c r="C164" s="12" t="s">
        <v>52</v>
      </c>
      <c r="D164" s="12" t="s">
        <v>33</v>
      </c>
    </row>
    <row r="165" spans="1:4" x14ac:dyDescent="0.25">
      <c r="A165" s="12">
        <v>80224</v>
      </c>
      <c r="B165" s="12" t="s">
        <v>52</v>
      </c>
      <c r="C165" s="12" t="s">
        <v>52</v>
      </c>
      <c r="D165" s="12" t="s">
        <v>33</v>
      </c>
    </row>
    <row r="166" spans="1:4" x14ac:dyDescent="0.25">
      <c r="A166" s="12">
        <v>80230</v>
      </c>
      <c r="B166" s="12" t="s">
        <v>52</v>
      </c>
      <c r="C166" s="12" t="s">
        <v>52</v>
      </c>
      <c r="D166" s="12" t="s">
        <v>33</v>
      </c>
    </row>
    <row r="167" spans="1:4" x14ac:dyDescent="0.25">
      <c r="A167" s="12">
        <v>80231</v>
      </c>
      <c r="B167" s="12" t="s">
        <v>52</v>
      </c>
      <c r="C167" s="12" t="s">
        <v>52</v>
      </c>
      <c r="D167" s="12" t="s">
        <v>33</v>
      </c>
    </row>
    <row r="168" spans="1:4" x14ac:dyDescent="0.25">
      <c r="A168" s="12">
        <v>80236</v>
      </c>
      <c r="B168" s="12" t="s">
        <v>52</v>
      </c>
      <c r="C168" s="12" t="s">
        <v>52</v>
      </c>
      <c r="D168" s="12" t="s">
        <v>33</v>
      </c>
    </row>
    <row r="169" spans="1:4" x14ac:dyDescent="0.25">
      <c r="A169" s="12">
        <v>80237</v>
      </c>
      <c r="B169" s="12" t="s">
        <v>52</v>
      </c>
      <c r="C169" s="12" t="s">
        <v>52</v>
      </c>
      <c r="D169" s="12" t="s">
        <v>33</v>
      </c>
    </row>
    <row r="170" spans="1:4" x14ac:dyDescent="0.25">
      <c r="A170" s="12">
        <v>80238</v>
      </c>
      <c r="B170" s="12" t="s">
        <v>52</v>
      </c>
      <c r="C170" s="12" t="s">
        <v>52</v>
      </c>
      <c r="D170" s="12" t="s">
        <v>33</v>
      </c>
    </row>
    <row r="171" spans="1:4" x14ac:dyDescent="0.25">
      <c r="A171" s="12">
        <v>80239</v>
      </c>
      <c r="B171" s="12" t="s">
        <v>52</v>
      </c>
      <c r="C171" s="12" t="s">
        <v>52</v>
      </c>
      <c r="D171" s="12" t="s">
        <v>33</v>
      </c>
    </row>
    <row r="172" spans="1:4" x14ac:dyDescent="0.25">
      <c r="A172" s="12">
        <v>80243</v>
      </c>
      <c r="B172" s="12" t="s">
        <v>52</v>
      </c>
      <c r="C172" s="12" t="s">
        <v>52</v>
      </c>
      <c r="D172" s="12" t="s">
        <v>33</v>
      </c>
    </row>
    <row r="173" spans="1:4" x14ac:dyDescent="0.25">
      <c r="A173" s="12">
        <v>80244</v>
      </c>
      <c r="B173" s="12" t="s">
        <v>52</v>
      </c>
      <c r="C173" s="12" t="s">
        <v>52</v>
      </c>
      <c r="D173" s="12" t="s">
        <v>33</v>
      </c>
    </row>
    <row r="174" spans="1:4" x14ac:dyDescent="0.25">
      <c r="A174" s="12">
        <v>80246</v>
      </c>
      <c r="B174" s="12" t="s">
        <v>52</v>
      </c>
      <c r="C174" s="12" t="s">
        <v>52</v>
      </c>
      <c r="D174" s="12" t="s">
        <v>33</v>
      </c>
    </row>
    <row r="175" spans="1:4" x14ac:dyDescent="0.25">
      <c r="A175" s="12">
        <v>80248</v>
      </c>
      <c r="B175" s="12" t="s">
        <v>52</v>
      </c>
      <c r="C175" s="12" t="s">
        <v>52</v>
      </c>
      <c r="D175" s="12" t="s">
        <v>33</v>
      </c>
    </row>
    <row r="176" spans="1:4" x14ac:dyDescent="0.25">
      <c r="A176" s="12">
        <v>80249</v>
      </c>
      <c r="B176" s="12" t="s">
        <v>52</v>
      </c>
      <c r="C176" s="12" t="s">
        <v>52</v>
      </c>
      <c r="D176" s="12" t="s">
        <v>33</v>
      </c>
    </row>
    <row r="177" spans="1:4" x14ac:dyDescent="0.25">
      <c r="A177" s="12">
        <v>80250</v>
      </c>
      <c r="B177" s="12" t="s">
        <v>52</v>
      </c>
      <c r="C177" s="12" t="s">
        <v>52</v>
      </c>
      <c r="D177" s="12" t="s">
        <v>33</v>
      </c>
    </row>
    <row r="178" spans="1:4" x14ac:dyDescent="0.25">
      <c r="A178" s="12">
        <v>80251</v>
      </c>
      <c r="B178" s="12" t="s">
        <v>52</v>
      </c>
      <c r="C178" s="12" t="s">
        <v>52</v>
      </c>
      <c r="D178" s="12" t="s">
        <v>33</v>
      </c>
    </row>
    <row r="179" spans="1:4" x14ac:dyDescent="0.25">
      <c r="A179" s="12">
        <v>80256</v>
      </c>
      <c r="B179" s="12" t="s">
        <v>52</v>
      </c>
      <c r="C179" s="12" t="s">
        <v>52</v>
      </c>
      <c r="D179" s="12" t="s">
        <v>33</v>
      </c>
    </row>
    <row r="180" spans="1:4" x14ac:dyDescent="0.25">
      <c r="A180" s="12">
        <v>80257</v>
      </c>
      <c r="B180" s="12" t="s">
        <v>52</v>
      </c>
      <c r="C180" s="12" t="s">
        <v>52</v>
      </c>
      <c r="D180" s="12" t="s">
        <v>33</v>
      </c>
    </row>
    <row r="181" spans="1:4" x14ac:dyDescent="0.25">
      <c r="A181" s="12">
        <v>80259</v>
      </c>
      <c r="B181" s="12" t="s">
        <v>52</v>
      </c>
      <c r="C181" s="12" t="s">
        <v>52</v>
      </c>
      <c r="D181" s="12" t="s">
        <v>33</v>
      </c>
    </row>
    <row r="182" spans="1:4" x14ac:dyDescent="0.25">
      <c r="A182" s="12">
        <v>80261</v>
      </c>
      <c r="B182" s="12" t="s">
        <v>52</v>
      </c>
      <c r="C182" s="12" t="s">
        <v>52</v>
      </c>
      <c r="D182" s="12" t="s">
        <v>33</v>
      </c>
    </row>
    <row r="183" spans="1:4" x14ac:dyDescent="0.25">
      <c r="A183" s="12">
        <v>80262</v>
      </c>
      <c r="B183" s="12" t="s">
        <v>52</v>
      </c>
      <c r="C183" s="12" t="s">
        <v>52</v>
      </c>
      <c r="D183" s="12" t="s">
        <v>33</v>
      </c>
    </row>
    <row r="184" spans="1:4" x14ac:dyDescent="0.25">
      <c r="A184" s="12">
        <v>80263</v>
      </c>
      <c r="B184" s="12" t="s">
        <v>52</v>
      </c>
      <c r="C184" s="12" t="s">
        <v>52</v>
      </c>
      <c r="D184" s="12" t="s">
        <v>33</v>
      </c>
    </row>
    <row r="185" spans="1:4" x14ac:dyDescent="0.25">
      <c r="A185" s="12">
        <v>80264</v>
      </c>
      <c r="B185" s="12" t="s">
        <v>52</v>
      </c>
      <c r="C185" s="12" t="s">
        <v>52</v>
      </c>
      <c r="D185" s="12" t="s">
        <v>33</v>
      </c>
    </row>
    <row r="186" spans="1:4" x14ac:dyDescent="0.25">
      <c r="A186" s="12">
        <v>80265</v>
      </c>
      <c r="B186" s="12" t="s">
        <v>52</v>
      </c>
      <c r="C186" s="12" t="s">
        <v>52</v>
      </c>
      <c r="D186" s="12" t="s">
        <v>33</v>
      </c>
    </row>
    <row r="187" spans="1:4" x14ac:dyDescent="0.25">
      <c r="A187" s="12">
        <v>80266</v>
      </c>
      <c r="B187" s="12" t="s">
        <v>52</v>
      </c>
      <c r="C187" s="12" t="s">
        <v>52</v>
      </c>
      <c r="D187" s="12" t="s">
        <v>33</v>
      </c>
    </row>
    <row r="188" spans="1:4" x14ac:dyDescent="0.25">
      <c r="A188" s="12">
        <v>80271</v>
      </c>
      <c r="B188" s="12" t="s">
        <v>52</v>
      </c>
      <c r="C188" s="12" t="s">
        <v>52</v>
      </c>
      <c r="D188" s="12" t="s">
        <v>33</v>
      </c>
    </row>
    <row r="189" spans="1:4" x14ac:dyDescent="0.25">
      <c r="A189" s="12">
        <v>80273</v>
      </c>
      <c r="B189" s="12" t="s">
        <v>52</v>
      </c>
      <c r="C189" s="12" t="s">
        <v>52</v>
      </c>
      <c r="D189" s="12" t="s">
        <v>33</v>
      </c>
    </row>
    <row r="190" spans="1:4" x14ac:dyDescent="0.25">
      <c r="A190" s="12">
        <v>80274</v>
      </c>
      <c r="B190" s="12" t="s">
        <v>52</v>
      </c>
      <c r="C190" s="12" t="s">
        <v>52</v>
      </c>
      <c r="D190" s="12" t="s">
        <v>33</v>
      </c>
    </row>
    <row r="191" spans="1:4" x14ac:dyDescent="0.25">
      <c r="A191" s="12">
        <v>80281</v>
      </c>
      <c r="B191" s="12" t="s">
        <v>52</v>
      </c>
      <c r="C191" s="12" t="s">
        <v>52</v>
      </c>
      <c r="D191" s="12" t="s">
        <v>33</v>
      </c>
    </row>
    <row r="192" spans="1:4" x14ac:dyDescent="0.25">
      <c r="A192" s="12">
        <v>80290</v>
      </c>
      <c r="B192" s="12" t="s">
        <v>52</v>
      </c>
      <c r="C192" s="12" t="s">
        <v>52</v>
      </c>
      <c r="D192" s="12" t="s">
        <v>33</v>
      </c>
    </row>
    <row r="193" spans="1:4" x14ac:dyDescent="0.25">
      <c r="A193" s="12">
        <v>80291</v>
      </c>
      <c r="B193" s="12" t="s">
        <v>52</v>
      </c>
      <c r="C193" s="12" t="s">
        <v>52</v>
      </c>
      <c r="D193" s="12" t="s">
        <v>33</v>
      </c>
    </row>
    <row r="194" spans="1:4" x14ac:dyDescent="0.25">
      <c r="A194" s="12">
        <v>80293</v>
      </c>
      <c r="B194" s="12" t="s">
        <v>52</v>
      </c>
      <c r="C194" s="12" t="s">
        <v>52</v>
      </c>
      <c r="D194" s="12" t="s">
        <v>33</v>
      </c>
    </row>
    <row r="195" spans="1:4" x14ac:dyDescent="0.25">
      <c r="A195" s="12">
        <v>80294</v>
      </c>
      <c r="B195" s="12" t="s">
        <v>52</v>
      </c>
      <c r="C195" s="12" t="s">
        <v>52</v>
      </c>
      <c r="D195" s="12" t="s">
        <v>33</v>
      </c>
    </row>
    <row r="196" spans="1:4" x14ac:dyDescent="0.25">
      <c r="A196" s="12">
        <v>80299</v>
      </c>
      <c r="B196" s="12" t="s">
        <v>52</v>
      </c>
      <c r="C196" s="12" t="s">
        <v>52</v>
      </c>
      <c r="D196" s="12" t="s">
        <v>33</v>
      </c>
    </row>
    <row r="197" spans="1:4" x14ac:dyDescent="0.25">
      <c r="A197" s="12">
        <v>81320</v>
      </c>
      <c r="B197" s="12" t="s">
        <v>145</v>
      </c>
      <c r="C197" s="12" t="s">
        <v>146</v>
      </c>
      <c r="D197" s="12" t="s">
        <v>34</v>
      </c>
    </row>
    <row r="198" spans="1:4" x14ac:dyDescent="0.25">
      <c r="A198" s="12">
        <v>81324</v>
      </c>
      <c r="B198" s="12" t="s">
        <v>147</v>
      </c>
      <c r="C198" s="12" t="s">
        <v>146</v>
      </c>
      <c r="D198" s="12" t="s">
        <v>34</v>
      </c>
    </row>
    <row r="199" spans="1:4" x14ac:dyDescent="0.25">
      <c r="A199" s="12">
        <v>81332</v>
      </c>
      <c r="B199" s="12" t="s">
        <v>148</v>
      </c>
      <c r="C199" s="12" t="s">
        <v>146</v>
      </c>
      <c r="D199" s="12" t="s">
        <v>34</v>
      </c>
    </row>
    <row r="200" spans="1:4" x14ac:dyDescent="0.25">
      <c r="A200" s="12">
        <v>80104</v>
      </c>
      <c r="B200" s="12" t="s">
        <v>149</v>
      </c>
      <c r="C200" s="12" t="s">
        <v>150</v>
      </c>
      <c r="D200" s="12" t="s">
        <v>33</v>
      </c>
    </row>
    <row r="201" spans="1:4" x14ac:dyDescent="0.25">
      <c r="A201" s="12">
        <v>80108</v>
      </c>
      <c r="B201" s="12" t="s">
        <v>149</v>
      </c>
      <c r="C201" s="12" t="s">
        <v>150</v>
      </c>
      <c r="D201" s="12" t="s">
        <v>33</v>
      </c>
    </row>
    <row r="202" spans="1:4" x14ac:dyDescent="0.25">
      <c r="A202" s="12">
        <v>80109</v>
      </c>
      <c r="B202" s="12" t="s">
        <v>149</v>
      </c>
      <c r="C202" s="12" t="s">
        <v>150</v>
      </c>
      <c r="D202" s="12" t="s">
        <v>33</v>
      </c>
    </row>
    <row r="203" spans="1:4" x14ac:dyDescent="0.25">
      <c r="A203" s="12">
        <v>80116</v>
      </c>
      <c r="B203" s="12" t="s">
        <v>151</v>
      </c>
      <c r="C203" s="12" t="s">
        <v>150</v>
      </c>
      <c r="D203" s="12" t="s">
        <v>33</v>
      </c>
    </row>
    <row r="204" spans="1:4" x14ac:dyDescent="0.25">
      <c r="A204" s="12">
        <v>80118</v>
      </c>
      <c r="B204" s="12" t="s">
        <v>152</v>
      </c>
      <c r="C204" s="12" t="s">
        <v>150</v>
      </c>
      <c r="D204" s="12" t="s">
        <v>33</v>
      </c>
    </row>
    <row r="205" spans="1:4" x14ac:dyDescent="0.25">
      <c r="A205" s="12">
        <v>80125</v>
      </c>
      <c r="B205" s="12" t="s">
        <v>67</v>
      </c>
      <c r="C205" s="12" t="s">
        <v>150</v>
      </c>
      <c r="D205" s="12" t="s">
        <v>33</v>
      </c>
    </row>
    <row r="206" spans="1:4" x14ac:dyDescent="0.25">
      <c r="A206" s="12">
        <v>80126</v>
      </c>
      <c r="B206" s="12" t="s">
        <v>67</v>
      </c>
      <c r="C206" s="12" t="s">
        <v>150</v>
      </c>
      <c r="D206" s="12" t="s">
        <v>33</v>
      </c>
    </row>
    <row r="207" spans="1:4" x14ac:dyDescent="0.25">
      <c r="A207" s="12">
        <v>80129</v>
      </c>
      <c r="B207" s="12" t="s">
        <v>67</v>
      </c>
      <c r="C207" s="12" t="s">
        <v>150</v>
      </c>
      <c r="D207" s="12" t="s">
        <v>33</v>
      </c>
    </row>
    <row r="208" spans="1:4" x14ac:dyDescent="0.25">
      <c r="A208" s="12">
        <v>80130</v>
      </c>
      <c r="B208" s="12" t="s">
        <v>67</v>
      </c>
      <c r="C208" s="12" t="s">
        <v>150</v>
      </c>
      <c r="D208" s="12" t="s">
        <v>33</v>
      </c>
    </row>
    <row r="209" spans="1:4" x14ac:dyDescent="0.25">
      <c r="A209" s="12">
        <v>80163</v>
      </c>
      <c r="B209" s="12" t="s">
        <v>67</v>
      </c>
      <c r="C209" s="12" t="s">
        <v>150</v>
      </c>
      <c r="D209" s="12" t="s">
        <v>33</v>
      </c>
    </row>
    <row r="210" spans="1:4" x14ac:dyDescent="0.25">
      <c r="A210" s="12">
        <v>80124</v>
      </c>
      <c r="B210" s="12" t="s">
        <v>153</v>
      </c>
      <c r="C210" s="12" t="s">
        <v>150</v>
      </c>
      <c r="D210" s="12" t="s">
        <v>33</v>
      </c>
    </row>
    <row r="211" spans="1:4" x14ac:dyDescent="0.25">
      <c r="A211" s="12">
        <v>80131</v>
      </c>
      <c r="B211" s="12" t="s">
        <v>154</v>
      </c>
      <c r="C211" s="12" t="s">
        <v>150</v>
      </c>
      <c r="D211" s="12" t="s">
        <v>33</v>
      </c>
    </row>
    <row r="212" spans="1:4" x14ac:dyDescent="0.25">
      <c r="A212" s="12">
        <v>80134</v>
      </c>
      <c r="B212" s="12" t="s">
        <v>155</v>
      </c>
      <c r="C212" s="12" t="s">
        <v>150</v>
      </c>
      <c r="D212" s="12" t="s">
        <v>33</v>
      </c>
    </row>
    <row r="213" spans="1:4" x14ac:dyDescent="0.25">
      <c r="A213" s="12">
        <v>80138</v>
      </c>
      <c r="B213" s="12" t="s">
        <v>155</v>
      </c>
      <c r="C213" s="12" t="s">
        <v>150</v>
      </c>
      <c r="D213" s="12" t="s">
        <v>33</v>
      </c>
    </row>
    <row r="214" spans="1:4" x14ac:dyDescent="0.25">
      <c r="A214" s="12">
        <v>80135</v>
      </c>
      <c r="B214" s="12" t="s">
        <v>156</v>
      </c>
      <c r="C214" s="12" t="s">
        <v>150</v>
      </c>
      <c r="D214" s="12" t="s">
        <v>33</v>
      </c>
    </row>
    <row r="215" spans="1:4" x14ac:dyDescent="0.25">
      <c r="A215" s="12">
        <v>81620</v>
      </c>
      <c r="B215" s="12" t="s">
        <v>157</v>
      </c>
      <c r="C215" s="12" t="s">
        <v>158</v>
      </c>
      <c r="D215" s="12" t="s">
        <v>31</v>
      </c>
    </row>
    <row r="216" spans="1:4" x14ac:dyDescent="0.25">
      <c r="A216" s="12">
        <v>81621</v>
      </c>
      <c r="B216" s="12" t="s">
        <v>28</v>
      </c>
      <c r="C216" s="12" t="s">
        <v>158</v>
      </c>
      <c r="D216" s="12" t="s">
        <v>28</v>
      </c>
    </row>
    <row r="217" spans="1:4" x14ac:dyDescent="0.25">
      <c r="A217" s="12">
        <v>80423</v>
      </c>
      <c r="B217" s="12" t="s">
        <v>159</v>
      </c>
      <c r="C217" s="12" t="s">
        <v>158</v>
      </c>
      <c r="D217" s="12" t="s">
        <v>31</v>
      </c>
    </row>
    <row r="218" spans="1:4" x14ac:dyDescent="0.25">
      <c r="A218" s="12">
        <v>80426</v>
      </c>
      <c r="B218" s="12" t="s">
        <v>160</v>
      </c>
      <c r="C218" s="12" t="s">
        <v>158</v>
      </c>
      <c r="D218" s="12" t="s">
        <v>31</v>
      </c>
    </row>
    <row r="219" spans="1:4" x14ac:dyDescent="0.25">
      <c r="A219" s="12">
        <v>81631</v>
      </c>
      <c r="B219" s="12" t="s">
        <v>158</v>
      </c>
      <c r="C219" s="12" t="s">
        <v>158</v>
      </c>
      <c r="D219" s="12" t="s">
        <v>31</v>
      </c>
    </row>
    <row r="220" spans="1:4" x14ac:dyDescent="0.25">
      <c r="A220" s="12">
        <v>81632</v>
      </c>
      <c r="B220" s="12" t="s">
        <v>161</v>
      </c>
      <c r="C220" s="12" t="s">
        <v>158</v>
      </c>
      <c r="D220" s="12" t="s">
        <v>31</v>
      </c>
    </row>
    <row r="221" spans="1:4" x14ac:dyDescent="0.25">
      <c r="A221" s="12">
        <v>81637</v>
      </c>
      <c r="B221" s="12" t="s">
        <v>162</v>
      </c>
      <c r="C221" s="12" t="s">
        <v>158</v>
      </c>
      <c r="D221" s="12" t="s">
        <v>31</v>
      </c>
    </row>
    <row r="222" spans="1:4" x14ac:dyDescent="0.25">
      <c r="A222" s="12">
        <v>80463</v>
      </c>
      <c r="B222" s="12" t="s">
        <v>163</v>
      </c>
      <c r="C222" s="12" t="s">
        <v>158</v>
      </c>
      <c r="D222" s="12" t="s">
        <v>31</v>
      </c>
    </row>
    <row r="223" spans="1:4" x14ac:dyDescent="0.25">
      <c r="A223" s="12">
        <v>81645</v>
      </c>
      <c r="B223" s="12" t="s">
        <v>164</v>
      </c>
      <c r="C223" s="12" t="s">
        <v>158</v>
      </c>
      <c r="D223" s="12" t="s">
        <v>31</v>
      </c>
    </row>
    <row r="224" spans="1:4" x14ac:dyDescent="0.25">
      <c r="A224" s="12">
        <v>81649</v>
      </c>
      <c r="B224" s="12" t="s">
        <v>165</v>
      </c>
      <c r="C224" s="12" t="s">
        <v>158</v>
      </c>
      <c r="D224" s="12" t="s">
        <v>31</v>
      </c>
    </row>
    <row r="225" spans="1:4" x14ac:dyDescent="0.25">
      <c r="A225" s="12">
        <v>81657</v>
      </c>
      <c r="B225" s="12" t="s">
        <v>166</v>
      </c>
      <c r="C225" s="12" t="s">
        <v>158</v>
      </c>
      <c r="D225" s="12" t="s">
        <v>31</v>
      </c>
    </row>
    <row r="226" spans="1:4" x14ac:dyDescent="0.25">
      <c r="A226" s="12">
        <v>81658</v>
      </c>
      <c r="B226" s="12" t="s">
        <v>166</v>
      </c>
      <c r="C226" s="12" t="s">
        <v>158</v>
      </c>
      <c r="D226" s="12" t="s">
        <v>31</v>
      </c>
    </row>
    <row r="227" spans="1:4" x14ac:dyDescent="0.25">
      <c r="A227" s="12">
        <v>81655</v>
      </c>
      <c r="B227" s="12" t="s">
        <v>167</v>
      </c>
      <c r="C227" s="12" t="s">
        <v>158</v>
      </c>
      <c r="D227" s="12" t="s">
        <v>31</v>
      </c>
    </row>
    <row r="228" spans="1:4" x14ac:dyDescent="0.25">
      <c r="A228" s="12">
        <v>80808</v>
      </c>
      <c r="B228" s="12" t="s">
        <v>168</v>
      </c>
      <c r="C228" s="12" t="s">
        <v>169</v>
      </c>
      <c r="D228" s="12" t="s">
        <v>33</v>
      </c>
    </row>
    <row r="229" spans="1:4" x14ac:dyDescent="0.25">
      <c r="A229" s="12">
        <v>80809</v>
      </c>
      <c r="B229" s="12" t="s">
        <v>170</v>
      </c>
      <c r="C229" s="12" t="s">
        <v>169</v>
      </c>
      <c r="D229" s="12" t="s">
        <v>33</v>
      </c>
    </row>
    <row r="230" spans="1:4" x14ac:dyDescent="0.25">
      <c r="A230" s="12">
        <v>80901</v>
      </c>
      <c r="B230" s="12" t="s">
        <v>171</v>
      </c>
      <c r="C230" s="12" t="s">
        <v>169</v>
      </c>
      <c r="D230" s="12" t="s">
        <v>33</v>
      </c>
    </row>
    <row r="231" spans="1:4" x14ac:dyDescent="0.25">
      <c r="A231" s="12">
        <v>80902</v>
      </c>
      <c r="B231" s="12" t="s">
        <v>171</v>
      </c>
      <c r="C231" s="12" t="s">
        <v>169</v>
      </c>
      <c r="D231" s="12" t="s">
        <v>33</v>
      </c>
    </row>
    <row r="232" spans="1:4" x14ac:dyDescent="0.25">
      <c r="A232" s="12">
        <v>80903</v>
      </c>
      <c r="B232" s="12" t="s">
        <v>171</v>
      </c>
      <c r="C232" s="12" t="s">
        <v>169</v>
      </c>
      <c r="D232" s="12" t="s">
        <v>33</v>
      </c>
    </row>
    <row r="233" spans="1:4" x14ac:dyDescent="0.25">
      <c r="A233" s="12">
        <v>80904</v>
      </c>
      <c r="B233" s="12" t="s">
        <v>171</v>
      </c>
      <c r="C233" s="12" t="s">
        <v>169</v>
      </c>
      <c r="D233" s="12" t="s">
        <v>33</v>
      </c>
    </row>
    <row r="234" spans="1:4" x14ac:dyDescent="0.25">
      <c r="A234" s="12">
        <v>80905</v>
      </c>
      <c r="B234" s="12" t="s">
        <v>171</v>
      </c>
      <c r="C234" s="12" t="s">
        <v>169</v>
      </c>
      <c r="D234" s="12" t="s">
        <v>33</v>
      </c>
    </row>
    <row r="235" spans="1:4" x14ac:dyDescent="0.25">
      <c r="A235" s="12">
        <v>80906</v>
      </c>
      <c r="B235" s="12" t="s">
        <v>171</v>
      </c>
      <c r="C235" s="12" t="s">
        <v>169</v>
      </c>
      <c r="D235" s="12" t="s">
        <v>33</v>
      </c>
    </row>
    <row r="236" spans="1:4" x14ac:dyDescent="0.25">
      <c r="A236" s="12">
        <v>80907</v>
      </c>
      <c r="B236" s="12" t="s">
        <v>171</v>
      </c>
      <c r="C236" s="12" t="s">
        <v>169</v>
      </c>
      <c r="D236" s="12" t="s">
        <v>33</v>
      </c>
    </row>
    <row r="237" spans="1:4" x14ac:dyDescent="0.25">
      <c r="A237" s="12">
        <v>80908</v>
      </c>
      <c r="B237" s="12" t="s">
        <v>171</v>
      </c>
      <c r="C237" s="12" t="s">
        <v>169</v>
      </c>
      <c r="D237" s="12" t="s">
        <v>33</v>
      </c>
    </row>
    <row r="238" spans="1:4" x14ac:dyDescent="0.25">
      <c r="A238" s="12">
        <v>80909</v>
      </c>
      <c r="B238" s="12" t="s">
        <v>171</v>
      </c>
      <c r="C238" s="12" t="s">
        <v>169</v>
      </c>
      <c r="D238" s="12" t="s">
        <v>33</v>
      </c>
    </row>
    <row r="239" spans="1:4" x14ac:dyDescent="0.25">
      <c r="A239" s="12">
        <v>80910</v>
      </c>
      <c r="B239" s="12" t="s">
        <v>171</v>
      </c>
      <c r="C239" s="12" t="s">
        <v>169</v>
      </c>
      <c r="D239" s="12" t="s">
        <v>33</v>
      </c>
    </row>
    <row r="240" spans="1:4" x14ac:dyDescent="0.25">
      <c r="A240" s="12">
        <v>80911</v>
      </c>
      <c r="B240" s="12" t="s">
        <v>171</v>
      </c>
      <c r="C240" s="12" t="s">
        <v>169</v>
      </c>
      <c r="D240" s="12" t="s">
        <v>33</v>
      </c>
    </row>
    <row r="241" spans="1:4" x14ac:dyDescent="0.25">
      <c r="A241" s="12">
        <v>80912</v>
      </c>
      <c r="B241" s="12" t="s">
        <v>171</v>
      </c>
      <c r="C241" s="12" t="s">
        <v>169</v>
      </c>
      <c r="D241" s="12" t="s">
        <v>33</v>
      </c>
    </row>
    <row r="242" spans="1:4" x14ac:dyDescent="0.25">
      <c r="A242" s="12">
        <v>80913</v>
      </c>
      <c r="B242" s="12" t="s">
        <v>171</v>
      </c>
      <c r="C242" s="12" t="s">
        <v>169</v>
      </c>
      <c r="D242" s="12" t="s">
        <v>33</v>
      </c>
    </row>
    <row r="243" spans="1:4" x14ac:dyDescent="0.25">
      <c r="A243" s="12">
        <v>80914</v>
      </c>
      <c r="B243" s="12" t="s">
        <v>171</v>
      </c>
      <c r="C243" s="12" t="s">
        <v>169</v>
      </c>
      <c r="D243" s="12" t="s">
        <v>33</v>
      </c>
    </row>
    <row r="244" spans="1:4" x14ac:dyDescent="0.25">
      <c r="A244" s="12">
        <v>80915</v>
      </c>
      <c r="B244" s="12" t="s">
        <v>171</v>
      </c>
      <c r="C244" s="12" t="s">
        <v>169</v>
      </c>
      <c r="D244" s="12" t="s">
        <v>33</v>
      </c>
    </row>
    <row r="245" spans="1:4" x14ac:dyDescent="0.25">
      <c r="A245" s="12">
        <v>80916</v>
      </c>
      <c r="B245" s="12" t="s">
        <v>171</v>
      </c>
      <c r="C245" s="12" t="s">
        <v>169</v>
      </c>
      <c r="D245" s="12" t="s">
        <v>33</v>
      </c>
    </row>
    <row r="246" spans="1:4" x14ac:dyDescent="0.25">
      <c r="A246" s="12">
        <v>80917</v>
      </c>
      <c r="B246" s="12" t="s">
        <v>171</v>
      </c>
      <c r="C246" s="12" t="s">
        <v>169</v>
      </c>
      <c r="D246" s="12" t="s">
        <v>33</v>
      </c>
    </row>
    <row r="247" spans="1:4" x14ac:dyDescent="0.25">
      <c r="A247" s="12">
        <v>80918</v>
      </c>
      <c r="B247" s="12" t="s">
        <v>171</v>
      </c>
      <c r="C247" s="12" t="s">
        <v>169</v>
      </c>
      <c r="D247" s="12" t="s">
        <v>33</v>
      </c>
    </row>
    <row r="248" spans="1:4" x14ac:dyDescent="0.25">
      <c r="A248" s="12">
        <v>80919</v>
      </c>
      <c r="B248" s="12" t="s">
        <v>171</v>
      </c>
      <c r="C248" s="12" t="s">
        <v>169</v>
      </c>
      <c r="D248" s="12" t="s">
        <v>33</v>
      </c>
    </row>
    <row r="249" spans="1:4" x14ac:dyDescent="0.25">
      <c r="A249" s="12">
        <v>80920</v>
      </c>
      <c r="B249" s="12" t="s">
        <v>171</v>
      </c>
      <c r="C249" s="12" t="s">
        <v>169</v>
      </c>
      <c r="D249" s="12" t="s">
        <v>33</v>
      </c>
    </row>
    <row r="250" spans="1:4" x14ac:dyDescent="0.25">
      <c r="A250" s="12">
        <v>80921</v>
      </c>
      <c r="B250" s="12" t="s">
        <v>171</v>
      </c>
      <c r="C250" s="12" t="s">
        <v>169</v>
      </c>
      <c r="D250" s="12" t="s">
        <v>33</v>
      </c>
    </row>
    <row r="251" spans="1:4" x14ac:dyDescent="0.25">
      <c r="A251" s="12">
        <v>80922</v>
      </c>
      <c r="B251" s="12" t="s">
        <v>171</v>
      </c>
      <c r="C251" s="12" t="s">
        <v>169</v>
      </c>
      <c r="D251" s="12" t="s">
        <v>33</v>
      </c>
    </row>
    <row r="252" spans="1:4" x14ac:dyDescent="0.25">
      <c r="A252" s="12">
        <v>80923</v>
      </c>
      <c r="B252" s="12" t="s">
        <v>171</v>
      </c>
      <c r="C252" s="12" t="s">
        <v>169</v>
      </c>
      <c r="D252" s="12" t="s">
        <v>33</v>
      </c>
    </row>
    <row r="253" spans="1:4" x14ac:dyDescent="0.25">
      <c r="A253" s="12">
        <v>80924</v>
      </c>
      <c r="B253" s="12" t="s">
        <v>171</v>
      </c>
      <c r="C253" s="12" t="s">
        <v>169</v>
      </c>
      <c r="D253" s="12" t="s">
        <v>33</v>
      </c>
    </row>
    <row r="254" spans="1:4" x14ac:dyDescent="0.25">
      <c r="A254" s="12">
        <v>80925</v>
      </c>
      <c r="B254" s="12" t="s">
        <v>171</v>
      </c>
      <c r="C254" s="12" t="s">
        <v>169</v>
      </c>
      <c r="D254" s="12" t="s">
        <v>33</v>
      </c>
    </row>
    <row r="255" spans="1:4" x14ac:dyDescent="0.25">
      <c r="A255" s="12">
        <v>80926</v>
      </c>
      <c r="B255" s="12" t="s">
        <v>171</v>
      </c>
      <c r="C255" s="12" t="s">
        <v>169</v>
      </c>
      <c r="D255" s="12" t="s">
        <v>33</v>
      </c>
    </row>
    <row r="256" spans="1:4" x14ac:dyDescent="0.25">
      <c r="A256" s="12">
        <v>80927</v>
      </c>
      <c r="B256" s="12" t="s">
        <v>171</v>
      </c>
      <c r="C256" s="12" t="s">
        <v>169</v>
      </c>
      <c r="D256" s="12" t="s">
        <v>33</v>
      </c>
    </row>
    <row r="257" spans="1:4" x14ac:dyDescent="0.25">
      <c r="A257" s="12">
        <v>80928</v>
      </c>
      <c r="B257" s="12" t="s">
        <v>171</v>
      </c>
      <c r="C257" s="12" t="s">
        <v>169</v>
      </c>
      <c r="D257" s="12" t="s">
        <v>33</v>
      </c>
    </row>
    <row r="258" spans="1:4" x14ac:dyDescent="0.25">
      <c r="A258" s="12">
        <v>80929</v>
      </c>
      <c r="B258" s="12" t="s">
        <v>171</v>
      </c>
      <c r="C258" s="12" t="s">
        <v>169</v>
      </c>
      <c r="D258" s="12" t="s">
        <v>33</v>
      </c>
    </row>
    <row r="259" spans="1:4" x14ac:dyDescent="0.25">
      <c r="A259" s="12">
        <v>80930</v>
      </c>
      <c r="B259" s="12" t="s">
        <v>171</v>
      </c>
      <c r="C259" s="12" t="s">
        <v>169</v>
      </c>
      <c r="D259" s="12" t="s">
        <v>33</v>
      </c>
    </row>
    <row r="260" spans="1:4" x14ac:dyDescent="0.25">
      <c r="A260" s="12">
        <v>80931</v>
      </c>
      <c r="B260" s="12" t="s">
        <v>171</v>
      </c>
      <c r="C260" s="12" t="s">
        <v>169</v>
      </c>
      <c r="D260" s="12" t="s">
        <v>33</v>
      </c>
    </row>
    <row r="261" spans="1:4" x14ac:dyDescent="0.25">
      <c r="A261" s="12">
        <v>80932</v>
      </c>
      <c r="B261" s="12" t="s">
        <v>171</v>
      </c>
      <c r="C261" s="12" t="s">
        <v>169</v>
      </c>
      <c r="D261" s="12" t="s">
        <v>33</v>
      </c>
    </row>
    <row r="262" spans="1:4" x14ac:dyDescent="0.25">
      <c r="A262" s="12">
        <v>80933</v>
      </c>
      <c r="B262" s="12" t="s">
        <v>171</v>
      </c>
      <c r="C262" s="12" t="s">
        <v>169</v>
      </c>
      <c r="D262" s="12" t="s">
        <v>33</v>
      </c>
    </row>
    <row r="263" spans="1:4" x14ac:dyDescent="0.25">
      <c r="A263" s="12">
        <v>80934</v>
      </c>
      <c r="B263" s="12" t="s">
        <v>171</v>
      </c>
      <c r="C263" s="12" t="s">
        <v>169</v>
      </c>
      <c r="D263" s="12" t="s">
        <v>33</v>
      </c>
    </row>
    <row r="264" spans="1:4" x14ac:dyDescent="0.25">
      <c r="A264" s="12">
        <v>80935</v>
      </c>
      <c r="B264" s="12" t="s">
        <v>171</v>
      </c>
      <c r="C264" s="12" t="s">
        <v>169</v>
      </c>
      <c r="D264" s="12" t="s">
        <v>33</v>
      </c>
    </row>
    <row r="265" spans="1:4" x14ac:dyDescent="0.25">
      <c r="A265" s="12">
        <v>80936</v>
      </c>
      <c r="B265" s="12" t="s">
        <v>171</v>
      </c>
      <c r="C265" s="12" t="s">
        <v>169</v>
      </c>
      <c r="D265" s="12" t="s">
        <v>33</v>
      </c>
    </row>
    <row r="266" spans="1:4" x14ac:dyDescent="0.25">
      <c r="A266" s="12">
        <v>80937</v>
      </c>
      <c r="B266" s="12" t="s">
        <v>171</v>
      </c>
      <c r="C266" s="12" t="s">
        <v>169</v>
      </c>
      <c r="D266" s="12" t="s">
        <v>33</v>
      </c>
    </row>
    <row r="267" spans="1:4" x14ac:dyDescent="0.25">
      <c r="A267" s="12">
        <v>80938</v>
      </c>
      <c r="B267" s="12" t="s">
        <v>171</v>
      </c>
      <c r="C267" s="12" t="s">
        <v>169</v>
      </c>
      <c r="D267" s="12" t="s">
        <v>33</v>
      </c>
    </row>
    <row r="268" spans="1:4" x14ac:dyDescent="0.25">
      <c r="A268" s="12">
        <v>80939</v>
      </c>
      <c r="B268" s="12" t="s">
        <v>171</v>
      </c>
      <c r="C268" s="12" t="s">
        <v>169</v>
      </c>
      <c r="D268" s="12" t="s">
        <v>33</v>
      </c>
    </row>
    <row r="269" spans="1:4" x14ac:dyDescent="0.25">
      <c r="A269" s="12">
        <v>80941</v>
      </c>
      <c r="B269" s="12" t="s">
        <v>171</v>
      </c>
      <c r="C269" s="12" t="s">
        <v>169</v>
      </c>
      <c r="D269" s="12" t="s">
        <v>33</v>
      </c>
    </row>
    <row r="270" spans="1:4" x14ac:dyDescent="0.25">
      <c r="A270" s="12">
        <v>80942</v>
      </c>
      <c r="B270" s="12" t="s">
        <v>171</v>
      </c>
      <c r="C270" s="12" t="s">
        <v>169</v>
      </c>
      <c r="D270" s="12" t="s">
        <v>33</v>
      </c>
    </row>
    <row r="271" spans="1:4" x14ac:dyDescent="0.25">
      <c r="A271" s="12">
        <v>80946</v>
      </c>
      <c r="B271" s="12" t="s">
        <v>171</v>
      </c>
      <c r="C271" s="12" t="s">
        <v>169</v>
      </c>
      <c r="D271" s="12" t="s">
        <v>33</v>
      </c>
    </row>
    <row r="272" spans="1:4" x14ac:dyDescent="0.25">
      <c r="A272" s="12">
        <v>80947</v>
      </c>
      <c r="B272" s="12" t="s">
        <v>171</v>
      </c>
      <c r="C272" s="12" t="s">
        <v>169</v>
      </c>
      <c r="D272" s="12" t="s">
        <v>33</v>
      </c>
    </row>
    <row r="273" spans="1:4" x14ac:dyDescent="0.25">
      <c r="A273" s="12">
        <v>80949</v>
      </c>
      <c r="B273" s="12" t="s">
        <v>171</v>
      </c>
      <c r="C273" s="12" t="s">
        <v>169</v>
      </c>
      <c r="D273" s="12" t="s">
        <v>33</v>
      </c>
    </row>
    <row r="274" spans="1:4" x14ac:dyDescent="0.25">
      <c r="A274" s="12">
        <v>80950</v>
      </c>
      <c r="B274" s="12" t="s">
        <v>171</v>
      </c>
      <c r="C274" s="12" t="s">
        <v>169</v>
      </c>
      <c r="D274" s="12" t="s">
        <v>33</v>
      </c>
    </row>
    <row r="275" spans="1:4" x14ac:dyDescent="0.25">
      <c r="A275" s="12">
        <v>80951</v>
      </c>
      <c r="B275" s="12" t="s">
        <v>171</v>
      </c>
      <c r="C275" s="12" t="s">
        <v>169</v>
      </c>
      <c r="D275" s="12" t="s">
        <v>33</v>
      </c>
    </row>
    <row r="276" spans="1:4" x14ac:dyDescent="0.25">
      <c r="A276" s="12">
        <v>80960</v>
      </c>
      <c r="B276" s="12" t="s">
        <v>171</v>
      </c>
      <c r="C276" s="12" t="s">
        <v>169</v>
      </c>
      <c r="D276" s="12" t="s">
        <v>33</v>
      </c>
    </row>
    <row r="277" spans="1:4" x14ac:dyDescent="0.25">
      <c r="A277" s="12">
        <v>80962</v>
      </c>
      <c r="B277" s="12" t="s">
        <v>171</v>
      </c>
      <c r="C277" s="12" t="s">
        <v>169</v>
      </c>
      <c r="D277" s="12" t="s">
        <v>33</v>
      </c>
    </row>
    <row r="278" spans="1:4" x14ac:dyDescent="0.25">
      <c r="A278" s="12">
        <v>80970</v>
      </c>
      <c r="B278" s="12" t="s">
        <v>171</v>
      </c>
      <c r="C278" s="12" t="s">
        <v>169</v>
      </c>
      <c r="D278" s="12" t="s">
        <v>33</v>
      </c>
    </row>
    <row r="279" spans="1:4" x14ac:dyDescent="0.25">
      <c r="A279" s="12">
        <v>80977</v>
      </c>
      <c r="B279" s="12" t="s">
        <v>171</v>
      </c>
      <c r="C279" s="12" t="s">
        <v>169</v>
      </c>
      <c r="D279" s="12" t="s">
        <v>33</v>
      </c>
    </row>
    <row r="280" spans="1:4" x14ac:dyDescent="0.25">
      <c r="A280" s="12">
        <v>80995</v>
      </c>
      <c r="B280" s="12" t="s">
        <v>171</v>
      </c>
      <c r="C280" s="12" t="s">
        <v>169</v>
      </c>
      <c r="D280" s="12" t="s">
        <v>33</v>
      </c>
    </row>
    <row r="281" spans="1:4" x14ac:dyDescent="0.25">
      <c r="A281" s="12">
        <v>80997</v>
      </c>
      <c r="B281" s="12" t="s">
        <v>171</v>
      </c>
      <c r="C281" s="12" t="s">
        <v>169</v>
      </c>
      <c r="D281" s="12" t="s">
        <v>33</v>
      </c>
    </row>
    <row r="282" spans="1:4" x14ac:dyDescent="0.25">
      <c r="A282" s="12">
        <v>80106</v>
      </c>
      <c r="B282" s="12" t="s">
        <v>172</v>
      </c>
      <c r="C282" s="12" t="s">
        <v>169</v>
      </c>
      <c r="D282" s="12" t="s">
        <v>33</v>
      </c>
    </row>
    <row r="283" spans="1:4" x14ac:dyDescent="0.25">
      <c r="A283" s="12">
        <v>80817</v>
      </c>
      <c r="B283" s="12" t="s">
        <v>173</v>
      </c>
      <c r="C283" s="12" t="s">
        <v>169</v>
      </c>
      <c r="D283" s="12" t="s">
        <v>33</v>
      </c>
    </row>
    <row r="284" spans="1:4" x14ac:dyDescent="0.25">
      <c r="A284" s="12">
        <v>80819</v>
      </c>
      <c r="B284" s="12" t="s">
        <v>174</v>
      </c>
      <c r="C284" s="12" t="s">
        <v>169</v>
      </c>
      <c r="D284" s="12" t="s">
        <v>33</v>
      </c>
    </row>
    <row r="285" spans="1:4" x14ac:dyDescent="0.25">
      <c r="A285" s="12">
        <v>80829</v>
      </c>
      <c r="B285" s="12" t="s">
        <v>175</v>
      </c>
      <c r="C285" s="12" t="s">
        <v>169</v>
      </c>
      <c r="D285" s="12" t="s">
        <v>33</v>
      </c>
    </row>
    <row r="286" spans="1:4" x14ac:dyDescent="0.25">
      <c r="A286" s="12">
        <v>80132</v>
      </c>
      <c r="B286" s="12" t="s">
        <v>176</v>
      </c>
      <c r="C286" s="12" t="s">
        <v>169</v>
      </c>
      <c r="D286" s="12" t="s">
        <v>33</v>
      </c>
    </row>
    <row r="287" spans="1:4" x14ac:dyDescent="0.25">
      <c r="A287" s="12">
        <v>80133</v>
      </c>
      <c r="B287" s="12" t="s">
        <v>177</v>
      </c>
      <c r="C287" s="12" t="s">
        <v>169</v>
      </c>
      <c r="D287" s="12" t="s">
        <v>33</v>
      </c>
    </row>
    <row r="288" spans="1:4" x14ac:dyDescent="0.25">
      <c r="A288" s="12">
        <v>80831</v>
      </c>
      <c r="B288" s="12" t="s">
        <v>178</v>
      </c>
      <c r="C288" s="12" t="s">
        <v>169</v>
      </c>
      <c r="D288" s="12" t="s">
        <v>33</v>
      </c>
    </row>
    <row r="289" spans="1:4" x14ac:dyDescent="0.25">
      <c r="A289" s="12">
        <v>80832</v>
      </c>
      <c r="B289" s="12" t="s">
        <v>179</v>
      </c>
      <c r="C289" s="12" t="s">
        <v>169</v>
      </c>
      <c r="D289" s="12" t="s">
        <v>33</v>
      </c>
    </row>
    <row r="290" spans="1:4" x14ac:dyDescent="0.25">
      <c r="A290" s="12">
        <v>80833</v>
      </c>
      <c r="B290" s="12" t="s">
        <v>180</v>
      </c>
      <c r="C290" s="12" t="s">
        <v>169</v>
      </c>
      <c r="D290" s="12" t="s">
        <v>33</v>
      </c>
    </row>
    <row r="291" spans="1:4" x14ac:dyDescent="0.25">
      <c r="A291" s="12">
        <v>80840</v>
      </c>
      <c r="B291" s="12" t="s">
        <v>181</v>
      </c>
      <c r="C291" s="12" t="s">
        <v>169</v>
      </c>
      <c r="D291" s="12" t="s">
        <v>33</v>
      </c>
    </row>
    <row r="292" spans="1:4" x14ac:dyDescent="0.25">
      <c r="A292" s="12">
        <v>80841</v>
      </c>
      <c r="B292" s="12" t="s">
        <v>181</v>
      </c>
      <c r="C292" s="12" t="s">
        <v>169</v>
      </c>
      <c r="D292" s="12" t="s">
        <v>33</v>
      </c>
    </row>
    <row r="293" spans="1:4" x14ac:dyDescent="0.25">
      <c r="A293" s="12">
        <v>80864</v>
      </c>
      <c r="B293" s="12" t="s">
        <v>182</v>
      </c>
      <c r="C293" s="12" t="s">
        <v>169</v>
      </c>
      <c r="D293" s="12" t="s">
        <v>33</v>
      </c>
    </row>
    <row r="294" spans="1:4" x14ac:dyDescent="0.25">
      <c r="A294" s="12">
        <v>80101</v>
      </c>
      <c r="B294" s="12" t="s">
        <v>183</v>
      </c>
      <c r="C294" s="12" t="s">
        <v>172</v>
      </c>
      <c r="D294" s="12" t="s">
        <v>33</v>
      </c>
    </row>
    <row r="295" spans="1:4" x14ac:dyDescent="0.25">
      <c r="A295" s="12">
        <v>80107</v>
      </c>
      <c r="B295" s="12" t="s">
        <v>184</v>
      </c>
      <c r="C295" s="12" t="s">
        <v>172</v>
      </c>
      <c r="D295" s="12" t="s">
        <v>33</v>
      </c>
    </row>
    <row r="296" spans="1:4" x14ac:dyDescent="0.25">
      <c r="A296" s="12">
        <v>80117</v>
      </c>
      <c r="B296" s="12" t="s">
        <v>185</v>
      </c>
      <c r="C296" s="12" t="s">
        <v>172</v>
      </c>
      <c r="D296" s="12" t="s">
        <v>33</v>
      </c>
    </row>
    <row r="297" spans="1:4" x14ac:dyDescent="0.25">
      <c r="A297" s="12">
        <v>80830</v>
      </c>
      <c r="B297" s="12" t="s">
        <v>186</v>
      </c>
      <c r="C297" s="12" t="s">
        <v>172</v>
      </c>
      <c r="D297" s="12" t="s">
        <v>33</v>
      </c>
    </row>
    <row r="298" spans="1:4" x14ac:dyDescent="0.25">
      <c r="A298" s="12">
        <v>80835</v>
      </c>
      <c r="B298" s="12" t="s">
        <v>187</v>
      </c>
      <c r="C298" s="12" t="s">
        <v>172</v>
      </c>
      <c r="D298" s="12" t="s">
        <v>33</v>
      </c>
    </row>
    <row r="299" spans="1:4" x14ac:dyDescent="0.25">
      <c r="A299" s="12">
        <v>81212</v>
      </c>
      <c r="B299" s="12" t="s">
        <v>188</v>
      </c>
      <c r="C299" s="12" t="s">
        <v>189</v>
      </c>
      <c r="D299" s="12" t="s">
        <v>33</v>
      </c>
    </row>
    <row r="300" spans="1:4" x14ac:dyDescent="0.25">
      <c r="A300" s="12">
        <v>81215</v>
      </c>
      <c r="B300" s="12" t="s">
        <v>188</v>
      </c>
      <c r="C300" s="12" t="s">
        <v>189</v>
      </c>
      <c r="D300" s="12" t="s">
        <v>33</v>
      </c>
    </row>
    <row r="301" spans="1:4" x14ac:dyDescent="0.25">
      <c r="A301" s="12">
        <v>81221</v>
      </c>
      <c r="B301" s="12" t="s">
        <v>190</v>
      </c>
      <c r="C301" s="12" t="s">
        <v>189</v>
      </c>
      <c r="D301" s="12" t="s">
        <v>33</v>
      </c>
    </row>
    <row r="302" spans="1:4" x14ac:dyDescent="0.25">
      <c r="A302" s="12">
        <v>81222</v>
      </c>
      <c r="B302" s="12" t="s">
        <v>191</v>
      </c>
      <c r="C302" s="12" t="s">
        <v>189</v>
      </c>
      <c r="D302" s="12" t="s">
        <v>33</v>
      </c>
    </row>
    <row r="303" spans="1:4" x14ac:dyDescent="0.25">
      <c r="A303" s="12">
        <v>81223</v>
      </c>
      <c r="B303" s="12" t="s">
        <v>192</v>
      </c>
      <c r="C303" s="12" t="s">
        <v>189</v>
      </c>
      <c r="D303" s="12" t="s">
        <v>33</v>
      </c>
    </row>
    <row r="304" spans="1:4" x14ac:dyDescent="0.25">
      <c r="A304" s="12">
        <v>81226</v>
      </c>
      <c r="B304" s="12" t="s">
        <v>193</v>
      </c>
      <c r="C304" s="12" t="s">
        <v>189</v>
      </c>
      <c r="D304" s="12" t="s">
        <v>33</v>
      </c>
    </row>
    <row r="305" spans="1:4" x14ac:dyDescent="0.25">
      <c r="A305" s="12">
        <v>81290</v>
      </c>
      <c r="B305" s="12" t="s">
        <v>193</v>
      </c>
      <c r="C305" s="12" t="s">
        <v>189</v>
      </c>
      <c r="D305" s="12" t="s">
        <v>33</v>
      </c>
    </row>
    <row r="306" spans="1:4" x14ac:dyDescent="0.25">
      <c r="A306" s="12">
        <v>81232</v>
      </c>
      <c r="B306" s="12" t="s">
        <v>194</v>
      </c>
      <c r="C306" s="12" t="s">
        <v>189</v>
      </c>
      <c r="D306" s="12" t="s">
        <v>33</v>
      </c>
    </row>
    <row r="307" spans="1:4" x14ac:dyDescent="0.25">
      <c r="A307" s="12">
        <v>81233</v>
      </c>
      <c r="B307" s="12" t="s">
        <v>195</v>
      </c>
      <c r="C307" s="12" t="s">
        <v>189</v>
      </c>
      <c r="D307" s="12" t="s">
        <v>33</v>
      </c>
    </row>
    <row r="308" spans="1:4" x14ac:dyDescent="0.25">
      <c r="A308" s="12">
        <v>81240</v>
      </c>
      <c r="B308" s="12" t="s">
        <v>196</v>
      </c>
      <c r="C308" s="12" t="s">
        <v>189</v>
      </c>
      <c r="D308" s="12" t="s">
        <v>33</v>
      </c>
    </row>
    <row r="309" spans="1:4" x14ac:dyDescent="0.25">
      <c r="A309" s="12">
        <v>81244</v>
      </c>
      <c r="B309" s="12" t="s">
        <v>197</v>
      </c>
      <c r="C309" s="12" t="s">
        <v>189</v>
      </c>
      <c r="D309" s="12" t="s">
        <v>33</v>
      </c>
    </row>
    <row r="310" spans="1:4" x14ac:dyDescent="0.25">
      <c r="A310" s="12">
        <v>81636</v>
      </c>
      <c r="B310" s="12" t="s">
        <v>198</v>
      </c>
      <c r="C310" s="12" t="s">
        <v>199</v>
      </c>
      <c r="D310" s="12" t="s">
        <v>34</v>
      </c>
    </row>
    <row r="311" spans="1:4" x14ac:dyDescent="0.25">
      <c r="A311" s="12">
        <v>81623</v>
      </c>
      <c r="B311" s="12" t="s">
        <v>200</v>
      </c>
      <c r="C311" s="12" t="s">
        <v>199</v>
      </c>
      <c r="D311" s="12" t="s">
        <v>29</v>
      </c>
    </row>
    <row r="312" spans="1:4" x14ac:dyDescent="0.25">
      <c r="A312" s="12">
        <v>81601</v>
      </c>
      <c r="B312" s="12" t="s">
        <v>30</v>
      </c>
      <c r="C312" s="12" t="s">
        <v>199</v>
      </c>
      <c r="D312" s="12" t="s">
        <v>30</v>
      </c>
    </row>
    <row r="313" spans="1:4" x14ac:dyDescent="0.25">
      <c r="A313" s="12">
        <v>81602</v>
      </c>
      <c r="B313" s="12" t="s">
        <v>30</v>
      </c>
      <c r="C313" s="12" t="s">
        <v>199</v>
      </c>
      <c r="D313" s="12" t="s">
        <v>30</v>
      </c>
    </row>
    <row r="314" spans="1:4" x14ac:dyDescent="0.25">
      <c r="A314" s="12">
        <v>81647</v>
      </c>
      <c r="B314" s="12" t="s">
        <v>201</v>
      </c>
      <c r="C314" s="12" t="s">
        <v>199</v>
      </c>
      <c r="D314" s="12" t="s">
        <v>34</v>
      </c>
    </row>
    <row r="315" spans="1:4" x14ac:dyDescent="0.25">
      <c r="A315" s="12">
        <v>81635</v>
      </c>
      <c r="B315" s="12" t="s">
        <v>202</v>
      </c>
      <c r="C315" s="12" t="s">
        <v>199</v>
      </c>
      <c r="D315" s="12" t="s">
        <v>34</v>
      </c>
    </row>
    <row r="316" spans="1:4" x14ac:dyDescent="0.25">
      <c r="A316" s="12">
        <v>81650</v>
      </c>
      <c r="B316" s="12" t="s">
        <v>203</v>
      </c>
      <c r="C316" s="12" t="s">
        <v>199</v>
      </c>
      <c r="D316" s="12" t="s">
        <v>34</v>
      </c>
    </row>
    <row r="317" spans="1:4" x14ac:dyDescent="0.25">
      <c r="A317" s="12">
        <v>81652</v>
      </c>
      <c r="B317" s="12" t="s">
        <v>204</v>
      </c>
      <c r="C317" s="12" t="s">
        <v>199</v>
      </c>
      <c r="D317" s="12" t="s">
        <v>34</v>
      </c>
    </row>
    <row r="318" spans="1:4" x14ac:dyDescent="0.25">
      <c r="A318" s="12">
        <v>80422</v>
      </c>
      <c r="B318" s="12" t="s">
        <v>205</v>
      </c>
      <c r="C318" s="12" t="s">
        <v>206</v>
      </c>
      <c r="D318" s="12" t="s">
        <v>33</v>
      </c>
    </row>
    <row r="319" spans="1:4" x14ac:dyDescent="0.25">
      <c r="A319" s="12">
        <v>80427</v>
      </c>
      <c r="B319" s="12" t="s">
        <v>207</v>
      </c>
      <c r="C319" s="12" t="s">
        <v>206</v>
      </c>
      <c r="D319" s="12" t="s">
        <v>33</v>
      </c>
    </row>
    <row r="320" spans="1:4" x14ac:dyDescent="0.25">
      <c r="A320" s="12">
        <v>80474</v>
      </c>
      <c r="B320" s="12" t="s">
        <v>208</v>
      </c>
      <c r="C320" s="12" t="s">
        <v>206</v>
      </c>
      <c r="D320" s="12" t="s">
        <v>33</v>
      </c>
    </row>
    <row r="321" spans="1:4" x14ac:dyDescent="0.25">
      <c r="A321" s="12">
        <v>80442</v>
      </c>
      <c r="B321" s="12" t="s">
        <v>209</v>
      </c>
      <c r="C321" s="12" t="s">
        <v>210</v>
      </c>
      <c r="D321" s="12" t="s">
        <v>32</v>
      </c>
    </row>
    <row r="322" spans="1:4" x14ac:dyDescent="0.25">
      <c r="A322" s="12">
        <v>80446</v>
      </c>
      <c r="B322" s="12" t="s">
        <v>211</v>
      </c>
      <c r="C322" s="12" t="s">
        <v>210</v>
      </c>
      <c r="D322" s="12" t="s">
        <v>32</v>
      </c>
    </row>
    <row r="323" spans="1:4" x14ac:dyDescent="0.25">
      <c r="A323" s="12">
        <v>80447</v>
      </c>
      <c r="B323" s="12" t="s">
        <v>212</v>
      </c>
      <c r="C323" s="12" t="s">
        <v>210</v>
      </c>
      <c r="D323" s="12" t="s">
        <v>32</v>
      </c>
    </row>
    <row r="324" spans="1:4" x14ac:dyDescent="0.25">
      <c r="A324" s="12">
        <v>80451</v>
      </c>
      <c r="B324" s="12" t="s">
        <v>213</v>
      </c>
      <c r="C324" s="12" t="s">
        <v>210</v>
      </c>
      <c r="D324" s="12" t="s">
        <v>32</v>
      </c>
    </row>
    <row r="325" spans="1:4" x14ac:dyDescent="0.25">
      <c r="A325" s="12">
        <v>80459</v>
      </c>
      <c r="B325" s="12" t="s">
        <v>214</v>
      </c>
      <c r="C325" s="12" t="s">
        <v>210</v>
      </c>
      <c r="D325" s="12" t="s">
        <v>32</v>
      </c>
    </row>
    <row r="326" spans="1:4" x14ac:dyDescent="0.25">
      <c r="A326" s="12">
        <v>80468</v>
      </c>
      <c r="B326" s="12" t="s">
        <v>215</v>
      </c>
      <c r="C326" s="12" t="s">
        <v>210</v>
      </c>
      <c r="D326" s="12" t="s">
        <v>32</v>
      </c>
    </row>
    <row r="327" spans="1:4" x14ac:dyDescent="0.25">
      <c r="A327" s="12">
        <v>80478</v>
      </c>
      <c r="B327" s="12" t="s">
        <v>216</v>
      </c>
      <c r="C327" s="12" t="s">
        <v>210</v>
      </c>
      <c r="D327" s="12" t="s">
        <v>32</v>
      </c>
    </row>
    <row r="328" spans="1:4" x14ac:dyDescent="0.25">
      <c r="A328" s="12">
        <v>80482</v>
      </c>
      <c r="B328" s="12" t="s">
        <v>217</v>
      </c>
      <c r="C328" s="12" t="s">
        <v>210</v>
      </c>
      <c r="D328" s="12" t="s">
        <v>32</v>
      </c>
    </row>
    <row r="329" spans="1:4" x14ac:dyDescent="0.25">
      <c r="A329" s="12">
        <v>81210</v>
      </c>
      <c r="B329" s="12" t="s">
        <v>218</v>
      </c>
      <c r="C329" s="12" t="s">
        <v>219</v>
      </c>
      <c r="D329" s="12" t="s">
        <v>34</v>
      </c>
    </row>
    <row r="330" spans="1:4" x14ac:dyDescent="0.25">
      <c r="A330" s="12">
        <v>81224</v>
      </c>
      <c r="B330" s="12" t="s">
        <v>220</v>
      </c>
      <c r="C330" s="12" t="s">
        <v>219</v>
      </c>
      <c r="D330" s="12" t="s">
        <v>34</v>
      </c>
    </row>
    <row r="331" spans="1:4" x14ac:dyDescent="0.25">
      <c r="A331" s="12">
        <v>81225</v>
      </c>
      <c r="B331" s="12" t="s">
        <v>220</v>
      </c>
      <c r="C331" s="12" t="s">
        <v>219</v>
      </c>
      <c r="D331" s="12" t="s">
        <v>34</v>
      </c>
    </row>
    <row r="332" spans="1:4" x14ac:dyDescent="0.25">
      <c r="A332" s="12">
        <v>81230</v>
      </c>
      <c r="B332" s="12" t="s">
        <v>219</v>
      </c>
      <c r="C332" s="12" t="s">
        <v>219</v>
      </c>
      <c r="D332" s="12" t="s">
        <v>34</v>
      </c>
    </row>
    <row r="333" spans="1:4" x14ac:dyDescent="0.25">
      <c r="A333" s="12">
        <v>81231</v>
      </c>
      <c r="B333" s="12" t="s">
        <v>219</v>
      </c>
      <c r="C333" s="12" t="s">
        <v>219</v>
      </c>
      <c r="D333" s="12" t="s">
        <v>34</v>
      </c>
    </row>
    <row r="334" spans="1:4" x14ac:dyDescent="0.25">
      <c r="A334" s="12">
        <v>81237</v>
      </c>
      <c r="B334" s="12" t="s">
        <v>221</v>
      </c>
      <c r="C334" s="12" t="s">
        <v>219</v>
      </c>
      <c r="D334" s="12" t="s">
        <v>34</v>
      </c>
    </row>
    <row r="335" spans="1:4" x14ac:dyDescent="0.25">
      <c r="A335" s="12">
        <v>81239</v>
      </c>
      <c r="B335" s="12" t="s">
        <v>222</v>
      </c>
      <c r="C335" s="12" t="s">
        <v>219</v>
      </c>
      <c r="D335" s="12" t="s">
        <v>34</v>
      </c>
    </row>
    <row r="336" spans="1:4" x14ac:dyDescent="0.25">
      <c r="A336" s="12">
        <v>81241</v>
      </c>
      <c r="B336" s="12" t="s">
        <v>223</v>
      </c>
      <c r="C336" s="12" t="s">
        <v>219</v>
      </c>
      <c r="D336" s="12" t="s">
        <v>34</v>
      </c>
    </row>
    <row r="337" spans="1:4" x14ac:dyDescent="0.25">
      <c r="A337" s="12">
        <v>81243</v>
      </c>
      <c r="B337" s="12" t="s">
        <v>224</v>
      </c>
      <c r="C337" s="12" t="s">
        <v>219</v>
      </c>
      <c r="D337" s="12" t="s">
        <v>34</v>
      </c>
    </row>
    <row r="338" spans="1:4" x14ac:dyDescent="0.25">
      <c r="A338" s="12">
        <v>81434</v>
      </c>
      <c r="B338" s="12" t="s">
        <v>225</v>
      </c>
      <c r="C338" s="12" t="s">
        <v>219</v>
      </c>
      <c r="D338" s="12" t="s">
        <v>34</v>
      </c>
    </row>
    <row r="339" spans="1:4" x14ac:dyDescent="0.25">
      <c r="A339" s="12">
        <v>81235</v>
      </c>
      <c r="B339" s="12" t="s">
        <v>226</v>
      </c>
      <c r="C339" s="12" t="s">
        <v>227</v>
      </c>
      <c r="D339" s="12" t="s">
        <v>32</v>
      </c>
    </row>
    <row r="340" spans="1:4" x14ac:dyDescent="0.25">
      <c r="A340" s="12">
        <v>81040</v>
      </c>
      <c r="B340" s="12" t="s">
        <v>228</v>
      </c>
      <c r="C340" s="12" t="s">
        <v>229</v>
      </c>
      <c r="D340" s="12" t="s">
        <v>33</v>
      </c>
    </row>
    <row r="341" spans="1:4" x14ac:dyDescent="0.25">
      <c r="A341" s="12">
        <v>81055</v>
      </c>
      <c r="B341" s="12" t="s">
        <v>230</v>
      </c>
      <c r="C341" s="12" t="s">
        <v>229</v>
      </c>
      <c r="D341" s="12" t="s">
        <v>33</v>
      </c>
    </row>
    <row r="342" spans="1:4" x14ac:dyDescent="0.25">
      <c r="A342" s="12">
        <v>81089</v>
      </c>
      <c r="B342" s="12" t="s">
        <v>231</v>
      </c>
      <c r="C342" s="12" t="s">
        <v>229</v>
      </c>
      <c r="D342" s="12" t="s">
        <v>33</v>
      </c>
    </row>
    <row r="343" spans="1:4" x14ac:dyDescent="0.25">
      <c r="A343" s="12">
        <v>80430</v>
      </c>
      <c r="B343" s="12" t="s">
        <v>232</v>
      </c>
      <c r="C343" s="12" t="s">
        <v>233</v>
      </c>
      <c r="D343" s="12" t="s">
        <v>32</v>
      </c>
    </row>
    <row r="344" spans="1:4" x14ac:dyDescent="0.25">
      <c r="A344" s="12">
        <v>80434</v>
      </c>
      <c r="B344" s="12" t="s">
        <v>234</v>
      </c>
      <c r="C344" s="12" t="s">
        <v>233</v>
      </c>
      <c r="D344" s="12" t="s">
        <v>32</v>
      </c>
    </row>
    <row r="345" spans="1:4" x14ac:dyDescent="0.25">
      <c r="A345" s="12">
        <v>80473</v>
      </c>
      <c r="B345" s="12" t="s">
        <v>235</v>
      </c>
      <c r="C345" s="12" t="s">
        <v>233</v>
      </c>
      <c r="D345" s="12" t="s">
        <v>32</v>
      </c>
    </row>
    <row r="346" spans="1:4" x14ac:dyDescent="0.25">
      <c r="A346" s="12">
        <v>80480</v>
      </c>
      <c r="B346" s="12" t="s">
        <v>236</v>
      </c>
      <c r="C346" s="12" t="s">
        <v>233</v>
      </c>
      <c r="D346" s="12" t="s">
        <v>32</v>
      </c>
    </row>
    <row r="347" spans="1:4" x14ac:dyDescent="0.25">
      <c r="A347" s="12">
        <v>80001</v>
      </c>
      <c r="B347" s="12" t="s">
        <v>237</v>
      </c>
      <c r="C347" s="12" t="s">
        <v>238</v>
      </c>
      <c r="D347" s="12" t="s">
        <v>33</v>
      </c>
    </row>
    <row r="348" spans="1:4" x14ac:dyDescent="0.25">
      <c r="A348" s="12">
        <v>80002</v>
      </c>
      <c r="B348" s="12" t="s">
        <v>237</v>
      </c>
      <c r="C348" s="12" t="s">
        <v>238</v>
      </c>
      <c r="D348" s="12" t="s">
        <v>33</v>
      </c>
    </row>
    <row r="349" spans="1:4" x14ac:dyDescent="0.25">
      <c r="A349" s="12">
        <v>80003</v>
      </c>
      <c r="B349" s="12" t="s">
        <v>237</v>
      </c>
      <c r="C349" s="12" t="s">
        <v>238</v>
      </c>
      <c r="D349" s="12" t="s">
        <v>33</v>
      </c>
    </row>
    <row r="350" spans="1:4" x14ac:dyDescent="0.25">
      <c r="A350" s="12">
        <v>80004</v>
      </c>
      <c r="B350" s="12" t="s">
        <v>237</v>
      </c>
      <c r="C350" s="12" t="s">
        <v>238</v>
      </c>
      <c r="D350" s="12" t="s">
        <v>33</v>
      </c>
    </row>
    <row r="351" spans="1:4" x14ac:dyDescent="0.25">
      <c r="A351" s="12">
        <v>80005</v>
      </c>
      <c r="B351" s="12" t="s">
        <v>237</v>
      </c>
      <c r="C351" s="12" t="s">
        <v>238</v>
      </c>
      <c r="D351" s="12" t="s">
        <v>33</v>
      </c>
    </row>
    <row r="352" spans="1:4" x14ac:dyDescent="0.25">
      <c r="A352" s="12">
        <v>80006</v>
      </c>
      <c r="B352" s="12" t="s">
        <v>237</v>
      </c>
      <c r="C352" s="12" t="s">
        <v>238</v>
      </c>
      <c r="D352" s="12" t="s">
        <v>33</v>
      </c>
    </row>
    <row r="353" spans="1:4" x14ac:dyDescent="0.25">
      <c r="A353" s="12">
        <v>80007</v>
      </c>
      <c r="B353" s="12" t="s">
        <v>237</v>
      </c>
      <c r="C353" s="12" t="s">
        <v>238</v>
      </c>
      <c r="D353" s="12" t="s">
        <v>33</v>
      </c>
    </row>
    <row r="354" spans="1:4" x14ac:dyDescent="0.25">
      <c r="A354" s="12">
        <v>80021</v>
      </c>
      <c r="B354" s="12" t="s">
        <v>98</v>
      </c>
      <c r="C354" s="12" t="s">
        <v>238</v>
      </c>
      <c r="D354" s="12" t="s">
        <v>33</v>
      </c>
    </row>
    <row r="355" spans="1:4" x14ac:dyDescent="0.25">
      <c r="A355" s="12">
        <v>80425</v>
      </c>
      <c r="B355" s="12" t="s">
        <v>239</v>
      </c>
      <c r="C355" s="12" t="s">
        <v>238</v>
      </c>
      <c r="D355" s="12" t="s">
        <v>33</v>
      </c>
    </row>
    <row r="356" spans="1:4" x14ac:dyDescent="0.25">
      <c r="A356" s="12">
        <v>80433</v>
      </c>
      <c r="B356" s="12" t="s">
        <v>240</v>
      </c>
      <c r="C356" s="12" t="s">
        <v>238</v>
      </c>
      <c r="D356" s="12" t="s">
        <v>33</v>
      </c>
    </row>
    <row r="357" spans="1:4" x14ac:dyDescent="0.25">
      <c r="A357" s="12">
        <v>80214</v>
      </c>
      <c r="B357" s="12" t="s">
        <v>52</v>
      </c>
      <c r="C357" s="12" t="s">
        <v>238</v>
      </c>
      <c r="D357" s="12" t="s">
        <v>33</v>
      </c>
    </row>
    <row r="358" spans="1:4" x14ac:dyDescent="0.25">
      <c r="A358" s="12">
        <v>80215</v>
      </c>
      <c r="B358" s="12" t="s">
        <v>52</v>
      </c>
      <c r="C358" s="12" t="s">
        <v>238</v>
      </c>
      <c r="D358" s="12" t="s">
        <v>33</v>
      </c>
    </row>
    <row r="359" spans="1:4" x14ac:dyDescent="0.25">
      <c r="A359" s="12">
        <v>80225</v>
      </c>
      <c r="B359" s="12" t="s">
        <v>52</v>
      </c>
      <c r="C359" s="12" t="s">
        <v>238</v>
      </c>
      <c r="D359" s="12" t="s">
        <v>33</v>
      </c>
    </row>
    <row r="360" spans="1:4" x14ac:dyDescent="0.25">
      <c r="A360" s="12">
        <v>80226</v>
      </c>
      <c r="B360" s="12" t="s">
        <v>52</v>
      </c>
      <c r="C360" s="12" t="s">
        <v>238</v>
      </c>
      <c r="D360" s="12" t="s">
        <v>33</v>
      </c>
    </row>
    <row r="361" spans="1:4" x14ac:dyDescent="0.25">
      <c r="A361" s="12">
        <v>80227</v>
      </c>
      <c r="B361" s="12" t="s">
        <v>52</v>
      </c>
      <c r="C361" s="12" t="s">
        <v>238</v>
      </c>
      <c r="D361" s="12" t="s">
        <v>33</v>
      </c>
    </row>
    <row r="362" spans="1:4" x14ac:dyDescent="0.25">
      <c r="A362" s="12">
        <v>80228</v>
      </c>
      <c r="B362" s="12" t="s">
        <v>52</v>
      </c>
      <c r="C362" s="12" t="s">
        <v>238</v>
      </c>
      <c r="D362" s="12" t="s">
        <v>33</v>
      </c>
    </row>
    <row r="363" spans="1:4" x14ac:dyDescent="0.25">
      <c r="A363" s="12">
        <v>80232</v>
      </c>
      <c r="B363" s="12" t="s">
        <v>52</v>
      </c>
      <c r="C363" s="12" t="s">
        <v>238</v>
      </c>
      <c r="D363" s="12" t="s">
        <v>33</v>
      </c>
    </row>
    <row r="364" spans="1:4" x14ac:dyDescent="0.25">
      <c r="A364" s="12">
        <v>80235</v>
      </c>
      <c r="B364" s="12" t="s">
        <v>52</v>
      </c>
      <c r="C364" s="12" t="s">
        <v>238</v>
      </c>
      <c r="D364" s="12" t="s">
        <v>33</v>
      </c>
    </row>
    <row r="365" spans="1:4" x14ac:dyDescent="0.25">
      <c r="A365" s="12">
        <v>80437</v>
      </c>
      <c r="B365" s="12" t="s">
        <v>241</v>
      </c>
      <c r="C365" s="12" t="s">
        <v>238</v>
      </c>
      <c r="D365" s="12" t="s">
        <v>33</v>
      </c>
    </row>
    <row r="366" spans="1:4" x14ac:dyDescent="0.25">
      <c r="A366" s="12">
        <v>80439</v>
      </c>
      <c r="B366" s="12" t="s">
        <v>241</v>
      </c>
      <c r="C366" s="12" t="s">
        <v>238</v>
      </c>
      <c r="D366" s="12" t="s">
        <v>33</v>
      </c>
    </row>
    <row r="367" spans="1:4" x14ac:dyDescent="0.25">
      <c r="A367" s="12">
        <v>80401</v>
      </c>
      <c r="B367" s="12" t="s">
        <v>242</v>
      </c>
      <c r="C367" s="12" t="s">
        <v>238</v>
      </c>
      <c r="D367" s="12" t="s">
        <v>33</v>
      </c>
    </row>
    <row r="368" spans="1:4" x14ac:dyDescent="0.25">
      <c r="A368" s="12">
        <v>80402</v>
      </c>
      <c r="B368" s="12" t="s">
        <v>242</v>
      </c>
      <c r="C368" s="12" t="s">
        <v>238</v>
      </c>
      <c r="D368" s="12" t="s">
        <v>33</v>
      </c>
    </row>
    <row r="369" spans="1:4" x14ac:dyDescent="0.25">
      <c r="A369" s="12">
        <v>80403</v>
      </c>
      <c r="B369" s="12" t="s">
        <v>242</v>
      </c>
      <c r="C369" s="12" t="s">
        <v>238</v>
      </c>
      <c r="D369" s="12" t="s">
        <v>33</v>
      </c>
    </row>
    <row r="370" spans="1:4" x14ac:dyDescent="0.25">
      <c r="A370" s="12">
        <v>80419</v>
      </c>
      <c r="B370" s="12" t="s">
        <v>242</v>
      </c>
      <c r="C370" s="12" t="s">
        <v>238</v>
      </c>
      <c r="D370" s="12" t="s">
        <v>33</v>
      </c>
    </row>
    <row r="371" spans="1:4" x14ac:dyDescent="0.25">
      <c r="A371" s="12">
        <v>80453</v>
      </c>
      <c r="B371" s="12" t="s">
        <v>243</v>
      </c>
      <c r="C371" s="12" t="s">
        <v>238</v>
      </c>
      <c r="D371" s="12" t="s">
        <v>33</v>
      </c>
    </row>
    <row r="372" spans="1:4" x14ac:dyDescent="0.25">
      <c r="A372" s="12">
        <v>80454</v>
      </c>
      <c r="B372" s="12" t="s">
        <v>244</v>
      </c>
      <c r="C372" s="12" t="s">
        <v>238</v>
      </c>
      <c r="D372" s="12" t="s">
        <v>33</v>
      </c>
    </row>
    <row r="373" spans="1:4" x14ac:dyDescent="0.25">
      <c r="A373" s="12">
        <v>80457</v>
      </c>
      <c r="B373" s="12" t="s">
        <v>245</v>
      </c>
      <c r="C373" s="12" t="s">
        <v>238</v>
      </c>
      <c r="D373" s="12" t="s">
        <v>33</v>
      </c>
    </row>
    <row r="374" spans="1:4" x14ac:dyDescent="0.25">
      <c r="A374" s="12">
        <v>80123</v>
      </c>
      <c r="B374" s="12" t="s">
        <v>67</v>
      </c>
      <c r="C374" s="12" t="s">
        <v>238</v>
      </c>
      <c r="D374" s="12" t="s">
        <v>33</v>
      </c>
    </row>
    <row r="375" spans="1:4" x14ac:dyDescent="0.25">
      <c r="A375" s="12">
        <v>80127</v>
      </c>
      <c r="B375" s="12" t="s">
        <v>67</v>
      </c>
      <c r="C375" s="12" t="s">
        <v>238</v>
      </c>
      <c r="D375" s="12" t="s">
        <v>33</v>
      </c>
    </row>
    <row r="376" spans="1:4" x14ac:dyDescent="0.25">
      <c r="A376" s="12">
        <v>80128</v>
      </c>
      <c r="B376" s="12" t="s">
        <v>67</v>
      </c>
      <c r="C376" s="12" t="s">
        <v>238</v>
      </c>
      <c r="D376" s="12" t="s">
        <v>33</v>
      </c>
    </row>
    <row r="377" spans="1:4" x14ac:dyDescent="0.25">
      <c r="A377" s="12">
        <v>80162</v>
      </c>
      <c r="B377" s="12" t="s">
        <v>67</v>
      </c>
      <c r="C377" s="12" t="s">
        <v>238</v>
      </c>
      <c r="D377" s="12" t="s">
        <v>33</v>
      </c>
    </row>
    <row r="378" spans="1:4" x14ac:dyDescent="0.25">
      <c r="A378" s="12">
        <v>80465</v>
      </c>
      <c r="B378" s="12" t="s">
        <v>246</v>
      </c>
      <c r="C378" s="12" t="s">
        <v>238</v>
      </c>
      <c r="D378" s="12" t="s">
        <v>33</v>
      </c>
    </row>
    <row r="379" spans="1:4" x14ac:dyDescent="0.25">
      <c r="A379" s="12">
        <v>80470</v>
      </c>
      <c r="B379" s="12" t="s">
        <v>247</v>
      </c>
      <c r="C379" s="12" t="s">
        <v>238</v>
      </c>
      <c r="D379" s="12" t="s">
        <v>33</v>
      </c>
    </row>
    <row r="380" spans="1:4" x14ac:dyDescent="0.25">
      <c r="A380" s="12">
        <v>80033</v>
      </c>
      <c r="B380" s="12" t="s">
        <v>248</v>
      </c>
      <c r="C380" s="12" t="s">
        <v>238</v>
      </c>
      <c r="D380" s="12" t="s">
        <v>33</v>
      </c>
    </row>
    <row r="381" spans="1:4" x14ac:dyDescent="0.25">
      <c r="A381" s="12">
        <v>80034</v>
      </c>
      <c r="B381" s="12" t="s">
        <v>248</v>
      </c>
      <c r="C381" s="12" t="s">
        <v>238</v>
      </c>
      <c r="D381" s="12" t="s">
        <v>33</v>
      </c>
    </row>
    <row r="382" spans="1:4" x14ac:dyDescent="0.25">
      <c r="A382" s="12">
        <v>81021</v>
      </c>
      <c r="B382" s="12" t="s">
        <v>249</v>
      </c>
      <c r="C382" s="12" t="s">
        <v>185</v>
      </c>
      <c r="D382" s="12" t="s">
        <v>33</v>
      </c>
    </row>
    <row r="383" spans="1:4" x14ac:dyDescent="0.25">
      <c r="A383" s="12">
        <v>81036</v>
      </c>
      <c r="B383" s="12" t="s">
        <v>250</v>
      </c>
      <c r="C383" s="12" t="s">
        <v>185</v>
      </c>
      <c r="D383" s="12" t="s">
        <v>33</v>
      </c>
    </row>
    <row r="384" spans="1:4" x14ac:dyDescent="0.25">
      <c r="A384" s="12">
        <v>81045</v>
      </c>
      <c r="B384" s="12" t="s">
        <v>251</v>
      </c>
      <c r="C384" s="12" t="s">
        <v>185</v>
      </c>
      <c r="D384" s="12" t="s">
        <v>33</v>
      </c>
    </row>
    <row r="385" spans="1:4" x14ac:dyDescent="0.25">
      <c r="A385" s="12">
        <v>81071</v>
      </c>
      <c r="B385" s="12" t="s">
        <v>252</v>
      </c>
      <c r="C385" s="12" t="s">
        <v>185</v>
      </c>
      <c r="D385" s="12" t="s">
        <v>33</v>
      </c>
    </row>
    <row r="386" spans="1:4" x14ac:dyDescent="0.25">
      <c r="A386" s="12">
        <v>80805</v>
      </c>
      <c r="B386" s="12" t="s">
        <v>253</v>
      </c>
      <c r="C386" s="12" t="s">
        <v>108</v>
      </c>
      <c r="D386" s="12" t="s">
        <v>33</v>
      </c>
    </row>
    <row r="387" spans="1:4" x14ac:dyDescent="0.25">
      <c r="A387" s="12">
        <v>80807</v>
      </c>
      <c r="B387" s="12" t="s">
        <v>254</v>
      </c>
      <c r="C387" s="12" t="s">
        <v>108</v>
      </c>
      <c r="D387" s="12" t="s">
        <v>33</v>
      </c>
    </row>
    <row r="388" spans="1:4" x14ac:dyDescent="0.25">
      <c r="A388" s="12">
        <v>80815</v>
      </c>
      <c r="B388" s="12" t="s">
        <v>255</v>
      </c>
      <c r="C388" s="12" t="s">
        <v>108</v>
      </c>
      <c r="D388" s="12" t="s">
        <v>33</v>
      </c>
    </row>
    <row r="389" spans="1:4" x14ac:dyDescent="0.25">
      <c r="A389" s="12">
        <v>80834</v>
      </c>
      <c r="B389" s="12" t="s">
        <v>256</v>
      </c>
      <c r="C389" s="12" t="s">
        <v>108</v>
      </c>
      <c r="D389" s="12" t="s">
        <v>33</v>
      </c>
    </row>
    <row r="390" spans="1:4" x14ac:dyDescent="0.25">
      <c r="A390" s="12">
        <v>80836</v>
      </c>
      <c r="B390" s="12" t="s">
        <v>257</v>
      </c>
      <c r="C390" s="12" t="s">
        <v>108</v>
      </c>
      <c r="D390" s="12" t="s">
        <v>33</v>
      </c>
    </row>
    <row r="391" spans="1:4" x14ac:dyDescent="0.25">
      <c r="A391" s="12">
        <v>80861</v>
      </c>
      <c r="B391" s="12" t="s">
        <v>258</v>
      </c>
      <c r="C391" s="12" t="s">
        <v>108</v>
      </c>
      <c r="D391" s="12" t="s">
        <v>33</v>
      </c>
    </row>
    <row r="392" spans="1:4" x14ac:dyDescent="0.25">
      <c r="A392" s="12">
        <v>81122</v>
      </c>
      <c r="B392" s="12" t="s">
        <v>259</v>
      </c>
      <c r="C392" s="12" t="s">
        <v>260</v>
      </c>
      <c r="D392" s="12" t="s">
        <v>32</v>
      </c>
    </row>
    <row r="393" spans="1:4" x14ac:dyDescent="0.25">
      <c r="A393" s="12">
        <v>81301</v>
      </c>
      <c r="B393" s="12" t="s">
        <v>261</v>
      </c>
      <c r="C393" s="12" t="s">
        <v>260</v>
      </c>
      <c r="D393" s="12" t="s">
        <v>32</v>
      </c>
    </row>
    <row r="394" spans="1:4" x14ac:dyDescent="0.25">
      <c r="A394" s="12">
        <v>81302</v>
      </c>
      <c r="B394" s="12" t="s">
        <v>261</v>
      </c>
      <c r="C394" s="12" t="s">
        <v>260</v>
      </c>
      <c r="D394" s="12" t="s">
        <v>32</v>
      </c>
    </row>
    <row r="395" spans="1:4" x14ac:dyDescent="0.25">
      <c r="A395" s="12">
        <v>81303</v>
      </c>
      <c r="B395" s="12" t="s">
        <v>261</v>
      </c>
      <c r="C395" s="12" t="s">
        <v>260</v>
      </c>
      <c r="D395" s="12" t="s">
        <v>32</v>
      </c>
    </row>
    <row r="396" spans="1:4" x14ac:dyDescent="0.25">
      <c r="A396" s="12">
        <v>81326</v>
      </c>
      <c r="B396" s="12" t="s">
        <v>262</v>
      </c>
      <c r="C396" s="12" t="s">
        <v>260</v>
      </c>
      <c r="D396" s="12" t="s">
        <v>32</v>
      </c>
    </row>
    <row r="397" spans="1:4" x14ac:dyDescent="0.25">
      <c r="A397" s="12">
        <v>81137</v>
      </c>
      <c r="B397" s="12" t="s">
        <v>263</v>
      </c>
      <c r="C397" s="12" t="s">
        <v>260</v>
      </c>
      <c r="D397" s="12" t="s">
        <v>32</v>
      </c>
    </row>
    <row r="398" spans="1:4" x14ac:dyDescent="0.25">
      <c r="A398" s="12">
        <v>81329</v>
      </c>
      <c r="B398" s="12" t="s">
        <v>264</v>
      </c>
      <c r="C398" s="12" t="s">
        <v>260</v>
      </c>
      <c r="D398" s="12" t="s">
        <v>32</v>
      </c>
    </row>
    <row r="399" spans="1:4" x14ac:dyDescent="0.25">
      <c r="A399" s="12">
        <v>80429</v>
      </c>
      <c r="B399" s="12" t="s">
        <v>265</v>
      </c>
      <c r="C399" s="12" t="s">
        <v>266</v>
      </c>
      <c r="D399" s="12" t="s">
        <v>31</v>
      </c>
    </row>
    <row r="400" spans="1:4" x14ac:dyDescent="0.25">
      <c r="A400" s="12">
        <v>80461</v>
      </c>
      <c r="B400" s="12" t="s">
        <v>267</v>
      </c>
      <c r="C400" s="12" t="s">
        <v>266</v>
      </c>
      <c r="D400" s="12" t="s">
        <v>31</v>
      </c>
    </row>
    <row r="401" spans="1:4" x14ac:dyDescent="0.25">
      <c r="A401" s="12">
        <v>81251</v>
      </c>
      <c r="B401" s="12" t="s">
        <v>268</v>
      </c>
      <c r="C401" s="12" t="s">
        <v>266</v>
      </c>
      <c r="D401" s="12" t="s">
        <v>31</v>
      </c>
    </row>
    <row r="402" spans="1:4" x14ac:dyDescent="0.25">
      <c r="A402" s="12">
        <v>80512</v>
      </c>
      <c r="B402" s="12" t="s">
        <v>269</v>
      </c>
      <c r="C402" s="12" t="s">
        <v>270</v>
      </c>
      <c r="D402" s="12" t="s">
        <v>33</v>
      </c>
    </row>
    <row r="403" spans="1:4" x14ac:dyDescent="0.25">
      <c r="A403" s="12">
        <v>80513</v>
      </c>
      <c r="B403" s="12" t="s">
        <v>271</v>
      </c>
      <c r="C403" s="12" t="s">
        <v>270</v>
      </c>
      <c r="D403" s="12" t="s">
        <v>33</v>
      </c>
    </row>
    <row r="404" spans="1:4" x14ac:dyDescent="0.25">
      <c r="A404" s="12">
        <v>80515</v>
      </c>
      <c r="B404" s="12" t="s">
        <v>272</v>
      </c>
      <c r="C404" s="12" t="s">
        <v>270</v>
      </c>
      <c r="D404" s="12" t="s">
        <v>33</v>
      </c>
    </row>
    <row r="405" spans="1:4" x14ac:dyDescent="0.25">
      <c r="A405" s="12">
        <v>80511</v>
      </c>
      <c r="B405" s="12" t="s">
        <v>273</v>
      </c>
      <c r="C405" s="12" t="s">
        <v>270</v>
      </c>
      <c r="D405" s="12" t="s">
        <v>33</v>
      </c>
    </row>
    <row r="406" spans="1:4" x14ac:dyDescent="0.25">
      <c r="A406" s="12">
        <v>80517</v>
      </c>
      <c r="B406" s="12" t="s">
        <v>273</v>
      </c>
      <c r="C406" s="12" t="s">
        <v>270</v>
      </c>
      <c r="D406" s="12" t="s">
        <v>33</v>
      </c>
    </row>
    <row r="407" spans="1:4" x14ac:dyDescent="0.25">
      <c r="A407" s="12">
        <v>80521</v>
      </c>
      <c r="B407" s="12" t="s">
        <v>274</v>
      </c>
      <c r="C407" s="12" t="s">
        <v>270</v>
      </c>
      <c r="D407" s="12" t="s">
        <v>33</v>
      </c>
    </row>
    <row r="408" spans="1:4" x14ac:dyDescent="0.25">
      <c r="A408" s="12">
        <v>80522</v>
      </c>
      <c r="B408" s="12" t="s">
        <v>274</v>
      </c>
      <c r="C408" s="12" t="s">
        <v>270</v>
      </c>
      <c r="D408" s="12" t="s">
        <v>33</v>
      </c>
    </row>
    <row r="409" spans="1:4" x14ac:dyDescent="0.25">
      <c r="A409" s="12">
        <v>80523</v>
      </c>
      <c r="B409" s="12" t="s">
        <v>274</v>
      </c>
      <c r="C409" s="12" t="s">
        <v>270</v>
      </c>
      <c r="D409" s="12" t="s">
        <v>33</v>
      </c>
    </row>
    <row r="410" spans="1:4" x14ac:dyDescent="0.25">
      <c r="A410" s="12">
        <v>80524</v>
      </c>
      <c r="B410" s="12" t="s">
        <v>274</v>
      </c>
      <c r="C410" s="12" t="s">
        <v>270</v>
      </c>
      <c r="D410" s="12" t="s">
        <v>33</v>
      </c>
    </row>
    <row r="411" spans="1:4" x14ac:dyDescent="0.25">
      <c r="A411" s="12">
        <v>80525</v>
      </c>
      <c r="B411" s="12" t="s">
        <v>274</v>
      </c>
      <c r="C411" s="12" t="s">
        <v>270</v>
      </c>
      <c r="D411" s="12" t="s">
        <v>33</v>
      </c>
    </row>
    <row r="412" spans="1:4" x14ac:dyDescent="0.25">
      <c r="A412" s="12">
        <v>80526</v>
      </c>
      <c r="B412" s="12" t="s">
        <v>274</v>
      </c>
      <c r="C412" s="12" t="s">
        <v>270</v>
      </c>
      <c r="D412" s="12" t="s">
        <v>33</v>
      </c>
    </row>
    <row r="413" spans="1:4" x14ac:dyDescent="0.25">
      <c r="A413" s="12">
        <v>80527</v>
      </c>
      <c r="B413" s="12" t="s">
        <v>274</v>
      </c>
      <c r="C413" s="12" t="s">
        <v>270</v>
      </c>
      <c r="D413" s="12" t="s">
        <v>33</v>
      </c>
    </row>
    <row r="414" spans="1:4" x14ac:dyDescent="0.25">
      <c r="A414" s="12">
        <v>80528</v>
      </c>
      <c r="B414" s="12" t="s">
        <v>274</v>
      </c>
      <c r="C414" s="12" t="s">
        <v>270</v>
      </c>
      <c r="D414" s="12" t="s">
        <v>33</v>
      </c>
    </row>
    <row r="415" spans="1:4" x14ac:dyDescent="0.25">
      <c r="A415" s="12">
        <v>80553</v>
      </c>
      <c r="B415" s="12" t="s">
        <v>274</v>
      </c>
      <c r="C415" s="12" t="s">
        <v>270</v>
      </c>
      <c r="D415" s="12" t="s">
        <v>33</v>
      </c>
    </row>
    <row r="416" spans="1:4" x14ac:dyDescent="0.25">
      <c r="A416" s="12">
        <v>80532</v>
      </c>
      <c r="B416" s="12" t="s">
        <v>275</v>
      </c>
      <c r="C416" s="12" t="s">
        <v>270</v>
      </c>
      <c r="D416" s="12" t="s">
        <v>33</v>
      </c>
    </row>
    <row r="417" spans="1:4" x14ac:dyDescent="0.25">
      <c r="A417" s="12">
        <v>80535</v>
      </c>
      <c r="B417" s="12" t="s">
        <v>276</v>
      </c>
      <c r="C417" s="12" t="s">
        <v>270</v>
      </c>
      <c r="D417" s="12" t="s">
        <v>33</v>
      </c>
    </row>
    <row r="418" spans="1:4" x14ac:dyDescent="0.25">
      <c r="A418" s="12">
        <v>80536</v>
      </c>
      <c r="B418" s="12" t="s">
        <v>277</v>
      </c>
      <c r="C418" s="12" t="s">
        <v>270</v>
      </c>
      <c r="D418" s="12" t="s">
        <v>33</v>
      </c>
    </row>
    <row r="419" spans="1:4" x14ac:dyDescent="0.25">
      <c r="A419" s="12">
        <v>80537</v>
      </c>
      <c r="B419" s="12" t="s">
        <v>278</v>
      </c>
      <c r="C419" s="12" t="s">
        <v>270</v>
      </c>
      <c r="D419" s="12" t="s">
        <v>33</v>
      </c>
    </row>
    <row r="420" spans="1:4" x14ac:dyDescent="0.25">
      <c r="A420" s="12">
        <v>80538</v>
      </c>
      <c r="B420" s="12" t="s">
        <v>278</v>
      </c>
      <c r="C420" s="12" t="s">
        <v>270</v>
      </c>
      <c r="D420" s="12" t="s">
        <v>33</v>
      </c>
    </row>
    <row r="421" spans="1:4" x14ac:dyDescent="0.25">
      <c r="A421" s="12">
        <v>80539</v>
      </c>
      <c r="B421" s="12" t="s">
        <v>278</v>
      </c>
      <c r="C421" s="12" t="s">
        <v>270</v>
      </c>
      <c r="D421" s="12" t="s">
        <v>33</v>
      </c>
    </row>
    <row r="422" spans="1:4" x14ac:dyDescent="0.25">
      <c r="A422" s="12">
        <v>80541</v>
      </c>
      <c r="B422" s="12" t="s">
        <v>279</v>
      </c>
      <c r="C422" s="12" t="s">
        <v>270</v>
      </c>
      <c r="D422" s="12" t="s">
        <v>33</v>
      </c>
    </row>
    <row r="423" spans="1:4" x14ac:dyDescent="0.25">
      <c r="A423" s="12">
        <v>80545</v>
      </c>
      <c r="B423" s="12" t="s">
        <v>280</v>
      </c>
      <c r="C423" s="12" t="s">
        <v>270</v>
      </c>
      <c r="D423" s="12" t="s">
        <v>33</v>
      </c>
    </row>
    <row r="424" spans="1:4" x14ac:dyDescent="0.25">
      <c r="A424" s="12">
        <v>80547</v>
      </c>
      <c r="B424" s="12" t="s">
        <v>281</v>
      </c>
      <c r="C424" s="12" t="s">
        <v>270</v>
      </c>
      <c r="D424" s="12" t="s">
        <v>33</v>
      </c>
    </row>
    <row r="425" spans="1:4" x14ac:dyDescent="0.25">
      <c r="A425" s="12">
        <v>80549</v>
      </c>
      <c r="B425" s="12" t="s">
        <v>282</v>
      </c>
      <c r="C425" s="12" t="s">
        <v>270</v>
      </c>
      <c r="D425" s="12" t="s">
        <v>33</v>
      </c>
    </row>
    <row r="426" spans="1:4" x14ac:dyDescent="0.25">
      <c r="A426" s="12">
        <v>81020</v>
      </c>
      <c r="B426" s="12" t="s">
        <v>283</v>
      </c>
      <c r="C426" s="12" t="s">
        <v>82</v>
      </c>
      <c r="D426" s="12" t="s">
        <v>33</v>
      </c>
    </row>
    <row r="427" spans="1:4" x14ac:dyDescent="0.25">
      <c r="A427" s="12">
        <v>81024</v>
      </c>
      <c r="B427" s="12" t="s">
        <v>284</v>
      </c>
      <c r="C427" s="12" t="s">
        <v>82</v>
      </c>
      <c r="D427" s="12" t="s">
        <v>33</v>
      </c>
    </row>
    <row r="428" spans="1:4" x14ac:dyDescent="0.25">
      <c r="A428" s="12">
        <v>81027</v>
      </c>
      <c r="B428" s="12" t="s">
        <v>285</v>
      </c>
      <c r="C428" s="12" t="s">
        <v>82</v>
      </c>
      <c r="D428" s="12" t="s">
        <v>33</v>
      </c>
    </row>
    <row r="429" spans="1:4" x14ac:dyDescent="0.25">
      <c r="A429" s="12">
        <v>81046</v>
      </c>
      <c r="B429" s="12" t="s">
        <v>286</v>
      </c>
      <c r="C429" s="12" t="s">
        <v>82</v>
      </c>
      <c r="D429" s="12" t="s">
        <v>33</v>
      </c>
    </row>
    <row r="430" spans="1:4" x14ac:dyDescent="0.25">
      <c r="A430" s="12">
        <v>81049</v>
      </c>
      <c r="B430" s="12" t="s">
        <v>287</v>
      </c>
      <c r="C430" s="12" t="s">
        <v>82</v>
      </c>
      <c r="D430" s="12" t="s">
        <v>33</v>
      </c>
    </row>
    <row r="431" spans="1:4" x14ac:dyDescent="0.25">
      <c r="A431" s="12">
        <v>81059</v>
      </c>
      <c r="B431" s="12" t="s">
        <v>288</v>
      </c>
      <c r="C431" s="12" t="s">
        <v>82</v>
      </c>
      <c r="D431" s="12" t="s">
        <v>33</v>
      </c>
    </row>
    <row r="432" spans="1:4" x14ac:dyDescent="0.25">
      <c r="A432" s="12">
        <v>81081</v>
      </c>
      <c r="B432" s="12" t="s">
        <v>289</v>
      </c>
      <c r="C432" s="12" t="s">
        <v>82</v>
      </c>
      <c r="D432" s="12" t="s">
        <v>33</v>
      </c>
    </row>
    <row r="433" spans="1:4" x14ac:dyDescent="0.25">
      <c r="A433" s="12">
        <v>81082</v>
      </c>
      <c r="B433" s="12" t="s">
        <v>290</v>
      </c>
      <c r="C433" s="12" t="s">
        <v>82</v>
      </c>
      <c r="D433" s="12" t="s">
        <v>33</v>
      </c>
    </row>
    <row r="434" spans="1:4" x14ac:dyDescent="0.25">
      <c r="A434" s="12">
        <v>81091</v>
      </c>
      <c r="B434" s="12" t="s">
        <v>291</v>
      </c>
      <c r="C434" s="12" t="s">
        <v>82</v>
      </c>
      <c r="D434" s="12" t="s">
        <v>33</v>
      </c>
    </row>
    <row r="435" spans="1:4" x14ac:dyDescent="0.25">
      <c r="A435" s="12">
        <v>80804</v>
      </c>
      <c r="B435" s="12" t="s">
        <v>292</v>
      </c>
      <c r="C435" s="12" t="s">
        <v>293</v>
      </c>
      <c r="D435" s="12" t="s">
        <v>33</v>
      </c>
    </row>
    <row r="436" spans="1:4" x14ac:dyDescent="0.25">
      <c r="A436" s="12">
        <v>80818</v>
      </c>
      <c r="B436" s="12" t="s">
        <v>294</v>
      </c>
      <c r="C436" s="12" t="s">
        <v>293</v>
      </c>
      <c r="D436" s="12" t="s">
        <v>33</v>
      </c>
    </row>
    <row r="437" spans="1:4" x14ac:dyDescent="0.25">
      <c r="A437" s="12">
        <v>80821</v>
      </c>
      <c r="B437" s="12" t="s">
        <v>295</v>
      </c>
      <c r="C437" s="12" t="s">
        <v>293</v>
      </c>
      <c r="D437" s="12" t="s">
        <v>33</v>
      </c>
    </row>
    <row r="438" spans="1:4" x14ac:dyDescent="0.25">
      <c r="A438" s="12">
        <v>80823</v>
      </c>
      <c r="B438" s="12" t="s">
        <v>296</v>
      </c>
      <c r="C438" s="12" t="s">
        <v>293</v>
      </c>
      <c r="D438" s="12" t="s">
        <v>33</v>
      </c>
    </row>
    <row r="439" spans="1:4" x14ac:dyDescent="0.25">
      <c r="A439" s="12">
        <v>80826</v>
      </c>
      <c r="B439" s="12" t="s">
        <v>297</v>
      </c>
      <c r="C439" s="12" t="s">
        <v>293</v>
      </c>
      <c r="D439" s="12" t="s">
        <v>33</v>
      </c>
    </row>
    <row r="440" spans="1:4" x14ac:dyDescent="0.25">
      <c r="A440" s="12">
        <v>80828</v>
      </c>
      <c r="B440" s="12" t="s">
        <v>297</v>
      </c>
      <c r="C440" s="12" t="s">
        <v>293</v>
      </c>
      <c r="D440" s="12" t="s">
        <v>33</v>
      </c>
    </row>
    <row r="441" spans="1:4" x14ac:dyDescent="0.25">
      <c r="A441" s="12">
        <v>80722</v>
      </c>
      <c r="B441" s="12" t="s">
        <v>298</v>
      </c>
      <c r="C441" s="12" t="s">
        <v>299</v>
      </c>
      <c r="D441" s="12" t="s">
        <v>33</v>
      </c>
    </row>
    <row r="442" spans="1:4" x14ac:dyDescent="0.25">
      <c r="A442" s="12">
        <v>80726</v>
      </c>
      <c r="B442" s="12" t="s">
        <v>300</v>
      </c>
      <c r="C442" s="12" t="s">
        <v>299</v>
      </c>
      <c r="D442" s="12" t="s">
        <v>33</v>
      </c>
    </row>
    <row r="443" spans="1:4" x14ac:dyDescent="0.25">
      <c r="A443" s="12">
        <v>80728</v>
      </c>
      <c r="B443" s="12" t="s">
        <v>301</v>
      </c>
      <c r="C443" s="12" t="s">
        <v>299</v>
      </c>
      <c r="D443" s="12" t="s">
        <v>33</v>
      </c>
    </row>
    <row r="444" spans="1:4" x14ac:dyDescent="0.25">
      <c r="A444" s="12">
        <v>80736</v>
      </c>
      <c r="B444" s="12" t="s">
        <v>302</v>
      </c>
      <c r="C444" s="12" t="s">
        <v>299</v>
      </c>
      <c r="D444" s="12" t="s">
        <v>33</v>
      </c>
    </row>
    <row r="445" spans="1:4" x14ac:dyDescent="0.25">
      <c r="A445" s="12">
        <v>80741</v>
      </c>
      <c r="B445" s="12" t="s">
        <v>303</v>
      </c>
      <c r="C445" s="12" t="s">
        <v>299</v>
      </c>
      <c r="D445" s="12" t="s">
        <v>33</v>
      </c>
    </row>
    <row r="446" spans="1:4" x14ac:dyDescent="0.25">
      <c r="A446" s="12">
        <v>80745</v>
      </c>
      <c r="B446" s="12" t="s">
        <v>304</v>
      </c>
      <c r="C446" s="12" t="s">
        <v>299</v>
      </c>
      <c r="D446" s="12" t="s">
        <v>33</v>
      </c>
    </row>
    <row r="447" spans="1:4" x14ac:dyDescent="0.25">
      <c r="A447" s="12">
        <v>80747</v>
      </c>
      <c r="B447" s="12" t="s">
        <v>305</v>
      </c>
      <c r="C447" s="12" t="s">
        <v>299</v>
      </c>
      <c r="D447" s="12" t="s">
        <v>33</v>
      </c>
    </row>
    <row r="448" spans="1:4" x14ac:dyDescent="0.25">
      <c r="A448" s="12">
        <v>80751</v>
      </c>
      <c r="B448" s="12" t="s">
        <v>306</v>
      </c>
      <c r="C448" s="12" t="s">
        <v>299</v>
      </c>
      <c r="D448" s="12" t="s">
        <v>33</v>
      </c>
    </row>
    <row r="449" spans="1:4" x14ac:dyDescent="0.25">
      <c r="A449" s="12">
        <v>81520</v>
      </c>
      <c r="B449" s="12" t="s">
        <v>307</v>
      </c>
      <c r="C449" s="12" t="s">
        <v>308</v>
      </c>
      <c r="D449" s="12" t="s">
        <v>34</v>
      </c>
    </row>
    <row r="450" spans="1:4" x14ac:dyDescent="0.25">
      <c r="A450" s="12">
        <v>81624</v>
      </c>
      <c r="B450" s="12" t="s">
        <v>309</v>
      </c>
      <c r="C450" s="12" t="s">
        <v>308</v>
      </c>
      <c r="D450" s="12" t="s">
        <v>34</v>
      </c>
    </row>
    <row r="451" spans="1:4" x14ac:dyDescent="0.25">
      <c r="A451" s="12">
        <v>81630</v>
      </c>
      <c r="B451" s="12" t="s">
        <v>310</v>
      </c>
      <c r="C451" s="12" t="s">
        <v>308</v>
      </c>
      <c r="D451" s="12" t="s">
        <v>34</v>
      </c>
    </row>
    <row r="452" spans="1:4" x14ac:dyDescent="0.25">
      <c r="A452" s="12">
        <v>81521</v>
      </c>
      <c r="B452" s="12" t="s">
        <v>311</v>
      </c>
      <c r="C452" s="12" t="s">
        <v>308</v>
      </c>
      <c r="D452" s="12" t="s">
        <v>34</v>
      </c>
    </row>
    <row r="453" spans="1:4" x14ac:dyDescent="0.25">
      <c r="A453" s="12">
        <v>81522</v>
      </c>
      <c r="B453" s="12" t="s">
        <v>312</v>
      </c>
      <c r="C453" s="12" t="s">
        <v>308</v>
      </c>
      <c r="D453" s="12" t="s">
        <v>34</v>
      </c>
    </row>
    <row r="454" spans="1:4" x14ac:dyDescent="0.25">
      <c r="A454" s="12">
        <v>81523</v>
      </c>
      <c r="B454" s="12" t="s">
        <v>313</v>
      </c>
      <c r="C454" s="12" t="s">
        <v>308</v>
      </c>
      <c r="D454" s="12" t="s">
        <v>34</v>
      </c>
    </row>
    <row r="455" spans="1:4" x14ac:dyDescent="0.25">
      <c r="A455" s="12">
        <v>81501</v>
      </c>
      <c r="B455" s="12" t="s">
        <v>314</v>
      </c>
      <c r="C455" s="12" t="s">
        <v>308</v>
      </c>
      <c r="D455" s="12" t="s">
        <v>34</v>
      </c>
    </row>
    <row r="456" spans="1:4" x14ac:dyDescent="0.25">
      <c r="A456" s="12">
        <v>81502</v>
      </c>
      <c r="B456" s="12" t="s">
        <v>314</v>
      </c>
      <c r="C456" s="12" t="s">
        <v>308</v>
      </c>
      <c r="D456" s="12" t="s">
        <v>34</v>
      </c>
    </row>
    <row r="457" spans="1:4" x14ac:dyDescent="0.25">
      <c r="A457" s="12">
        <v>81503</v>
      </c>
      <c r="B457" s="12" t="s">
        <v>314</v>
      </c>
      <c r="C457" s="12" t="s">
        <v>308</v>
      </c>
      <c r="D457" s="12" t="s">
        <v>34</v>
      </c>
    </row>
    <row r="458" spans="1:4" x14ac:dyDescent="0.25">
      <c r="A458" s="12">
        <v>81504</v>
      </c>
      <c r="B458" s="12" t="s">
        <v>314</v>
      </c>
      <c r="C458" s="12" t="s">
        <v>308</v>
      </c>
      <c r="D458" s="12" t="s">
        <v>34</v>
      </c>
    </row>
    <row r="459" spans="1:4" x14ac:dyDescent="0.25">
      <c r="A459" s="12">
        <v>81505</v>
      </c>
      <c r="B459" s="12" t="s">
        <v>314</v>
      </c>
      <c r="C459" s="12" t="s">
        <v>308</v>
      </c>
      <c r="D459" s="12" t="s">
        <v>34</v>
      </c>
    </row>
    <row r="460" spans="1:4" x14ac:dyDescent="0.25">
      <c r="A460" s="12">
        <v>81506</v>
      </c>
      <c r="B460" s="12" t="s">
        <v>314</v>
      </c>
      <c r="C460" s="12" t="s">
        <v>308</v>
      </c>
      <c r="D460" s="12" t="s">
        <v>34</v>
      </c>
    </row>
    <row r="461" spans="1:4" x14ac:dyDescent="0.25">
      <c r="A461" s="12">
        <v>81507</v>
      </c>
      <c r="B461" s="12" t="s">
        <v>314</v>
      </c>
      <c r="C461" s="12" t="s">
        <v>308</v>
      </c>
      <c r="D461" s="12" t="s">
        <v>34</v>
      </c>
    </row>
    <row r="462" spans="1:4" x14ac:dyDescent="0.25">
      <c r="A462" s="12">
        <v>81524</v>
      </c>
      <c r="B462" s="12" t="s">
        <v>315</v>
      </c>
      <c r="C462" s="12" t="s">
        <v>308</v>
      </c>
      <c r="D462" s="12" t="s">
        <v>34</v>
      </c>
    </row>
    <row r="463" spans="1:4" x14ac:dyDescent="0.25">
      <c r="A463" s="12">
        <v>81525</v>
      </c>
      <c r="B463" s="12" t="s">
        <v>316</v>
      </c>
      <c r="C463" s="12" t="s">
        <v>308</v>
      </c>
      <c r="D463" s="12" t="s">
        <v>34</v>
      </c>
    </row>
    <row r="464" spans="1:4" x14ac:dyDescent="0.25">
      <c r="A464" s="12">
        <v>81643</v>
      </c>
      <c r="B464" s="12" t="s">
        <v>308</v>
      </c>
      <c r="C464" s="12" t="s">
        <v>308</v>
      </c>
      <c r="D464" s="12" t="s">
        <v>34</v>
      </c>
    </row>
    <row r="465" spans="1:4" x14ac:dyDescent="0.25">
      <c r="A465" s="12">
        <v>81646</v>
      </c>
      <c r="B465" s="12" t="s">
        <v>317</v>
      </c>
      <c r="C465" s="12" t="s">
        <v>308</v>
      </c>
      <c r="D465" s="12" t="s">
        <v>34</v>
      </c>
    </row>
    <row r="466" spans="1:4" x14ac:dyDescent="0.25">
      <c r="A466" s="12">
        <v>81526</v>
      </c>
      <c r="B466" s="12" t="s">
        <v>318</v>
      </c>
      <c r="C466" s="12" t="s">
        <v>308</v>
      </c>
      <c r="D466" s="12" t="s">
        <v>34</v>
      </c>
    </row>
    <row r="467" spans="1:4" x14ac:dyDescent="0.25">
      <c r="A467" s="12">
        <v>81527</v>
      </c>
      <c r="B467" s="12" t="s">
        <v>319</v>
      </c>
      <c r="C467" s="12" t="s">
        <v>308</v>
      </c>
      <c r="D467" s="12" t="s">
        <v>34</v>
      </c>
    </row>
    <row r="468" spans="1:4" x14ac:dyDescent="0.25">
      <c r="A468" s="12">
        <v>81130</v>
      </c>
      <c r="B468" s="12" t="s">
        <v>320</v>
      </c>
      <c r="C468" s="12" t="s">
        <v>321</v>
      </c>
      <c r="D468" s="12" t="s">
        <v>32</v>
      </c>
    </row>
    <row r="469" spans="1:4" x14ac:dyDescent="0.25">
      <c r="A469" s="12">
        <v>81625</v>
      </c>
      <c r="B469" s="12" t="s">
        <v>322</v>
      </c>
      <c r="C469" s="12" t="s">
        <v>323</v>
      </c>
      <c r="D469" s="12" t="s">
        <v>34</v>
      </c>
    </row>
    <row r="470" spans="1:4" x14ac:dyDescent="0.25">
      <c r="A470" s="12">
        <v>81626</v>
      </c>
      <c r="B470" s="12" t="s">
        <v>322</v>
      </c>
      <c r="C470" s="12" t="s">
        <v>323</v>
      </c>
      <c r="D470" s="12" t="s">
        <v>34</v>
      </c>
    </row>
    <row r="471" spans="1:4" x14ac:dyDescent="0.25">
      <c r="A471" s="12">
        <v>81610</v>
      </c>
      <c r="B471" s="12" t="s">
        <v>324</v>
      </c>
      <c r="C471" s="12" t="s">
        <v>323</v>
      </c>
      <c r="D471" s="12" t="s">
        <v>34</v>
      </c>
    </row>
    <row r="472" spans="1:4" x14ac:dyDescent="0.25">
      <c r="A472" s="12">
        <v>81633</v>
      </c>
      <c r="B472" s="12" t="s">
        <v>324</v>
      </c>
      <c r="C472" s="12" t="s">
        <v>323</v>
      </c>
      <c r="D472" s="12" t="s">
        <v>34</v>
      </c>
    </row>
    <row r="473" spans="1:4" x14ac:dyDescent="0.25">
      <c r="A473" s="12">
        <v>81638</v>
      </c>
      <c r="B473" s="12" t="s">
        <v>325</v>
      </c>
      <c r="C473" s="12" t="s">
        <v>323</v>
      </c>
      <c r="D473" s="12" t="s">
        <v>34</v>
      </c>
    </row>
    <row r="474" spans="1:4" x14ac:dyDescent="0.25">
      <c r="A474" s="12">
        <v>81640</v>
      </c>
      <c r="B474" s="12" t="s">
        <v>326</v>
      </c>
      <c r="C474" s="12" t="s">
        <v>323</v>
      </c>
      <c r="D474" s="12" t="s">
        <v>34</v>
      </c>
    </row>
    <row r="475" spans="1:4" x14ac:dyDescent="0.25">
      <c r="A475" s="12">
        <v>81653</v>
      </c>
      <c r="B475" s="12" t="s">
        <v>327</v>
      </c>
      <c r="C475" s="12" t="s">
        <v>323</v>
      </c>
      <c r="D475" s="12" t="s">
        <v>34</v>
      </c>
    </row>
    <row r="476" spans="1:4" x14ac:dyDescent="0.25">
      <c r="A476" s="12">
        <v>81321</v>
      </c>
      <c r="B476" s="12" t="s">
        <v>328</v>
      </c>
      <c r="C476" s="12" t="s">
        <v>329</v>
      </c>
      <c r="D476" s="12" t="s">
        <v>34</v>
      </c>
    </row>
    <row r="477" spans="1:4" x14ac:dyDescent="0.25">
      <c r="A477" s="12">
        <v>81323</v>
      </c>
      <c r="B477" s="12" t="s">
        <v>146</v>
      </c>
      <c r="C477" s="12" t="s">
        <v>329</v>
      </c>
      <c r="D477" s="12" t="s">
        <v>34</v>
      </c>
    </row>
    <row r="478" spans="1:4" x14ac:dyDescent="0.25">
      <c r="A478" s="12">
        <v>81327</v>
      </c>
      <c r="B478" s="12" t="s">
        <v>330</v>
      </c>
      <c r="C478" s="12" t="s">
        <v>329</v>
      </c>
      <c r="D478" s="12" t="s">
        <v>34</v>
      </c>
    </row>
    <row r="479" spans="1:4" x14ac:dyDescent="0.25">
      <c r="A479" s="12">
        <v>81328</v>
      </c>
      <c r="B479" s="12" t="s">
        <v>331</v>
      </c>
      <c r="C479" s="12" t="s">
        <v>329</v>
      </c>
      <c r="D479" s="12" t="s">
        <v>34</v>
      </c>
    </row>
    <row r="480" spans="1:4" x14ac:dyDescent="0.25">
      <c r="A480" s="12">
        <v>81330</v>
      </c>
      <c r="B480" s="12" t="s">
        <v>332</v>
      </c>
      <c r="C480" s="12" t="s">
        <v>329</v>
      </c>
      <c r="D480" s="12" t="s">
        <v>34</v>
      </c>
    </row>
    <row r="481" spans="1:4" x14ac:dyDescent="0.25">
      <c r="A481" s="12">
        <v>81331</v>
      </c>
      <c r="B481" s="12" t="s">
        <v>333</v>
      </c>
      <c r="C481" s="12" t="s">
        <v>329</v>
      </c>
      <c r="D481" s="12" t="s">
        <v>34</v>
      </c>
    </row>
    <row r="482" spans="1:4" x14ac:dyDescent="0.25">
      <c r="A482" s="12">
        <v>81334</v>
      </c>
      <c r="B482" s="12" t="s">
        <v>334</v>
      </c>
      <c r="C482" s="12" t="s">
        <v>329</v>
      </c>
      <c r="D482" s="12" t="s">
        <v>34</v>
      </c>
    </row>
    <row r="483" spans="1:4" x14ac:dyDescent="0.25">
      <c r="A483" s="12">
        <v>81335</v>
      </c>
      <c r="B483" s="12" t="s">
        <v>335</v>
      </c>
      <c r="C483" s="12" t="s">
        <v>329</v>
      </c>
      <c r="D483" s="12" t="s">
        <v>34</v>
      </c>
    </row>
    <row r="484" spans="1:4" x14ac:dyDescent="0.25">
      <c r="A484" s="12">
        <v>81411</v>
      </c>
      <c r="B484" s="12" t="s">
        <v>336</v>
      </c>
      <c r="C484" s="12" t="s">
        <v>337</v>
      </c>
      <c r="D484" s="12" t="s">
        <v>34</v>
      </c>
    </row>
    <row r="485" spans="1:4" x14ac:dyDescent="0.25">
      <c r="A485" s="12">
        <v>81220</v>
      </c>
      <c r="B485" s="12" t="s">
        <v>338</v>
      </c>
      <c r="C485" s="12" t="s">
        <v>337</v>
      </c>
      <c r="D485" s="12" t="s">
        <v>34</v>
      </c>
    </row>
    <row r="486" spans="1:4" x14ac:dyDescent="0.25">
      <c r="A486" s="12">
        <v>81401</v>
      </c>
      <c r="B486" s="12" t="s">
        <v>337</v>
      </c>
      <c r="C486" s="12" t="s">
        <v>337</v>
      </c>
      <c r="D486" s="12" t="s">
        <v>34</v>
      </c>
    </row>
    <row r="487" spans="1:4" x14ac:dyDescent="0.25">
      <c r="A487" s="12">
        <v>81402</v>
      </c>
      <c r="B487" s="12" t="s">
        <v>337</v>
      </c>
      <c r="C487" s="12" t="s">
        <v>337</v>
      </c>
      <c r="D487" s="12" t="s">
        <v>34</v>
      </c>
    </row>
    <row r="488" spans="1:4" x14ac:dyDescent="0.25">
      <c r="A488" s="12">
        <v>81403</v>
      </c>
      <c r="B488" s="12" t="s">
        <v>337</v>
      </c>
      <c r="C488" s="12" t="s">
        <v>337</v>
      </c>
      <c r="D488" s="12" t="s">
        <v>34</v>
      </c>
    </row>
    <row r="489" spans="1:4" x14ac:dyDescent="0.25">
      <c r="A489" s="12">
        <v>81422</v>
      </c>
      <c r="B489" s="12" t="s">
        <v>339</v>
      </c>
      <c r="C489" s="12" t="s">
        <v>337</v>
      </c>
      <c r="D489" s="12" t="s">
        <v>34</v>
      </c>
    </row>
    <row r="490" spans="1:4" x14ac:dyDescent="0.25">
      <c r="A490" s="12">
        <v>81424</v>
      </c>
      <c r="B490" s="12" t="s">
        <v>340</v>
      </c>
      <c r="C490" s="12" t="s">
        <v>337</v>
      </c>
      <c r="D490" s="12" t="s">
        <v>34</v>
      </c>
    </row>
    <row r="491" spans="1:4" x14ac:dyDescent="0.25">
      <c r="A491" s="12">
        <v>81425</v>
      </c>
      <c r="B491" s="12" t="s">
        <v>341</v>
      </c>
      <c r="C491" s="12" t="s">
        <v>337</v>
      </c>
      <c r="D491" s="12" t="s">
        <v>34</v>
      </c>
    </row>
    <row r="492" spans="1:4" x14ac:dyDescent="0.25">
      <c r="A492" s="12">
        <v>81429</v>
      </c>
      <c r="B492" s="12" t="s">
        <v>342</v>
      </c>
      <c r="C492" s="12" t="s">
        <v>337</v>
      </c>
      <c r="D492" s="12" t="s">
        <v>34</v>
      </c>
    </row>
    <row r="493" spans="1:4" x14ac:dyDescent="0.25">
      <c r="A493" s="12">
        <v>81431</v>
      </c>
      <c r="B493" s="12" t="s">
        <v>343</v>
      </c>
      <c r="C493" s="12" t="s">
        <v>337</v>
      </c>
      <c r="D493" s="12" t="s">
        <v>34</v>
      </c>
    </row>
    <row r="494" spans="1:4" x14ac:dyDescent="0.25">
      <c r="A494" s="12">
        <v>80723</v>
      </c>
      <c r="B494" s="12" t="s">
        <v>344</v>
      </c>
      <c r="C494" s="12" t="s">
        <v>345</v>
      </c>
      <c r="D494" s="12" t="s">
        <v>33</v>
      </c>
    </row>
    <row r="495" spans="1:4" x14ac:dyDescent="0.25">
      <c r="A495" s="12">
        <v>80701</v>
      </c>
      <c r="B495" s="12" t="s">
        <v>346</v>
      </c>
      <c r="C495" s="12" t="s">
        <v>345</v>
      </c>
      <c r="D495" s="12" t="s">
        <v>33</v>
      </c>
    </row>
    <row r="496" spans="1:4" x14ac:dyDescent="0.25">
      <c r="A496" s="12">
        <v>80733</v>
      </c>
      <c r="B496" s="12" t="s">
        <v>347</v>
      </c>
      <c r="C496" s="12" t="s">
        <v>345</v>
      </c>
      <c r="D496" s="12" t="s">
        <v>33</v>
      </c>
    </row>
    <row r="497" spans="1:4" x14ac:dyDescent="0.25">
      <c r="A497" s="12">
        <v>80705</v>
      </c>
      <c r="B497" s="12" t="s">
        <v>348</v>
      </c>
      <c r="C497" s="12" t="s">
        <v>345</v>
      </c>
      <c r="D497" s="12" t="s">
        <v>33</v>
      </c>
    </row>
    <row r="498" spans="1:4" x14ac:dyDescent="0.25">
      <c r="A498" s="12">
        <v>80649</v>
      </c>
      <c r="B498" s="12" t="s">
        <v>349</v>
      </c>
      <c r="C498" s="12" t="s">
        <v>345</v>
      </c>
      <c r="D498" s="12" t="s">
        <v>33</v>
      </c>
    </row>
    <row r="499" spans="1:4" x14ac:dyDescent="0.25">
      <c r="A499" s="12">
        <v>80750</v>
      </c>
      <c r="B499" s="12" t="s">
        <v>350</v>
      </c>
      <c r="C499" s="12" t="s">
        <v>345</v>
      </c>
      <c r="D499" s="12" t="s">
        <v>33</v>
      </c>
    </row>
    <row r="500" spans="1:4" x14ac:dyDescent="0.25">
      <c r="A500" s="12">
        <v>80653</v>
      </c>
      <c r="B500" s="12" t="s">
        <v>351</v>
      </c>
      <c r="C500" s="12" t="s">
        <v>345</v>
      </c>
      <c r="D500" s="12" t="s">
        <v>33</v>
      </c>
    </row>
    <row r="501" spans="1:4" x14ac:dyDescent="0.25">
      <c r="A501" s="12">
        <v>80654</v>
      </c>
      <c r="B501" s="12" t="s">
        <v>352</v>
      </c>
      <c r="C501" s="12" t="s">
        <v>345</v>
      </c>
      <c r="D501" s="12" t="s">
        <v>33</v>
      </c>
    </row>
    <row r="502" spans="1:4" x14ac:dyDescent="0.25">
      <c r="A502" s="12">
        <v>81030</v>
      </c>
      <c r="B502" s="12" t="s">
        <v>353</v>
      </c>
      <c r="C502" s="12" t="s">
        <v>354</v>
      </c>
      <c r="D502" s="12" t="s">
        <v>33</v>
      </c>
    </row>
    <row r="503" spans="1:4" x14ac:dyDescent="0.25">
      <c r="A503" s="12">
        <v>81039</v>
      </c>
      <c r="B503" s="12" t="s">
        <v>355</v>
      </c>
      <c r="C503" s="12" t="s">
        <v>354</v>
      </c>
      <c r="D503" s="12" t="s">
        <v>33</v>
      </c>
    </row>
    <row r="504" spans="1:4" x14ac:dyDescent="0.25">
      <c r="A504" s="12">
        <v>81050</v>
      </c>
      <c r="B504" s="12" t="s">
        <v>356</v>
      </c>
      <c r="C504" s="12" t="s">
        <v>354</v>
      </c>
      <c r="D504" s="12" t="s">
        <v>33</v>
      </c>
    </row>
    <row r="505" spans="1:4" x14ac:dyDescent="0.25">
      <c r="A505" s="12">
        <v>81058</v>
      </c>
      <c r="B505" s="12" t="s">
        <v>357</v>
      </c>
      <c r="C505" s="12" t="s">
        <v>354</v>
      </c>
      <c r="D505" s="12" t="s">
        <v>33</v>
      </c>
    </row>
    <row r="506" spans="1:4" x14ac:dyDescent="0.25">
      <c r="A506" s="12">
        <v>81067</v>
      </c>
      <c r="B506" s="12" t="s">
        <v>358</v>
      </c>
      <c r="C506" s="12" t="s">
        <v>354</v>
      </c>
      <c r="D506" s="12" t="s">
        <v>33</v>
      </c>
    </row>
    <row r="507" spans="1:4" x14ac:dyDescent="0.25">
      <c r="A507" s="12">
        <v>81077</v>
      </c>
      <c r="B507" s="12" t="s">
        <v>359</v>
      </c>
      <c r="C507" s="12" t="s">
        <v>354</v>
      </c>
      <c r="D507" s="12" t="s">
        <v>33</v>
      </c>
    </row>
    <row r="508" spans="1:4" x14ac:dyDescent="0.25">
      <c r="A508" s="12">
        <v>81427</v>
      </c>
      <c r="B508" s="12" t="s">
        <v>360</v>
      </c>
      <c r="C508" s="12" t="s">
        <v>360</v>
      </c>
      <c r="D508" s="12" t="s">
        <v>33</v>
      </c>
    </row>
    <row r="509" spans="1:4" x14ac:dyDescent="0.25">
      <c r="A509" s="12">
        <v>81432</v>
      </c>
      <c r="B509" s="12" t="s">
        <v>361</v>
      </c>
      <c r="C509" s="12" t="s">
        <v>360</v>
      </c>
      <c r="D509" s="12" t="s">
        <v>33</v>
      </c>
    </row>
    <row r="510" spans="1:4" x14ac:dyDescent="0.25">
      <c r="A510" s="12">
        <v>80420</v>
      </c>
      <c r="B510" s="12" t="s">
        <v>362</v>
      </c>
      <c r="C510" s="12" t="s">
        <v>363</v>
      </c>
      <c r="D510" s="12" t="s">
        <v>31</v>
      </c>
    </row>
    <row r="511" spans="1:4" x14ac:dyDescent="0.25">
      <c r="A511" s="12">
        <v>80421</v>
      </c>
      <c r="B511" s="12" t="s">
        <v>364</v>
      </c>
      <c r="C511" s="12" t="s">
        <v>363</v>
      </c>
      <c r="D511" s="12" t="s">
        <v>31</v>
      </c>
    </row>
    <row r="512" spans="1:4" x14ac:dyDescent="0.25">
      <c r="A512" s="12">
        <v>80432</v>
      </c>
      <c r="B512" s="12" t="s">
        <v>365</v>
      </c>
      <c r="C512" s="12" t="s">
        <v>363</v>
      </c>
      <c r="D512" s="12" t="s">
        <v>31</v>
      </c>
    </row>
    <row r="513" spans="1:4" x14ac:dyDescent="0.25">
      <c r="A513" s="12">
        <v>80440</v>
      </c>
      <c r="B513" s="12" t="s">
        <v>366</v>
      </c>
      <c r="C513" s="12" t="s">
        <v>363</v>
      </c>
      <c r="D513" s="12" t="s">
        <v>31</v>
      </c>
    </row>
    <row r="514" spans="1:4" x14ac:dyDescent="0.25">
      <c r="A514" s="12">
        <v>80448</v>
      </c>
      <c r="B514" s="12" t="s">
        <v>367</v>
      </c>
      <c r="C514" s="12" t="s">
        <v>363</v>
      </c>
      <c r="D514" s="12" t="s">
        <v>31</v>
      </c>
    </row>
    <row r="515" spans="1:4" x14ac:dyDescent="0.25">
      <c r="A515" s="12">
        <v>80820</v>
      </c>
      <c r="B515" s="12" t="s">
        <v>368</v>
      </c>
      <c r="C515" s="12" t="s">
        <v>363</v>
      </c>
      <c r="D515" s="12" t="s">
        <v>31</v>
      </c>
    </row>
    <row r="516" spans="1:4" x14ac:dyDescent="0.25">
      <c r="A516" s="12">
        <v>80449</v>
      </c>
      <c r="B516" s="12" t="s">
        <v>369</v>
      </c>
      <c r="C516" s="12" t="s">
        <v>363</v>
      </c>
      <c r="D516" s="12" t="s">
        <v>31</v>
      </c>
    </row>
    <row r="517" spans="1:4" x14ac:dyDescent="0.25">
      <c r="A517" s="12">
        <v>80456</v>
      </c>
      <c r="B517" s="12" t="s">
        <v>238</v>
      </c>
      <c r="C517" s="12" t="s">
        <v>363</v>
      </c>
      <c r="D517" s="12" t="s">
        <v>31</v>
      </c>
    </row>
    <row r="518" spans="1:4" x14ac:dyDescent="0.25">
      <c r="A518" s="12">
        <v>80827</v>
      </c>
      <c r="B518" s="12" t="s">
        <v>370</v>
      </c>
      <c r="C518" s="12" t="s">
        <v>363</v>
      </c>
      <c r="D518" s="12" t="s">
        <v>31</v>
      </c>
    </row>
    <row r="519" spans="1:4" x14ac:dyDescent="0.25">
      <c r="A519" s="12">
        <v>80475</v>
      </c>
      <c r="B519" s="12" t="s">
        <v>371</v>
      </c>
      <c r="C519" s="12" t="s">
        <v>363</v>
      </c>
      <c r="D519" s="12" t="s">
        <v>31</v>
      </c>
    </row>
    <row r="520" spans="1:4" x14ac:dyDescent="0.25">
      <c r="A520" s="12">
        <v>80721</v>
      </c>
      <c r="B520" s="12" t="s">
        <v>372</v>
      </c>
      <c r="C520" s="12" t="s">
        <v>373</v>
      </c>
      <c r="D520" s="12" t="s">
        <v>33</v>
      </c>
    </row>
    <row r="521" spans="1:4" x14ac:dyDescent="0.25">
      <c r="A521" s="12">
        <v>80731</v>
      </c>
      <c r="B521" s="12" t="s">
        <v>374</v>
      </c>
      <c r="C521" s="12" t="s">
        <v>373</v>
      </c>
      <c r="D521" s="12" t="s">
        <v>33</v>
      </c>
    </row>
    <row r="522" spans="1:4" x14ac:dyDescent="0.25">
      <c r="A522" s="12">
        <v>80734</v>
      </c>
      <c r="B522" s="12" t="s">
        <v>375</v>
      </c>
      <c r="C522" s="12" t="s">
        <v>373</v>
      </c>
      <c r="D522" s="12" t="s">
        <v>33</v>
      </c>
    </row>
    <row r="523" spans="1:4" x14ac:dyDescent="0.25">
      <c r="A523" s="12">
        <v>80746</v>
      </c>
      <c r="B523" s="12" t="s">
        <v>376</v>
      </c>
      <c r="C523" s="12" t="s">
        <v>373</v>
      </c>
      <c r="D523" s="12" t="s">
        <v>33</v>
      </c>
    </row>
    <row r="524" spans="1:4" x14ac:dyDescent="0.25">
      <c r="A524" s="12">
        <v>81611</v>
      </c>
      <c r="B524" s="12" t="s">
        <v>24</v>
      </c>
      <c r="C524" s="12" t="s">
        <v>223</v>
      </c>
      <c r="D524" s="12" t="s">
        <v>24</v>
      </c>
    </row>
    <row r="525" spans="1:4" x14ac:dyDescent="0.25">
      <c r="A525" s="12">
        <v>81612</v>
      </c>
      <c r="B525" s="12" t="s">
        <v>24</v>
      </c>
      <c r="C525" s="12" t="s">
        <v>223</v>
      </c>
      <c r="D525" s="12" t="s">
        <v>24</v>
      </c>
    </row>
    <row r="526" spans="1:4" x14ac:dyDescent="0.25">
      <c r="A526" s="12">
        <v>81642</v>
      </c>
      <c r="B526" s="12" t="s">
        <v>377</v>
      </c>
      <c r="C526" s="12" t="s">
        <v>223</v>
      </c>
      <c r="D526" s="12" t="s">
        <v>28</v>
      </c>
    </row>
    <row r="527" spans="1:4" x14ac:dyDescent="0.25">
      <c r="A527" s="12">
        <v>81654</v>
      </c>
      <c r="B527" s="12" t="s">
        <v>25</v>
      </c>
      <c r="C527" s="12" t="s">
        <v>223</v>
      </c>
      <c r="D527" s="12" t="s">
        <v>25</v>
      </c>
    </row>
    <row r="528" spans="1:4" x14ac:dyDescent="0.25">
      <c r="A528" s="12">
        <v>81615</v>
      </c>
      <c r="B528" s="12" t="s">
        <v>378</v>
      </c>
      <c r="C528" s="12" t="s">
        <v>223</v>
      </c>
      <c r="D528" s="12" t="s">
        <v>25</v>
      </c>
    </row>
    <row r="529" spans="1:4" x14ac:dyDescent="0.25">
      <c r="A529" s="12">
        <v>81656</v>
      </c>
      <c r="B529" s="12" t="s">
        <v>26</v>
      </c>
      <c r="C529" s="12" t="s">
        <v>223</v>
      </c>
      <c r="D529" s="12" t="s">
        <v>26</v>
      </c>
    </row>
    <row r="530" spans="1:4" x14ac:dyDescent="0.25">
      <c r="A530" s="12">
        <v>81041</v>
      </c>
      <c r="B530" s="12" t="s">
        <v>379</v>
      </c>
      <c r="C530" s="12" t="s">
        <v>380</v>
      </c>
      <c r="D530" s="12" t="s">
        <v>33</v>
      </c>
    </row>
    <row r="531" spans="1:4" x14ac:dyDescent="0.25">
      <c r="A531" s="12">
        <v>81043</v>
      </c>
      <c r="B531" s="12" t="s">
        <v>381</v>
      </c>
      <c r="C531" s="12" t="s">
        <v>380</v>
      </c>
      <c r="D531" s="12" t="s">
        <v>33</v>
      </c>
    </row>
    <row r="532" spans="1:4" x14ac:dyDescent="0.25">
      <c r="A532" s="12">
        <v>81047</v>
      </c>
      <c r="B532" s="12" t="s">
        <v>382</v>
      </c>
      <c r="C532" s="12" t="s">
        <v>380</v>
      </c>
      <c r="D532" s="12" t="s">
        <v>33</v>
      </c>
    </row>
    <row r="533" spans="1:4" x14ac:dyDescent="0.25">
      <c r="A533" s="12">
        <v>81052</v>
      </c>
      <c r="B533" s="12" t="s">
        <v>383</v>
      </c>
      <c r="C533" s="12" t="s">
        <v>380</v>
      </c>
      <c r="D533" s="12" t="s">
        <v>33</v>
      </c>
    </row>
    <row r="534" spans="1:4" x14ac:dyDescent="0.25">
      <c r="A534" s="12">
        <v>81092</v>
      </c>
      <c r="B534" s="12" t="s">
        <v>384</v>
      </c>
      <c r="C534" s="12" t="s">
        <v>380</v>
      </c>
      <c r="D534" s="12" t="s">
        <v>33</v>
      </c>
    </row>
    <row r="535" spans="1:4" x14ac:dyDescent="0.25">
      <c r="A535" s="12">
        <v>81022</v>
      </c>
      <c r="B535" s="12" t="s">
        <v>385</v>
      </c>
      <c r="C535" s="12" t="s">
        <v>386</v>
      </c>
      <c r="D535" s="12" t="s">
        <v>33</v>
      </c>
    </row>
    <row r="536" spans="1:4" x14ac:dyDescent="0.25">
      <c r="A536" s="12">
        <v>81023</v>
      </c>
      <c r="B536" s="12" t="s">
        <v>387</v>
      </c>
      <c r="C536" s="12" t="s">
        <v>386</v>
      </c>
      <c r="D536" s="12" t="s">
        <v>33</v>
      </c>
    </row>
    <row r="537" spans="1:4" x14ac:dyDescent="0.25">
      <c r="A537" s="12">
        <v>81025</v>
      </c>
      <c r="B537" s="12" t="s">
        <v>388</v>
      </c>
      <c r="C537" s="12" t="s">
        <v>386</v>
      </c>
      <c r="D537" s="12" t="s">
        <v>33</v>
      </c>
    </row>
    <row r="538" spans="1:4" x14ac:dyDescent="0.25">
      <c r="A538" s="12">
        <v>81019</v>
      </c>
      <c r="B538" s="12" t="s">
        <v>389</v>
      </c>
      <c r="C538" s="12" t="s">
        <v>386</v>
      </c>
      <c r="D538" s="12" t="s">
        <v>33</v>
      </c>
    </row>
    <row r="539" spans="1:4" x14ac:dyDescent="0.25">
      <c r="A539" s="12">
        <v>81001</v>
      </c>
      <c r="B539" s="12" t="s">
        <v>386</v>
      </c>
      <c r="C539" s="12" t="s">
        <v>386</v>
      </c>
      <c r="D539" s="12" t="s">
        <v>33</v>
      </c>
    </row>
    <row r="540" spans="1:4" x14ac:dyDescent="0.25">
      <c r="A540" s="12">
        <v>81002</v>
      </c>
      <c r="B540" s="12" t="s">
        <v>386</v>
      </c>
      <c r="C540" s="12" t="s">
        <v>386</v>
      </c>
      <c r="D540" s="12" t="s">
        <v>33</v>
      </c>
    </row>
    <row r="541" spans="1:4" x14ac:dyDescent="0.25">
      <c r="A541" s="12">
        <v>81003</v>
      </c>
      <c r="B541" s="12" t="s">
        <v>386</v>
      </c>
      <c r="C541" s="12" t="s">
        <v>386</v>
      </c>
      <c r="D541" s="12" t="s">
        <v>33</v>
      </c>
    </row>
    <row r="542" spans="1:4" x14ac:dyDescent="0.25">
      <c r="A542" s="12">
        <v>81004</v>
      </c>
      <c r="B542" s="12" t="s">
        <v>386</v>
      </c>
      <c r="C542" s="12" t="s">
        <v>386</v>
      </c>
      <c r="D542" s="12" t="s">
        <v>33</v>
      </c>
    </row>
    <row r="543" spans="1:4" x14ac:dyDescent="0.25">
      <c r="A543" s="12">
        <v>81005</v>
      </c>
      <c r="B543" s="12" t="s">
        <v>386</v>
      </c>
      <c r="C543" s="12" t="s">
        <v>386</v>
      </c>
      <c r="D543" s="12" t="s">
        <v>33</v>
      </c>
    </row>
    <row r="544" spans="1:4" x14ac:dyDescent="0.25">
      <c r="A544" s="12">
        <v>81006</v>
      </c>
      <c r="B544" s="12" t="s">
        <v>386</v>
      </c>
      <c r="C544" s="12" t="s">
        <v>386</v>
      </c>
      <c r="D544" s="12" t="s">
        <v>33</v>
      </c>
    </row>
    <row r="545" spans="1:4" x14ac:dyDescent="0.25">
      <c r="A545" s="12">
        <v>81007</v>
      </c>
      <c r="B545" s="12" t="s">
        <v>386</v>
      </c>
      <c r="C545" s="12" t="s">
        <v>386</v>
      </c>
      <c r="D545" s="12" t="s">
        <v>33</v>
      </c>
    </row>
    <row r="546" spans="1:4" x14ac:dyDescent="0.25">
      <c r="A546" s="12">
        <v>81008</v>
      </c>
      <c r="B546" s="12" t="s">
        <v>386</v>
      </c>
      <c r="C546" s="12" t="s">
        <v>386</v>
      </c>
      <c r="D546" s="12" t="s">
        <v>33</v>
      </c>
    </row>
    <row r="547" spans="1:4" x14ac:dyDescent="0.25">
      <c r="A547" s="12">
        <v>81009</v>
      </c>
      <c r="B547" s="12" t="s">
        <v>386</v>
      </c>
      <c r="C547" s="12" t="s">
        <v>386</v>
      </c>
      <c r="D547" s="12" t="s">
        <v>33</v>
      </c>
    </row>
    <row r="548" spans="1:4" x14ac:dyDescent="0.25">
      <c r="A548" s="12">
        <v>81010</v>
      </c>
      <c r="B548" s="12" t="s">
        <v>386</v>
      </c>
      <c r="C548" s="12" t="s">
        <v>386</v>
      </c>
      <c r="D548" s="12" t="s">
        <v>33</v>
      </c>
    </row>
    <row r="549" spans="1:4" x14ac:dyDescent="0.25">
      <c r="A549" s="12">
        <v>81011</v>
      </c>
      <c r="B549" s="12" t="s">
        <v>386</v>
      </c>
      <c r="C549" s="12" t="s">
        <v>386</v>
      </c>
      <c r="D549" s="12" t="s">
        <v>33</v>
      </c>
    </row>
    <row r="550" spans="1:4" x14ac:dyDescent="0.25">
      <c r="A550" s="12">
        <v>81012</v>
      </c>
      <c r="B550" s="12" t="s">
        <v>386</v>
      </c>
      <c r="C550" s="12" t="s">
        <v>386</v>
      </c>
      <c r="D550" s="12" t="s">
        <v>33</v>
      </c>
    </row>
    <row r="551" spans="1:4" x14ac:dyDescent="0.25">
      <c r="A551" s="12">
        <v>81069</v>
      </c>
      <c r="B551" s="12" t="s">
        <v>390</v>
      </c>
      <c r="C551" s="12" t="s">
        <v>386</v>
      </c>
      <c r="D551" s="12" t="s">
        <v>33</v>
      </c>
    </row>
    <row r="552" spans="1:4" x14ac:dyDescent="0.25">
      <c r="A552" s="12">
        <v>81641</v>
      </c>
      <c r="B552" s="12" t="s">
        <v>391</v>
      </c>
      <c r="C552" s="12" t="s">
        <v>392</v>
      </c>
      <c r="D552" s="12" t="s">
        <v>34</v>
      </c>
    </row>
    <row r="553" spans="1:4" x14ac:dyDescent="0.25">
      <c r="A553" s="12">
        <v>81648</v>
      </c>
      <c r="B553" s="12" t="s">
        <v>393</v>
      </c>
      <c r="C553" s="12" t="s">
        <v>392</v>
      </c>
      <c r="D553" s="12" t="s">
        <v>34</v>
      </c>
    </row>
    <row r="554" spans="1:4" x14ac:dyDescent="0.25">
      <c r="A554" s="12">
        <v>81125</v>
      </c>
      <c r="B554" s="12" t="s">
        <v>394</v>
      </c>
      <c r="C554" s="12" t="s">
        <v>395</v>
      </c>
      <c r="D554" s="12" t="s">
        <v>32</v>
      </c>
    </row>
    <row r="555" spans="1:4" x14ac:dyDescent="0.25">
      <c r="A555" s="12">
        <v>81132</v>
      </c>
      <c r="B555" s="12" t="s">
        <v>396</v>
      </c>
      <c r="C555" s="12" t="s">
        <v>395</v>
      </c>
      <c r="D555" s="12" t="s">
        <v>32</v>
      </c>
    </row>
    <row r="556" spans="1:4" x14ac:dyDescent="0.25">
      <c r="A556" s="12">
        <v>81135</v>
      </c>
      <c r="B556" s="12" t="s">
        <v>397</v>
      </c>
      <c r="C556" s="12" t="s">
        <v>395</v>
      </c>
      <c r="D556" s="12" t="s">
        <v>32</v>
      </c>
    </row>
    <row r="557" spans="1:4" x14ac:dyDescent="0.25">
      <c r="A557" s="12">
        <v>81144</v>
      </c>
      <c r="B557" s="12" t="s">
        <v>398</v>
      </c>
      <c r="C557" s="12" t="s">
        <v>395</v>
      </c>
      <c r="D557" s="12" t="s">
        <v>32</v>
      </c>
    </row>
    <row r="558" spans="1:4" x14ac:dyDescent="0.25">
      <c r="A558" s="12">
        <v>81154</v>
      </c>
      <c r="B558" s="12" t="s">
        <v>399</v>
      </c>
      <c r="C558" s="12" t="s">
        <v>395</v>
      </c>
      <c r="D558" s="12" t="s">
        <v>32</v>
      </c>
    </row>
    <row r="559" spans="1:4" x14ac:dyDescent="0.25">
      <c r="A559" s="12">
        <v>80428</v>
      </c>
      <c r="B559" s="12" t="s">
        <v>400</v>
      </c>
      <c r="C559" s="12" t="s">
        <v>401</v>
      </c>
      <c r="D559" s="12" t="s">
        <v>32</v>
      </c>
    </row>
    <row r="560" spans="1:4" x14ac:dyDescent="0.25">
      <c r="A560" s="12">
        <v>81639</v>
      </c>
      <c r="B560" s="12" t="s">
        <v>402</v>
      </c>
      <c r="C560" s="12" t="s">
        <v>401</v>
      </c>
      <c r="D560" s="12" t="s">
        <v>32</v>
      </c>
    </row>
    <row r="561" spans="1:4" x14ac:dyDescent="0.25">
      <c r="A561" s="12">
        <v>80467</v>
      </c>
      <c r="B561" s="12" t="s">
        <v>403</v>
      </c>
      <c r="C561" s="12" t="s">
        <v>401</v>
      </c>
      <c r="D561" s="12" t="s">
        <v>32</v>
      </c>
    </row>
    <row r="562" spans="1:4" x14ac:dyDescent="0.25">
      <c r="A562" s="12">
        <v>80469</v>
      </c>
      <c r="B562" s="12" t="s">
        <v>404</v>
      </c>
      <c r="C562" s="12" t="s">
        <v>401</v>
      </c>
      <c r="D562" s="12" t="s">
        <v>32</v>
      </c>
    </row>
    <row r="563" spans="1:4" x14ac:dyDescent="0.25">
      <c r="A563" s="12">
        <v>80477</v>
      </c>
      <c r="B563" s="12" t="s">
        <v>405</v>
      </c>
      <c r="C563" s="12" t="s">
        <v>401</v>
      </c>
      <c r="D563" s="12" t="s">
        <v>32</v>
      </c>
    </row>
    <row r="564" spans="1:4" x14ac:dyDescent="0.25">
      <c r="A564" s="12">
        <v>80487</v>
      </c>
      <c r="B564" s="12" t="s">
        <v>405</v>
      </c>
      <c r="C564" s="12" t="s">
        <v>401</v>
      </c>
      <c r="D564" s="12" t="s">
        <v>32</v>
      </c>
    </row>
    <row r="565" spans="1:4" x14ac:dyDescent="0.25">
      <c r="A565" s="12">
        <v>80488</v>
      </c>
      <c r="B565" s="12" t="s">
        <v>405</v>
      </c>
      <c r="C565" s="12" t="s">
        <v>401</v>
      </c>
      <c r="D565" s="12" t="s">
        <v>32</v>
      </c>
    </row>
    <row r="566" spans="1:4" x14ac:dyDescent="0.25">
      <c r="A566" s="12">
        <v>80479</v>
      </c>
      <c r="B566" s="12" t="s">
        <v>406</v>
      </c>
      <c r="C566" s="12" t="s">
        <v>401</v>
      </c>
      <c r="D566" s="12" t="s">
        <v>32</v>
      </c>
    </row>
    <row r="567" spans="1:4" x14ac:dyDescent="0.25">
      <c r="A567" s="12">
        <v>80483</v>
      </c>
      <c r="B567" s="12" t="s">
        <v>407</v>
      </c>
      <c r="C567" s="12" t="s">
        <v>401</v>
      </c>
      <c r="D567" s="12" t="s">
        <v>32</v>
      </c>
    </row>
    <row r="568" spans="1:4" x14ac:dyDescent="0.25">
      <c r="A568" s="12">
        <v>81131</v>
      </c>
      <c r="B568" s="12" t="s">
        <v>408</v>
      </c>
      <c r="C568" s="12" t="s">
        <v>409</v>
      </c>
      <c r="D568" s="12" t="s">
        <v>32</v>
      </c>
    </row>
    <row r="569" spans="1:4" x14ac:dyDescent="0.25">
      <c r="A569" s="12">
        <v>81143</v>
      </c>
      <c r="B569" s="12" t="s">
        <v>323</v>
      </c>
      <c r="C569" s="12" t="s">
        <v>409</v>
      </c>
      <c r="D569" s="12" t="s">
        <v>32</v>
      </c>
    </row>
    <row r="570" spans="1:4" x14ac:dyDescent="0.25">
      <c r="A570" s="12">
        <v>81149</v>
      </c>
      <c r="B570" s="12" t="s">
        <v>409</v>
      </c>
      <c r="C570" s="12" t="s">
        <v>409</v>
      </c>
      <c r="D570" s="12" t="s">
        <v>32</v>
      </c>
    </row>
    <row r="571" spans="1:4" x14ac:dyDescent="0.25">
      <c r="A571" s="12">
        <v>81248</v>
      </c>
      <c r="B571" s="12" t="s">
        <v>410</v>
      </c>
      <c r="C571" s="12" t="s">
        <v>409</v>
      </c>
      <c r="D571" s="12" t="s">
        <v>32</v>
      </c>
    </row>
    <row r="572" spans="1:4" x14ac:dyDescent="0.25">
      <c r="A572" s="12">
        <v>81155</v>
      </c>
      <c r="B572" s="12" t="s">
        <v>411</v>
      </c>
      <c r="C572" s="12" t="s">
        <v>409</v>
      </c>
      <c r="D572" s="12" t="s">
        <v>32</v>
      </c>
    </row>
    <row r="573" spans="1:4" x14ac:dyDescent="0.25">
      <c r="A573" s="12">
        <v>81433</v>
      </c>
      <c r="B573" s="12" t="s">
        <v>412</v>
      </c>
      <c r="C573" s="12" t="s">
        <v>413</v>
      </c>
      <c r="D573" s="12" t="s">
        <v>32</v>
      </c>
    </row>
    <row r="574" spans="1:4" x14ac:dyDescent="0.25">
      <c r="A574" s="12">
        <v>81325</v>
      </c>
      <c r="B574" s="12" t="s">
        <v>414</v>
      </c>
      <c r="C574" s="12" t="s">
        <v>415</v>
      </c>
      <c r="D574" s="12" t="s">
        <v>32</v>
      </c>
    </row>
    <row r="575" spans="1:4" x14ac:dyDescent="0.25">
      <c r="A575" s="12">
        <v>81423</v>
      </c>
      <c r="B575" s="12" t="s">
        <v>416</v>
      </c>
      <c r="C575" s="12" t="s">
        <v>415</v>
      </c>
      <c r="D575" s="12" t="s">
        <v>32</v>
      </c>
    </row>
    <row r="576" spans="1:4" x14ac:dyDescent="0.25">
      <c r="A576" s="12">
        <v>81426</v>
      </c>
      <c r="B576" s="12" t="s">
        <v>417</v>
      </c>
      <c r="C576" s="12" t="s">
        <v>415</v>
      </c>
      <c r="D576" s="12" t="s">
        <v>32</v>
      </c>
    </row>
    <row r="577" spans="1:4" x14ac:dyDescent="0.25">
      <c r="A577" s="12">
        <v>81430</v>
      </c>
      <c r="B577" s="12" t="s">
        <v>418</v>
      </c>
      <c r="C577" s="12" t="s">
        <v>415</v>
      </c>
      <c r="D577" s="12" t="s">
        <v>32</v>
      </c>
    </row>
    <row r="578" spans="1:4" x14ac:dyDescent="0.25">
      <c r="A578" s="12">
        <v>81435</v>
      </c>
      <c r="B578" s="12" t="s">
        <v>419</v>
      </c>
      <c r="C578" s="12" t="s">
        <v>415</v>
      </c>
      <c r="D578" s="12" t="s">
        <v>32</v>
      </c>
    </row>
    <row r="579" spans="1:4" x14ac:dyDescent="0.25">
      <c r="A579" s="12">
        <v>80737</v>
      </c>
      <c r="B579" s="12" t="s">
        <v>420</v>
      </c>
      <c r="C579" s="12" t="s">
        <v>421</v>
      </c>
      <c r="D579" s="12" t="s">
        <v>33</v>
      </c>
    </row>
    <row r="580" spans="1:4" x14ac:dyDescent="0.25">
      <c r="A580" s="12">
        <v>80744</v>
      </c>
      <c r="B580" s="12" t="s">
        <v>422</v>
      </c>
      <c r="C580" s="12" t="s">
        <v>421</v>
      </c>
      <c r="D580" s="12" t="s">
        <v>33</v>
      </c>
    </row>
    <row r="581" spans="1:4" x14ac:dyDescent="0.25">
      <c r="A581" s="12">
        <v>80749</v>
      </c>
      <c r="B581" s="12" t="s">
        <v>421</v>
      </c>
      <c r="C581" s="12" t="s">
        <v>421</v>
      </c>
      <c r="D581" s="12" t="s">
        <v>33</v>
      </c>
    </row>
    <row r="582" spans="1:4" x14ac:dyDescent="0.25">
      <c r="A582" s="12">
        <v>80424</v>
      </c>
      <c r="B582" s="12" t="s">
        <v>423</v>
      </c>
      <c r="C582" s="12" t="s">
        <v>424</v>
      </c>
      <c r="D582" s="12" t="s">
        <v>31</v>
      </c>
    </row>
    <row r="583" spans="1:4" x14ac:dyDescent="0.25">
      <c r="A583" s="12">
        <v>80435</v>
      </c>
      <c r="B583" s="12" t="s">
        <v>425</v>
      </c>
      <c r="C583" s="12" t="s">
        <v>424</v>
      </c>
      <c r="D583" s="12" t="s">
        <v>31</v>
      </c>
    </row>
    <row r="584" spans="1:4" x14ac:dyDescent="0.25">
      <c r="A584" s="12">
        <v>80443</v>
      </c>
      <c r="B584" s="12" t="s">
        <v>426</v>
      </c>
      <c r="C584" s="12" t="s">
        <v>424</v>
      </c>
      <c r="D584" s="12" t="s">
        <v>31</v>
      </c>
    </row>
    <row r="585" spans="1:4" x14ac:dyDescent="0.25">
      <c r="A585" s="12">
        <v>80497</v>
      </c>
      <c r="B585" s="12" t="s">
        <v>427</v>
      </c>
      <c r="C585" s="12" t="s">
        <v>424</v>
      </c>
      <c r="D585" s="12" t="s">
        <v>31</v>
      </c>
    </row>
    <row r="586" spans="1:4" x14ac:dyDescent="0.25">
      <c r="A586" s="12">
        <v>80498</v>
      </c>
      <c r="B586" s="12" t="s">
        <v>427</v>
      </c>
      <c r="C586" s="12" t="s">
        <v>424</v>
      </c>
      <c r="D586" s="12" t="s">
        <v>31</v>
      </c>
    </row>
    <row r="587" spans="1:4" x14ac:dyDescent="0.25">
      <c r="A587" s="12">
        <v>80813</v>
      </c>
      <c r="B587" s="12" t="s">
        <v>428</v>
      </c>
      <c r="C587" s="12" t="s">
        <v>429</v>
      </c>
      <c r="D587" s="12" t="s">
        <v>33</v>
      </c>
    </row>
    <row r="588" spans="1:4" x14ac:dyDescent="0.25">
      <c r="A588" s="12">
        <v>80814</v>
      </c>
      <c r="B588" s="12" t="s">
        <v>430</v>
      </c>
      <c r="C588" s="12" t="s">
        <v>429</v>
      </c>
      <c r="D588" s="12" t="s">
        <v>33</v>
      </c>
    </row>
    <row r="589" spans="1:4" x14ac:dyDescent="0.25">
      <c r="A589" s="12">
        <v>80816</v>
      </c>
      <c r="B589" s="12" t="s">
        <v>431</v>
      </c>
      <c r="C589" s="12" t="s">
        <v>429</v>
      </c>
      <c r="D589" s="12" t="s">
        <v>33</v>
      </c>
    </row>
    <row r="590" spans="1:4" x14ac:dyDescent="0.25">
      <c r="A590" s="12">
        <v>80860</v>
      </c>
      <c r="B590" s="12" t="s">
        <v>432</v>
      </c>
      <c r="C590" s="12" t="s">
        <v>429</v>
      </c>
      <c r="D590" s="12" t="s">
        <v>33</v>
      </c>
    </row>
    <row r="591" spans="1:4" x14ac:dyDescent="0.25">
      <c r="A591" s="12">
        <v>80863</v>
      </c>
      <c r="B591" s="12" t="s">
        <v>433</v>
      </c>
      <c r="C591" s="12" t="s">
        <v>429</v>
      </c>
      <c r="D591" s="12" t="s">
        <v>33</v>
      </c>
    </row>
    <row r="592" spans="1:4" x14ac:dyDescent="0.25">
      <c r="A592" s="12">
        <v>80866</v>
      </c>
      <c r="B592" s="12" t="s">
        <v>433</v>
      </c>
      <c r="C592" s="12" t="s">
        <v>429</v>
      </c>
      <c r="D592" s="12" t="s">
        <v>33</v>
      </c>
    </row>
    <row r="593" spans="1:4" x14ac:dyDescent="0.25">
      <c r="A593" s="12">
        <v>80720</v>
      </c>
      <c r="B593" s="12" t="s">
        <v>434</v>
      </c>
      <c r="C593" s="12" t="s">
        <v>435</v>
      </c>
      <c r="D593" s="12" t="s">
        <v>33</v>
      </c>
    </row>
    <row r="594" spans="1:4" x14ac:dyDescent="0.25">
      <c r="A594" s="12">
        <v>80801</v>
      </c>
      <c r="B594" s="12" t="s">
        <v>436</v>
      </c>
      <c r="C594" s="12" t="s">
        <v>435</v>
      </c>
      <c r="D594" s="12" t="s">
        <v>33</v>
      </c>
    </row>
    <row r="595" spans="1:4" x14ac:dyDescent="0.25">
      <c r="A595" s="12">
        <v>80812</v>
      </c>
      <c r="B595" s="12" t="s">
        <v>437</v>
      </c>
      <c r="C595" s="12" t="s">
        <v>435</v>
      </c>
      <c r="D595" s="12" t="s">
        <v>33</v>
      </c>
    </row>
    <row r="596" spans="1:4" x14ac:dyDescent="0.25">
      <c r="A596" s="12">
        <v>80740</v>
      </c>
      <c r="B596" s="12" t="s">
        <v>438</v>
      </c>
      <c r="C596" s="12" t="s">
        <v>435</v>
      </c>
      <c r="D596" s="12" t="s">
        <v>33</v>
      </c>
    </row>
    <row r="597" spans="1:4" x14ac:dyDescent="0.25">
      <c r="A597" s="12">
        <v>80743</v>
      </c>
      <c r="B597" s="12" t="s">
        <v>439</v>
      </c>
      <c r="C597" s="12" t="s">
        <v>435</v>
      </c>
      <c r="D597" s="12" t="s">
        <v>33</v>
      </c>
    </row>
    <row r="598" spans="1:4" x14ac:dyDescent="0.25">
      <c r="A598" s="12">
        <v>80757</v>
      </c>
      <c r="B598" s="12" t="s">
        <v>440</v>
      </c>
      <c r="C598" s="12" t="s">
        <v>435</v>
      </c>
      <c r="D598" s="12" t="s">
        <v>33</v>
      </c>
    </row>
    <row r="599" spans="1:4" x14ac:dyDescent="0.25">
      <c r="A599" s="12">
        <v>80610</v>
      </c>
      <c r="B599" s="12" t="s">
        <v>441</v>
      </c>
      <c r="C599" s="12" t="s">
        <v>442</v>
      </c>
      <c r="D599" s="12" t="s">
        <v>33</v>
      </c>
    </row>
    <row r="600" spans="1:4" x14ac:dyDescent="0.25">
      <c r="A600" s="12">
        <v>80611</v>
      </c>
      <c r="B600" s="12" t="s">
        <v>443</v>
      </c>
      <c r="C600" s="12" t="s">
        <v>442</v>
      </c>
      <c r="D600" s="12" t="s">
        <v>33</v>
      </c>
    </row>
    <row r="601" spans="1:4" x14ac:dyDescent="0.25">
      <c r="A601" s="12">
        <v>80603</v>
      </c>
      <c r="B601" s="12" t="s">
        <v>50</v>
      </c>
      <c r="C601" s="12" t="s">
        <v>442</v>
      </c>
      <c r="D601" s="12" t="s">
        <v>33</v>
      </c>
    </row>
    <row r="602" spans="1:4" x14ac:dyDescent="0.25">
      <c r="A602" s="12">
        <v>80612</v>
      </c>
      <c r="B602" s="12" t="s">
        <v>444</v>
      </c>
      <c r="C602" s="12" t="s">
        <v>442</v>
      </c>
      <c r="D602" s="12" t="s">
        <v>33</v>
      </c>
    </row>
    <row r="603" spans="1:4" x14ac:dyDescent="0.25">
      <c r="A603" s="12">
        <v>80514</v>
      </c>
      <c r="B603" s="12" t="s">
        <v>445</v>
      </c>
      <c r="C603" s="12" t="s">
        <v>442</v>
      </c>
      <c r="D603" s="12" t="s">
        <v>33</v>
      </c>
    </row>
    <row r="604" spans="1:4" x14ac:dyDescent="0.25">
      <c r="A604" s="12">
        <v>80615</v>
      </c>
      <c r="B604" s="12" t="s">
        <v>446</v>
      </c>
      <c r="C604" s="12" t="s">
        <v>442</v>
      </c>
      <c r="D604" s="12" t="s">
        <v>33</v>
      </c>
    </row>
    <row r="605" spans="1:4" x14ac:dyDescent="0.25">
      <c r="A605" s="12">
        <v>80620</v>
      </c>
      <c r="B605" s="12" t="s">
        <v>447</v>
      </c>
      <c r="C605" s="12" t="s">
        <v>442</v>
      </c>
      <c r="D605" s="12" t="s">
        <v>33</v>
      </c>
    </row>
    <row r="606" spans="1:4" x14ac:dyDescent="0.25">
      <c r="A606" s="12">
        <v>80520</v>
      </c>
      <c r="B606" s="12" t="s">
        <v>448</v>
      </c>
      <c r="C606" s="12" t="s">
        <v>442</v>
      </c>
      <c r="D606" s="12" t="s">
        <v>33</v>
      </c>
    </row>
    <row r="607" spans="1:4" x14ac:dyDescent="0.25">
      <c r="A607" s="12">
        <v>80621</v>
      </c>
      <c r="B607" s="12" t="s">
        <v>449</v>
      </c>
      <c r="C607" s="12" t="s">
        <v>442</v>
      </c>
      <c r="D607" s="12" t="s">
        <v>33</v>
      </c>
    </row>
    <row r="608" spans="1:4" x14ac:dyDescent="0.25">
      <c r="A608" s="12">
        <v>80530</v>
      </c>
      <c r="B608" s="12" t="s">
        <v>450</v>
      </c>
      <c r="C608" s="12" t="s">
        <v>442</v>
      </c>
      <c r="D608" s="12" t="s">
        <v>33</v>
      </c>
    </row>
    <row r="609" spans="1:4" x14ac:dyDescent="0.25">
      <c r="A609" s="12">
        <v>80622</v>
      </c>
      <c r="B609" s="12" t="s">
        <v>451</v>
      </c>
      <c r="C609" s="12" t="s">
        <v>442</v>
      </c>
      <c r="D609" s="12" t="s">
        <v>33</v>
      </c>
    </row>
    <row r="610" spans="1:4" x14ac:dyDescent="0.25">
      <c r="A610" s="12">
        <v>80623</v>
      </c>
      <c r="B610" s="12" t="s">
        <v>452</v>
      </c>
      <c r="C610" s="12" t="s">
        <v>442</v>
      </c>
      <c r="D610" s="12" t="s">
        <v>33</v>
      </c>
    </row>
    <row r="611" spans="1:4" x14ac:dyDescent="0.25">
      <c r="A611" s="12">
        <v>80624</v>
      </c>
      <c r="B611" s="12" t="s">
        <v>453</v>
      </c>
      <c r="C611" s="12" t="s">
        <v>442</v>
      </c>
      <c r="D611" s="12" t="s">
        <v>33</v>
      </c>
    </row>
    <row r="612" spans="1:4" x14ac:dyDescent="0.25">
      <c r="A612" s="12">
        <v>80631</v>
      </c>
      <c r="B612" s="12" t="s">
        <v>454</v>
      </c>
      <c r="C612" s="12" t="s">
        <v>442</v>
      </c>
      <c r="D612" s="12" t="s">
        <v>33</v>
      </c>
    </row>
    <row r="613" spans="1:4" x14ac:dyDescent="0.25">
      <c r="A613" s="12">
        <v>80632</v>
      </c>
      <c r="B613" s="12" t="s">
        <v>454</v>
      </c>
      <c r="C613" s="12" t="s">
        <v>442</v>
      </c>
      <c r="D613" s="12" t="s">
        <v>33</v>
      </c>
    </row>
    <row r="614" spans="1:4" x14ac:dyDescent="0.25">
      <c r="A614" s="12">
        <v>80633</v>
      </c>
      <c r="B614" s="12" t="s">
        <v>454</v>
      </c>
      <c r="C614" s="12" t="s">
        <v>442</v>
      </c>
      <c r="D614" s="12" t="s">
        <v>33</v>
      </c>
    </row>
    <row r="615" spans="1:4" x14ac:dyDescent="0.25">
      <c r="A615" s="12">
        <v>80634</v>
      </c>
      <c r="B615" s="12" t="s">
        <v>454</v>
      </c>
      <c r="C615" s="12" t="s">
        <v>442</v>
      </c>
      <c r="D615" s="12" t="s">
        <v>33</v>
      </c>
    </row>
    <row r="616" spans="1:4" x14ac:dyDescent="0.25">
      <c r="A616" s="12">
        <v>80638</v>
      </c>
      <c r="B616" s="12" t="s">
        <v>454</v>
      </c>
      <c r="C616" s="12" t="s">
        <v>442</v>
      </c>
      <c r="D616" s="12" t="s">
        <v>33</v>
      </c>
    </row>
    <row r="617" spans="1:4" x14ac:dyDescent="0.25">
      <c r="A617" s="12">
        <v>80639</v>
      </c>
      <c r="B617" s="12" t="s">
        <v>454</v>
      </c>
      <c r="C617" s="12" t="s">
        <v>442</v>
      </c>
      <c r="D617" s="12" t="s">
        <v>33</v>
      </c>
    </row>
    <row r="618" spans="1:4" x14ac:dyDescent="0.25">
      <c r="A618" s="12">
        <v>80729</v>
      </c>
      <c r="B618" s="12" t="s">
        <v>455</v>
      </c>
      <c r="C618" s="12" t="s">
        <v>442</v>
      </c>
      <c r="D618" s="12" t="s">
        <v>33</v>
      </c>
    </row>
    <row r="619" spans="1:4" x14ac:dyDescent="0.25">
      <c r="A619" s="12">
        <v>80732</v>
      </c>
      <c r="B619" s="12" t="s">
        <v>456</v>
      </c>
      <c r="C619" s="12" t="s">
        <v>442</v>
      </c>
      <c r="D619" s="12" t="s">
        <v>33</v>
      </c>
    </row>
    <row r="620" spans="1:4" x14ac:dyDescent="0.25">
      <c r="A620" s="12">
        <v>80642</v>
      </c>
      <c r="B620" s="12" t="s">
        <v>457</v>
      </c>
      <c r="C620" s="12" t="s">
        <v>442</v>
      </c>
      <c r="D620" s="12" t="s">
        <v>33</v>
      </c>
    </row>
    <row r="621" spans="1:4" x14ac:dyDescent="0.25">
      <c r="A621" s="12">
        <v>80534</v>
      </c>
      <c r="B621" s="12" t="s">
        <v>458</v>
      </c>
      <c r="C621" s="12" t="s">
        <v>442</v>
      </c>
      <c r="D621" s="12" t="s">
        <v>33</v>
      </c>
    </row>
    <row r="622" spans="1:4" x14ac:dyDescent="0.25">
      <c r="A622" s="12">
        <v>80643</v>
      </c>
      <c r="B622" s="12" t="s">
        <v>459</v>
      </c>
      <c r="C622" s="12" t="s">
        <v>442</v>
      </c>
      <c r="D622" s="12" t="s">
        <v>33</v>
      </c>
    </row>
    <row r="623" spans="1:4" x14ac:dyDescent="0.25">
      <c r="A623" s="12">
        <v>80644</v>
      </c>
      <c r="B623" s="12" t="s">
        <v>460</v>
      </c>
      <c r="C623" s="12" t="s">
        <v>442</v>
      </c>
      <c r="D623" s="12" t="s">
        <v>33</v>
      </c>
    </row>
    <row r="624" spans="1:4" x14ac:dyDescent="0.25">
      <c r="A624" s="12">
        <v>80645</v>
      </c>
      <c r="B624" s="12" t="s">
        <v>461</v>
      </c>
      <c r="C624" s="12" t="s">
        <v>442</v>
      </c>
      <c r="D624" s="12" t="s">
        <v>33</v>
      </c>
    </row>
    <row r="625" spans="1:4" x14ac:dyDescent="0.25">
      <c r="A625" s="12">
        <v>80504</v>
      </c>
      <c r="B625" s="12" t="s">
        <v>91</v>
      </c>
      <c r="C625" s="12" t="s">
        <v>442</v>
      </c>
      <c r="D625" s="12" t="s">
        <v>33</v>
      </c>
    </row>
    <row r="626" spans="1:4" x14ac:dyDescent="0.25">
      <c r="A626" s="12">
        <v>80646</v>
      </c>
      <c r="B626" s="12" t="s">
        <v>462</v>
      </c>
      <c r="C626" s="12" t="s">
        <v>442</v>
      </c>
      <c r="D626" s="12" t="s">
        <v>33</v>
      </c>
    </row>
    <row r="627" spans="1:4" x14ac:dyDescent="0.25">
      <c r="A627" s="12">
        <v>80542</v>
      </c>
      <c r="B627" s="12" t="s">
        <v>463</v>
      </c>
      <c r="C627" s="12" t="s">
        <v>442</v>
      </c>
      <c r="D627" s="12" t="s">
        <v>33</v>
      </c>
    </row>
    <row r="628" spans="1:4" x14ac:dyDescent="0.25">
      <c r="A628" s="12">
        <v>80543</v>
      </c>
      <c r="B628" s="12" t="s">
        <v>464</v>
      </c>
      <c r="C628" s="12" t="s">
        <v>442</v>
      </c>
      <c r="D628" s="12" t="s">
        <v>33</v>
      </c>
    </row>
    <row r="629" spans="1:4" x14ac:dyDescent="0.25">
      <c r="A629" s="12">
        <v>80742</v>
      </c>
      <c r="B629" s="12" t="s">
        <v>465</v>
      </c>
      <c r="C629" s="12" t="s">
        <v>442</v>
      </c>
      <c r="D629" s="12" t="s">
        <v>33</v>
      </c>
    </row>
    <row r="630" spans="1:4" x14ac:dyDescent="0.25">
      <c r="A630" s="12">
        <v>80648</v>
      </c>
      <c r="B630" s="12" t="s">
        <v>466</v>
      </c>
      <c r="C630" s="12" t="s">
        <v>442</v>
      </c>
      <c r="D630" s="12" t="s">
        <v>33</v>
      </c>
    </row>
    <row r="631" spans="1:4" x14ac:dyDescent="0.25">
      <c r="A631" s="12">
        <v>80650</v>
      </c>
      <c r="B631" s="12" t="s">
        <v>467</v>
      </c>
      <c r="C631" s="12" t="s">
        <v>442</v>
      </c>
      <c r="D631" s="12" t="s">
        <v>33</v>
      </c>
    </row>
    <row r="632" spans="1:4" x14ac:dyDescent="0.25">
      <c r="A632" s="12">
        <v>80651</v>
      </c>
      <c r="B632" s="12" t="s">
        <v>468</v>
      </c>
      <c r="C632" s="12" t="s">
        <v>442</v>
      </c>
      <c r="D632" s="12" t="s">
        <v>33</v>
      </c>
    </row>
    <row r="633" spans="1:4" x14ac:dyDescent="0.25">
      <c r="A633" s="12">
        <v>80652</v>
      </c>
      <c r="B633" s="12" t="s">
        <v>469</v>
      </c>
      <c r="C633" s="12" t="s">
        <v>442</v>
      </c>
      <c r="D633" s="12" t="s">
        <v>33</v>
      </c>
    </row>
    <row r="634" spans="1:4" x14ac:dyDescent="0.25">
      <c r="A634" s="12">
        <v>80546</v>
      </c>
      <c r="B634" s="12" t="s">
        <v>470</v>
      </c>
      <c r="C634" s="12" t="s">
        <v>442</v>
      </c>
      <c r="D634" s="12" t="s">
        <v>33</v>
      </c>
    </row>
    <row r="635" spans="1:4" x14ac:dyDescent="0.25">
      <c r="A635" s="12">
        <v>80754</v>
      </c>
      <c r="B635" s="12" t="s">
        <v>471</v>
      </c>
      <c r="C635" s="12" t="s">
        <v>442</v>
      </c>
      <c r="D635" s="12" t="s">
        <v>33</v>
      </c>
    </row>
    <row r="636" spans="1:4" x14ac:dyDescent="0.25">
      <c r="A636" s="12">
        <v>80550</v>
      </c>
      <c r="B636" s="12" t="s">
        <v>472</v>
      </c>
      <c r="C636" s="12" t="s">
        <v>442</v>
      </c>
      <c r="D636" s="12" t="s">
        <v>33</v>
      </c>
    </row>
    <row r="637" spans="1:4" x14ac:dyDescent="0.25">
      <c r="A637" s="12">
        <v>80551</v>
      </c>
      <c r="B637" s="12" t="s">
        <v>472</v>
      </c>
      <c r="C637" s="12" t="s">
        <v>442</v>
      </c>
      <c r="D637" s="12" t="s">
        <v>33</v>
      </c>
    </row>
    <row r="638" spans="1:4" x14ac:dyDescent="0.25">
      <c r="A638" s="12">
        <v>80727</v>
      </c>
      <c r="B638" s="12" t="s">
        <v>473</v>
      </c>
      <c r="C638" s="12" t="s">
        <v>474</v>
      </c>
      <c r="D638" s="12" t="s">
        <v>33</v>
      </c>
    </row>
    <row r="639" spans="1:4" x14ac:dyDescent="0.25">
      <c r="A639" s="12">
        <v>80735</v>
      </c>
      <c r="B639" s="12" t="s">
        <v>475</v>
      </c>
      <c r="C639" s="12" t="s">
        <v>474</v>
      </c>
      <c r="D639" s="12" t="s">
        <v>33</v>
      </c>
    </row>
    <row r="640" spans="1:4" x14ac:dyDescent="0.25">
      <c r="A640" s="12">
        <v>80822</v>
      </c>
      <c r="B640" s="12" t="s">
        <v>476</v>
      </c>
      <c r="C640" s="12" t="s">
        <v>474</v>
      </c>
      <c r="D640" s="12" t="s">
        <v>33</v>
      </c>
    </row>
    <row r="641" spans="1:4" x14ac:dyDescent="0.25">
      <c r="A641" s="12">
        <v>80824</v>
      </c>
      <c r="B641" s="12" t="s">
        <v>477</v>
      </c>
      <c r="C641" s="12" t="s">
        <v>474</v>
      </c>
      <c r="D641" s="12" t="s">
        <v>33</v>
      </c>
    </row>
    <row r="642" spans="1:4" x14ac:dyDescent="0.25">
      <c r="A642" s="12">
        <v>80755</v>
      </c>
      <c r="B642" s="12" t="s">
        <v>478</v>
      </c>
      <c r="C642" s="12" t="s">
        <v>474</v>
      </c>
      <c r="D642" s="12" t="s">
        <v>33</v>
      </c>
    </row>
    <row r="643" spans="1:4" x14ac:dyDescent="0.25">
      <c r="A643" s="12">
        <v>80758</v>
      </c>
      <c r="B643" s="12" t="s">
        <v>479</v>
      </c>
      <c r="C643" s="12" t="s">
        <v>474</v>
      </c>
      <c r="D643" s="12" t="s">
        <v>33</v>
      </c>
    </row>
    <row r="644" spans="1:4" x14ac:dyDescent="0.25">
      <c r="A644" s="12">
        <v>80759</v>
      </c>
      <c r="B644" s="12" t="s">
        <v>474</v>
      </c>
      <c r="C644" s="12" t="s">
        <v>474</v>
      </c>
      <c r="D644" s="12" t="s">
        <v>33</v>
      </c>
    </row>
  </sheetData>
  <dataValidations count="1">
    <dataValidation type="list" showInputMessage="1" showErrorMessage="1" sqref="D2:D644" xr:uid="{B2269227-E204-46FB-B1B7-8FE6FF9993E5}">
      <formula1>$E$2:$E$14</formula1>
    </dataValidation>
  </dataValidations>
  <pageMargins left="0.7" right="0.7" top="0.75" bottom="0.75" header="0.3" footer="0.3"/>
</worksheet>
</file>

<file path=xl/worksheets/sheet4.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H1"/>
  <sheetViews>
    <sheetView workbookViewId="0">
      <selection activeCell="C17" sqref="C17"/>
    </sheetView>
  </sheetViews>
  <sheetFormatPr defaultRowHeight="15"/>
  <cols>
    <col customWidth="true" max="1" min="1" width="17.28515625"/>
    <col customWidth="true" max="2" min="2" width="18.5703125"/>
    <col customWidth="true" max="3" min="3" width="13.7109375"/>
    <col customWidth="true" max="5" min="5" width="14"/>
    <col customWidth="true" max="6" min="6" width="14.28515625"/>
  </cols>
  <sheetData>
    <row customFormat="true" r="1" s="12" spans="1:8">
      <c r="B1" s="12" t="s">
        <v>480</v>
      </c>
      <c r="C1" s="12" t="s">
        <v>481</v>
      </c>
      <c r="D1" s="12" t="s">
        <v>482</v>
      </c>
      <c r="E1" s="12" t="s">
        <v>18</v>
      </c>
      <c r="F1" s="12" t="s">
        <v>20</v>
      </c>
      <c r="H1" s="12" t="s">
        <v>483</v>
      </c>
    </row>
    <row r="2">
      <c r="A2">
        <f>IFERROR(VLOOKUP(D2,ZipMaster!A:D,4,0),"Out of State")</f>
      </c>
      <c r="B2" t="str"/>
      <c r="C2" t="str"/>
      <c r="D2">
        <v>77027</v>
      </c>
      <c r="E2">
        <v>5</v>
      </c>
      <c r="F2">
        <v>175</v>
      </c>
    </row>
    <row r="3">
      <c r="A3">
        <f>IFERROR(VLOOKUP(D3,ZipMaster!A:D,4,0),"Out of State")</f>
      </c>
      <c r="B3" t="str"/>
      <c r="C3" t="str"/>
      <c r="D3">
        <v>80123</v>
      </c>
      <c r="E3">
        <v>1</v>
      </c>
      <c r="F3">
        <v>35</v>
      </c>
    </row>
    <row r="4">
      <c r="A4">
        <f>IFERROR(VLOOKUP(D4,ZipMaster!A:D,4,0),"Out of State")</f>
      </c>
      <c r="B4" t="str"/>
      <c r="C4" t="str"/>
      <c r="D4">
        <v>80202</v>
      </c>
      <c r="E4">
        <v>1</v>
      </c>
      <c r="F4">
        <v>35</v>
      </c>
    </row>
    <row r="5">
      <c r="A5">
        <f>IFERROR(VLOOKUP(D5,ZipMaster!A:D,4,0),"Out of State")</f>
      </c>
      <c r="B5" t="str"/>
      <c r="C5" t="str"/>
      <c r="D5">
        <v>80504</v>
      </c>
      <c r="E5">
        <v>2</v>
      </c>
      <c r="F5">
        <v>70</v>
      </c>
    </row>
    <row r="6">
      <c r="A6">
        <f>IFERROR(VLOOKUP(D6,ZipMaster!A:D,4,0),"Out of State")</f>
      </c>
      <c r="B6" t="str"/>
      <c r="C6" t="str"/>
      <c r="D6">
        <v>81416</v>
      </c>
      <c r="E6">
        <v>1</v>
      </c>
      <c r="F6">
        <v>35</v>
      </c>
    </row>
    <row r="7">
      <c r="A7">
        <f>IFERROR(VLOOKUP(D7,ZipMaster!A:D,4,0),"Out of State")</f>
      </c>
      <c r="B7" t="str"/>
      <c r="C7" t="str"/>
      <c r="D7">
        <v>81611</v>
      </c>
      <c r="E7">
        <v>19</v>
      </c>
      <c r="F7">
        <v>665</v>
      </c>
    </row>
    <row r="8">
      <c r="A8">
        <f>IFERROR(VLOOKUP(D8,ZipMaster!A:D,4,0),"Out of State")</f>
      </c>
      <c r="B8" t="str"/>
      <c r="C8" t="str"/>
      <c r="D8">
        <v>81615</v>
      </c>
      <c r="E8">
        <v>1</v>
      </c>
      <c r="F8">
        <v>35</v>
      </c>
    </row>
    <row r="9">
      <c r="A9">
        <f>IFERROR(VLOOKUP(D9,ZipMaster!A:D,4,0),"Out of State")</f>
      </c>
      <c r="B9" t="str"/>
      <c r="C9" t="str"/>
      <c r="D9">
        <v>81621</v>
      </c>
      <c r="E9">
        <v>2</v>
      </c>
      <c r="F9">
        <v>70</v>
      </c>
    </row>
    <row r="10">
      <c r="A10">
        <f>IFERROR(VLOOKUP(D10,ZipMaster!A:D,4,0),"Out of State")</f>
      </c>
      <c r="B10" t="str"/>
      <c r="C10" t="str"/>
      <c r="D10">
        <v>81623</v>
      </c>
      <c r="E10">
        <v>2</v>
      </c>
      <c r="F10">
        <v>70</v>
      </c>
    </row>
    <row r="11">
      <c r="A11">
        <f>IFERROR(VLOOKUP(D11,ZipMaster!A:D,4,0),"Out of State")</f>
      </c>
      <c r="B11" t="str"/>
      <c r="C11" t="str"/>
      <c r="D11">
        <v>92014</v>
      </c>
      <c r="E11">
        <v>1</v>
      </c>
      <c r="F11">
        <v>35</v>
      </c>
    </row>
    <row r="12">
      <c r="A12">
        <f>IFERROR(VLOOKUP(D12,ZipMaster!A:D,4,0),"Out of State")</f>
      </c>
      <c r="B12" t="str"/>
      <c r="C12" t="str"/>
      <c r="D12">
        <v>92102</v>
      </c>
      <c r="E12">
        <v>4</v>
      </c>
      <c r="F12">
        <v>140</v>
      </c>
    </row>
    <row r="13">
      <c r="A13">
        <f>IFERROR(VLOOKUP(D13,ZipMaster!A:D,4,0),"Out of State")</f>
      </c>
      <c r="B13" t="str"/>
      <c r="C13" t="str">
        <v>CO</v>
      </c>
      <c r="D13">
        <v>81612</v>
      </c>
      <c r="E13">
        <v>3</v>
      </c>
      <c r="F13">
        <v>105</v>
      </c>
    </row>
    <row r="14">
      <c r="A14">
        <f>IFERROR(VLOOKUP(D14,ZipMaster!A:D,4,0),"Out of State")</f>
      </c>
      <c r="B14" t="str">
        <v>Alamosa</v>
      </c>
      <c r="C14" t="str">
        <v>CO</v>
      </c>
      <c r="D14">
        <v>81101</v>
      </c>
      <c r="E14">
        <v>2</v>
      </c>
      <c r="F14">
        <v>70</v>
      </c>
    </row>
    <row r="15">
      <c r="A15">
        <f>IFERROR(VLOOKUP(D15,ZipMaster!A:D,4,0),"Out of State")</f>
      </c>
      <c r="B15" t="str">
        <v>ASPEN</v>
      </c>
      <c r="C15" t="str"/>
      <c r="D15">
        <v>81611</v>
      </c>
      <c r="E15">
        <v>2</v>
      </c>
      <c r="F15">
        <v>70</v>
      </c>
    </row>
    <row r="16">
      <c r="A16">
        <f>IFERROR(VLOOKUP(D16,ZipMaster!A:D,4,0),"Out of State")</f>
      </c>
      <c r="B16" t="str">
        <v>ASPEN</v>
      </c>
      <c r="C16" t="str"/>
      <c r="D16">
        <v>81612</v>
      </c>
      <c r="E16">
        <v>1</v>
      </c>
      <c r="F16">
        <v>35</v>
      </c>
    </row>
    <row r="17">
      <c r="A17">
        <f>IFERROR(VLOOKUP(D17,ZipMaster!A:D,4,0),"Out of State")</f>
      </c>
      <c r="B17" t="str">
        <v>Aspen</v>
      </c>
      <c r="C17" t="str">
        <v>CO</v>
      </c>
      <c r="D17">
        <v>81611</v>
      </c>
      <c r="E17">
        <v>111</v>
      </c>
      <c r="F17">
        <v>3985</v>
      </c>
    </row>
    <row r="18">
      <c r="A18">
        <f>IFERROR(VLOOKUP(D18,ZipMaster!A:D,4,0),"Out of State")</f>
      </c>
      <c r="B18" t="str">
        <v>Aspen</v>
      </c>
      <c r="C18" t="str">
        <v>CO</v>
      </c>
      <c r="D18">
        <v>81612</v>
      </c>
      <c r="E18">
        <v>28</v>
      </c>
      <c r="F18">
        <v>1080</v>
      </c>
    </row>
    <row r="19">
      <c r="A19">
        <f>IFERROR(VLOOKUP(D19,ZipMaster!A:D,4,0),"Out of State")</f>
      </c>
      <c r="B19" t="str">
        <v>Aspen</v>
      </c>
      <c r="C19" t="str">
        <v>CO</v>
      </c>
      <c r="D19" t="str">
        <v>81612-3827</v>
      </c>
      <c r="E19">
        <v>1</v>
      </c>
      <c r="F19">
        <v>35</v>
      </c>
    </row>
    <row r="20">
      <c r="A20">
        <f>IFERROR(VLOOKUP(D20,ZipMaster!A:D,4,0),"Out of State")</f>
      </c>
      <c r="B20" t="str">
        <v>Aurora</v>
      </c>
      <c r="C20" t="str">
        <v>CO</v>
      </c>
      <c r="D20">
        <v>80016</v>
      </c>
      <c r="E20">
        <v>2</v>
      </c>
      <c r="F20">
        <v>70</v>
      </c>
    </row>
    <row r="21">
      <c r="A21">
        <f>IFERROR(VLOOKUP(D21,ZipMaster!A:D,4,0),"Out of State")</f>
      </c>
      <c r="B21" t="str">
        <v>Aurora</v>
      </c>
      <c r="C21" t="str">
        <v>OH</v>
      </c>
      <c r="D21">
        <v>44202</v>
      </c>
      <c r="E21">
        <v>1</v>
      </c>
      <c r="F21">
        <v>35</v>
      </c>
    </row>
    <row r="22">
      <c r="A22">
        <f>IFERROR(VLOOKUP(D22,ZipMaster!A:D,4,0),"Out of State")</f>
      </c>
      <c r="B22" t="str">
        <v>Austin</v>
      </c>
      <c r="C22" t="str">
        <v>TX</v>
      </c>
      <c r="D22">
        <v>78701</v>
      </c>
      <c r="E22">
        <v>3</v>
      </c>
      <c r="F22">
        <v>105</v>
      </c>
    </row>
    <row r="23">
      <c r="A23">
        <f>IFERROR(VLOOKUP(D23,ZipMaster!A:D,4,0),"Out of State")</f>
      </c>
      <c r="B23" t="str">
        <v>Austin</v>
      </c>
      <c r="C23" t="str">
        <v>TX</v>
      </c>
      <c r="D23">
        <v>78702</v>
      </c>
      <c r="E23">
        <v>2</v>
      </c>
      <c r="F23">
        <v>70</v>
      </c>
    </row>
    <row r="24">
      <c r="A24">
        <f>IFERROR(VLOOKUP(D24,ZipMaster!A:D,4,0),"Out of State")</f>
      </c>
      <c r="B24" t="str">
        <v>AUSTIN</v>
      </c>
      <c r="C24" t="str">
        <v>TX</v>
      </c>
      <c r="D24">
        <v>78703</v>
      </c>
      <c r="E24">
        <v>1</v>
      </c>
      <c r="F24">
        <v>60</v>
      </c>
    </row>
    <row r="25">
      <c r="A25">
        <f>IFERROR(VLOOKUP(D25,ZipMaster!A:D,4,0),"Out of State")</f>
      </c>
      <c r="B25" t="str">
        <v>Austin</v>
      </c>
      <c r="C25" t="str">
        <v>TX</v>
      </c>
      <c r="D25">
        <v>78704</v>
      </c>
      <c r="E25">
        <v>1</v>
      </c>
      <c r="F25">
        <v>35</v>
      </c>
    </row>
    <row r="26">
      <c r="A26">
        <f>IFERROR(VLOOKUP(D26,ZipMaster!A:D,4,0),"Out of State")</f>
      </c>
      <c r="B26" t="str">
        <v>Austin</v>
      </c>
      <c r="C26" t="str">
        <v>TX</v>
      </c>
      <c r="D26">
        <v>78738</v>
      </c>
      <c r="E26">
        <v>4</v>
      </c>
      <c r="F26">
        <v>140</v>
      </c>
    </row>
    <row r="27">
      <c r="A27">
        <f>IFERROR(VLOOKUP(D27,ZipMaster!A:D,4,0),"Out of State")</f>
      </c>
      <c r="B27" t="str">
        <v>BASALT</v>
      </c>
      <c r="C27" t="str">
        <v>CO</v>
      </c>
      <c r="D27">
        <v>81621</v>
      </c>
      <c r="E27">
        <v>33</v>
      </c>
      <c r="F27">
        <v>1205</v>
      </c>
    </row>
    <row r="28">
      <c r="A28">
        <f>IFERROR(VLOOKUP(D28,ZipMaster!A:D,4,0),"Out of State")</f>
      </c>
      <c r="B28" t="str">
        <v>Boston</v>
      </c>
      <c r="C28" t="str">
        <v>MA</v>
      </c>
      <c r="D28">
        <v>2108</v>
      </c>
      <c r="E28">
        <v>4</v>
      </c>
      <c r="F28">
        <v>240</v>
      </c>
    </row>
    <row r="29">
      <c r="A29">
        <f>IFERROR(VLOOKUP(D29,ZipMaster!A:D,4,0),"Out of State")</f>
      </c>
      <c r="B29" t="str">
        <v>Boulder</v>
      </c>
      <c r="C29" t="str">
        <v>CO</v>
      </c>
      <c r="D29">
        <v>80303</v>
      </c>
      <c r="E29">
        <v>2</v>
      </c>
      <c r="F29">
        <v>70</v>
      </c>
    </row>
    <row r="30">
      <c r="A30">
        <f>IFERROR(VLOOKUP(D30,ZipMaster!A:D,4,0),"Out of State")</f>
      </c>
      <c r="B30" t="str">
        <v>BRECKENRIDGE</v>
      </c>
      <c r="C30" t="str">
        <v>CO</v>
      </c>
      <c r="D30">
        <v>80424</v>
      </c>
      <c r="E30">
        <v>6</v>
      </c>
      <c r="F30">
        <v>360</v>
      </c>
    </row>
    <row r="31">
      <c r="A31">
        <f>IFERROR(VLOOKUP(D31,ZipMaster!A:D,4,0),"Out of State")</f>
      </c>
      <c r="B31" t="str">
        <v>BRECKENRIDGE</v>
      </c>
      <c r="C31" t="str">
        <v>CO</v>
      </c>
      <c r="D31">
        <v>81654</v>
      </c>
      <c r="E31">
        <v>2</v>
      </c>
      <c r="F31">
        <v>70</v>
      </c>
    </row>
    <row r="32">
      <c r="A32">
        <f>IFERROR(VLOOKUP(D32,ZipMaster!A:D,4,0),"Out of State")</f>
      </c>
      <c r="B32" t="str">
        <v>Broomfield</v>
      </c>
      <c r="C32" t="str">
        <v>CO</v>
      </c>
      <c r="D32">
        <v>80021</v>
      </c>
      <c r="E32">
        <v>2</v>
      </c>
      <c r="F32">
        <v>70</v>
      </c>
    </row>
    <row r="33">
      <c r="A33">
        <f>IFERROR(VLOOKUP(D33,ZipMaster!A:D,4,0),"Out of State")</f>
      </c>
      <c r="B33" t="str">
        <v>CARBONDALE</v>
      </c>
      <c r="C33" t="str">
        <v>CO</v>
      </c>
      <c r="D33">
        <v>81623</v>
      </c>
      <c r="E33">
        <v>22</v>
      </c>
      <c r="F33">
        <v>770</v>
      </c>
    </row>
    <row r="34">
      <c r="A34">
        <f>IFERROR(VLOOKUP(D34,ZipMaster!A:D,4,0),"Out of State")</f>
      </c>
      <c r="B34" t="str">
        <v>Chapel Hill</v>
      </c>
      <c r="C34" t="str">
        <v>NC</v>
      </c>
      <c r="D34">
        <v>27517</v>
      </c>
      <c r="E34">
        <v>2</v>
      </c>
      <c r="F34">
        <v>70</v>
      </c>
    </row>
    <row r="35">
      <c r="A35">
        <f>IFERROR(VLOOKUP(D35,ZipMaster!A:D,4,0),"Out of State")</f>
      </c>
      <c r="B35" t="str">
        <v>Cimarron</v>
      </c>
      <c r="C35" t="str">
        <v>CO</v>
      </c>
      <c r="D35">
        <v>81220</v>
      </c>
      <c r="E35">
        <v>2</v>
      </c>
      <c r="F35">
        <v>70</v>
      </c>
    </row>
    <row r="36">
      <c r="A36">
        <f>IFERROR(VLOOKUP(D36,ZipMaster!A:D,4,0),"Out of State")</f>
      </c>
      <c r="B36" t="str">
        <v>Colorado Springs</v>
      </c>
      <c r="C36" t="str">
        <v>CO</v>
      </c>
      <c r="D36">
        <v>80906</v>
      </c>
      <c r="E36">
        <v>3</v>
      </c>
      <c r="F36">
        <v>180</v>
      </c>
    </row>
    <row r="37">
      <c r="A37">
        <f>IFERROR(VLOOKUP(D37,ZipMaster!A:D,4,0),"Out of State")</f>
      </c>
      <c r="B37" t="str">
        <v>Corona Del Mar,</v>
      </c>
      <c r="C37" t="str">
        <v>CA</v>
      </c>
      <c r="D37">
        <v>92625</v>
      </c>
      <c r="E37">
        <v>2</v>
      </c>
      <c r="F37">
        <v>70</v>
      </c>
    </row>
    <row r="38">
      <c r="A38">
        <f>IFERROR(VLOOKUP(D38,ZipMaster!A:D,4,0),"Out of State")</f>
      </c>
      <c r="B38" t="str">
        <v>Costa Mesa</v>
      </c>
      <c r="C38" t="str">
        <v>CA</v>
      </c>
      <c r="D38">
        <v>92627</v>
      </c>
      <c r="E38">
        <v>4</v>
      </c>
      <c r="F38">
        <v>140</v>
      </c>
    </row>
    <row r="39">
      <c r="A39">
        <f>IFERROR(VLOOKUP(D39,ZipMaster!A:D,4,0),"Out of State")</f>
      </c>
      <c r="B39" t="str">
        <v>Cowenhoven</v>
      </c>
      <c r="C39" t="str">
        <v>CO</v>
      </c>
      <c r="D39">
        <v>81611</v>
      </c>
      <c r="E39">
        <v>1</v>
      </c>
      <c r="F39">
        <v>35</v>
      </c>
    </row>
    <row r="40">
      <c r="A40">
        <f>IFERROR(VLOOKUP(D40,ZipMaster!A:D,4,0),"Out of State")</f>
      </c>
      <c r="B40" t="str">
        <v>Crested Butte</v>
      </c>
      <c r="C40" t="str">
        <v>CO</v>
      </c>
      <c r="D40">
        <v>81224</v>
      </c>
      <c r="E40">
        <v>2</v>
      </c>
      <c r="F40">
        <v>70</v>
      </c>
    </row>
    <row r="41">
      <c r="A41">
        <f>IFERROR(VLOOKUP(D41,ZipMaster!A:D,4,0),"Out of State")</f>
      </c>
      <c r="B41" t="str">
        <v>Dallas</v>
      </c>
      <c r="C41" t="str">
        <v>TX</v>
      </c>
      <c r="D41">
        <v>75205</v>
      </c>
      <c r="E41">
        <v>4</v>
      </c>
      <c r="F41">
        <v>140</v>
      </c>
    </row>
    <row r="42">
      <c r="A42">
        <f>IFERROR(VLOOKUP(D42,ZipMaster!A:D,4,0),"Out of State")</f>
      </c>
      <c r="B42" t="str">
        <v>Deerfield</v>
      </c>
      <c r="C42" t="str">
        <v>IL</v>
      </c>
      <c r="D42">
        <v>60015</v>
      </c>
      <c r="E42">
        <v>2</v>
      </c>
      <c r="F42">
        <v>70</v>
      </c>
    </row>
    <row r="43">
      <c r="A43">
        <f>IFERROR(VLOOKUP(D43,ZipMaster!A:D,4,0),"Out of State")</f>
      </c>
      <c r="B43" t="str">
        <v>DENVER</v>
      </c>
      <c r="C43" t="str">
        <v>CO</v>
      </c>
      <c r="D43">
        <v>80205</v>
      </c>
      <c r="E43">
        <v>3</v>
      </c>
      <c r="F43">
        <v>105</v>
      </c>
    </row>
    <row r="44">
      <c r="A44">
        <f>IFERROR(VLOOKUP(D44,ZipMaster!A:D,4,0),"Out of State")</f>
      </c>
      <c r="B44" t="str">
        <v>Denver</v>
      </c>
      <c r="C44" t="str">
        <v>CO</v>
      </c>
      <c r="D44">
        <v>80209</v>
      </c>
      <c r="E44">
        <v>1</v>
      </c>
      <c r="F44">
        <v>35</v>
      </c>
    </row>
    <row r="45">
      <c r="A45">
        <f>IFERROR(VLOOKUP(D45,ZipMaster!A:D,4,0),"Out of State")</f>
      </c>
      <c r="B45" t="str">
        <v>Denver</v>
      </c>
      <c r="C45" t="str">
        <v>CO</v>
      </c>
      <c r="D45">
        <v>80210</v>
      </c>
      <c r="E45">
        <v>2</v>
      </c>
      <c r="F45">
        <v>120</v>
      </c>
    </row>
    <row r="46">
      <c r="A46">
        <f>IFERROR(VLOOKUP(D46,ZipMaster!A:D,4,0),"Out of State")</f>
      </c>
      <c r="B46" t="str">
        <v>Denver</v>
      </c>
      <c r="C46" t="str">
        <v>CO</v>
      </c>
      <c r="D46">
        <v>80211</v>
      </c>
      <c r="E46">
        <v>2</v>
      </c>
      <c r="F46">
        <v>70</v>
      </c>
    </row>
    <row r="47">
      <c r="A47">
        <f>IFERROR(VLOOKUP(D47,ZipMaster!A:D,4,0),"Out of State")</f>
      </c>
      <c r="B47" t="str">
        <v>Denver</v>
      </c>
      <c r="C47" t="str">
        <v>CO</v>
      </c>
      <c r="D47">
        <v>80220</v>
      </c>
      <c r="E47">
        <v>2</v>
      </c>
      <c r="F47">
        <v>70</v>
      </c>
    </row>
    <row r="48">
      <c r="A48">
        <f>IFERROR(VLOOKUP(D48,ZipMaster!A:D,4,0),"Out of State")</f>
      </c>
      <c r="B48" t="str">
        <v>DENVER</v>
      </c>
      <c r="C48" t="str">
        <v>CO</v>
      </c>
      <c r="D48">
        <v>80237</v>
      </c>
      <c r="E48">
        <v>2</v>
      </c>
      <c r="F48">
        <v>70</v>
      </c>
    </row>
    <row r="49">
      <c r="A49">
        <f>IFERROR(VLOOKUP(D49,ZipMaster!A:D,4,0),"Out of State")</f>
      </c>
      <c r="B49" t="str">
        <v>DENVER</v>
      </c>
      <c r="C49" t="str">
        <v>CO</v>
      </c>
      <c r="D49">
        <v>81621</v>
      </c>
      <c r="E49">
        <v>2</v>
      </c>
      <c r="F49">
        <v>70</v>
      </c>
    </row>
    <row r="50">
      <c r="A50">
        <f>IFERROR(VLOOKUP(D50,ZipMaster!A:D,4,0),"Out of State")</f>
      </c>
      <c r="B50" t="str">
        <v>Edwards</v>
      </c>
      <c r="C50" t="str">
        <v>CO</v>
      </c>
      <c r="D50">
        <v>81632</v>
      </c>
      <c r="E50">
        <v>2</v>
      </c>
      <c r="F50">
        <v>70</v>
      </c>
    </row>
    <row r="51">
      <c r="A51">
        <f>IFERROR(VLOOKUP(D51,ZipMaster!A:D,4,0),"Out of State")</f>
      </c>
      <c r="B51" t="str">
        <v>Fairfield</v>
      </c>
      <c r="C51" t="str">
        <v>IA</v>
      </c>
      <c r="D51">
        <v>52556</v>
      </c>
      <c r="E51">
        <v>1</v>
      </c>
      <c r="F51">
        <v>35</v>
      </c>
    </row>
    <row r="52">
      <c r="A52">
        <f>IFERROR(VLOOKUP(D52,ZipMaster!A:D,4,0),"Out of State")</f>
      </c>
      <c r="B52" t="str">
        <v>Folsom</v>
      </c>
      <c r="C52" t="str">
        <v>CA</v>
      </c>
      <c r="D52">
        <v>95630</v>
      </c>
      <c r="E52">
        <v>2</v>
      </c>
      <c r="F52">
        <v>70</v>
      </c>
    </row>
    <row r="53">
      <c r="A53">
        <f>IFERROR(VLOOKUP(D53,ZipMaster!A:D,4,0),"Out of State")</f>
      </c>
      <c r="B53" t="str">
        <v>GLENWOOD SPRINGS</v>
      </c>
      <c r="C53" t="str">
        <v>CO</v>
      </c>
      <c r="D53">
        <v>81601</v>
      </c>
      <c r="E53">
        <v>2</v>
      </c>
      <c r="F53">
        <v>70</v>
      </c>
    </row>
    <row r="54">
      <c r="A54">
        <f>IFERROR(VLOOKUP(D54,ZipMaster!A:D,4,0),"Out of State")</f>
      </c>
      <c r="B54" t="str">
        <v>Grand Junction</v>
      </c>
      <c r="C54" t="str">
        <v>CO</v>
      </c>
      <c r="D54">
        <v>81507</v>
      </c>
      <c r="E54">
        <v>3</v>
      </c>
      <c r="F54">
        <v>105</v>
      </c>
    </row>
    <row r="55">
      <c r="A55">
        <f>IFERROR(VLOOKUP(D55,ZipMaster!A:D,4,0),"Out of State")</f>
      </c>
      <c r="B55" t="str">
        <v>Gunnison</v>
      </c>
      <c r="C55" t="str">
        <v>CO</v>
      </c>
      <c r="D55">
        <v>81230</v>
      </c>
      <c r="E55">
        <v>1</v>
      </c>
      <c r="F55">
        <v>35</v>
      </c>
    </row>
    <row r="56">
      <c r="A56">
        <f>IFERROR(VLOOKUP(D56,ZipMaster!A:D,4,0),"Out of State")</f>
      </c>
      <c r="B56" t="str">
        <v>Highlands Ranch</v>
      </c>
      <c r="C56" t="str">
        <v>CO</v>
      </c>
      <c r="D56">
        <v>80126</v>
      </c>
      <c r="E56">
        <v>4</v>
      </c>
      <c r="F56">
        <v>240</v>
      </c>
    </row>
    <row r="57">
      <c r="A57">
        <f>IFERROR(VLOOKUP(D57,ZipMaster!A:D,4,0),"Out of State")</f>
      </c>
      <c r="B57" t="str">
        <v>HONESDALE</v>
      </c>
      <c r="C57" t="str">
        <v>PA</v>
      </c>
      <c r="D57">
        <v>18431</v>
      </c>
      <c r="E57">
        <v>1</v>
      </c>
      <c r="F57">
        <v>35</v>
      </c>
    </row>
    <row r="58">
      <c r="A58">
        <f>IFERROR(VLOOKUP(D58,ZipMaster!A:D,4,0),"Out of State")</f>
      </c>
      <c r="B58" t="str">
        <v>Houston</v>
      </c>
      <c r="C58" t="str">
        <v>TX</v>
      </c>
      <c r="D58">
        <v>77024</v>
      </c>
      <c r="E58">
        <v>4</v>
      </c>
      <c r="F58">
        <v>190</v>
      </c>
    </row>
    <row r="59">
      <c r="A59">
        <f>IFERROR(VLOOKUP(D59,ZipMaster!A:D,4,0),"Out of State")</f>
      </c>
      <c r="B59" t="str">
        <v>Houston</v>
      </c>
      <c r="C59" t="str">
        <v>TX</v>
      </c>
      <c r="D59">
        <v>77027</v>
      </c>
      <c r="E59">
        <v>6</v>
      </c>
      <c r="F59">
        <v>310</v>
      </c>
    </row>
    <row r="60">
      <c r="A60">
        <f>IFERROR(VLOOKUP(D60,ZipMaster!A:D,4,0),"Out of State")</f>
      </c>
      <c r="B60" t="str">
        <v>Indianapolis</v>
      </c>
      <c r="C60" t="str">
        <v>IN</v>
      </c>
      <c r="D60">
        <v>46236</v>
      </c>
      <c r="E60">
        <v>1</v>
      </c>
      <c r="F60">
        <v>35</v>
      </c>
    </row>
    <row r="61">
      <c r="A61">
        <f>IFERROR(VLOOKUP(D61,ZipMaster!A:D,4,0),"Out of State")</f>
      </c>
      <c r="B61" t="str">
        <v>LAGUNA BEACH</v>
      </c>
      <c r="C61" t="str">
        <v>CA</v>
      </c>
      <c r="D61">
        <v>92651</v>
      </c>
      <c r="E61">
        <v>2</v>
      </c>
      <c r="F61">
        <v>70</v>
      </c>
    </row>
    <row r="62">
      <c r="A62">
        <f>IFERROR(VLOOKUP(D62,ZipMaster!A:D,4,0),"Out of State")</f>
      </c>
      <c r="B62" t="str">
        <v>LITTLETON</v>
      </c>
      <c r="C62" t="str">
        <v>CO</v>
      </c>
      <c r="D62">
        <v>80123</v>
      </c>
      <c r="E62">
        <v>2</v>
      </c>
      <c r="F62">
        <v>70</v>
      </c>
    </row>
    <row r="63">
      <c r="A63">
        <f>IFERROR(VLOOKUP(D63,ZipMaster!A:D,4,0),"Out of State")</f>
      </c>
      <c r="B63" t="str">
        <v>Longmont</v>
      </c>
      <c r="C63" t="str">
        <v>CO</v>
      </c>
      <c r="D63">
        <v>80504</v>
      </c>
      <c r="E63">
        <v>2</v>
      </c>
      <c r="F63">
        <v>70</v>
      </c>
    </row>
    <row r="64">
      <c r="A64">
        <f>IFERROR(VLOOKUP(D64,ZipMaster!A:D,4,0),"Out of State")</f>
      </c>
      <c r="B64" t="str">
        <v>Los Angeles</v>
      </c>
      <c r="C64" t="str">
        <v>CA</v>
      </c>
      <c r="D64">
        <v>90025</v>
      </c>
      <c r="E64">
        <v>2</v>
      </c>
      <c r="F64">
        <v>70</v>
      </c>
    </row>
    <row r="65">
      <c r="A65">
        <f>IFERROR(VLOOKUP(D65,ZipMaster!A:D,4,0),"Out of State")</f>
      </c>
      <c r="B65" t="str">
        <v>Los Gatos</v>
      </c>
      <c r="C65" t="str">
        <v>CA</v>
      </c>
      <c r="D65">
        <v>95032</v>
      </c>
      <c r="E65">
        <v>1</v>
      </c>
      <c r="F65">
        <v>35</v>
      </c>
    </row>
    <row r="66">
      <c r="A66">
        <f>IFERROR(VLOOKUP(D66,ZipMaster!A:D,4,0),"Out of State")</f>
      </c>
      <c r="B66" t="str">
        <v>Metamora</v>
      </c>
      <c r="C66" t="str">
        <v>MI</v>
      </c>
      <c r="D66">
        <v>48455</v>
      </c>
      <c r="E66">
        <v>4</v>
      </c>
      <c r="F66">
        <v>140</v>
      </c>
    </row>
    <row r="67">
      <c r="A67">
        <f>IFERROR(VLOOKUP(D67,ZipMaster!A:D,4,0),"Out of State")</f>
      </c>
      <c r="B67" t="str">
        <v>Miami</v>
      </c>
      <c r="C67" t="str">
        <v>FL</v>
      </c>
      <c r="D67">
        <v>33156</v>
      </c>
      <c r="E67">
        <v>1</v>
      </c>
      <c r="F67">
        <v>35</v>
      </c>
    </row>
    <row r="68">
      <c r="A68">
        <f>IFERROR(VLOOKUP(D68,ZipMaster!A:D,4,0),"Out of State")</f>
      </c>
      <c r="B68" t="str">
        <v>Miami Beach</v>
      </c>
      <c r="C68" t="str">
        <v>FL</v>
      </c>
      <c r="D68">
        <v>33140</v>
      </c>
      <c r="E68">
        <v>6</v>
      </c>
      <c r="F68">
        <v>360</v>
      </c>
    </row>
    <row r="69">
      <c r="A69">
        <f>IFERROR(VLOOKUP(D69,ZipMaster!A:D,4,0),"Out of State")</f>
      </c>
      <c r="B69" t="str">
        <v>Minturn</v>
      </c>
      <c r="C69" t="str">
        <v>CO</v>
      </c>
      <c r="D69">
        <v>81645</v>
      </c>
      <c r="E69">
        <v>2</v>
      </c>
      <c r="F69">
        <v>70</v>
      </c>
    </row>
    <row r="70">
      <c r="A70">
        <f>IFERROR(VLOOKUP(D70,ZipMaster!A:D,4,0),"Out of State")</f>
      </c>
      <c r="B70" t="str">
        <v>Montrose</v>
      </c>
      <c r="C70" t="str">
        <v>CO</v>
      </c>
      <c r="D70">
        <v>81403</v>
      </c>
      <c r="E70">
        <v>5</v>
      </c>
      <c r="F70">
        <v>175</v>
      </c>
    </row>
    <row r="71">
      <c r="A71">
        <f>IFERROR(VLOOKUP(D71,ZipMaster!A:D,4,0),"Out of State")</f>
      </c>
      <c r="B71" t="str">
        <v>New castle</v>
      </c>
      <c r="C71" t="str">
        <v>CO</v>
      </c>
      <c r="D71">
        <v>81647</v>
      </c>
      <c r="E71">
        <v>1</v>
      </c>
      <c r="F71">
        <v>35</v>
      </c>
    </row>
    <row r="72">
      <c r="A72">
        <f>IFERROR(VLOOKUP(D72,ZipMaster!A:D,4,0),"Out of State")</f>
      </c>
      <c r="B72" t="str">
        <v>New York</v>
      </c>
      <c r="C72" t="str">
        <v>NY</v>
      </c>
      <c r="D72">
        <v>10076</v>
      </c>
      <c r="E72">
        <v>6</v>
      </c>
      <c r="F72">
        <v>360</v>
      </c>
    </row>
    <row r="73">
      <c r="A73">
        <f>IFERROR(VLOOKUP(D73,ZipMaster!A:D,4,0),"Out of State")</f>
      </c>
      <c r="B73" t="str">
        <v>New York</v>
      </c>
      <c r="C73" t="str">
        <v>NY</v>
      </c>
      <c r="D73">
        <v>10128</v>
      </c>
      <c r="E73">
        <v>6</v>
      </c>
      <c r="F73">
        <v>360</v>
      </c>
    </row>
    <row r="74">
      <c r="A74">
        <f>IFERROR(VLOOKUP(D74,ZipMaster!A:D,4,0),"Out of State")</f>
      </c>
      <c r="B74" t="str">
        <v>New York</v>
      </c>
      <c r="C74" t="str">
        <v>NY</v>
      </c>
      <c r="D74">
        <v>10155</v>
      </c>
      <c r="E74">
        <v>2</v>
      </c>
      <c r="F74">
        <v>70</v>
      </c>
    </row>
    <row r="75">
      <c r="A75">
        <f>IFERROR(VLOOKUP(D75,ZipMaster!A:D,4,0),"Out of State")</f>
      </c>
      <c r="B75" t="str">
        <v>OVERLAND PARK</v>
      </c>
      <c r="C75" t="str">
        <v>KS</v>
      </c>
      <c r="D75">
        <v>66209</v>
      </c>
      <c r="E75">
        <v>4</v>
      </c>
      <c r="F75">
        <v>140</v>
      </c>
    </row>
    <row r="76">
      <c r="A76">
        <f>IFERROR(VLOOKUP(D76,ZipMaster!A:D,4,0),"Out of State")</f>
      </c>
      <c r="B76" t="str">
        <v>Philadelphia</v>
      </c>
      <c r="C76" t="str">
        <v>PA</v>
      </c>
      <c r="D76">
        <v>19146</v>
      </c>
      <c r="E76">
        <v>4</v>
      </c>
      <c r="F76">
        <v>240</v>
      </c>
    </row>
    <row r="77">
      <c r="A77">
        <f>IFERROR(VLOOKUP(D77,ZipMaster!A:D,4,0),"Out of State")</f>
      </c>
      <c r="B77" t="str">
        <v>Princeton</v>
      </c>
      <c r="C77" t="str">
        <v>NJ</v>
      </c>
      <c r="D77">
        <v>8542</v>
      </c>
      <c r="E77">
        <v>1</v>
      </c>
      <c r="F77">
        <v>35</v>
      </c>
    </row>
    <row r="78">
      <c r="A78">
        <f>IFERROR(VLOOKUP(D78,ZipMaster!A:D,4,0),"Out of State")</f>
      </c>
      <c r="B78" t="str">
        <v>Ridgway</v>
      </c>
      <c r="C78" t="str">
        <v>CO</v>
      </c>
      <c r="D78">
        <v>81432</v>
      </c>
      <c r="E78">
        <v>4</v>
      </c>
      <c r="F78">
        <v>140</v>
      </c>
    </row>
    <row r="79">
      <c r="A79">
        <f>IFERROR(VLOOKUP(D79,ZipMaster!A:D,4,0),"Out of State")</f>
      </c>
      <c r="B79" t="str">
        <v>rye</v>
      </c>
      <c r="C79" t="str">
        <v>NY</v>
      </c>
      <c r="D79">
        <v>10580</v>
      </c>
      <c r="E79">
        <v>1</v>
      </c>
      <c r="F79">
        <v>35</v>
      </c>
    </row>
    <row r="80">
      <c r="A80">
        <f>IFERROR(VLOOKUP(D80,ZipMaster!A:D,4,0),"Out of State")</f>
      </c>
      <c r="B80" t="str">
        <v>Salida</v>
      </c>
      <c r="C80" t="str">
        <v>CO</v>
      </c>
      <c r="D80">
        <v>81201</v>
      </c>
      <c r="E80">
        <v>2</v>
      </c>
      <c r="F80">
        <v>70</v>
      </c>
    </row>
    <row r="81">
      <c r="A81">
        <f>IFERROR(VLOOKUP(D81,ZipMaster!A:D,4,0),"Out of State")</f>
      </c>
      <c r="B81" t="str">
        <v>Scottsdale</v>
      </c>
      <c r="C81" t="str">
        <v>AZ</v>
      </c>
      <c r="D81">
        <v>85251</v>
      </c>
      <c r="E81">
        <v>6</v>
      </c>
      <c r="F81">
        <v>260</v>
      </c>
    </row>
    <row r="82">
      <c r="A82">
        <f>IFERROR(VLOOKUP(D82,ZipMaster!A:D,4,0),"Out of State")</f>
      </c>
      <c r="B82" t="str">
        <v>Snowmass</v>
      </c>
      <c r="C82" t="str">
        <v>CO</v>
      </c>
      <c r="D82">
        <v>81654</v>
      </c>
      <c r="E82">
        <v>1</v>
      </c>
      <c r="F82">
        <v>35</v>
      </c>
    </row>
    <row r="83">
      <c r="A83">
        <f>IFERROR(VLOOKUP(D83,ZipMaster!A:D,4,0),"Out of State")</f>
      </c>
      <c r="B83" t="str">
        <v>Snowmass Village</v>
      </c>
      <c r="C83" t="str">
        <v>CO</v>
      </c>
      <c r="D83">
        <v>81615</v>
      </c>
      <c r="E83">
        <v>27</v>
      </c>
      <c r="F83">
        <v>1095</v>
      </c>
    </row>
    <row r="84">
      <c r="A84">
        <f>IFERROR(VLOOKUP(D84,ZipMaster!A:D,4,0),"Out of State")</f>
      </c>
      <c r="B84" t="str">
        <v>St Petersburg</v>
      </c>
      <c r="C84" t="str">
        <v>FL</v>
      </c>
      <c r="D84">
        <v>33701</v>
      </c>
      <c r="E84">
        <v>1</v>
      </c>
      <c r="F84">
        <v>60</v>
      </c>
    </row>
    <row r="85">
      <c r="A85">
        <f>IFERROR(VLOOKUP(D85,ZipMaster!A:D,4,0),"Out of State")</f>
      </c>
      <c r="B85" t="str">
        <v>Steamboat Springs</v>
      </c>
      <c r="C85" t="str">
        <v>CO</v>
      </c>
      <c r="D85">
        <v>80477</v>
      </c>
      <c r="E85">
        <v>6</v>
      </c>
      <c r="F85">
        <v>360</v>
      </c>
    </row>
    <row r="86">
      <c r="A86">
        <f>IFERROR(VLOOKUP(D86,ZipMaster!A:D,4,0),"Out of State")</f>
      </c>
      <c r="B86" t="str">
        <v>tampa</v>
      </c>
      <c r="C86" t="str">
        <v>FL</v>
      </c>
      <c r="D86">
        <v>33612</v>
      </c>
      <c r="E86">
        <v>1</v>
      </c>
      <c r="F86">
        <v>35</v>
      </c>
    </row>
    <row r="87">
      <c r="A87">
        <f>IFERROR(VLOOKUP(D87,ZipMaster!A:D,4,0),"Out of State")</f>
      </c>
      <c r="B87" t="str">
        <v>Telluride</v>
      </c>
      <c r="C87" t="str">
        <v>CO</v>
      </c>
      <c r="D87">
        <v>81435</v>
      </c>
      <c r="E87">
        <v>3</v>
      </c>
      <c r="F87">
        <v>105</v>
      </c>
    </row>
    <row r="88">
      <c r="A88">
        <f>IFERROR(VLOOKUP(D88,ZipMaster!A:D,4,0),"Out of State")</f>
      </c>
      <c r="B88" t="str">
        <v>Vail</v>
      </c>
      <c r="C88" t="str">
        <v>CO</v>
      </c>
      <c r="D88">
        <v>81657</v>
      </c>
      <c r="E88">
        <v>3</v>
      </c>
      <c r="F88">
        <v>105</v>
      </c>
    </row>
    <row r="89">
      <c r="A89">
        <f>IFERROR(VLOOKUP(D89,ZipMaster!A:D,4,0),"Out of State")</f>
      </c>
      <c r="B89" t="str">
        <v>Vail</v>
      </c>
      <c r="C89" t="str">
        <v>CO</v>
      </c>
      <c r="D89">
        <v>81658</v>
      </c>
      <c r="E89">
        <v>6</v>
      </c>
      <c r="F89">
        <v>360</v>
      </c>
    </row>
    <row r="90">
      <c r="A90">
        <f>IFERROR(VLOOKUP(D90,ZipMaster!A:D,4,0),"Out of State")</f>
      </c>
      <c r="B90" t="str">
        <v>West Bloomfield</v>
      </c>
      <c r="C90" t="str">
        <v>MI</v>
      </c>
      <c r="D90">
        <v>48323</v>
      </c>
      <c r="E90">
        <v>1</v>
      </c>
      <c r="F90">
        <v>60</v>
      </c>
    </row>
    <row r="91">
      <c r="A91">
        <f>IFERROR(VLOOKUP(D91,ZipMaster!A:D,4,0),"Out of State")</f>
      </c>
      <c r="B91" t="str">
        <v>Woody Creek</v>
      </c>
      <c r="C91" t="str">
        <v>CO</v>
      </c>
      <c r="D91">
        <v>81656</v>
      </c>
      <c r="E91">
        <v>1</v>
      </c>
      <c r="F91">
        <v>35</v>
      </c>
    </row>
    <row r="92">
      <c r="A92">
        <f>IFERROR(VLOOKUP(D92,ZipMaster!A:D,4,0),"Out of State")</f>
      </c>
      <c r="B92" t="str"/>
      <c r="C92" t="str"/>
      <c r="D92" t="str"/>
      <c r="E92">
        <v>18</v>
      </c>
      <c r="F92">
        <v>405</v>
      </c>
    </row>
    <row r="93">
      <c r="A93">
        <f>IFERROR(VLOOKUP(D93,ZipMaster!A:D,4,0),"Out of State")</f>
      </c>
      <c r="B93" t="str"/>
      <c r="C93" t="str"/>
      <c r="D93">
        <v>80120</v>
      </c>
      <c r="E93">
        <v>2</v>
      </c>
      <c r="F93">
        <v>30</v>
      </c>
    </row>
    <row r="94">
      <c r="A94">
        <f>IFERROR(VLOOKUP(D94,ZipMaster!A:D,4,0),"Out of State")</f>
      </c>
      <c r="B94" t="str"/>
      <c r="C94" t="str"/>
      <c r="D94">
        <v>81611</v>
      </c>
      <c r="E94">
        <v>2</v>
      </c>
      <c r="F94">
        <v>30</v>
      </c>
    </row>
    <row r="95">
      <c r="A95">
        <f>IFERROR(VLOOKUP(D95,ZipMaster!A:D,4,0),"Out of State")</f>
      </c>
      <c r="B95" t="str"/>
      <c r="C95" t="str"/>
      <c r="D95">
        <v>81612</v>
      </c>
      <c r="E95">
        <v>4</v>
      </c>
      <c r="F95">
        <v>60</v>
      </c>
    </row>
    <row r="96">
      <c r="A96">
        <f>IFERROR(VLOOKUP(D96,ZipMaster!A:D,4,0),"Out of State")</f>
      </c>
      <c r="B96" t="str"/>
      <c r="C96" t="str"/>
      <c r="D96">
        <v>81615</v>
      </c>
      <c r="E96">
        <v>3</v>
      </c>
      <c r="F96">
        <v>45</v>
      </c>
    </row>
    <row r="97">
      <c r="A97">
        <f>IFERROR(VLOOKUP(D97,ZipMaster!A:D,4,0),"Out of State")</f>
      </c>
      <c r="B97" t="str"/>
      <c r="C97" t="str">
        <v>Mexico</v>
      </c>
      <c r="D97" t="str"/>
      <c r="E97">
        <v>4</v>
      </c>
      <c r="F97">
        <v>60</v>
      </c>
    </row>
    <row r="98">
      <c r="A98">
        <f>IFERROR(VLOOKUP(D98,ZipMaster!A:D,4,0),"Out of State")</f>
      </c>
      <c r="B98" t="str">
        <v>Apt 28</v>
      </c>
      <c r="C98" t="str">
        <v>CO</v>
      </c>
      <c r="D98">
        <v>72703</v>
      </c>
      <c r="E98">
        <v>1</v>
      </c>
      <c r="F98">
        <v>15</v>
      </c>
    </row>
    <row r="99">
      <c r="A99">
        <f>IFERROR(VLOOKUP(D99,ZipMaster!A:D,4,0),"Out of State")</f>
      </c>
      <c r="B99" t="str">
        <v>ASep</v>
      </c>
      <c r="C99" t="str">
        <v>co</v>
      </c>
      <c r="D99">
        <v>81611</v>
      </c>
      <c r="E99">
        <v>1</v>
      </c>
      <c r="F99">
        <v>15</v>
      </c>
    </row>
    <row r="100">
      <c r="A100">
        <f>IFERROR(VLOOKUP(D100,ZipMaster!A:D,4,0),"Out of State")</f>
      </c>
      <c r="B100" t="str">
        <v>Ashland</v>
      </c>
      <c r="C100" t="str">
        <v>MO</v>
      </c>
      <c r="D100">
        <v>65010</v>
      </c>
      <c r="E100">
        <v>2</v>
      </c>
      <c r="F100">
        <v>30</v>
      </c>
    </row>
    <row r="101">
      <c r="A101">
        <f>IFERROR(VLOOKUP(D101,ZipMaster!A:D,4,0),"Out of State")</f>
      </c>
      <c r="B101" t="str">
        <v>Aspen</v>
      </c>
      <c r="C101" t="str">
        <v>CO</v>
      </c>
      <c r="D101" t="str"/>
      <c r="E101">
        <v>1</v>
      </c>
      <c r="F101">
        <v>15</v>
      </c>
    </row>
    <row r="102">
      <c r="A102">
        <f>IFERROR(VLOOKUP(D102,ZipMaster!A:D,4,0),"Out of State")</f>
      </c>
      <c r="B102" t="str">
        <v>ASPEN</v>
      </c>
      <c r="C102" t="str">
        <v>CO</v>
      </c>
      <c r="D102">
        <v>81611</v>
      </c>
      <c r="E102">
        <v>151</v>
      </c>
      <c r="F102">
        <v>2535</v>
      </c>
    </row>
    <row r="103">
      <c r="A103">
        <f>IFERROR(VLOOKUP(D103,ZipMaster!A:D,4,0),"Out of State")</f>
      </c>
      <c r="B103" t="str">
        <v>Aspen</v>
      </c>
      <c r="C103" t="str">
        <v>CO</v>
      </c>
      <c r="D103">
        <v>81612</v>
      </c>
      <c r="E103">
        <v>59</v>
      </c>
      <c r="F103">
        <v>1170</v>
      </c>
    </row>
    <row r="104">
      <c r="A104">
        <f>IFERROR(VLOOKUP(D104,ZipMaster!A:D,4,0),"Out of State")</f>
      </c>
      <c r="B104" t="str">
        <v>aspen</v>
      </c>
      <c r="C104" t="str">
        <v>CO</v>
      </c>
      <c r="D104" t="str">
        <v>81612-7671</v>
      </c>
      <c r="E104">
        <v>4</v>
      </c>
      <c r="F104">
        <v>60</v>
      </c>
    </row>
    <row r="105">
      <c r="A105">
        <f>IFERROR(VLOOKUP(D105,ZipMaster!A:D,4,0),"Out of State")</f>
      </c>
      <c r="B105" t="str">
        <v>Aspen`</v>
      </c>
      <c r="C105" t="str">
        <v>CO</v>
      </c>
      <c r="D105">
        <v>81611</v>
      </c>
      <c r="E105">
        <v>2</v>
      </c>
      <c r="F105">
        <v>30</v>
      </c>
    </row>
    <row r="106">
      <c r="A106">
        <f>IFERROR(VLOOKUP(D106,ZipMaster!A:D,4,0),"Out of State")</f>
      </c>
      <c r="B106" t="str">
        <v>AURORA</v>
      </c>
      <c r="C106" t="str">
        <v>CO</v>
      </c>
      <c r="D106">
        <v>80016</v>
      </c>
      <c r="E106">
        <v>1</v>
      </c>
      <c r="F106">
        <v>15</v>
      </c>
    </row>
    <row r="107">
      <c r="A107">
        <f>IFERROR(VLOOKUP(D107,ZipMaster!A:D,4,0),"Out of State")</f>
      </c>
      <c r="B107" t="str">
        <v>Austin</v>
      </c>
      <c r="C107" t="str">
        <v>TX</v>
      </c>
      <c r="D107">
        <v>78703</v>
      </c>
      <c r="E107">
        <v>6</v>
      </c>
      <c r="F107">
        <v>90</v>
      </c>
    </row>
    <row r="108">
      <c r="A108">
        <f>IFERROR(VLOOKUP(D108,ZipMaster!A:D,4,0),"Out of State")</f>
      </c>
      <c r="B108" t="str">
        <v>Avon</v>
      </c>
      <c r="C108" t="str">
        <v>CO</v>
      </c>
      <c r="D108">
        <v>81620</v>
      </c>
      <c r="E108">
        <v>2</v>
      </c>
      <c r="F108">
        <v>30</v>
      </c>
    </row>
    <row r="109">
      <c r="A109">
        <f>IFERROR(VLOOKUP(D109,ZipMaster!A:D,4,0),"Out of State")</f>
      </c>
      <c r="B109" t="str">
        <v>Basalt</v>
      </c>
      <c r="C109" t="str">
        <v>CO</v>
      </c>
      <c r="D109">
        <v>81621</v>
      </c>
      <c r="E109">
        <v>37</v>
      </c>
      <c r="F109">
        <v>630</v>
      </c>
    </row>
    <row r="110">
      <c r="A110">
        <f>IFERROR(VLOOKUP(D110,ZipMaster!A:D,4,0),"Out of State")</f>
      </c>
      <c r="B110" t="str">
        <v>Basalt</v>
      </c>
      <c r="C110" t="str">
        <v>SD</v>
      </c>
      <c r="D110">
        <v>81621</v>
      </c>
      <c r="E110">
        <v>4</v>
      </c>
      <c r="F110">
        <v>60</v>
      </c>
    </row>
    <row r="111">
      <c r="A111">
        <f>IFERROR(VLOOKUP(D111,ZipMaster!A:D,4,0),"Out of State")</f>
      </c>
      <c r="B111" t="str">
        <v>BEDFORD</v>
      </c>
      <c r="C111" t="str">
        <v>NY</v>
      </c>
      <c r="D111">
        <v>10549</v>
      </c>
      <c r="E111">
        <v>2</v>
      </c>
      <c r="F111">
        <v>60</v>
      </c>
    </row>
    <row r="112">
      <c r="A112">
        <f>IFERROR(VLOOKUP(D112,ZipMaster!A:D,4,0),"Out of State")</f>
      </c>
      <c r="B112" t="str">
        <v>BRAINTREE</v>
      </c>
      <c r="C112" t="str">
        <v>MA</v>
      </c>
      <c r="D112">
        <v>2184</v>
      </c>
      <c r="E112">
        <v>3</v>
      </c>
      <c r="F112">
        <v>45</v>
      </c>
    </row>
    <row r="113">
      <c r="A113">
        <f>IFERROR(VLOOKUP(D113,ZipMaster!A:D,4,0),"Out of State")</f>
      </c>
      <c r="B113" t="str">
        <v>Breckenridge</v>
      </c>
      <c r="C113" t="str">
        <v>CO</v>
      </c>
      <c r="D113">
        <v>80424</v>
      </c>
      <c r="E113">
        <v>2</v>
      </c>
      <c r="F113">
        <v>30</v>
      </c>
    </row>
    <row r="114">
      <c r="A114">
        <f>IFERROR(VLOOKUP(D114,ZipMaster!A:D,4,0),"Out of State")</f>
      </c>
      <c r="B114" t="str">
        <v>Carbondale</v>
      </c>
      <c r="C114" t="str">
        <v>CO</v>
      </c>
      <c r="D114">
        <v>81623</v>
      </c>
      <c r="E114">
        <v>18</v>
      </c>
      <c r="F114">
        <v>315</v>
      </c>
    </row>
    <row r="115">
      <c r="A115">
        <f>IFERROR(VLOOKUP(D115,ZipMaster!A:D,4,0),"Out of State")</f>
      </c>
      <c r="B115" t="str">
        <v>Clifton</v>
      </c>
      <c r="C115" t="str">
        <v>CO</v>
      </c>
      <c r="D115">
        <v>81520</v>
      </c>
      <c r="E115">
        <v>1</v>
      </c>
      <c r="F115">
        <v>15</v>
      </c>
    </row>
    <row r="116">
      <c r="A116">
        <f>IFERROR(VLOOKUP(D116,ZipMaster!A:D,4,0),"Out of State")</f>
      </c>
      <c r="B116" t="str">
        <v>Deltona</v>
      </c>
      <c r="C116" t="str">
        <v>FL</v>
      </c>
      <c r="D116">
        <v>32725</v>
      </c>
      <c r="E116">
        <v>1</v>
      </c>
      <c r="F116">
        <v>15</v>
      </c>
    </row>
    <row r="117">
      <c r="A117">
        <f>IFERROR(VLOOKUP(D117,ZipMaster!A:D,4,0),"Out of State")</f>
      </c>
      <c r="B117" t="str">
        <v>eagan</v>
      </c>
      <c r="C117" t="str">
        <v>MN</v>
      </c>
      <c r="D117">
        <v>55123</v>
      </c>
      <c r="E117">
        <v>1</v>
      </c>
      <c r="F117">
        <v>15</v>
      </c>
    </row>
    <row r="118">
      <c r="A118">
        <f>IFERROR(VLOOKUP(D118,ZipMaster!A:D,4,0),"Out of State")</f>
      </c>
      <c r="B118" t="str">
        <v>Edwards</v>
      </c>
      <c r="C118" t="str">
        <v>CO</v>
      </c>
      <c r="D118">
        <v>81622</v>
      </c>
      <c r="E118">
        <v>3</v>
      </c>
      <c r="F118">
        <v>45</v>
      </c>
    </row>
    <row r="119">
      <c r="A119">
        <f>IFERROR(VLOOKUP(D119,ZipMaster!A:D,4,0),"Out of State")</f>
      </c>
      <c r="B119" t="str">
        <v>FALLS CHURCH</v>
      </c>
      <c r="C119" t="str">
        <v>VA</v>
      </c>
      <c r="D119">
        <v>22043</v>
      </c>
      <c r="E119">
        <v>5</v>
      </c>
      <c r="F119">
        <v>75</v>
      </c>
    </row>
    <row r="120">
      <c r="A120">
        <f>IFERROR(VLOOKUP(D120,ZipMaster!A:D,4,0),"Out of State")</f>
      </c>
      <c r="B120" t="str">
        <v>FLAGSTAFF</v>
      </c>
      <c r="C120" t="str">
        <v>AZ</v>
      </c>
      <c r="D120">
        <v>86001</v>
      </c>
      <c r="E120">
        <v>3</v>
      </c>
      <c r="F120">
        <v>45</v>
      </c>
    </row>
    <row r="121">
      <c r="A121">
        <f>IFERROR(VLOOKUP(D121,ZipMaster!A:D,4,0),"Out of State")</f>
      </c>
      <c r="B121" t="str">
        <v>GLENWOOD SPRINGS</v>
      </c>
      <c r="C121" t="str">
        <v>CO</v>
      </c>
      <c r="D121">
        <v>81601</v>
      </c>
      <c r="E121">
        <v>5</v>
      </c>
      <c r="F121">
        <v>75</v>
      </c>
    </row>
    <row r="122">
      <c r="A122">
        <f>IFERROR(VLOOKUP(D122,ZipMaster!A:D,4,0),"Out of State")</f>
      </c>
      <c r="B122" t="str">
        <v>Glenwood Springs</v>
      </c>
      <c r="C122" t="str">
        <v>CO</v>
      </c>
      <c r="D122">
        <v>81602</v>
      </c>
      <c r="E122">
        <v>2</v>
      </c>
      <c r="F122">
        <v>30</v>
      </c>
    </row>
    <row r="123">
      <c r="A123">
        <f>IFERROR(VLOOKUP(D123,ZipMaster!A:D,4,0),"Out of State")</f>
      </c>
      <c r="B123" t="str">
        <v>Grand Junction</v>
      </c>
      <c r="C123" t="str">
        <v>CO</v>
      </c>
      <c r="D123">
        <v>81507</v>
      </c>
      <c r="E123">
        <v>2</v>
      </c>
      <c r="F123">
        <v>30</v>
      </c>
    </row>
    <row r="124">
      <c r="A124">
        <f>IFERROR(VLOOKUP(D124,ZipMaster!A:D,4,0),"Out of State")</f>
      </c>
      <c r="B124" t="str">
        <v>Highlands Ranch</v>
      </c>
      <c r="C124" t="str">
        <v>CO</v>
      </c>
      <c r="D124">
        <v>80130</v>
      </c>
      <c r="E124">
        <v>2</v>
      </c>
      <c r="F124">
        <v>30</v>
      </c>
    </row>
    <row r="125">
      <c r="A125">
        <f>IFERROR(VLOOKUP(D125,ZipMaster!A:D,4,0),"Out of State")</f>
      </c>
      <c r="B125" t="str">
        <v>HOUSTON</v>
      </c>
      <c r="C125" t="str">
        <v>TX</v>
      </c>
      <c r="D125">
        <v>77024</v>
      </c>
      <c r="E125">
        <v>1</v>
      </c>
      <c r="F125">
        <v>15</v>
      </c>
    </row>
    <row r="126">
      <c r="A126">
        <f>IFERROR(VLOOKUP(D126,ZipMaster!A:D,4,0),"Out of State")</f>
      </c>
      <c r="B126" t="str">
        <v>HUNTINGTON BEACH</v>
      </c>
      <c r="C126" t="str">
        <v>CA</v>
      </c>
      <c r="D126">
        <v>92647</v>
      </c>
      <c r="E126">
        <v>2</v>
      </c>
      <c r="F126">
        <v>30</v>
      </c>
    </row>
    <row r="127">
      <c r="A127">
        <f>IFERROR(VLOOKUP(D127,ZipMaster!A:D,4,0),"Out of State")</f>
      </c>
      <c r="B127" t="str">
        <v>LA QUNITA</v>
      </c>
      <c r="C127" t="str">
        <v>CA</v>
      </c>
      <c r="D127">
        <v>92253</v>
      </c>
      <c r="E127">
        <v>1</v>
      </c>
      <c r="F127">
        <v>30</v>
      </c>
    </row>
    <row r="128">
      <c r="A128">
        <f>IFERROR(VLOOKUP(D128,ZipMaster!A:D,4,0),"Out of State")</f>
      </c>
      <c r="B128" t="str">
        <v>Lakeville</v>
      </c>
      <c r="C128" t="str">
        <v>MN</v>
      </c>
      <c r="D128">
        <v>55044</v>
      </c>
      <c r="E128">
        <v>1</v>
      </c>
      <c r="F128">
        <v>15</v>
      </c>
    </row>
    <row r="129">
      <c r="A129">
        <f>IFERROR(VLOOKUP(D129,ZipMaster!A:D,4,0),"Out of State")</f>
      </c>
      <c r="B129" t="str">
        <v>LINcoln</v>
      </c>
      <c r="C129" t="str">
        <v>NE</v>
      </c>
      <c r="D129">
        <v>68503</v>
      </c>
      <c r="E129">
        <v>1</v>
      </c>
      <c r="F129">
        <v>15</v>
      </c>
    </row>
    <row r="130">
      <c r="A130">
        <f>IFERROR(VLOOKUP(D130,ZipMaster!A:D,4,0),"Out of State")</f>
      </c>
      <c r="B130" t="str">
        <v>LOS ANGELES</v>
      </c>
      <c r="C130" t="str">
        <v>CA</v>
      </c>
      <c r="D130">
        <v>90026</v>
      </c>
      <c r="E130">
        <v>2</v>
      </c>
      <c r="F130">
        <v>60</v>
      </c>
    </row>
    <row r="131">
      <c r="A131">
        <f>IFERROR(VLOOKUP(D131,ZipMaster!A:D,4,0),"Out of State")</f>
      </c>
      <c r="B131" t="str">
        <v>MEXICO</v>
      </c>
      <c r="C131" t="str"/>
      <c r="D131">
        <v>4257</v>
      </c>
      <c r="E131">
        <v>4</v>
      </c>
      <c r="F131">
        <v>60</v>
      </c>
    </row>
    <row r="132">
      <c r="A132">
        <f>IFERROR(VLOOKUP(D132,ZipMaster!A:D,4,0),"Out of State")</f>
      </c>
      <c r="B132" t="str">
        <v>MORELAND HILLS</v>
      </c>
      <c r="C132" t="str">
        <v>OH</v>
      </c>
      <c r="D132">
        <v>44022</v>
      </c>
      <c r="E132">
        <v>2</v>
      </c>
      <c r="F132">
        <v>60</v>
      </c>
    </row>
    <row r="133">
      <c r="A133">
        <f>IFERROR(VLOOKUP(D133,ZipMaster!A:D,4,0),"Out of State")</f>
      </c>
      <c r="B133" t="str">
        <v>NEW YORK</v>
      </c>
      <c r="C133" t="str">
        <v>NY</v>
      </c>
      <c r="D133">
        <v>10706</v>
      </c>
      <c r="E133">
        <v>1</v>
      </c>
      <c r="F133">
        <v>15</v>
      </c>
    </row>
    <row r="134">
      <c r="A134">
        <f>IFERROR(VLOOKUP(D134,ZipMaster!A:D,4,0),"Out of State")</f>
      </c>
      <c r="B134" t="str">
        <v>Newport Beach</v>
      </c>
      <c r="C134" t="str">
        <v>CA</v>
      </c>
      <c r="D134">
        <v>92663</v>
      </c>
      <c r="E134">
        <v>6</v>
      </c>
      <c r="F134">
        <v>120</v>
      </c>
    </row>
    <row r="135">
      <c r="A135">
        <f>IFERROR(VLOOKUP(D135,ZipMaster!A:D,4,0),"Out of State")</f>
      </c>
      <c r="B135" t="str">
        <v>Oak park</v>
      </c>
      <c r="C135" t="str">
        <v>CA</v>
      </c>
      <c r="D135">
        <v>91377</v>
      </c>
      <c r="E135">
        <v>1</v>
      </c>
      <c r="F135">
        <v>15</v>
      </c>
    </row>
    <row r="136">
      <c r="A136">
        <f>IFERROR(VLOOKUP(D136,ZipMaster!A:D,4,0),"Out of State")</f>
      </c>
      <c r="B136" t="str">
        <v>Old Greenwich,</v>
      </c>
      <c r="C136" t="str">
        <v>CT</v>
      </c>
      <c r="D136">
        <v>6870</v>
      </c>
      <c r="E136">
        <v>4</v>
      </c>
      <c r="F136">
        <v>120</v>
      </c>
    </row>
    <row r="137">
      <c r="A137">
        <f>IFERROR(VLOOKUP(D137,ZipMaster!A:D,4,0),"Out of State")</f>
      </c>
      <c r="B137" t="str">
        <v>Orange</v>
      </c>
      <c r="C137" t="str">
        <v>CA</v>
      </c>
      <c r="D137">
        <v>92865</v>
      </c>
      <c r="E137">
        <v>2</v>
      </c>
      <c r="F137">
        <v>60</v>
      </c>
    </row>
    <row r="138">
      <c r="A138">
        <f>IFERROR(VLOOKUP(D138,ZipMaster!A:D,4,0),"Out of State")</f>
      </c>
      <c r="B138" t="str">
        <v>Parachute</v>
      </c>
      <c r="C138" t="str">
        <v>CO</v>
      </c>
      <c r="D138">
        <v>81635</v>
      </c>
      <c r="E138">
        <v>3</v>
      </c>
      <c r="F138">
        <v>45</v>
      </c>
    </row>
    <row r="139">
      <c r="A139">
        <f>IFERROR(VLOOKUP(D139,ZipMaster!A:D,4,0),"Out of State")</f>
      </c>
      <c r="B139" t="str">
        <v>PORTAGE</v>
      </c>
      <c r="C139" t="str">
        <v>MI</v>
      </c>
      <c r="D139">
        <v>81611</v>
      </c>
      <c r="E139">
        <v>1</v>
      </c>
      <c r="F139">
        <v>15</v>
      </c>
    </row>
    <row r="140">
      <c r="A140">
        <f>IFERROR(VLOOKUP(D140,ZipMaster!A:D,4,0),"Out of State")</f>
      </c>
      <c r="B140" t="str">
        <v>Santa Rosa</v>
      </c>
      <c r="C140" t="str">
        <v>CA</v>
      </c>
      <c r="D140">
        <v>95403</v>
      </c>
      <c r="E140">
        <v>2</v>
      </c>
      <c r="F140">
        <v>30</v>
      </c>
    </row>
    <row r="141">
      <c r="A141">
        <f>IFERROR(VLOOKUP(D141,ZipMaster!A:D,4,0),"Out of State")</f>
      </c>
      <c r="B141" t="str">
        <v>SCOTTSDALE</v>
      </c>
      <c r="C141" t="str">
        <v>AZ</v>
      </c>
      <c r="D141">
        <v>85262</v>
      </c>
      <c r="E141">
        <v>4</v>
      </c>
      <c r="F141">
        <v>120</v>
      </c>
    </row>
    <row r="142">
      <c r="A142">
        <f>IFERROR(VLOOKUP(D142,ZipMaster!A:D,4,0),"Out of State")</f>
      </c>
      <c r="B142" t="str">
        <v>SIOUX FALLS</v>
      </c>
      <c r="C142" t="str">
        <v>SD</v>
      </c>
      <c r="D142">
        <v>57186</v>
      </c>
      <c r="E142">
        <v>7</v>
      </c>
      <c r="F142">
        <v>105</v>
      </c>
    </row>
    <row r="143">
      <c r="A143">
        <f>IFERROR(VLOOKUP(D143,ZipMaster!A:D,4,0),"Out of State")</f>
      </c>
      <c r="B143" t="str">
        <v>snowmass</v>
      </c>
      <c r="C143" t="str">
        <v>CO</v>
      </c>
      <c r="D143">
        <v>81615</v>
      </c>
      <c r="E143">
        <v>1</v>
      </c>
      <c r="F143">
        <v>15</v>
      </c>
    </row>
    <row r="144">
      <c r="A144">
        <f>IFERROR(VLOOKUP(D144,ZipMaster!A:D,4,0),"Out of State")</f>
      </c>
      <c r="B144" t="str">
        <v>SNOWMASS</v>
      </c>
      <c r="C144" t="str">
        <v>CO</v>
      </c>
      <c r="D144">
        <v>81654</v>
      </c>
      <c r="E144">
        <v>5</v>
      </c>
      <c r="F144">
        <v>120</v>
      </c>
    </row>
    <row r="145">
      <c r="A145">
        <f>IFERROR(VLOOKUP(D145,ZipMaster!A:D,4,0),"Out of State")</f>
      </c>
      <c r="B145" t="str">
        <v>Snowmass Village</v>
      </c>
      <c r="C145" t="str"/>
      <c r="D145">
        <v>81615</v>
      </c>
      <c r="E145">
        <v>1</v>
      </c>
      <c r="F145">
        <v>15</v>
      </c>
    </row>
    <row r="146">
      <c r="A146">
        <f>IFERROR(VLOOKUP(D146,ZipMaster!A:D,4,0),"Out of State")</f>
      </c>
      <c r="B146" t="str">
        <v>Snowmass Village</v>
      </c>
      <c r="C146" t="str">
        <v>CO</v>
      </c>
      <c r="D146">
        <v>81615</v>
      </c>
      <c r="E146">
        <v>32</v>
      </c>
      <c r="F146">
        <v>540</v>
      </c>
    </row>
    <row r="147">
      <c r="A147">
        <f>IFERROR(VLOOKUP(D147,ZipMaster!A:D,4,0),"Out of State")</f>
      </c>
      <c r="B147" t="str">
        <v>Southlake</v>
      </c>
      <c r="C147" t="str">
        <v>TX</v>
      </c>
      <c r="D147">
        <v>76092</v>
      </c>
      <c r="E147">
        <v>2</v>
      </c>
      <c r="F147">
        <v>30</v>
      </c>
    </row>
    <row r="148">
      <c r="A148">
        <f>IFERROR(VLOOKUP(D148,ZipMaster!A:D,4,0),"Out of State")</f>
      </c>
      <c r="B148" t="str">
        <v>Sunrise</v>
      </c>
      <c r="C148" t="str">
        <v>FL</v>
      </c>
      <c r="D148">
        <v>33326</v>
      </c>
      <c r="E148">
        <v>4</v>
      </c>
      <c r="F148">
        <v>60</v>
      </c>
    </row>
    <row r="149">
      <c r="A149">
        <f>IFERROR(VLOOKUP(D149,ZipMaster!A:D,4,0),"Out of State")</f>
      </c>
      <c r="B149" t="str">
        <v>Tampa</v>
      </c>
      <c r="C149" t="str">
        <v>fl</v>
      </c>
      <c r="D149">
        <v>33606</v>
      </c>
      <c r="E149">
        <v>1</v>
      </c>
      <c r="F149">
        <v>15</v>
      </c>
    </row>
    <row r="150">
      <c r="A150">
        <f>IFERROR(VLOOKUP(D150,ZipMaster!A:D,4,0),"Out of State")</f>
      </c>
      <c r="B150" t="str">
        <v>Westport</v>
      </c>
      <c r="C150" t="str">
        <v>CT</v>
      </c>
      <c r="D150">
        <v>6880</v>
      </c>
      <c r="E150">
        <v>1</v>
      </c>
      <c r="F150">
        <v>15</v>
      </c>
    </row>
    <row r="151">
      <c r="A151">
        <f>IFERROR(VLOOKUP(D151,ZipMaster!A:D,4,0),"Out of State")</f>
      </c>
      <c r="B151" t="str">
        <v>WILMINGTON</v>
      </c>
      <c r="C151" t="str">
        <v>DE</v>
      </c>
      <c r="D151">
        <v>19808</v>
      </c>
      <c r="E151">
        <v>4</v>
      </c>
      <c r="F151">
        <v>60</v>
      </c>
    </row>
    <row r="152">
      <c r="A152">
        <f>IFERROR(VLOOKUP(D152,ZipMaster!A:D,4,0),"Out of State")</f>
      </c>
      <c r="B152" t="str"/>
      <c r="C152" t="str"/>
      <c r="D152" t="str"/>
      <c r="E152">
        <v>1</v>
      </c>
      <c r="F152">
        <v>35</v>
      </c>
    </row>
    <row r="153">
      <c r="A153">
        <f>IFERROR(VLOOKUP(D153,ZipMaster!A:D,4,0),"Out of State")</f>
      </c>
      <c r="B153" t="str"/>
      <c r="C153" t="str"/>
      <c r="D153">
        <v>81611</v>
      </c>
      <c r="E153">
        <v>11</v>
      </c>
      <c r="F153">
        <v>385</v>
      </c>
    </row>
    <row r="154">
      <c r="A154">
        <f>IFERROR(VLOOKUP(D154,ZipMaster!A:D,4,0),"Out of State")</f>
      </c>
      <c r="B154" t="str"/>
      <c r="C154" t="str"/>
      <c r="D154">
        <v>81612</v>
      </c>
      <c r="E154">
        <v>2</v>
      </c>
      <c r="F154">
        <v>105</v>
      </c>
    </row>
    <row r="155">
      <c r="A155">
        <f>IFERROR(VLOOKUP(D155,ZipMaster!A:D,4,0),"Out of State")</f>
      </c>
      <c r="B155" t="str"/>
      <c r="C155" t="str"/>
      <c r="D155">
        <v>81615</v>
      </c>
      <c r="E155">
        <v>4</v>
      </c>
      <c r="F155">
        <v>140</v>
      </c>
    </row>
    <row r="156">
      <c r="A156">
        <f>IFERROR(VLOOKUP(D156,ZipMaster!A:D,4,0),"Out of State")</f>
      </c>
      <c r="B156" t="str"/>
      <c r="C156" t="str"/>
      <c r="D156">
        <v>81621</v>
      </c>
      <c r="E156">
        <v>1</v>
      </c>
      <c r="F156">
        <v>35</v>
      </c>
    </row>
    <row r="157">
      <c r="A157">
        <f>IFERROR(VLOOKUP(D157,ZipMaster!A:D,4,0),"Out of State")</f>
      </c>
      <c r="B157" t="str"/>
      <c r="C157" t="str"/>
      <c r="D157">
        <v>81656</v>
      </c>
      <c r="E157">
        <v>2</v>
      </c>
      <c r="F157">
        <v>70</v>
      </c>
    </row>
    <row r="158">
      <c r="A158">
        <f>IFERROR(VLOOKUP(D158,ZipMaster!A:D,4,0),"Out of State")</f>
      </c>
      <c r="B158" t="str"/>
      <c r="C158" t="str">
        <v>CO</v>
      </c>
      <c r="D158">
        <v>81656</v>
      </c>
      <c r="E158">
        <v>1</v>
      </c>
      <c r="F158">
        <v>35</v>
      </c>
    </row>
    <row r="159">
      <c r="A159">
        <f>IFERROR(VLOOKUP(D159,ZipMaster!A:D,4,0),"Out of State")</f>
      </c>
      <c r="B159" t="str">
        <v>Alpine</v>
      </c>
      <c r="C159" t="str">
        <v>TX</v>
      </c>
      <c r="D159">
        <v>79830</v>
      </c>
      <c r="E159">
        <v>4</v>
      </c>
      <c r="F159">
        <v>140</v>
      </c>
    </row>
    <row r="160">
      <c r="A160">
        <f>IFERROR(VLOOKUP(D160,ZipMaster!A:D,4,0),"Out of State")</f>
      </c>
      <c r="B160" t="str">
        <v>ASPEN</v>
      </c>
      <c r="C160" t="str"/>
      <c r="D160">
        <v>81611</v>
      </c>
      <c r="E160">
        <v>3</v>
      </c>
      <c r="F160">
        <v>105</v>
      </c>
    </row>
    <row r="161">
      <c r="A161">
        <f>IFERROR(VLOOKUP(D161,ZipMaster!A:D,4,0),"Out of State")</f>
      </c>
      <c r="B161" t="str">
        <v>ASPEN</v>
      </c>
      <c r="C161" t="str">
        <v>CO</v>
      </c>
      <c r="D161">
        <v>12458</v>
      </c>
      <c r="E161">
        <v>1</v>
      </c>
      <c r="F161">
        <v>35</v>
      </c>
    </row>
    <row r="162">
      <c r="A162">
        <f>IFERROR(VLOOKUP(D162,ZipMaster!A:D,4,0),"Out of State")</f>
      </c>
      <c r="B162" t="str">
        <v>Aspen</v>
      </c>
      <c r="C162" t="str">
        <v>CO</v>
      </c>
      <c r="D162">
        <v>81611</v>
      </c>
      <c r="E162">
        <v>91</v>
      </c>
      <c r="F162">
        <v>3745</v>
      </c>
    </row>
    <row r="163">
      <c r="A163">
        <f>IFERROR(VLOOKUP(D163,ZipMaster!A:D,4,0),"Out of State")</f>
      </c>
      <c r="B163" t="str">
        <v>Aspen</v>
      </c>
      <c r="C163" t="str">
        <v>CO</v>
      </c>
      <c r="D163">
        <v>81612</v>
      </c>
      <c r="E163">
        <v>32</v>
      </c>
      <c r="F163">
        <v>1365</v>
      </c>
    </row>
    <row r="164">
      <c r="A164">
        <f>IFERROR(VLOOKUP(D164,ZipMaster!A:D,4,0),"Out of State")</f>
      </c>
      <c r="B164" t="str">
        <v>Aurora</v>
      </c>
      <c r="C164" t="str">
        <v>CO</v>
      </c>
      <c r="D164">
        <v>80017</v>
      </c>
      <c r="E164">
        <v>1</v>
      </c>
      <c r="F164">
        <v>35</v>
      </c>
    </row>
    <row r="165">
      <c r="A165">
        <f>IFERROR(VLOOKUP(D165,ZipMaster!A:D,4,0),"Out of State")</f>
      </c>
      <c r="B165" t="str">
        <v>AUSTIN</v>
      </c>
      <c r="C165" t="str">
        <v>TX</v>
      </c>
      <c r="D165">
        <v>78735</v>
      </c>
      <c r="E165">
        <v>2</v>
      </c>
      <c r="F165">
        <v>70</v>
      </c>
    </row>
    <row r="166">
      <c r="A166">
        <f>IFERROR(VLOOKUP(D166,ZipMaster!A:D,4,0),"Out of State")</f>
      </c>
      <c r="B166" t="str">
        <v>Basalt</v>
      </c>
      <c r="C166" t="str">
        <v>CO</v>
      </c>
      <c r="D166">
        <v>81621</v>
      </c>
      <c r="E166">
        <v>36</v>
      </c>
      <c r="F166">
        <v>1400</v>
      </c>
    </row>
    <row r="167">
      <c r="A167">
        <f>IFERROR(VLOOKUP(D167,ZipMaster!A:D,4,0),"Out of State")</f>
      </c>
      <c r="B167" t="str">
        <v>BASALT</v>
      </c>
      <c r="C167" t="str">
        <v>CO</v>
      </c>
      <c r="D167" t="str">
        <v>81621-9284</v>
      </c>
      <c r="E167">
        <v>2</v>
      </c>
      <c r="F167">
        <v>70</v>
      </c>
    </row>
    <row r="168">
      <c r="A168">
        <f>IFERROR(VLOOKUP(D168,ZipMaster!A:D,4,0),"Out of State")</f>
      </c>
      <c r="B168" t="str">
        <v>Birmingham</v>
      </c>
      <c r="C168" t="str">
        <v>MI</v>
      </c>
      <c r="D168">
        <v>48009</v>
      </c>
      <c r="E168">
        <v>2</v>
      </c>
      <c r="F168">
        <v>70</v>
      </c>
    </row>
    <row r="169">
      <c r="A169">
        <f>IFERROR(VLOOKUP(D169,ZipMaster!A:D,4,0),"Out of State")</f>
      </c>
      <c r="B169" t="str">
        <v>Boulder</v>
      </c>
      <c r="C169" t="str">
        <v>CO</v>
      </c>
      <c r="D169">
        <v>80303</v>
      </c>
      <c r="E169">
        <v>6</v>
      </c>
      <c r="F169">
        <v>210</v>
      </c>
    </row>
    <row r="170">
      <c r="A170">
        <f>IFERROR(VLOOKUP(D170,ZipMaster!A:D,4,0),"Out of State")</f>
      </c>
      <c r="B170" t="str">
        <v>Breckenridge</v>
      </c>
      <c r="C170" t="str">
        <v>CO</v>
      </c>
      <c r="D170">
        <v>80424</v>
      </c>
      <c r="E170">
        <v>2</v>
      </c>
      <c r="F170">
        <v>70</v>
      </c>
    </row>
    <row r="171">
      <c r="A171">
        <f>IFERROR(VLOOKUP(D171,ZipMaster!A:D,4,0),"Out of State")</f>
      </c>
      <c r="B171" t="str">
        <v>Bristol</v>
      </c>
      <c r="C171" t="str">
        <v>CT</v>
      </c>
      <c r="D171">
        <v>6010</v>
      </c>
      <c r="E171">
        <v>1</v>
      </c>
      <c r="F171">
        <v>35</v>
      </c>
    </row>
    <row r="172">
      <c r="A172">
        <f>IFERROR(VLOOKUP(D172,ZipMaster!A:D,4,0),"Out of State")</f>
      </c>
      <c r="B172" t="str">
        <v>Brooklyn</v>
      </c>
      <c r="C172" t="str">
        <v>NY</v>
      </c>
      <c r="D172">
        <v>11249</v>
      </c>
      <c r="E172">
        <v>2</v>
      </c>
      <c r="F172">
        <v>70</v>
      </c>
    </row>
    <row r="173">
      <c r="A173">
        <f>IFERROR(VLOOKUP(D173,ZipMaster!A:D,4,0),"Out of State")</f>
      </c>
      <c r="B173" t="str">
        <v>Broomfield</v>
      </c>
      <c r="C173" t="str">
        <v>CO</v>
      </c>
      <c r="D173">
        <v>80021</v>
      </c>
      <c r="E173">
        <v>4</v>
      </c>
      <c r="F173">
        <v>140</v>
      </c>
    </row>
    <row r="174">
      <c r="A174">
        <f>IFERROR(VLOOKUP(D174,ZipMaster!A:D,4,0),"Out of State")</f>
      </c>
      <c r="B174" t="str">
        <v>Carbondale</v>
      </c>
      <c r="C174" t="str">
        <v>CO</v>
      </c>
      <c r="D174">
        <v>81623</v>
      </c>
      <c r="E174">
        <v>26</v>
      </c>
      <c r="F174">
        <v>1085</v>
      </c>
    </row>
    <row r="175">
      <c r="A175">
        <f>IFERROR(VLOOKUP(D175,ZipMaster!A:D,4,0),"Out of State")</f>
      </c>
      <c r="B175" t="str">
        <v>Castle Rock</v>
      </c>
      <c r="C175" t="str">
        <v>CO</v>
      </c>
      <c r="D175">
        <v>80104</v>
      </c>
      <c r="E175">
        <v>3</v>
      </c>
      <c r="F175">
        <v>105</v>
      </c>
    </row>
    <row r="176">
      <c r="A176">
        <f>IFERROR(VLOOKUP(D176,ZipMaster!A:D,4,0),"Out of State")</f>
      </c>
      <c r="B176" t="str">
        <v>Cimarron</v>
      </c>
      <c r="C176" t="str">
        <v>CO</v>
      </c>
      <c r="D176">
        <v>81220</v>
      </c>
      <c r="E176">
        <v>4</v>
      </c>
      <c r="F176">
        <v>140</v>
      </c>
    </row>
    <row r="177">
      <c r="A177">
        <f>IFERROR(VLOOKUP(D177,ZipMaster!A:D,4,0),"Out of State")</f>
      </c>
      <c r="B177" t="str">
        <v>DALLAS</v>
      </c>
      <c r="C177" t="str">
        <v>TX</v>
      </c>
      <c r="D177">
        <v>75205</v>
      </c>
      <c r="E177">
        <v>8</v>
      </c>
      <c r="F177">
        <v>420</v>
      </c>
    </row>
    <row r="178">
      <c r="A178">
        <f>IFERROR(VLOOKUP(D178,ZipMaster!A:D,4,0),"Out of State")</f>
      </c>
      <c r="B178" t="str">
        <v>Demopolis</v>
      </c>
      <c r="C178" t="str">
        <v>AL</v>
      </c>
      <c r="D178">
        <v>36732</v>
      </c>
      <c r="E178">
        <v>2</v>
      </c>
      <c r="F178">
        <v>70</v>
      </c>
    </row>
    <row r="179">
      <c r="A179">
        <f>IFERROR(VLOOKUP(D179,ZipMaster!A:D,4,0),"Out of State")</f>
      </c>
      <c r="B179" t="str">
        <v>Denver</v>
      </c>
      <c r="C179" t="str">
        <v>CO</v>
      </c>
      <c r="D179">
        <v>80204</v>
      </c>
      <c r="E179">
        <v>4</v>
      </c>
      <c r="F179">
        <v>140</v>
      </c>
    </row>
    <row r="180">
      <c r="A180">
        <f>IFERROR(VLOOKUP(D180,ZipMaster!A:D,4,0),"Out of State")</f>
      </c>
      <c r="B180" t="str">
        <v>Denver</v>
      </c>
      <c r="C180" t="str">
        <v>CO</v>
      </c>
      <c r="D180">
        <v>80209</v>
      </c>
      <c r="E180">
        <v>2</v>
      </c>
      <c r="F180">
        <v>70</v>
      </c>
    </row>
    <row r="181">
      <c r="A181">
        <f>IFERROR(VLOOKUP(D181,ZipMaster!A:D,4,0),"Out of State")</f>
      </c>
      <c r="B181" t="str">
        <v>Denver</v>
      </c>
      <c r="C181" t="str">
        <v>CO</v>
      </c>
      <c r="D181">
        <v>80210</v>
      </c>
      <c r="E181">
        <v>2</v>
      </c>
      <c r="F181">
        <v>70</v>
      </c>
    </row>
    <row r="182">
      <c r="A182">
        <f>IFERROR(VLOOKUP(D182,ZipMaster!A:D,4,0),"Out of State")</f>
      </c>
      <c r="B182" t="str">
        <v>DENVER</v>
      </c>
      <c r="C182" t="str">
        <v>CO</v>
      </c>
      <c r="D182">
        <v>80219</v>
      </c>
      <c r="E182">
        <v>4</v>
      </c>
      <c r="F182">
        <v>140</v>
      </c>
    </row>
    <row r="183">
      <c r="A183">
        <f>IFERROR(VLOOKUP(D183,ZipMaster!A:D,4,0),"Out of State")</f>
      </c>
      <c r="B183" t="str">
        <v>Denver</v>
      </c>
      <c r="C183" t="str">
        <v>CO</v>
      </c>
      <c r="D183">
        <v>80221</v>
      </c>
      <c r="E183">
        <v>1</v>
      </c>
      <c r="F183">
        <v>35</v>
      </c>
    </row>
    <row r="184">
      <c r="A184">
        <f>IFERROR(VLOOKUP(D184,ZipMaster!A:D,4,0),"Out of State")</f>
      </c>
      <c r="B184" t="str">
        <v>Denver</v>
      </c>
      <c r="C184" t="str">
        <v>CO</v>
      </c>
      <c r="D184">
        <v>80230</v>
      </c>
      <c r="E184">
        <v>2</v>
      </c>
      <c r="F184">
        <v>70</v>
      </c>
    </row>
    <row r="185">
      <c r="A185">
        <f>IFERROR(VLOOKUP(D185,ZipMaster!A:D,4,0),"Out of State")</f>
      </c>
      <c r="B185" t="str">
        <v>Eagle</v>
      </c>
      <c r="C185" t="str">
        <v>CO</v>
      </c>
      <c r="D185">
        <v>81631</v>
      </c>
      <c r="E185">
        <v>2</v>
      </c>
      <c r="F185">
        <v>140</v>
      </c>
    </row>
    <row r="186">
      <c r="A186">
        <f>IFERROR(VLOOKUP(D186,ZipMaster!A:D,4,0),"Out of State")</f>
      </c>
      <c r="B186" t="str">
        <v>East Patchogue</v>
      </c>
      <c r="C186" t="str">
        <v>NY</v>
      </c>
      <c r="D186">
        <v>11772</v>
      </c>
      <c r="E186">
        <v>2</v>
      </c>
      <c r="F186">
        <v>70</v>
      </c>
    </row>
    <row r="187">
      <c r="A187">
        <f>IFERROR(VLOOKUP(D187,ZipMaster!A:D,4,0),"Out of State")</f>
      </c>
      <c r="B187" t="str">
        <v>Edwards</v>
      </c>
      <c r="C187" t="str">
        <v>CO</v>
      </c>
      <c r="D187">
        <v>81632</v>
      </c>
      <c r="E187">
        <v>4</v>
      </c>
      <c r="F187">
        <v>140</v>
      </c>
    </row>
    <row r="188">
      <c r="A188">
        <f>IFERROR(VLOOKUP(D188,ZipMaster!A:D,4,0),"Out of State")</f>
      </c>
      <c r="B188" t="str">
        <v>El Paso</v>
      </c>
      <c r="C188" t="str">
        <v>TX</v>
      </c>
      <c r="D188">
        <v>79912</v>
      </c>
      <c r="E188">
        <v>1</v>
      </c>
      <c r="F188">
        <v>35</v>
      </c>
    </row>
    <row r="189">
      <c r="A189">
        <f>IFERROR(VLOOKUP(D189,ZipMaster!A:D,4,0),"Out of State")</f>
      </c>
      <c r="B189" t="str">
        <v>Fairfield</v>
      </c>
      <c r="C189" t="str">
        <v>CT</v>
      </c>
      <c r="D189">
        <v>6824</v>
      </c>
      <c r="E189">
        <v>2</v>
      </c>
      <c r="F189">
        <v>70</v>
      </c>
    </row>
    <row r="190">
      <c r="A190">
        <f>IFERROR(VLOOKUP(D190,ZipMaster!A:D,4,0),"Out of State")</f>
      </c>
      <c r="B190" t="str">
        <v>Fairfield</v>
      </c>
      <c r="C190" t="str">
        <v>VT</v>
      </c>
      <c r="D190">
        <v>5455</v>
      </c>
      <c r="E190">
        <v>2</v>
      </c>
      <c r="F190">
        <v>70</v>
      </c>
    </row>
    <row r="191">
      <c r="A191">
        <f>IFERROR(VLOOKUP(D191,ZipMaster!A:D,4,0),"Out of State")</f>
      </c>
      <c r="B191" t="str">
        <v>Glenwood Springs</v>
      </c>
      <c r="C191" t="str">
        <v>CO</v>
      </c>
      <c r="D191">
        <v>81601</v>
      </c>
      <c r="E191">
        <v>10</v>
      </c>
      <c r="F191">
        <v>560</v>
      </c>
    </row>
    <row r="192">
      <c r="A192">
        <f>IFERROR(VLOOKUP(D192,ZipMaster!A:D,4,0),"Out of State")</f>
      </c>
      <c r="B192" t="str">
        <v>GLENWOOD SPRINGS</v>
      </c>
      <c r="C192" t="str">
        <v>CO</v>
      </c>
      <c r="D192">
        <v>81612</v>
      </c>
      <c r="E192">
        <v>1</v>
      </c>
      <c r="F192">
        <v>35</v>
      </c>
    </row>
    <row r="193">
      <c r="A193">
        <f>IFERROR(VLOOKUP(D193,ZipMaster!A:D,4,0),"Out of State")</f>
      </c>
      <c r="B193" t="str">
        <v>Grand Junction</v>
      </c>
      <c r="C193" t="str">
        <v>CO</v>
      </c>
      <c r="D193">
        <v>81501</v>
      </c>
      <c r="E193">
        <v>3</v>
      </c>
      <c r="F193">
        <v>105</v>
      </c>
    </row>
    <row r="194">
      <c r="A194">
        <f>IFERROR(VLOOKUP(D194,ZipMaster!A:D,4,0),"Out of State")</f>
      </c>
      <c r="B194" t="str">
        <v>Hood River</v>
      </c>
      <c r="C194" t="str">
        <v>OR</v>
      </c>
      <c r="D194">
        <v>97031</v>
      </c>
      <c r="E194">
        <v>2</v>
      </c>
      <c r="F194">
        <v>140</v>
      </c>
    </row>
    <row r="195">
      <c r="A195">
        <f>IFERROR(VLOOKUP(D195,ZipMaster!A:D,4,0),"Out of State")</f>
      </c>
      <c r="B195" t="str">
        <v>Lakewood</v>
      </c>
      <c r="C195" t="str">
        <v>CO</v>
      </c>
      <c r="D195">
        <v>80226</v>
      </c>
      <c r="E195">
        <v>4</v>
      </c>
      <c r="F195">
        <v>140</v>
      </c>
    </row>
    <row r="196">
      <c r="A196">
        <f>IFERROR(VLOOKUP(D196,ZipMaster!A:D,4,0),"Out of State")</f>
      </c>
      <c r="B196" t="str">
        <v>Lakewood</v>
      </c>
      <c r="C196" t="str">
        <v>CO</v>
      </c>
      <c r="D196">
        <v>80228</v>
      </c>
      <c r="E196">
        <v>4</v>
      </c>
      <c r="F196">
        <v>140</v>
      </c>
    </row>
    <row r="197">
      <c r="A197">
        <f>IFERROR(VLOOKUP(D197,ZipMaster!A:D,4,0),"Out of State")</f>
      </c>
      <c r="B197" t="str">
        <v>Larkspur</v>
      </c>
      <c r="C197" t="str">
        <v>CA</v>
      </c>
      <c r="D197">
        <v>94939</v>
      </c>
      <c r="E197">
        <v>4</v>
      </c>
      <c r="F197">
        <v>140</v>
      </c>
    </row>
    <row r="198">
      <c r="A198">
        <f>IFERROR(VLOOKUP(D198,ZipMaster!A:D,4,0),"Out of State")</f>
      </c>
      <c r="B198" t="str">
        <v>LITTLETON</v>
      </c>
      <c r="C198" t="str">
        <v>CO</v>
      </c>
      <c r="D198">
        <v>80123</v>
      </c>
      <c r="E198">
        <v>2</v>
      </c>
      <c r="F198">
        <v>70</v>
      </c>
    </row>
    <row r="199">
      <c r="A199">
        <f>IFERROR(VLOOKUP(D199,ZipMaster!A:D,4,0),"Out of State")</f>
      </c>
      <c r="B199" t="str">
        <v>Longmont</v>
      </c>
      <c r="C199" t="str">
        <v>CO</v>
      </c>
      <c r="D199">
        <v>80504</v>
      </c>
      <c r="E199">
        <v>2</v>
      </c>
      <c r="F199">
        <v>70</v>
      </c>
    </row>
    <row r="200">
      <c r="A200">
        <f>IFERROR(VLOOKUP(D200,ZipMaster!A:D,4,0),"Out of State")</f>
      </c>
      <c r="B200" t="str">
        <v>LOS ANGELES</v>
      </c>
      <c r="C200" t="str">
        <v>CA</v>
      </c>
      <c r="D200">
        <v>90025</v>
      </c>
      <c r="E200">
        <v>5</v>
      </c>
      <c r="F200">
        <v>175</v>
      </c>
    </row>
    <row r="201">
      <c r="A201">
        <f>IFERROR(VLOOKUP(D201,ZipMaster!A:D,4,0),"Out of State")</f>
      </c>
      <c r="B201" t="str">
        <v>Los Gatos</v>
      </c>
      <c r="C201" t="str">
        <v>CA</v>
      </c>
      <c r="D201">
        <v>95032</v>
      </c>
      <c r="E201">
        <v>2</v>
      </c>
      <c r="F201">
        <v>70</v>
      </c>
    </row>
    <row r="202">
      <c r="A202">
        <f>IFERROR(VLOOKUP(D202,ZipMaster!A:D,4,0),"Out of State")</f>
      </c>
      <c r="B202" t="str">
        <v>Minneapolis</v>
      </c>
      <c r="C202" t="str">
        <v>MN</v>
      </c>
      <c r="D202">
        <v>55415</v>
      </c>
      <c r="E202">
        <v>3</v>
      </c>
      <c r="F202">
        <v>105</v>
      </c>
    </row>
    <row r="203">
      <c r="A203">
        <f>IFERROR(VLOOKUP(D203,ZipMaster!A:D,4,0),"Out of State")</f>
      </c>
      <c r="B203" t="str">
        <v>Minturn</v>
      </c>
      <c r="C203" t="str">
        <v>CO</v>
      </c>
      <c r="D203">
        <v>81645</v>
      </c>
      <c r="E203">
        <v>2</v>
      </c>
      <c r="F203">
        <v>70</v>
      </c>
    </row>
    <row r="204">
      <c r="A204">
        <f>IFERROR(VLOOKUP(D204,ZipMaster!A:D,4,0),"Out of State")</f>
      </c>
      <c r="B204" t="str">
        <v>Montrose</v>
      </c>
      <c r="C204" t="str">
        <v>CO</v>
      </c>
      <c r="D204">
        <v>81401</v>
      </c>
      <c r="E204">
        <v>2</v>
      </c>
      <c r="F204">
        <v>70</v>
      </c>
    </row>
    <row r="205">
      <c r="A205">
        <f>IFERROR(VLOOKUP(D205,ZipMaster!A:D,4,0),"Out of State")</f>
      </c>
      <c r="B205" t="str">
        <v>Montrose</v>
      </c>
      <c r="C205" t="str">
        <v>CO</v>
      </c>
      <c r="D205">
        <v>81402</v>
      </c>
      <c r="E205">
        <v>2</v>
      </c>
      <c r="F205">
        <v>70</v>
      </c>
    </row>
    <row r="206">
      <c r="A206">
        <f>IFERROR(VLOOKUP(D206,ZipMaster!A:D,4,0),"Out of State")</f>
      </c>
      <c r="B206" t="str">
        <v>montrose</v>
      </c>
      <c r="C206" t="str">
        <v>CO</v>
      </c>
      <c r="D206">
        <v>81403</v>
      </c>
      <c r="E206">
        <v>4</v>
      </c>
      <c r="F206">
        <v>175</v>
      </c>
    </row>
    <row r="207">
      <c r="A207">
        <f>IFERROR(VLOOKUP(D207,ZipMaster!A:D,4,0),"Out of State")</f>
      </c>
      <c r="B207" t="str">
        <v>New Canaan</v>
      </c>
      <c r="C207" t="str">
        <v>CT</v>
      </c>
      <c r="D207">
        <v>6840</v>
      </c>
      <c r="E207">
        <v>1</v>
      </c>
      <c r="F207">
        <v>35</v>
      </c>
    </row>
    <row r="208">
      <c r="A208">
        <f>IFERROR(VLOOKUP(D208,ZipMaster!A:D,4,0),"Out of State")</f>
      </c>
      <c r="B208" t="str">
        <v>New York</v>
      </c>
      <c r="C208" t="str">
        <v>NY</v>
      </c>
      <c r="D208">
        <v>10012</v>
      </c>
      <c r="E208">
        <v>2</v>
      </c>
      <c r="F208">
        <v>140</v>
      </c>
    </row>
    <row r="209">
      <c r="A209">
        <f>IFERROR(VLOOKUP(D209,ZipMaster!A:D,4,0),"Out of State")</f>
      </c>
      <c r="B209" t="str">
        <v>New York</v>
      </c>
      <c r="C209" t="str">
        <v>NY</v>
      </c>
      <c r="D209">
        <v>10014</v>
      </c>
      <c r="E209">
        <v>6</v>
      </c>
      <c r="F209">
        <v>420</v>
      </c>
    </row>
    <row r="210">
      <c r="A210">
        <f>IFERROR(VLOOKUP(D210,ZipMaster!A:D,4,0),"Out of State")</f>
      </c>
      <c r="B210" t="str">
        <v>New York</v>
      </c>
      <c r="C210" t="str">
        <v>NY</v>
      </c>
      <c r="D210">
        <v>10023</v>
      </c>
      <c r="E210">
        <v>4</v>
      </c>
      <c r="F210">
        <v>140</v>
      </c>
    </row>
    <row r="211">
      <c r="A211">
        <f>IFERROR(VLOOKUP(D211,ZipMaster!A:D,4,0),"Out of State")</f>
      </c>
      <c r="B211" t="str">
        <v>Newport Beach</v>
      </c>
      <c r="C211" t="str">
        <v>CA</v>
      </c>
      <c r="D211">
        <v>92660</v>
      </c>
      <c r="E211">
        <v>7</v>
      </c>
      <c r="F211">
        <v>245</v>
      </c>
    </row>
    <row r="212">
      <c r="A212">
        <f>IFERROR(VLOOKUP(D212,ZipMaster!A:D,4,0),"Out of State")</f>
      </c>
      <c r="B212" t="str">
        <v>NUCLA</v>
      </c>
      <c r="C212" t="str">
        <v>CO</v>
      </c>
      <c r="D212">
        <v>81424</v>
      </c>
      <c r="E212">
        <v>2</v>
      </c>
      <c r="F212">
        <v>70</v>
      </c>
    </row>
    <row r="213">
      <c r="A213">
        <f>IFERROR(VLOOKUP(D213,ZipMaster!A:D,4,0),"Out of State")</f>
      </c>
      <c r="B213" t="str">
        <v>NYC</v>
      </c>
      <c r="C213" t="str">
        <v>NY</v>
      </c>
      <c r="D213">
        <v>10014</v>
      </c>
      <c r="E213">
        <v>6</v>
      </c>
      <c r="F213">
        <v>420</v>
      </c>
    </row>
    <row r="214">
      <c r="A214">
        <f>IFERROR(VLOOKUP(D214,ZipMaster!A:D,4,0),"Out of State")</f>
      </c>
      <c r="B214" t="str">
        <v>PALM BEACH</v>
      </c>
      <c r="C214" t="str">
        <v>FL</v>
      </c>
      <c r="D214">
        <v>81611</v>
      </c>
      <c r="E214">
        <v>2</v>
      </c>
      <c r="F214">
        <v>70</v>
      </c>
    </row>
    <row r="215">
      <c r="A215">
        <f>IFERROR(VLOOKUP(D215,ZipMaster!A:D,4,0),"Out of State")</f>
      </c>
      <c r="B215" t="str">
        <v>Racine</v>
      </c>
      <c r="C215" t="str">
        <v>WI</v>
      </c>
      <c r="D215">
        <v>53402</v>
      </c>
      <c r="E215">
        <v>3</v>
      </c>
      <c r="F215">
        <v>105</v>
      </c>
    </row>
    <row r="216">
      <c r="A216">
        <f>IFERROR(VLOOKUP(D216,ZipMaster!A:D,4,0),"Out of State")</f>
      </c>
      <c r="B216" t="str">
        <v>REDSTONE</v>
      </c>
      <c r="C216" t="str">
        <v>CO</v>
      </c>
      <c r="D216">
        <v>81623</v>
      </c>
      <c r="E216">
        <v>2</v>
      </c>
      <c r="F216">
        <v>70</v>
      </c>
    </row>
    <row r="217">
      <c r="A217">
        <f>IFERROR(VLOOKUP(D217,ZipMaster!A:D,4,0),"Out of State")</f>
      </c>
      <c r="B217" t="str">
        <v>Ridgway</v>
      </c>
      <c r="C217" t="str">
        <v>CO</v>
      </c>
      <c r="D217">
        <v>81432</v>
      </c>
      <c r="E217">
        <v>2</v>
      </c>
      <c r="F217">
        <v>70</v>
      </c>
    </row>
    <row r="218">
      <c r="A218">
        <f>IFERROR(VLOOKUP(D218,ZipMaster!A:D,4,0),"Out of State")</f>
      </c>
      <c r="B218" t="str">
        <v>Rifle</v>
      </c>
      <c r="C218" t="str">
        <v>CO</v>
      </c>
      <c r="D218">
        <v>81650</v>
      </c>
      <c r="E218">
        <v>4</v>
      </c>
      <c r="F218">
        <v>140</v>
      </c>
    </row>
    <row r="219">
      <c r="A219">
        <f>IFERROR(VLOOKUP(D219,ZipMaster!A:D,4,0),"Out of State")</f>
      </c>
      <c r="B219" t="str">
        <v>Rye</v>
      </c>
      <c r="C219" t="str">
        <v>NY</v>
      </c>
      <c r="D219">
        <v>10580</v>
      </c>
      <c r="E219">
        <v>4</v>
      </c>
      <c r="F219">
        <v>140</v>
      </c>
    </row>
    <row r="220">
      <c r="A220">
        <f>IFERROR(VLOOKUP(D220,ZipMaster!A:D,4,0),"Out of State")</f>
      </c>
      <c r="B220" t="str">
        <v>Snowmass</v>
      </c>
      <c r="C220" t="str">
        <v>CO</v>
      </c>
      <c r="D220">
        <v>81615</v>
      </c>
      <c r="E220">
        <v>1</v>
      </c>
      <c r="F220">
        <v>35</v>
      </c>
    </row>
    <row r="221">
      <c r="A221">
        <f>IFERROR(VLOOKUP(D221,ZipMaster!A:D,4,0),"Out of State")</f>
      </c>
      <c r="B221" t="str">
        <v>Snowmass</v>
      </c>
      <c r="C221" t="str">
        <v>CO</v>
      </c>
      <c r="D221">
        <v>81654</v>
      </c>
      <c r="E221">
        <v>4</v>
      </c>
      <c r="F221">
        <v>210</v>
      </c>
    </row>
    <row r="222">
      <c r="A222">
        <f>IFERROR(VLOOKUP(D222,ZipMaster!A:D,4,0),"Out of State")</f>
      </c>
      <c r="B222" t="str">
        <v>SNOWMASS VILLAGE</v>
      </c>
      <c r="C222" t="str">
        <v>CO</v>
      </c>
      <c r="D222">
        <v>81615</v>
      </c>
      <c r="E222">
        <v>20</v>
      </c>
      <c r="F222">
        <v>980</v>
      </c>
    </row>
    <row r="223">
      <c r="A223">
        <f>IFERROR(VLOOKUP(D223,ZipMaster!A:D,4,0),"Out of State")</f>
      </c>
      <c r="B223" t="str">
        <v>SNOWMASS VILLAGE</v>
      </c>
      <c r="C223" t="str">
        <v>CO</v>
      </c>
      <c r="D223">
        <v>81621</v>
      </c>
      <c r="E223">
        <v>1</v>
      </c>
      <c r="F223">
        <v>35</v>
      </c>
    </row>
    <row r="224">
      <c r="A224">
        <f>IFERROR(VLOOKUP(D224,ZipMaster!A:D,4,0),"Out of State")</f>
      </c>
      <c r="B224" t="str">
        <v>Solana Beach</v>
      </c>
      <c r="C224" t="str">
        <v>CA</v>
      </c>
      <c r="D224">
        <v>92075</v>
      </c>
      <c r="E224">
        <v>6</v>
      </c>
      <c r="F224">
        <v>210</v>
      </c>
    </row>
    <row r="225">
      <c r="A225">
        <f>IFERROR(VLOOKUP(D225,ZipMaster!A:D,4,0),"Out of State")</f>
      </c>
      <c r="B225" t="str">
        <v>Steamboat springs</v>
      </c>
      <c r="C225" t="str">
        <v>CO</v>
      </c>
      <c r="D225">
        <v>80477</v>
      </c>
      <c r="E225">
        <v>2</v>
      </c>
      <c r="F225">
        <v>70</v>
      </c>
    </row>
    <row r="226">
      <c r="A226">
        <f>IFERROR(VLOOKUP(D226,ZipMaster!A:D,4,0),"Out of State")</f>
      </c>
      <c r="B226" t="str">
        <v>telluride</v>
      </c>
      <c r="C226" t="str">
        <v>CO</v>
      </c>
      <c r="D226">
        <v>81435</v>
      </c>
      <c r="E226">
        <v>22</v>
      </c>
      <c r="F226">
        <v>840</v>
      </c>
    </row>
    <row r="227">
      <c r="A227">
        <f>IFERROR(VLOOKUP(D227,ZipMaster!A:D,4,0),"Out of State")</f>
      </c>
      <c r="B227" t="str">
        <v>vancouver</v>
      </c>
      <c r="C227" t="str">
        <v>BC</v>
      </c>
      <c r="D227" t="str">
        <v>V5T2X6</v>
      </c>
      <c r="E227">
        <v>1</v>
      </c>
      <c r="F227">
        <v>35</v>
      </c>
    </row>
    <row r="228">
      <c r="A228">
        <f>IFERROR(VLOOKUP(D228,ZipMaster!A:D,4,0),"Out of State")</f>
      </c>
      <c r="B228" t="str">
        <v>VENTURA</v>
      </c>
      <c r="C228" t="str">
        <v>CA</v>
      </c>
      <c r="D228">
        <v>93003</v>
      </c>
      <c r="E228">
        <v>1</v>
      </c>
      <c r="F228">
        <v>35</v>
      </c>
    </row>
    <row r="229">
      <c r="A229">
        <f>IFERROR(VLOOKUP(D229,ZipMaster!A:D,4,0),"Out of State")</f>
      </c>
      <c r="B229" t="str">
        <v>West Hollywood</v>
      </c>
      <c r="C229" t="str">
        <v>CA</v>
      </c>
      <c r="D229">
        <v>90048</v>
      </c>
      <c r="E229">
        <v>6</v>
      </c>
      <c r="F229">
        <v>420</v>
      </c>
    </row>
    <row r="230">
      <c r="A230">
        <f>IFERROR(VLOOKUP(D230,ZipMaster!A:D,4,0),"Out of State")</f>
      </c>
      <c r="B230" t="str">
        <v>WILLIAMSVILLE</v>
      </c>
      <c r="C230" t="str"/>
      <c r="D230">
        <v>81611</v>
      </c>
      <c r="E230">
        <v>2</v>
      </c>
      <c r="F230">
        <v>70</v>
      </c>
    </row>
    <row r="231">
      <c r="A231">
        <f>IFERROR(VLOOKUP(D231,ZipMaster!A:D,4,0),"Out of State")</f>
      </c>
      <c r="B231" t="str">
        <v>woodland hills</v>
      </c>
      <c r="C231" t="str">
        <v>CA</v>
      </c>
      <c r="D231">
        <v>91367</v>
      </c>
      <c r="E231">
        <v>1</v>
      </c>
      <c r="F231">
        <v>35</v>
      </c>
    </row>
    <row r="232">
      <c r="A232">
        <f>IFERROR(VLOOKUP(D232,ZipMaster!A:D,4,0),"Out of State")</f>
      </c>
      <c r="B232" t="str">
        <v>WOODY CREEK</v>
      </c>
      <c r="C232" t="str"/>
      <c r="D232" t="str"/>
      <c r="E232">
        <v>1</v>
      </c>
      <c r="F232">
        <v>35</v>
      </c>
    </row>
    <row r="233">
      <c r="A233">
        <f>IFERROR(VLOOKUP(D233,ZipMaster!A:D,4,0),"Out of State")</f>
      </c>
      <c r="B233" t="str">
        <v>Woody Creek</v>
      </c>
      <c r="C233" t="str">
        <v>CO</v>
      </c>
      <c r="D233">
        <v>81656</v>
      </c>
      <c r="E233">
        <v>3</v>
      </c>
      <c r="F233">
        <v>105</v>
      </c>
    </row>
    <row r="234">
      <c r="A234">
        <f>IFERROR(VLOOKUP(D234,ZipMaster!A:D,4,0),"Out of State")</f>
      </c>
      <c r="B234" t="str"/>
      <c r="C234" t="str"/>
      <c r="D234">
        <v>6801</v>
      </c>
      <c r="E234">
        <v>4</v>
      </c>
      <c r="F234">
        <v>40</v>
      </c>
    </row>
    <row r="235">
      <c r="A235">
        <f>IFERROR(VLOOKUP(D235,ZipMaster!A:D,4,0),"Out of State")</f>
      </c>
      <c r="B235" t="str"/>
      <c r="C235" t="str"/>
      <c r="D235">
        <v>30309</v>
      </c>
      <c r="E235">
        <v>2</v>
      </c>
      <c r="F235">
        <v>16</v>
      </c>
    </row>
    <row r="236">
      <c r="A236">
        <f>IFERROR(VLOOKUP(D236,ZipMaster!A:D,4,0),"Out of State")</f>
      </c>
      <c r="B236" t="str"/>
      <c r="C236" t="str"/>
      <c r="D236">
        <v>39211</v>
      </c>
      <c r="E236">
        <v>2</v>
      </c>
      <c r="F236">
        <v>20</v>
      </c>
    </row>
    <row r="237">
      <c r="A237">
        <f>IFERROR(VLOOKUP(D237,ZipMaster!A:D,4,0),"Out of State")</f>
      </c>
      <c r="B237" t="str"/>
      <c r="C237" t="str"/>
      <c r="D237">
        <v>78748</v>
      </c>
      <c r="E237">
        <v>2</v>
      </c>
      <c r="F237">
        <v>20</v>
      </c>
    </row>
    <row r="238">
      <c r="A238">
        <f>IFERROR(VLOOKUP(D238,ZipMaster!A:D,4,0),"Out of State")</f>
      </c>
      <c r="B238" t="str"/>
      <c r="C238" t="str"/>
      <c r="D238">
        <v>80209</v>
      </c>
      <c r="E238">
        <v>1</v>
      </c>
      <c r="F238">
        <v>10</v>
      </c>
    </row>
    <row r="239">
      <c r="A239">
        <f>IFERROR(VLOOKUP(D239,ZipMaster!A:D,4,0),"Out of State")</f>
      </c>
      <c r="B239" t="str"/>
      <c r="C239" t="str"/>
      <c r="D239">
        <v>81611</v>
      </c>
      <c r="E239">
        <v>3</v>
      </c>
      <c r="F239">
        <v>26</v>
      </c>
    </row>
    <row r="240">
      <c r="A240">
        <f>IFERROR(VLOOKUP(D240,ZipMaster!A:D,4,0),"Out of State")</f>
      </c>
      <c r="B240" t="str"/>
      <c r="C240" t="str"/>
      <c r="D240">
        <v>94123</v>
      </c>
      <c r="E240">
        <v>8</v>
      </c>
      <c r="F240">
        <v>64</v>
      </c>
    </row>
    <row r="241">
      <c r="A241">
        <f>IFERROR(VLOOKUP(D241,ZipMaster!A:D,4,0),"Out of State")</f>
      </c>
      <c r="B241" t="str"/>
      <c r="C241" t="str">
        <v>CO</v>
      </c>
      <c r="D241">
        <v>81611</v>
      </c>
      <c r="E241">
        <v>2</v>
      </c>
      <c r="F241">
        <v>20</v>
      </c>
    </row>
    <row r="242">
      <c r="A242">
        <f>IFERROR(VLOOKUP(D242,ZipMaster!A:D,4,0),"Out of State")</f>
      </c>
      <c r="B242" t="str"/>
      <c r="C242" t="str">
        <v>HI</v>
      </c>
      <c r="D242">
        <v>96797</v>
      </c>
      <c r="E242">
        <v>1</v>
      </c>
      <c r="F242">
        <v>10</v>
      </c>
    </row>
    <row r="243">
      <c r="A243">
        <f>IFERROR(VLOOKUP(D243,ZipMaster!A:D,4,0),"Out of State")</f>
      </c>
      <c r="B243" t="str"/>
      <c r="C243" t="str">
        <v>MEXICO</v>
      </c>
      <c r="D243" t="str"/>
      <c r="E243">
        <v>3</v>
      </c>
      <c r="F243">
        <v>30</v>
      </c>
    </row>
    <row r="244">
      <c r="A244">
        <f>IFERROR(VLOOKUP(D244,ZipMaster!A:D,4,0),"Out of State")</f>
      </c>
      <c r="B244" t="str"/>
      <c r="C244" t="str">
        <v>NJ</v>
      </c>
      <c r="D244">
        <v>8889</v>
      </c>
      <c r="E244">
        <v>4</v>
      </c>
      <c r="F244">
        <v>32</v>
      </c>
    </row>
    <row r="245">
      <c r="A245">
        <f>IFERROR(VLOOKUP(D245,ZipMaster!A:D,4,0),"Out of State")</f>
      </c>
      <c r="B245" t="str">
        <v>APPLETON</v>
      </c>
      <c r="C245" t="str">
        <v>WI</v>
      </c>
      <c r="D245">
        <v>54911</v>
      </c>
      <c r="E245">
        <v>5</v>
      </c>
      <c r="F245">
        <v>40</v>
      </c>
    </row>
    <row r="246">
      <c r="A246">
        <f>IFERROR(VLOOKUP(D246,ZipMaster!A:D,4,0),"Out of State")</f>
      </c>
      <c r="B246" t="str">
        <v>Aspen</v>
      </c>
      <c r="C246" t="str"/>
      <c r="D246">
        <v>81611</v>
      </c>
      <c r="E246">
        <v>1</v>
      </c>
      <c r="F246">
        <v>10</v>
      </c>
    </row>
    <row r="247">
      <c r="A247">
        <f>IFERROR(VLOOKUP(D247,ZipMaster!A:D,4,0),"Out of State")</f>
      </c>
      <c r="B247" t="str">
        <v>ASPEN</v>
      </c>
      <c r="C247" t="str">
        <v>CO</v>
      </c>
      <c r="D247">
        <v>81611</v>
      </c>
      <c r="E247">
        <v>169</v>
      </c>
      <c r="F247">
        <v>1524</v>
      </c>
    </row>
    <row r="248">
      <c r="A248">
        <f>IFERROR(VLOOKUP(D248,ZipMaster!A:D,4,0),"Out of State")</f>
      </c>
      <c r="B248" t="str">
        <v>ASPEN</v>
      </c>
      <c r="C248" t="str">
        <v>CO</v>
      </c>
      <c r="D248">
        <v>81612</v>
      </c>
      <c r="E248">
        <v>62</v>
      </c>
      <c r="F248">
        <v>594</v>
      </c>
    </row>
    <row r="249">
      <c r="A249">
        <f>IFERROR(VLOOKUP(D249,ZipMaster!A:D,4,0),"Out of State")</f>
      </c>
      <c r="B249" t="str">
        <v>Aspen</v>
      </c>
      <c r="C249" t="str">
        <v>CO</v>
      </c>
      <c r="D249" t="str">
        <v>81612-0093</v>
      </c>
      <c r="E249">
        <v>3</v>
      </c>
      <c r="F249">
        <v>24</v>
      </c>
    </row>
    <row r="250">
      <c r="A250">
        <f>IFERROR(VLOOKUP(D250,ZipMaster!A:D,4,0),"Out of State")</f>
      </c>
      <c r="B250" t="str">
        <v>ASPEN</v>
      </c>
      <c r="C250" t="str">
        <v>CO</v>
      </c>
      <c r="D250">
        <v>81615</v>
      </c>
      <c r="E250">
        <v>2</v>
      </c>
      <c r="F250">
        <v>20</v>
      </c>
    </row>
    <row r="251">
      <c r="A251">
        <f>IFERROR(VLOOKUP(D251,ZipMaster!A:D,4,0),"Out of State")</f>
      </c>
      <c r="B251" t="str">
        <v>Austin</v>
      </c>
      <c r="C251" t="str">
        <v>TX</v>
      </c>
      <c r="D251">
        <v>78751</v>
      </c>
      <c r="E251">
        <v>1</v>
      </c>
      <c r="F251">
        <v>8</v>
      </c>
    </row>
    <row r="252">
      <c r="A252">
        <f>IFERROR(VLOOKUP(D252,ZipMaster!A:D,4,0),"Out of State")</f>
      </c>
      <c r="B252" t="str">
        <v>Baltimore</v>
      </c>
      <c r="C252" t="str">
        <v>MD</v>
      </c>
      <c r="D252">
        <v>21208</v>
      </c>
      <c r="E252">
        <v>1</v>
      </c>
      <c r="F252">
        <v>10</v>
      </c>
    </row>
    <row r="253">
      <c r="A253">
        <f>IFERROR(VLOOKUP(D253,ZipMaster!A:D,4,0),"Out of State")</f>
      </c>
      <c r="B253" t="str">
        <v>Basalt</v>
      </c>
      <c r="C253" t="str">
        <v>CO</v>
      </c>
      <c r="D253">
        <v>81612</v>
      </c>
      <c r="E253">
        <v>1</v>
      </c>
      <c r="F253">
        <v>10</v>
      </c>
    </row>
    <row r="254">
      <c r="A254">
        <f>IFERROR(VLOOKUP(D254,ZipMaster!A:D,4,0),"Out of State")</f>
      </c>
      <c r="B254" t="str">
        <v>Basalt</v>
      </c>
      <c r="C254" t="str">
        <v>CO</v>
      </c>
      <c r="D254">
        <v>81621</v>
      </c>
      <c r="E254">
        <v>17</v>
      </c>
      <c r="F254">
        <v>164</v>
      </c>
    </row>
    <row r="255">
      <c r="A255">
        <f>IFERROR(VLOOKUP(D255,ZipMaster!A:D,4,0),"Out of State")</f>
      </c>
      <c r="B255" t="str">
        <v>BELLEVUE</v>
      </c>
      <c r="C255" t="str">
        <v>WA</v>
      </c>
      <c r="D255">
        <v>98006</v>
      </c>
      <c r="E255">
        <v>1</v>
      </c>
      <c r="F255">
        <v>10</v>
      </c>
    </row>
    <row r="256">
      <c r="A256">
        <f>IFERROR(VLOOKUP(D256,ZipMaster!A:D,4,0),"Out of State")</f>
      </c>
      <c r="B256" t="str">
        <v>BOSTON</v>
      </c>
      <c r="C256" t="str">
        <v>MA</v>
      </c>
      <c r="D256">
        <v>2127</v>
      </c>
      <c r="E256">
        <v>2</v>
      </c>
      <c r="F256">
        <v>16</v>
      </c>
    </row>
    <row r="257">
      <c r="A257">
        <f>IFERROR(VLOOKUP(D257,ZipMaster!A:D,4,0),"Out of State")</f>
      </c>
      <c r="B257" t="str">
        <v>BOULDER</v>
      </c>
      <c r="C257" t="str">
        <v>CO</v>
      </c>
      <c r="D257">
        <v>80302</v>
      </c>
      <c r="E257">
        <v>2</v>
      </c>
      <c r="F257">
        <v>20</v>
      </c>
    </row>
    <row r="258">
      <c r="A258">
        <f>IFERROR(VLOOKUP(D258,ZipMaster!A:D,4,0),"Out of State")</f>
      </c>
      <c r="B258" t="str">
        <v>CAPE CORAL</v>
      </c>
      <c r="C258" t="str">
        <v>FL</v>
      </c>
      <c r="D258">
        <v>33914</v>
      </c>
      <c r="E258">
        <v>2</v>
      </c>
      <c r="F258">
        <v>20</v>
      </c>
    </row>
    <row r="259">
      <c r="A259">
        <f>IFERROR(VLOOKUP(D259,ZipMaster!A:D,4,0),"Out of State")</f>
      </c>
      <c r="B259" t="str">
        <v>Carbondale</v>
      </c>
      <c r="C259" t="str">
        <v>CO</v>
      </c>
      <c r="D259">
        <v>81623</v>
      </c>
      <c r="E259">
        <v>33</v>
      </c>
      <c r="F259">
        <v>292</v>
      </c>
    </row>
    <row r="260">
      <c r="A260">
        <f>IFERROR(VLOOKUP(D260,ZipMaster!A:D,4,0),"Out of State")</f>
      </c>
      <c r="B260" t="str">
        <v>CHARLESTON</v>
      </c>
      <c r="C260" t="str">
        <v>SC</v>
      </c>
      <c r="D260">
        <v>29412</v>
      </c>
      <c r="E260">
        <v>4</v>
      </c>
      <c r="F260">
        <v>32</v>
      </c>
    </row>
    <row r="261">
      <c r="A261">
        <f>IFERROR(VLOOKUP(D261,ZipMaster!A:D,4,0),"Out of State")</f>
      </c>
      <c r="B261" t="str">
        <v>Dallas</v>
      </c>
      <c r="C261" t="str">
        <v>TX</v>
      </c>
      <c r="D261">
        <v>75201</v>
      </c>
      <c r="E261">
        <v>4</v>
      </c>
      <c r="F261">
        <v>40</v>
      </c>
    </row>
    <row r="262">
      <c r="A262">
        <f>IFERROR(VLOOKUP(D262,ZipMaster!A:D,4,0),"Out of State")</f>
      </c>
      <c r="B262" t="str">
        <v>DAVIDSONVILLE</v>
      </c>
      <c r="C262" t="str">
        <v>MD</v>
      </c>
      <c r="D262">
        <v>21035</v>
      </c>
      <c r="E262">
        <v>1</v>
      </c>
      <c r="F262">
        <v>10</v>
      </c>
    </row>
    <row r="263">
      <c r="A263">
        <f>IFERROR(VLOOKUP(D263,ZipMaster!A:D,4,0),"Out of State")</f>
      </c>
      <c r="B263" t="str">
        <v>Denver</v>
      </c>
      <c r="C263" t="str">
        <v>CO</v>
      </c>
      <c r="D263">
        <v>80203</v>
      </c>
      <c r="E263">
        <v>5</v>
      </c>
      <c r="F263">
        <v>50</v>
      </c>
    </row>
    <row r="264">
      <c r="A264">
        <f>IFERROR(VLOOKUP(D264,ZipMaster!A:D,4,0),"Out of State")</f>
      </c>
      <c r="B264" t="str">
        <v>DENVER</v>
      </c>
      <c r="C264" t="str">
        <v>CO</v>
      </c>
      <c r="D264">
        <v>80207</v>
      </c>
      <c r="E264">
        <v>1</v>
      </c>
      <c r="F264">
        <v>10</v>
      </c>
    </row>
    <row r="265">
      <c r="A265">
        <f>IFERROR(VLOOKUP(D265,ZipMaster!A:D,4,0),"Out of State")</f>
      </c>
      <c r="B265" t="str">
        <v>Denver</v>
      </c>
      <c r="C265" t="str">
        <v>CO</v>
      </c>
      <c r="D265">
        <v>80209</v>
      </c>
      <c r="E265">
        <v>1</v>
      </c>
      <c r="F265">
        <v>8</v>
      </c>
    </row>
    <row r="266">
      <c r="A266">
        <f>IFERROR(VLOOKUP(D266,ZipMaster!A:D,4,0),"Out of State")</f>
      </c>
      <c r="B266" t="str">
        <v>Denver</v>
      </c>
      <c r="C266" t="str">
        <v>CO</v>
      </c>
      <c r="D266">
        <v>80246</v>
      </c>
      <c r="E266">
        <v>1</v>
      </c>
      <c r="F266">
        <v>8</v>
      </c>
    </row>
    <row r="267">
      <c r="A267">
        <f>IFERROR(VLOOKUP(D267,ZipMaster!A:D,4,0),"Out of State")</f>
      </c>
      <c r="B267" t="str">
        <v>DIXON</v>
      </c>
      <c r="C267" t="str">
        <v>IL</v>
      </c>
      <c r="D267">
        <v>61021</v>
      </c>
      <c r="E267">
        <v>1</v>
      </c>
      <c r="F267">
        <v>8</v>
      </c>
    </row>
    <row r="268">
      <c r="A268">
        <f>IFERROR(VLOOKUP(D268,ZipMaster!A:D,4,0),"Out of State")</f>
      </c>
      <c r="B268" t="str">
        <v>DURANGO</v>
      </c>
      <c r="C268" t="str">
        <v>CO</v>
      </c>
      <c r="D268">
        <v>81630</v>
      </c>
      <c r="E268">
        <v>2</v>
      </c>
      <c r="F268">
        <v>20</v>
      </c>
    </row>
    <row r="269">
      <c r="A269">
        <f>IFERROR(VLOOKUP(D269,ZipMaster!A:D,4,0),"Out of State")</f>
      </c>
      <c r="B269" t="str">
        <v>Edwards</v>
      </c>
      <c r="C269" t="str">
        <v>CO</v>
      </c>
      <c r="D269">
        <v>81632</v>
      </c>
      <c r="E269">
        <v>2</v>
      </c>
      <c r="F269">
        <v>16</v>
      </c>
    </row>
    <row r="270">
      <c r="A270">
        <f>IFERROR(VLOOKUP(D270,ZipMaster!A:D,4,0),"Out of State")</f>
      </c>
      <c r="B270" t="str">
        <v>FAIRFIELD</v>
      </c>
      <c r="C270" t="str">
        <v>CT</v>
      </c>
      <c r="D270">
        <v>6824</v>
      </c>
      <c r="E270">
        <v>2</v>
      </c>
      <c r="F270">
        <v>20</v>
      </c>
    </row>
    <row r="271">
      <c r="A271">
        <f>IFERROR(VLOOKUP(D271,ZipMaster!A:D,4,0),"Out of State")</f>
      </c>
      <c r="B271" t="str">
        <v>Glendale</v>
      </c>
      <c r="C271" t="str">
        <v>CA</v>
      </c>
      <c r="D271">
        <v>91208</v>
      </c>
      <c r="E271">
        <v>2</v>
      </c>
      <c r="F271">
        <v>16</v>
      </c>
    </row>
    <row r="272">
      <c r="A272">
        <f>IFERROR(VLOOKUP(D272,ZipMaster!A:D,4,0),"Out of State")</f>
      </c>
      <c r="B272" t="str">
        <v>Glenwood Springs</v>
      </c>
      <c r="C272" t="str">
        <v>WI</v>
      </c>
      <c r="D272">
        <v>81601</v>
      </c>
      <c r="E272">
        <v>1</v>
      </c>
      <c r="F272">
        <v>8</v>
      </c>
    </row>
    <row r="273">
      <c r="A273">
        <f>IFERROR(VLOOKUP(D273,ZipMaster!A:D,4,0),"Out of State")</f>
      </c>
      <c r="B273" t="str">
        <v>grand junction</v>
      </c>
      <c r="C273" t="str">
        <v>CO</v>
      </c>
      <c r="D273">
        <v>81504</v>
      </c>
      <c r="E273">
        <v>2</v>
      </c>
      <c r="F273">
        <v>20</v>
      </c>
    </row>
    <row r="274">
      <c r="A274">
        <f>IFERROR(VLOOKUP(D274,ZipMaster!A:D,4,0),"Out of State")</f>
      </c>
      <c r="B274" t="str">
        <v>harrison</v>
      </c>
      <c r="C274" t="str">
        <v>me</v>
      </c>
      <c r="D274">
        <v>4040</v>
      </c>
      <c r="E274">
        <v>1</v>
      </c>
      <c r="F274">
        <v>8</v>
      </c>
    </row>
    <row r="275">
      <c r="A275">
        <f>IFERROR(VLOOKUP(D275,ZipMaster!A:D,4,0),"Out of State")</f>
      </c>
      <c r="B275" t="str">
        <v>Hendersonville</v>
      </c>
      <c r="C275" t="str">
        <v>NC</v>
      </c>
      <c r="D275">
        <v>28739</v>
      </c>
      <c r="E275">
        <v>2</v>
      </c>
      <c r="F275">
        <v>20</v>
      </c>
    </row>
    <row r="276">
      <c r="A276">
        <f>IFERROR(VLOOKUP(D276,ZipMaster!A:D,4,0),"Out of State")</f>
      </c>
      <c r="B276" t="str">
        <v>HOLLYWOOD</v>
      </c>
      <c r="C276" t="str">
        <v>FL</v>
      </c>
      <c r="D276">
        <v>33019</v>
      </c>
      <c r="E276">
        <v>2</v>
      </c>
      <c r="F276">
        <v>16</v>
      </c>
    </row>
    <row r="277">
      <c r="A277">
        <f>IFERROR(VLOOKUP(D277,ZipMaster!A:D,4,0),"Out of State")</f>
      </c>
      <c r="B277" t="str">
        <v>Indianapolis</v>
      </c>
      <c r="C277" t="str">
        <v>IN</v>
      </c>
      <c r="D277">
        <v>46231</v>
      </c>
      <c r="E277">
        <v>2</v>
      </c>
      <c r="F277">
        <v>20</v>
      </c>
    </row>
    <row r="278">
      <c r="A278">
        <f>IFERROR(VLOOKUP(D278,ZipMaster!A:D,4,0),"Out of State")</f>
      </c>
      <c r="B278" t="str">
        <v>IRVINE</v>
      </c>
      <c r="C278" t="str">
        <v>CA</v>
      </c>
      <c r="D278">
        <v>92603</v>
      </c>
      <c r="E278">
        <v>4</v>
      </c>
      <c r="F278">
        <v>40</v>
      </c>
    </row>
    <row r="279">
      <c r="A279">
        <f>IFERROR(VLOOKUP(D279,ZipMaster!A:D,4,0),"Out of State")</f>
      </c>
      <c r="B279" t="str">
        <v>LINcoln</v>
      </c>
      <c r="C279" t="str">
        <v>NE</v>
      </c>
      <c r="D279">
        <v>68503</v>
      </c>
      <c r="E279">
        <v>1</v>
      </c>
      <c r="F279">
        <v>8</v>
      </c>
    </row>
    <row r="280">
      <c r="A280">
        <f>IFERROR(VLOOKUP(D280,ZipMaster!A:D,4,0),"Out of State")</f>
      </c>
      <c r="B280" t="str">
        <v>long beach</v>
      </c>
      <c r="C280" t="str">
        <v>in</v>
      </c>
      <c r="D280">
        <v>46360</v>
      </c>
      <c r="E280">
        <v>6</v>
      </c>
      <c r="F280">
        <v>48</v>
      </c>
    </row>
    <row r="281">
      <c r="A281">
        <f>IFERROR(VLOOKUP(D281,ZipMaster!A:D,4,0),"Out of State")</f>
      </c>
      <c r="B281" t="str">
        <v>LOS ANGELES</v>
      </c>
      <c r="C281" t="str">
        <v>CA</v>
      </c>
      <c r="D281">
        <v>90034</v>
      </c>
      <c r="E281">
        <v>3</v>
      </c>
      <c r="F281">
        <v>24</v>
      </c>
    </row>
    <row r="282">
      <c r="A282">
        <f>IFERROR(VLOOKUP(D282,ZipMaster!A:D,4,0),"Out of State")</f>
      </c>
      <c r="B282" t="str">
        <v>Manchester</v>
      </c>
      <c r="C282" t="str">
        <v>MD</v>
      </c>
      <c r="D282">
        <v>21102</v>
      </c>
      <c r="E282">
        <v>2</v>
      </c>
      <c r="F282">
        <v>20</v>
      </c>
    </row>
    <row r="283">
      <c r="A283">
        <f>IFERROR(VLOOKUP(D283,ZipMaster!A:D,4,0),"Out of State")</f>
      </c>
      <c r="B283" t="str">
        <v>Montclair</v>
      </c>
      <c r="C283" t="str">
        <v>NJ</v>
      </c>
      <c r="D283">
        <v>7042</v>
      </c>
      <c r="E283">
        <v>1</v>
      </c>
      <c r="F283">
        <v>10</v>
      </c>
    </row>
    <row r="284">
      <c r="A284">
        <f>IFERROR(VLOOKUP(D284,ZipMaster!A:D,4,0),"Out of State")</f>
      </c>
      <c r="B284" t="str">
        <v>mount sterling</v>
      </c>
      <c r="C284" t="str">
        <v>ky</v>
      </c>
      <c r="D284">
        <v>40353</v>
      </c>
      <c r="E284">
        <v>1</v>
      </c>
      <c r="F284">
        <v>10</v>
      </c>
    </row>
    <row r="285">
      <c r="A285">
        <f>IFERROR(VLOOKUP(D285,ZipMaster!A:D,4,0),"Out of State")</f>
      </c>
      <c r="B285" t="str">
        <v>munster</v>
      </c>
      <c r="C285" t="str">
        <v>IN</v>
      </c>
      <c r="D285">
        <v>46321</v>
      </c>
      <c r="E285">
        <v>4</v>
      </c>
      <c r="F285">
        <v>40</v>
      </c>
    </row>
    <row r="286">
      <c r="A286">
        <f>IFERROR(VLOOKUP(D286,ZipMaster!A:D,4,0),"Out of State")</f>
      </c>
      <c r="B286" t="str">
        <v>NEW ORLEANS</v>
      </c>
      <c r="C286" t="str">
        <v>LA</v>
      </c>
      <c r="D286">
        <v>70118</v>
      </c>
      <c r="E286">
        <v>2</v>
      </c>
      <c r="F286">
        <v>16</v>
      </c>
    </row>
    <row r="287">
      <c r="A287">
        <f>IFERROR(VLOOKUP(D287,ZipMaster!A:D,4,0),"Out of State")</f>
      </c>
      <c r="B287" t="str">
        <v>NEW YORK</v>
      </c>
      <c r="C287" t="str">
        <v>NY</v>
      </c>
      <c r="D287">
        <v>10013</v>
      </c>
      <c r="E287">
        <v>4</v>
      </c>
      <c r="F287">
        <v>32</v>
      </c>
    </row>
    <row r="288">
      <c r="A288">
        <f>IFERROR(VLOOKUP(D288,ZipMaster!A:D,4,0),"Out of State")</f>
      </c>
      <c r="B288" t="str">
        <v>Northville</v>
      </c>
      <c r="C288" t="str">
        <v>MI</v>
      </c>
      <c r="D288">
        <v>48168</v>
      </c>
      <c r="E288">
        <v>3</v>
      </c>
      <c r="F288">
        <v>30</v>
      </c>
    </row>
    <row r="289">
      <c r="A289">
        <f>IFERROR(VLOOKUP(D289,ZipMaster!A:D,4,0),"Out of State")</f>
      </c>
      <c r="B289" t="str">
        <v>PERU</v>
      </c>
      <c r="C289" t="str"/>
      <c r="D289" t="str"/>
      <c r="E289">
        <v>1</v>
      </c>
      <c r="F289">
        <v>10</v>
      </c>
    </row>
    <row r="290">
      <c r="A290">
        <f>IFERROR(VLOOKUP(D290,ZipMaster!A:D,4,0),"Out of State")</f>
      </c>
      <c r="B290" t="str">
        <v>pittsburgh</v>
      </c>
      <c r="C290" t="str">
        <v>PA</v>
      </c>
      <c r="D290">
        <v>15215</v>
      </c>
      <c r="E290">
        <v>1</v>
      </c>
      <c r="F290">
        <v>10</v>
      </c>
    </row>
    <row r="291">
      <c r="A291">
        <f>IFERROR(VLOOKUP(D291,ZipMaster!A:D,4,0),"Out of State")</f>
      </c>
      <c r="B291" t="str">
        <v>Plymouth</v>
      </c>
      <c r="C291" t="str">
        <v>MI</v>
      </c>
      <c r="D291">
        <v>48170</v>
      </c>
      <c r="E291">
        <v>1</v>
      </c>
      <c r="F291">
        <v>10</v>
      </c>
    </row>
    <row r="292">
      <c r="A292">
        <f>IFERROR(VLOOKUP(D292,ZipMaster!A:D,4,0),"Out of State")</f>
      </c>
      <c r="B292" t="str">
        <v>Rancho Palos Verdes</v>
      </c>
      <c r="C292" t="str">
        <v>CA</v>
      </c>
      <c r="D292">
        <v>90275</v>
      </c>
      <c r="E292">
        <v>1</v>
      </c>
      <c r="F292">
        <v>8</v>
      </c>
    </row>
    <row r="293">
      <c r="A293">
        <f>IFERROR(VLOOKUP(D293,ZipMaster!A:D,4,0),"Out of State")</f>
      </c>
      <c r="B293" t="str">
        <v>RICHMOND</v>
      </c>
      <c r="C293" t="str">
        <v>VA</v>
      </c>
      <c r="D293">
        <v>23832</v>
      </c>
      <c r="E293">
        <v>1</v>
      </c>
      <c r="F293">
        <v>10</v>
      </c>
    </row>
    <row r="294">
      <c r="A294">
        <f>IFERROR(VLOOKUP(D294,ZipMaster!A:D,4,0),"Out of State")</f>
      </c>
      <c r="B294" t="str">
        <v>Savannah</v>
      </c>
      <c r="C294" t="str">
        <v>GA</v>
      </c>
      <c r="D294">
        <v>31401</v>
      </c>
      <c r="E294">
        <v>2</v>
      </c>
      <c r="F294">
        <v>16</v>
      </c>
    </row>
    <row r="295">
      <c r="A295">
        <f>IFERROR(VLOOKUP(D295,ZipMaster!A:D,4,0),"Out of State")</f>
      </c>
      <c r="B295" t="str">
        <v>snowmass</v>
      </c>
      <c r="C295" t="str">
        <v>c0</v>
      </c>
      <c r="D295">
        <v>81615</v>
      </c>
      <c r="E295">
        <v>2</v>
      </c>
      <c r="F295">
        <v>16</v>
      </c>
    </row>
    <row r="296">
      <c r="A296">
        <f>IFERROR(VLOOKUP(D296,ZipMaster!A:D,4,0),"Out of State")</f>
      </c>
      <c r="B296" t="str">
        <v>SNOWMASS</v>
      </c>
      <c r="C296" t="str">
        <v>CO</v>
      </c>
      <c r="D296">
        <v>81615</v>
      </c>
      <c r="E296">
        <v>4</v>
      </c>
      <c r="F296">
        <v>32</v>
      </c>
    </row>
    <row r="297">
      <c r="A297">
        <f>IFERROR(VLOOKUP(D297,ZipMaster!A:D,4,0),"Out of State")</f>
      </c>
      <c r="B297" t="str">
        <v>Snowmass</v>
      </c>
      <c r="C297" t="str">
        <v>CO</v>
      </c>
      <c r="D297">
        <v>81654</v>
      </c>
      <c r="E297">
        <v>1</v>
      </c>
      <c r="F297">
        <v>10</v>
      </c>
    </row>
    <row r="298">
      <c r="A298">
        <f>IFERROR(VLOOKUP(D298,ZipMaster!A:D,4,0),"Out of State")</f>
      </c>
      <c r="B298" t="str">
        <v>SNOWMASS VILLAGE</v>
      </c>
      <c r="C298" t="str">
        <v>CO</v>
      </c>
      <c r="D298">
        <v>81615</v>
      </c>
      <c r="E298">
        <v>20</v>
      </c>
      <c r="F298">
        <v>188</v>
      </c>
    </row>
    <row r="299">
      <c r="A299">
        <f>IFERROR(VLOOKUP(D299,ZipMaster!A:D,4,0),"Out of State")</f>
      </c>
      <c r="B299" t="str">
        <v>spring</v>
      </c>
      <c r="C299" t="str">
        <v>TX</v>
      </c>
      <c r="D299">
        <v>77386</v>
      </c>
      <c r="E299">
        <v>2</v>
      </c>
      <c r="F299">
        <v>16</v>
      </c>
    </row>
    <row r="300">
      <c r="A300">
        <f>IFERROR(VLOOKUP(D300,ZipMaster!A:D,4,0),"Out of State")</f>
      </c>
      <c r="B300" t="str">
        <v>St. Louis</v>
      </c>
      <c r="C300" t="str">
        <v>MO</v>
      </c>
      <c r="D300">
        <v>63116</v>
      </c>
      <c r="E300">
        <v>2</v>
      </c>
      <c r="F300">
        <v>16</v>
      </c>
    </row>
    <row r="301">
      <c r="A301">
        <f>IFERROR(VLOOKUP(D301,ZipMaster!A:D,4,0),"Out of State")</f>
      </c>
      <c r="B301" t="str">
        <v>SUNBURY</v>
      </c>
      <c r="C301" t="str">
        <v>OH</v>
      </c>
      <c r="D301">
        <v>43074</v>
      </c>
      <c r="E301">
        <v>2</v>
      </c>
      <c r="F301">
        <v>20</v>
      </c>
    </row>
    <row r="302">
      <c r="A302">
        <f>IFERROR(VLOOKUP(D302,ZipMaster!A:D,4,0),"Out of State")</f>
      </c>
      <c r="B302" t="str">
        <v>TALLAHASSEE</v>
      </c>
      <c r="C302" t="str">
        <v>FL</v>
      </c>
      <c r="D302">
        <v>32312</v>
      </c>
      <c r="E302">
        <v>2</v>
      </c>
      <c r="F302">
        <v>20</v>
      </c>
    </row>
    <row r="303">
      <c r="A303">
        <f>IFERROR(VLOOKUP(D303,ZipMaster!A:D,4,0),"Out of State")</f>
      </c>
      <c r="B303" t="str">
        <v>THOMASVILLE</v>
      </c>
      <c r="C303" t="str">
        <v>GA</v>
      </c>
      <c r="D303">
        <v>31792</v>
      </c>
      <c r="E303">
        <v>2</v>
      </c>
      <c r="F303">
        <v>20</v>
      </c>
    </row>
    <row r="304">
      <c r="A304">
        <f>IFERROR(VLOOKUP(D304,ZipMaster!A:D,4,0),"Out of State")</f>
      </c>
      <c r="B304" t="str">
        <v>WALLA WALLA</v>
      </c>
      <c r="C304" t="str">
        <v>WA</v>
      </c>
      <c r="D304">
        <v>99362</v>
      </c>
      <c r="E304">
        <v>1</v>
      </c>
      <c r="F304">
        <v>10</v>
      </c>
    </row>
    <row r="305">
      <c r="A305">
        <f>IFERROR(VLOOKUP(D305,ZipMaster!A:D,4,0),"Out of State")</f>
      </c>
      <c r="B305" t="str">
        <v>watsonville</v>
      </c>
      <c r="C305" t="str">
        <v>CA</v>
      </c>
      <c r="D305">
        <v>95076</v>
      </c>
      <c r="E305">
        <v>2</v>
      </c>
      <c r="F305">
        <v>20</v>
      </c>
    </row>
    <row r="306">
      <c r="A306">
        <f>IFERROR(VLOOKUP(D306,ZipMaster!A:D,4,0),"Out of State")</f>
      </c>
      <c r="B306" t="str">
        <v>WOODY CREEK</v>
      </c>
      <c r="C306" t="str">
        <v>CO</v>
      </c>
      <c r="D306">
        <v>81656</v>
      </c>
      <c r="E306">
        <v>2</v>
      </c>
      <c r="F306">
        <v>20</v>
      </c>
    </row>
    <row r="307">
      <c r="A307">
        <f>IFERROR(VLOOKUP(D307,ZipMaster!A:D,4,0),"Out of State")</f>
      </c>
      <c r="B307" t="str"/>
      <c r="C307" t="str"/>
      <c r="D307" t="str"/>
      <c r="E307">
        <v>96</v>
      </c>
      <c r="F307">
        <v>2000</v>
      </c>
    </row>
    <row r="308">
      <c r="A308">
        <f>IFERROR(VLOOKUP(D308,ZipMaster!A:D,4,0),"Out of State")</f>
      </c>
      <c r="B308" t="str"/>
      <c r="C308" t="str"/>
      <c r="D308">
        <v>81611</v>
      </c>
      <c r="E308">
        <v>8</v>
      </c>
      <c r="F308">
        <v>160</v>
      </c>
    </row>
    <row r="309">
      <c r="A309">
        <f>IFERROR(VLOOKUP(D309,ZipMaster!A:D,4,0),"Out of State")</f>
      </c>
      <c r="B309" t="str"/>
      <c r="C309" t="str"/>
      <c r="D309">
        <v>81621</v>
      </c>
      <c r="E309">
        <v>4</v>
      </c>
      <c r="F309">
        <v>80</v>
      </c>
    </row>
    <row r="310">
      <c r="A310">
        <f>IFERROR(VLOOKUP(D310,ZipMaster!A:D,4,0),"Out of State")</f>
      </c>
      <c r="B310" t="str"/>
      <c r="C310" t="str"/>
      <c r="D310">
        <v>81623</v>
      </c>
      <c r="E310">
        <v>2</v>
      </c>
      <c r="F310">
        <v>40</v>
      </c>
    </row>
    <row r="311">
      <c r="A311">
        <f>IFERROR(VLOOKUP(D311,ZipMaster!A:D,4,0),"Out of State")</f>
      </c>
      <c r="B311" t="str">
        <v>Aspen</v>
      </c>
      <c r="C311" t="str">
        <v>CO</v>
      </c>
      <c r="D311" t="str"/>
      <c r="E311">
        <v>1</v>
      </c>
      <c r="F311">
        <v>40</v>
      </c>
    </row>
    <row r="312">
      <c r="A312">
        <f>IFERROR(VLOOKUP(D312,ZipMaster!A:D,4,0),"Out of State")</f>
      </c>
      <c r="B312" t="str">
        <v>Aspen</v>
      </c>
      <c r="C312" t="str">
        <v>CO</v>
      </c>
      <c r="D312">
        <v>81611</v>
      </c>
      <c r="E312">
        <v>105</v>
      </c>
      <c r="F312">
        <v>2580</v>
      </c>
    </row>
    <row r="313">
      <c r="A313">
        <f>IFERROR(VLOOKUP(D313,ZipMaster!A:D,4,0),"Out of State")</f>
      </c>
      <c r="B313" t="str">
        <v>Aspen</v>
      </c>
      <c r="C313" t="str">
        <v>CO</v>
      </c>
      <c r="D313">
        <v>81612</v>
      </c>
      <c r="E313">
        <v>28</v>
      </c>
      <c r="F313">
        <v>600</v>
      </c>
    </row>
    <row r="314">
      <c r="A314">
        <f>IFERROR(VLOOKUP(D314,ZipMaster!A:D,4,0),"Out of State")</f>
      </c>
      <c r="B314" t="str">
        <v>Avon</v>
      </c>
      <c r="C314" t="str">
        <v>CO</v>
      </c>
      <c r="D314">
        <v>81620</v>
      </c>
      <c r="E314">
        <v>3</v>
      </c>
      <c r="F314">
        <v>60</v>
      </c>
    </row>
    <row r="315">
      <c r="A315">
        <f>IFERROR(VLOOKUP(D315,ZipMaster!A:D,4,0),"Out of State")</f>
      </c>
      <c r="B315" t="str">
        <v>Basalt</v>
      </c>
      <c r="C315" t="str">
        <v>CO</v>
      </c>
      <c r="D315">
        <v>81621</v>
      </c>
      <c r="E315">
        <v>22</v>
      </c>
      <c r="F315">
        <v>600</v>
      </c>
    </row>
    <row r="316">
      <c r="A316">
        <f>IFERROR(VLOOKUP(D316,ZipMaster!A:D,4,0),"Out of State")</f>
      </c>
      <c r="B316" t="str">
        <v>BOULDER</v>
      </c>
      <c r="C316" t="str"/>
      <c r="D316">
        <v>80302</v>
      </c>
      <c r="E316">
        <v>1</v>
      </c>
      <c r="F316">
        <v>20</v>
      </c>
    </row>
    <row r="317">
      <c r="A317">
        <f>IFERROR(VLOOKUP(D317,ZipMaster!A:D,4,0),"Out of State")</f>
      </c>
      <c r="B317" t="str">
        <v>Boulder</v>
      </c>
      <c r="C317" t="str">
        <v>CO</v>
      </c>
      <c r="D317">
        <v>80302</v>
      </c>
      <c r="E317">
        <v>2</v>
      </c>
      <c r="F317">
        <v>40</v>
      </c>
    </row>
    <row r="318">
      <c r="A318">
        <f>IFERROR(VLOOKUP(D318,ZipMaster!A:D,4,0),"Out of State")</f>
      </c>
      <c r="B318" t="str">
        <v>Boulder</v>
      </c>
      <c r="C318" t="str">
        <v>CO</v>
      </c>
      <c r="D318">
        <v>80304</v>
      </c>
      <c r="E318">
        <v>2</v>
      </c>
      <c r="F318">
        <v>40</v>
      </c>
    </row>
    <row r="319">
      <c r="A319">
        <f>IFERROR(VLOOKUP(D319,ZipMaster!A:D,4,0),"Out of State")</f>
      </c>
      <c r="B319" t="str">
        <v>BRECKENRIDGE</v>
      </c>
      <c r="C319" t="str">
        <v>CO</v>
      </c>
      <c r="D319">
        <v>80424</v>
      </c>
      <c r="E319">
        <v>2</v>
      </c>
      <c r="F319">
        <v>40</v>
      </c>
    </row>
    <row r="320">
      <c r="A320">
        <f>IFERROR(VLOOKUP(D320,ZipMaster!A:D,4,0),"Out of State")</f>
      </c>
      <c r="B320" t="str">
        <v>Carbondale</v>
      </c>
      <c r="C320" t="str">
        <v>CO</v>
      </c>
      <c r="D320">
        <v>81623</v>
      </c>
      <c r="E320">
        <v>34</v>
      </c>
      <c r="F320">
        <v>840</v>
      </c>
    </row>
    <row r="321">
      <c r="A321">
        <f>IFERROR(VLOOKUP(D321,ZipMaster!A:D,4,0),"Out of State")</f>
      </c>
      <c r="B321" t="str">
        <v>Denver</v>
      </c>
      <c r="C321" t="str">
        <v>CO</v>
      </c>
      <c r="D321">
        <v>80203</v>
      </c>
      <c r="E321">
        <v>1</v>
      </c>
      <c r="F321">
        <v>20</v>
      </c>
    </row>
    <row r="322">
      <c r="A322">
        <f>IFERROR(VLOOKUP(D322,ZipMaster!A:D,4,0),"Out of State")</f>
      </c>
      <c r="B322" t="str">
        <v>Denver</v>
      </c>
      <c r="C322" t="str">
        <v>CO</v>
      </c>
      <c r="D322">
        <v>80204</v>
      </c>
      <c r="E322">
        <v>7</v>
      </c>
      <c r="F322">
        <v>140</v>
      </c>
    </row>
    <row r="323">
      <c r="A323">
        <f>IFERROR(VLOOKUP(D323,ZipMaster!A:D,4,0),"Out of State")</f>
      </c>
      <c r="B323" t="str">
        <v>Denver</v>
      </c>
      <c r="C323" t="str">
        <v>CO</v>
      </c>
      <c r="D323">
        <v>80206</v>
      </c>
      <c r="E323">
        <v>2</v>
      </c>
      <c r="F323">
        <v>40</v>
      </c>
    </row>
    <row r="324">
      <c r="A324">
        <f>IFERROR(VLOOKUP(D324,ZipMaster!A:D,4,0),"Out of State")</f>
      </c>
      <c r="B324" t="str">
        <v>DENVER</v>
      </c>
      <c r="C324" t="str">
        <v>CO</v>
      </c>
      <c r="D324">
        <v>80209</v>
      </c>
      <c r="E324">
        <v>1</v>
      </c>
      <c r="F324">
        <v>20</v>
      </c>
    </row>
    <row r="325">
      <c r="A325">
        <f>IFERROR(VLOOKUP(D325,ZipMaster!A:D,4,0),"Out of State")</f>
      </c>
      <c r="B325" t="str">
        <v>Denver</v>
      </c>
      <c r="C325" t="str">
        <v>CO</v>
      </c>
      <c r="D325">
        <v>80210</v>
      </c>
      <c r="E325">
        <v>4</v>
      </c>
      <c r="F325">
        <v>120</v>
      </c>
    </row>
    <row r="326">
      <c r="A326">
        <f>IFERROR(VLOOKUP(D326,ZipMaster!A:D,4,0),"Out of State")</f>
      </c>
      <c r="B326" t="str">
        <v>Denver</v>
      </c>
      <c r="C326" t="str">
        <v>CO</v>
      </c>
      <c r="D326">
        <v>80211</v>
      </c>
      <c r="E326">
        <v>8</v>
      </c>
      <c r="F326">
        <v>200</v>
      </c>
    </row>
    <row r="327">
      <c r="A327">
        <f>IFERROR(VLOOKUP(D327,ZipMaster!A:D,4,0),"Out of State")</f>
      </c>
      <c r="B327" t="str">
        <v>Denver</v>
      </c>
      <c r="C327" t="str">
        <v>CO</v>
      </c>
      <c r="D327">
        <v>80218</v>
      </c>
      <c r="E327">
        <v>2</v>
      </c>
      <c r="F327">
        <v>40</v>
      </c>
    </row>
    <row r="328">
      <c r="A328">
        <f>IFERROR(VLOOKUP(D328,ZipMaster!A:D,4,0),"Out of State")</f>
      </c>
      <c r="B328" t="str">
        <v>Denver</v>
      </c>
      <c r="C328" t="str">
        <v>CO</v>
      </c>
      <c r="D328">
        <v>80222</v>
      </c>
      <c r="E328">
        <v>2</v>
      </c>
      <c r="F328">
        <v>40</v>
      </c>
    </row>
    <row r="329">
      <c r="A329">
        <f>IFERROR(VLOOKUP(D329,ZipMaster!A:D,4,0),"Out of State")</f>
      </c>
      <c r="B329" t="str">
        <v>Denver</v>
      </c>
      <c r="C329" t="str">
        <v>CO</v>
      </c>
      <c r="D329">
        <v>80224</v>
      </c>
      <c r="E329">
        <v>4</v>
      </c>
      <c r="F329">
        <v>120</v>
      </c>
    </row>
    <row r="330">
      <c r="A330">
        <f>IFERROR(VLOOKUP(D330,ZipMaster!A:D,4,0),"Out of State")</f>
      </c>
      <c r="B330" t="str">
        <v>Denver</v>
      </c>
      <c r="C330" t="str">
        <v>CO</v>
      </c>
      <c r="D330">
        <v>80236</v>
      </c>
      <c r="E330">
        <v>2</v>
      </c>
      <c r="F330">
        <v>40</v>
      </c>
    </row>
    <row r="331">
      <c r="A331">
        <f>IFERROR(VLOOKUP(D331,ZipMaster!A:D,4,0),"Out of State")</f>
      </c>
      <c r="B331" t="str">
        <v>Eagle</v>
      </c>
      <c r="C331" t="str">
        <v>CO</v>
      </c>
      <c r="D331">
        <v>81631</v>
      </c>
      <c r="E331">
        <v>2</v>
      </c>
      <c r="F331">
        <v>40</v>
      </c>
    </row>
    <row r="332">
      <c r="A332">
        <f>IFERROR(VLOOKUP(D332,ZipMaster!A:D,4,0),"Out of State")</f>
      </c>
      <c r="B332" t="str">
        <v>Edwards</v>
      </c>
      <c r="C332" t="str">
        <v>CO</v>
      </c>
      <c r="D332">
        <v>81632</v>
      </c>
      <c r="E332">
        <v>4</v>
      </c>
      <c r="F332">
        <v>80</v>
      </c>
    </row>
    <row r="333">
      <c r="A333">
        <f>IFERROR(VLOOKUP(D333,ZipMaster!A:D,4,0),"Out of State")</f>
      </c>
      <c r="B333" t="str">
        <v>Folsom</v>
      </c>
      <c r="C333" t="str">
        <v>CA</v>
      </c>
      <c r="D333">
        <v>95630</v>
      </c>
      <c r="E333">
        <v>2</v>
      </c>
      <c r="F333">
        <v>40</v>
      </c>
    </row>
    <row r="334">
      <c r="A334">
        <f>IFERROR(VLOOKUP(D334,ZipMaster!A:D,4,0),"Out of State")</f>
      </c>
      <c r="B334" t="str">
        <v>Franconia</v>
      </c>
      <c r="C334" t="str">
        <v>NH</v>
      </c>
      <c r="D334">
        <v>3850</v>
      </c>
      <c r="E334">
        <v>4</v>
      </c>
      <c r="F334">
        <v>80</v>
      </c>
    </row>
    <row r="335">
      <c r="A335">
        <f>IFERROR(VLOOKUP(D335,ZipMaster!A:D,4,0),"Out of State")</f>
      </c>
      <c r="B335" t="str">
        <v>Glenwood Springs</v>
      </c>
      <c r="C335" t="str">
        <v>CO</v>
      </c>
      <c r="D335">
        <v>81601</v>
      </c>
      <c r="E335">
        <v>2</v>
      </c>
      <c r="F335">
        <v>40</v>
      </c>
    </row>
    <row r="336">
      <c r="A336">
        <f>IFERROR(VLOOKUP(D336,ZipMaster!A:D,4,0),"Out of State")</f>
      </c>
      <c r="B336" t="str">
        <v>gold canyon</v>
      </c>
      <c r="C336" t="str">
        <v>AZ</v>
      </c>
      <c r="D336">
        <v>85118</v>
      </c>
      <c r="E336">
        <v>2</v>
      </c>
      <c r="F336">
        <v>40</v>
      </c>
    </row>
    <row r="337">
      <c r="A337">
        <f>IFERROR(VLOOKUP(D337,ZipMaster!A:D,4,0),"Out of State")</f>
      </c>
      <c r="B337" t="str">
        <v>Graysville</v>
      </c>
      <c r="C337" t="str">
        <v>OH</v>
      </c>
      <c r="D337">
        <v>45734</v>
      </c>
      <c r="E337">
        <v>1</v>
      </c>
      <c r="F337">
        <v>20</v>
      </c>
    </row>
    <row r="338">
      <c r="A338">
        <f>IFERROR(VLOOKUP(D338,ZipMaster!A:D,4,0),"Out of State")</f>
      </c>
      <c r="B338" t="str">
        <v>Hood River</v>
      </c>
      <c r="C338" t="str">
        <v>OR</v>
      </c>
      <c r="D338">
        <v>97031</v>
      </c>
      <c r="E338">
        <v>2</v>
      </c>
      <c r="F338">
        <v>80</v>
      </c>
    </row>
    <row r="339">
      <c r="A339">
        <f>IFERROR(VLOOKUP(D339,ZipMaster!A:D,4,0),"Out of State")</f>
      </c>
      <c r="B339" t="str">
        <v>Houston</v>
      </c>
      <c r="C339" t="str">
        <v>TX</v>
      </c>
      <c r="D339" t="str"/>
      <c r="E339">
        <v>1</v>
      </c>
      <c r="F339">
        <v>20</v>
      </c>
    </row>
    <row r="340">
      <c r="A340">
        <f>IFERROR(VLOOKUP(D340,ZipMaster!A:D,4,0),"Out of State")</f>
      </c>
      <c r="B340" t="str">
        <v>Houston</v>
      </c>
      <c r="C340" t="str">
        <v>TX</v>
      </c>
      <c r="D340">
        <v>77009</v>
      </c>
      <c r="E340">
        <v>2</v>
      </c>
      <c r="F340">
        <v>80</v>
      </c>
    </row>
    <row r="341">
      <c r="A341">
        <f>IFERROR(VLOOKUP(D341,ZipMaster!A:D,4,0),"Out of State")</f>
      </c>
      <c r="B341" t="str">
        <v>Lakewood</v>
      </c>
      <c r="C341" t="str">
        <v>CO</v>
      </c>
      <c r="D341">
        <v>80226</v>
      </c>
      <c r="E341">
        <v>2</v>
      </c>
      <c r="F341">
        <v>80</v>
      </c>
    </row>
    <row r="342">
      <c r="A342">
        <f>IFERROR(VLOOKUP(D342,ZipMaster!A:D,4,0),"Out of State")</f>
      </c>
      <c r="B342" t="str">
        <v>LAKEWOOD</v>
      </c>
      <c r="C342" t="str">
        <v>CO</v>
      </c>
      <c r="D342">
        <v>80228</v>
      </c>
      <c r="E342">
        <v>2</v>
      </c>
      <c r="F342">
        <v>40</v>
      </c>
    </row>
    <row r="343">
      <c r="A343">
        <f>IFERROR(VLOOKUP(D343,ZipMaster!A:D,4,0),"Out of State")</f>
      </c>
      <c r="B343" t="str">
        <v>Leesburg</v>
      </c>
      <c r="C343" t="str">
        <v>FL</v>
      </c>
      <c r="D343">
        <v>34788</v>
      </c>
      <c r="E343">
        <v>1</v>
      </c>
      <c r="F343">
        <v>20</v>
      </c>
    </row>
    <row r="344">
      <c r="A344">
        <f>IFERROR(VLOOKUP(D344,ZipMaster!A:D,4,0),"Out of State")</f>
      </c>
      <c r="B344" t="str">
        <v>Leonia</v>
      </c>
      <c r="C344" t="str">
        <v>NJ</v>
      </c>
      <c r="D344">
        <v>7605</v>
      </c>
      <c r="E344">
        <v>1</v>
      </c>
      <c r="F344">
        <v>20</v>
      </c>
    </row>
    <row r="345">
      <c r="A345">
        <f>IFERROR(VLOOKUP(D345,ZipMaster!A:D,4,0),"Out of State")</f>
      </c>
      <c r="B345" t="str">
        <v>Littleton</v>
      </c>
      <c r="C345" t="str">
        <v>CO</v>
      </c>
      <c r="D345">
        <v>80120</v>
      </c>
      <c r="E345">
        <v>4</v>
      </c>
      <c r="F345">
        <v>80</v>
      </c>
    </row>
    <row r="346">
      <c r="A346">
        <f>IFERROR(VLOOKUP(D346,ZipMaster!A:D,4,0),"Out of State")</f>
      </c>
      <c r="B346" t="str">
        <v>MARIETTA</v>
      </c>
      <c r="C346" t="str">
        <v>GA</v>
      </c>
      <c r="D346">
        <v>30064</v>
      </c>
      <c r="E346">
        <v>1</v>
      </c>
      <c r="F346">
        <v>20</v>
      </c>
    </row>
    <row r="347">
      <c r="A347">
        <f>IFERROR(VLOOKUP(D347,ZipMaster!A:D,4,0),"Out of State")</f>
      </c>
      <c r="B347" t="str">
        <v>Matawan</v>
      </c>
      <c r="C347" t="str">
        <v>NJ</v>
      </c>
      <c r="D347">
        <v>7747</v>
      </c>
      <c r="E347">
        <v>4</v>
      </c>
      <c r="F347">
        <v>80</v>
      </c>
    </row>
    <row r="348">
      <c r="A348">
        <f>IFERROR(VLOOKUP(D348,ZipMaster!A:D,4,0),"Out of State")</f>
      </c>
      <c r="B348" t="str">
        <v>Montrose</v>
      </c>
      <c r="C348" t="str">
        <v>CO</v>
      </c>
      <c r="D348">
        <v>81403</v>
      </c>
      <c r="E348">
        <v>2</v>
      </c>
      <c r="F348">
        <v>80</v>
      </c>
    </row>
    <row r="349">
      <c r="A349">
        <f>IFERROR(VLOOKUP(D349,ZipMaster!A:D,4,0),"Out of State")</f>
      </c>
      <c r="B349" t="str">
        <v>new york</v>
      </c>
      <c r="C349" t="str">
        <v>NY</v>
      </c>
      <c r="D349">
        <v>10021</v>
      </c>
      <c r="E349">
        <v>4</v>
      </c>
      <c r="F349">
        <v>160</v>
      </c>
    </row>
    <row r="350">
      <c r="A350">
        <f>IFERROR(VLOOKUP(D350,ZipMaster!A:D,4,0),"Out of State")</f>
      </c>
      <c r="B350" t="str">
        <v>Newport Beach</v>
      </c>
      <c r="C350" t="str">
        <v>CA</v>
      </c>
      <c r="D350">
        <v>92663</v>
      </c>
      <c r="E350">
        <v>4</v>
      </c>
      <c r="F350">
        <v>120</v>
      </c>
    </row>
    <row r="351">
      <c r="A351">
        <f>IFERROR(VLOOKUP(D351,ZipMaster!A:D,4,0),"Out of State")</f>
      </c>
      <c r="B351" t="str">
        <v>Newport Coast</v>
      </c>
      <c r="C351" t="str">
        <v>CA</v>
      </c>
      <c r="D351">
        <v>92657</v>
      </c>
      <c r="E351">
        <v>4</v>
      </c>
      <c r="F351">
        <v>160</v>
      </c>
    </row>
    <row r="352">
      <c r="A352">
        <f>IFERROR(VLOOKUP(D352,ZipMaster!A:D,4,0),"Out of State")</f>
      </c>
      <c r="B352" t="str">
        <v>North Bethesda</v>
      </c>
      <c r="C352" t="str">
        <v>MD</v>
      </c>
      <c r="D352">
        <v>20852</v>
      </c>
      <c r="E352">
        <v>13</v>
      </c>
      <c r="F352">
        <v>260</v>
      </c>
    </row>
    <row r="353">
      <c r="A353">
        <f>IFERROR(VLOOKUP(D353,ZipMaster!A:D,4,0),"Out of State")</f>
      </c>
      <c r="B353" t="str">
        <v>Oak park</v>
      </c>
      <c r="C353" t="str">
        <v>CA</v>
      </c>
      <c r="D353">
        <v>91377</v>
      </c>
      <c r="E353">
        <v>1</v>
      </c>
      <c r="F353">
        <v>20</v>
      </c>
    </row>
    <row r="354">
      <c r="A354">
        <f>IFERROR(VLOOKUP(D354,ZipMaster!A:D,4,0),"Out of State")</f>
      </c>
      <c r="B354" t="str">
        <v>PORTAGE</v>
      </c>
      <c r="C354" t="str">
        <v>MI</v>
      </c>
      <c r="D354">
        <v>81611</v>
      </c>
      <c r="E354">
        <v>3</v>
      </c>
      <c r="F354">
        <v>60</v>
      </c>
    </row>
    <row r="355">
      <c r="A355">
        <f>IFERROR(VLOOKUP(D355,ZipMaster!A:D,4,0),"Out of State")</f>
      </c>
      <c r="B355" t="str">
        <v>Ridgway</v>
      </c>
      <c r="C355" t="str">
        <v>CO</v>
      </c>
      <c r="D355">
        <v>81432</v>
      </c>
      <c r="E355">
        <v>3</v>
      </c>
      <c r="F355">
        <v>60</v>
      </c>
    </row>
    <row r="356">
      <c r="A356">
        <f>IFERROR(VLOOKUP(D356,ZipMaster!A:D,4,0),"Out of State")</f>
      </c>
      <c r="B356" t="str">
        <v>SALIDA</v>
      </c>
      <c r="C356" t="str">
        <v>CO</v>
      </c>
      <c r="D356">
        <v>81201</v>
      </c>
      <c r="E356">
        <v>1</v>
      </c>
      <c r="F356">
        <v>40</v>
      </c>
    </row>
    <row r="357">
      <c r="A357">
        <f>IFERROR(VLOOKUP(D357,ZipMaster!A:D,4,0),"Out of State")</f>
      </c>
      <c r="B357" t="str">
        <v>Salt lake city</v>
      </c>
      <c r="C357" t="str">
        <v>UT</v>
      </c>
      <c r="D357">
        <v>84102</v>
      </c>
      <c r="E357">
        <v>2</v>
      </c>
      <c r="F357">
        <v>40</v>
      </c>
    </row>
    <row r="358">
      <c r="A358">
        <f>IFERROR(VLOOKUP(D358,ZipMaster!A:D,4,0),"Out of State")</f>
      </c>
      <c r="B358" t="str">
        <v>Snowmass Village</v>
      </c>
      <c r="C358" t="str">
        <v>AA</v>
      </c>
      <c r="D358">
        <v>81615</v>
      </c>
      <c r="E358">
        <v>1</v>
      </c>
      <c r="F358">
        <v>20</v>
      </c>
    </row>
    <row r="359">
      <c r="A359">
        <f>IFERROR(VLOOKUP(D359,ZipMaster!A:D,4,0),"Out of State")</f>
      </c>
      <c r="B359" t="str">
        <v>Snowmass Village</v>
      </c>
      <c r="C359" t="str">
        <v>CO</v>
      </c>
      <c r="D359">
        <v>81615</v>
      </c>
      <c r="E359">
        <v>13</v>
      </c>
      <c r="F359">
        <v>340</v>
      </c>
    </row>
    <row r="360">
      <c r="A360">
        <f>IFERROR(VLOOKUP(D360,ZipMaster!A:D,4,0),"Out of State")</f>
      </c>
      <c r="B360" t="str">
        <v>Steamboat Springs</v>
      </c>
      <c r="C360" t="str">
        <v>CO</v>
      </c>
      <c r="D360">
        <v>80487</v>
      </c>
      <c r="E360">
        <v>2</v>
      </c>
      <c r="F360">
        <v>40</v>
      </c>
    </row>
    <row r="361">
      <c r="A361">
        <f>IFERROR(VLOOKUP(D361,ZipMaster!A:D,4,0),"Out of State")</f>
      </c>
      <c r="B361" t="str">
        <v>Telluride</v>
      </c>
      <c r="C361" t="str">
        <v>CO</v>
      </c>
      <c r="D361">
        <v>81435</v>
      </c>
      <c r="E361">
        <v>3</v>
      </c>
      <c r="F361">
        <v>60</v>
      </c>
    </row>
    <row r="362">
      <c r="A362">
        <f>IFERROR(VLOOKUP(D362,ZipMaster!A:D,4,0),"Out of State")</f>
      </c>
      <c r="B362" t="str">
        <v>Vail</v>
      </c>
      <c r="C362" t="str">
        <v>CO</v>
      </c>
      <c r="D362">
        <v>81657</v>
      </c>
      <c r="E362">
        <v>3</v>
      </c>
      <c r="F362">
        <v>60</v>
      </c>
    </row>
    <row r="363">
      <c r="A363">
        <f>IFERROR(VLOOKUP(D363,ZipMaster!A:D,4,0),"Out of State")</f>
      </c>
      <c r="B363" t="str">
        <v>Westminster</v>
      </c>
      <c r="C363" t="str">
        <v>CO</v>
      </c>
      <c r="D363">
        <v>80031</v>
      </c>
      <c r="E363">
        <v>1</v>
      </c>
      <c r="F363">
        <v>20</v>
      </c>
    </row>
    <row r="364">
      <c r="A364">
        <f>IFERROR(VLOOKUP(D364,ZipMaster!A:D,4,0),"Out of State")</f>
      </c>
      <c r="B364" t="str">
        <v>Weston</v>
      </c>
      <c r="C364" t="str">
        <v>FL</v>
      </c>
      <c r="D364">
        <v>33326</v>
      </c>
      <c r="E364">
        <v>2</v>
      </c>
      <c r="F364">
        <v>40</v>
      </c>
    </row>
    <row r="365">
      <c r="A365">
        <f>IFERROR(VLOOKUP(D365,ZipMaster!A:D,4,0),"Out of State")</f>
      </c>
      <c r="B365" t="str">
        <v>Weymouth</v>
      </c>
      <c r="C365" t="str">
        <v>MA</v>
      </c>
      <c r="D365">
        <v>2189</v>
      </c>
      <c r="E365">
        <v>1</v>
      </c>
      <c r="F365">
        <v>20</v>
      </c>
    </row>
    <row r="366">
      <c r="A366">
        <f>IFERROR(VLOOKUP(D366,ZipMaster!A:D,4,0),"Out of State")</f>
      </c>
      <c r="B366" t="str">
        <v>woody creek</v>
      </c>
      <c r="C366" t="str">
        <v>CO</v>
      </c>
      <c r="D366">
        <v>81656</v>
      </c>
      <c r="E366">
        <v>7</v>
      </c>
      <c r="F366">
        <v>220</v>
      </c>
    </row>
    <row r="367">
      <c r="A367">
        <f>IFERROR(VLOOKUP(D367,ZipMaster!A:D,4,0),"Out of State")</f>
      </c>
      <c r="B367" t="str"/>
      <c r="C367" t="str"/>
      <c r="D367" t="str"/>
      <c r="E367">
        <v>2</v>
      </c>
      <c r="F367">
        <v>50</v>
      </c>
    </row>
    <row r="368">
      <c r="A368">
        <f>IFERROR(VLOOKUP(D368,ZipMaster!A:D,4,0),"Out of State")</f>
      </c>
      <c r="B368" t="str"/>
      <c r="C368" t="str"/>
      <c r="D368">
        <v>5763</v>
      </c>
      <c r="E368">
        <v>6</v>
      </c>
      <c r="F368">
        <v>150</v>
      </c>
    </row>
    <row r="369">
      <c r="A369">
        <f>IFERROR(VLOOKUP(D369,ZipMaster!A:D,4,0),"Out of State")</f>
      </c>
      <c r="B369" t="str"/>
      <c r="C369" t="str"/>
      <c r="D369">
        <v>80007</v>
      </c>
      <c r="E369">
        <v>3</v>
      </c>
      <c r="F369">
        <v>75</v>
      </c>
    </row>
    <row r="370">
      <c r="A370">
        <f>IFERROR(VLOOKUP(D370,ZipMaster!A:D,4,0),"Out of State")</f>
      </c>
      <c r="B370" t="str"/>
      <c r="C370" t="str"/>
      <c r="D370">
        <v>81601</v>
      </c>
      <c r="E370">
        <v>1</v>
      </c>
      <c r="F370">
        <v>45</v>
      </c>
    </row>
    <row r="371">
      <c r="A371">
        <f>IFERROR(VLOOKUP(D371,ZipMaster!A:D,4,0),"Out of State")</f>
      </c>
      <c r="B371" t="str"/>
      <c r="C371" t="str"/>
      <c r="D371">
        <v>81611</v>
      </c>
      <c r="E371">
        <v>2</v>
      </c>
      <c r="F371">
        <v>50</v>
      </c>
    </row>
    <row r="372">
      <c r="A372">
        <f>IFERROR(VLOOKUP(D372,ZipMaster!A:D,4,0),"Out of State")</f>
      </c>
      <c r="B372" t="str"/>
      <c r="C372" t="str">
        <v>CO</v>
      </c>
      <c r="D372">
        <v>81612</v>
      </c>
      <c r="E372">
        <v>1</v>
      </c>
      <c r="F372">
        <v>25</v>
      </c>
    </row>
    <row r="373">
      <c r="A373">
        <f>IFERROR(VLOOKUP(D373,ZipMaster!A:D,4,0),"Out of State")</f>
      </c>
      <c r="B373" t="str"/>
      <c r="C373" t="str">
        <v>VT</v>
      </c>
      <c r="D373">
        <v>5763</v>
      </c>
      <c r="E373">
        <v>2</v>
      </c>
      <c r="F373">
        <v>50</v>
      </c>
    </row>
    <row r="374">
      <c r="A374">
        <f>IFERROR(VLOOKUP(D374,ZipMaster!A:D,4,0),"Out of State")</f>
      </c>
      <c r="B374" t="str">
        <v>ASPEN</v>
      </c>
      <c r="C374" t="str"/>
      <c r="D374">
        <v>81611</v>
      </c>
      <c r="E374">
        <v>4</v>
      </c>
      <c r="F374">
        <v>100</v>
      </c>
    </row>
    <row r="375">
      <c r="A375">
        <f>IFERROR(VLOOKUP(D375,ZipMaster!A:D,4,0),"Out of State")</f>
      </c>
      <c r="B375" t="str">
        <v>ASPEN</v>
      </c>
      <c r="C375" t="str">
        <v>CO</v>
      </c>
      <c r="D375">
        <v>34788</v>
      </c>
      <c r="E375">
        <v>4</v>
      </c>
      <c r="F375">
        <v>100</v>
      </c>
    </row>
    <row r="376">
      <c r="A376">
        <f>IFERROR(VLOOKUP(D376,ZipMaster!A:D,4,0),"Out of State")</f>
      </c>
      <c r="B376" t="str">
        <v>ASPEN</v>
      </c>
      <c r="C376" t="str">
        <v>CO</v>
      </c>
      <c r="D376">
        <v>81611</v>
      </c>
      <c r="E376">
        <v>110</v>
      </c>
      <c r="F376">
        <v>3190</v>
      </c>
    </row>
    <row r="377">
      <c r="A377">
        <f>IFERROR(VLOOKUP(D377,ZipMaster!A:D,4,0),"Out of State")</f>
      </c>
      <c r="B377" t="str">
        <v>Aspen</v>
      </c>
      <c r="C377" t="str">
        <v>CO</v>
      </c>
      <c r="D377">
        <v>81612</v>
      </c>
      <c r="E377">
        <v>33</v>
      </c>
      <c r="F377">
        <v>985</v>
      </c>
    </row>
    <row r="378">
      <c r="A378">
        <f>IFERROR(VLOOKUP(D378,ZipMaster!A:D,4,0),"Out of State")</f>
      </c>
      <c r="B378" t="str">
        <v>Atlanta</v>
      </c>
      <c r="C378" t="str">
        <v>GA</v>
      </c>
      <c r="D378">
        <v>30305</v>
      </c>
      <c r="E378">
        <v>5</v>
      </c>
      <c r="F378">
        <v>225</v>
      </c>
    </row>
    <row r="379">
      <c r="A379">
        <f>IFERROR(VLOOKUP(D379,ZipMaster!A:D,4,0),"Out of State")</f>
      </c>
      <c r="B379" t="str">
        <v>Atlanta</v>
      </c>
      <c r="C379" t="str">
        <v>GA</v>
      </c>
      <c r="D379">
        <v>30316</v>
      </c>
      <c r="E379">
        <v>1</v>
      </c>
      <c r="F379">
        <v>25</v>
      </c>
    </row>
    <row r="380">
      <c r="A380">
        <f>IFERROR(VLOOKUP(D380,ZipMaster!A:D,4,0),"Out of State")</f>
      </c>
      <c r="B380" t="str">
        <v>Aurora</v>
      </c>
      <c r="C380" t="str">
        <v>CO</v>
      </c>
      <c r="D380">
        <v>80010</v>
      </c>
      <c r="E380">
        <v>1</v>
      </c>
      <c r="F380">
        <v>25</v>
      </c>
    </row>
    <row r="381">
      <c r="A381">
        <f>IFERROR(VLOOKUP(D381,ZipMaster!A:D,4,0),"Out of State")</f>
      </c>
      <c r="B381" t="str">
        <v>avon</v>
      </c>
      <c r="C381" t="str">
        <v>CO</v>
      </c>
      <c r="D381">
        <v>81620</v>
      </c>
      <c r="E381">
        <v>2</v>
      </c>
      <c r="F381">
        <v>50</v>
      </c>
    </row>
    <row r="382">
      <c r="A382">
        <f>IFERROR(VLOOKUP(D382,ZipMaster!A:D,4,0),"Out of State")</f>
      </c>
      <c r="B382" t="str">
        <v>BASALT</v>
      </c>
      <c r="C382" t="str">
        <v>CO</v>
      </c>
      <c r="D382" t="str"/>
      <c r="E382">
        <v>1</v>
      </c>
      <c r="F382">
        <v>25</v>
      </c>
    </row>
    <row r="383">
      <c r="A383">
        <f>IFERROR(VLOOKUP(D383,ZipMaster!A:D,4,0),"Out of State")</f>
      </c>
      <c r="B383" t="str">
        <v>Basalt</v>
      </c>
      <c r="C383" t="str">
        <v>CO</v>
      </c>
      <c r="D383">
        <v>81621</v>
      </c>
      <c r="E383">
        <v>45</v>
      </c>
      <c r="F383">
        <v>1165</v>
      </c>
    </row>
    <row r="384">
      <c r="A384">
        <f>IFERROR(VLOOKUP(D384,ZipMaster!A:D,4,0),"Out of State")</f>
      </c>
      <c r="B384" t="str">
        <v>BASALT</v>
      </c>
      <c r="C384" t="str">
        <v>SD</v>
      </c>
      <c r="D384">
        <v>81621</v>
      </c>
      <c r="E384">
        <v>3</v>
      </c>
      <c r="F384">
        <v>75</v>
      </c>
    </row>
    <row r="385">
      <c r="A385">
        <f>IFERROR(VLOOKUP(D385,ZipMaster!A:D,4,0),"Out of State")</f>
      </c>
      <c r="B385" t="str">
        <v>boulder</v>
      </c>
      <c r="C385" t="str">
        <v>CO</v>
      </c>
      <c r="D385">
        <v>80304</v>
      </c>
      <c r="E385">
        <v>2</v>
      </c>
      <c r="F385">
        <v>50</v>
      </c>
    </row>
    <row r="386">
      <c r="A386">
        <f>IFERROR(VLOOKUP(D386,ZipMaster!A:D,4,0),"Out of State")</f>
      </c>
      <c r="B386" t="str">
        <v>BOULDER</v>
      </c>
      <c r="C386" t="str">
        <v>CO</v>
      </c>
      <c r="D386">
        <v>80305</v>
      </c>
      <c r="E386">
        <v>2</v>
      </c>
      <c r="F386">
        <v>50</v>
      </c>
    </row>
    <row r="387">
      <c r="A387">
        <f>IFERROR(VLOOKUP(D387,ZipMaster!A:D,4,0),"Out of State")</f>
      </c>
      <c r="B387" t="str">
        <v>breckenridge</v>
      </c>
      <c r="C387" t="str">
        <v>CO</v>
      </c>
      <c r="D387">
        <v>80424</v>
      </c>
      <c r="E387">
        <v>8</v>
      </c>
      <c r="F387">
        <v>240</v>
      </c>
    </row>
    <row r="388">
      <c r="A388">
        <f>IFERROR(VLOOKUP(D388,ZipMaster!A:D,4,0),"Out of State")</f>
      </c>
      <c r="B388" t="str">
        <v>Carbondale</v>
      </c>
      <c r="C388" t="str"/>
      <c r="D388">
        <v>81623</v>
      </c>
      <c r="E388">
        <v>2</v>
      </c>
      <c r="F388">
        <v>50</v>
      </c>
    </row>
    <row r="389">
      <c r="A389">
        <f>IFERROR(VLOOKUP(D389,ZipMaster!A:D,4,0),"Out of State")</f>
      </c>
      <c r="B389" t="str">
        <v>Carbondale</v>
      </c>
      <c r="C389" t="str">
        <v>CO</v>
      </c>
      <c r="D389">
        <v>81623</v>
      </c>
      <c r="E389">
        <v>20</v>
      </c>
      <c r="F389">
        <v>500</v>
      </c>
    </row>
    <row r="390">
      <c r="A390">
        <f>IFERROR(VLOOKUP(D390,ZipMaster!A:D,4,0),"Out of State")</f>
      </c>
      <c r="B390" t="str">
        <v>Carbondale</v>
      </c>
      <c r="C390" t="str">
        <v>CO</v>
      </c>
      <c r="D390" t="str">
        <v>81623-8887</v>
      </c>
      <c r="E390">
        <v>1</v>
      </c>
      <c r="F390">
        <v>25</v>
      </c>
    </row>
    <row r="391">
      <c r="A391">
        <f>IFERROR(VLOOKUP(D391,ZipMaster!A:D,4,0),"Out of State")</f>
      </c>
      <c r="B391" t="str">
        <v>Cimarron</v>
      </c>
      <c r="C391" t="str">
        <v>CO</v>
      </c>
      <c r="D391">
        <v>81220</v>
      </c>
      <c r="E391">
        <v>4</v>
      </c>
      <c r="F391">
        <v>100</v>
      </c>
    </row>
    <row r="392">
      <c r="A392">
        <f>IFERROR(VLOOKUP(D392,ZipMaster!A:D,4,0),"Out of State")</f>
      </c>
      <c r="B392" t="str">
        <v>Crested Butte</v>
      </c>
      <c r="C392" t="str">
        <v>CO</v>
      </c>
      <c r="D392">
        <v>81224</v>
      </c>
      <c r="E392">
        <v>2</v>
      </c>
      <c r="F392">
        <v>90</v>
      </c>
    </row>
    <row r="393">
      <c r="A393">
        <f>IFERROR(VLOOKUP(D393,ZipMaster!A:D,4,0),"Out of State")</f>
      </c>
      <c r="B393" t="str">
        <v>Delray Beach</v>
      </c>
      <c r="C393" t="str">
        <v>FL</v>
      </c>
      <c r="D393">
        <v>33446</v>
      </c>
      <c r="E393">
        <v>6</v>
      </c>
      <c r="F393">
        <v>150</v>
      </c>
    </row>
    <row r="394">
      <c r="A394">
        <f>IFERROR(VLOOKUP(D394,ZipMaster!A:D,4,0),"Out of State")</f>
      </c>
      <c r="B394" t="str">
        <v>Denver</v>
      </c>
      <c r="C394" t="str">
        <v>CO</v>
      </c>
      <c r="D394">
        <v>80205</v>
      </c>
      <c r="E394">
        <v>2</v>
      </c>
      <c r="F394">
        <v>50</v>
      </c>
    </row>
    <row r="395">
      <c r="A395">
        <f>IFERROR(VLOOKUP(D395,ZipMaster!A:D,4,0),"Out of State")</f>
      </c>
      <c r="B395" t="str">
        <v>Denver</v>
      </c>
      <c r="C395" t="str">
        <v>CO</v>
      </c>
      <c r="D395">
        <v>80209</v>
      </c>
      <c r="E395">
        <v>7</v>
      </c>
      <c r="F395">
        <v>175</v>
      </c>
    </row>
    <row r="396">
      <c r="A396">
        <f>IFERROR(VLOOKUP(D396,ZipMaster!A:D,4,0),"Out of State")</f>
      </c>
      <c r="B396" t="str">
        <v>Denver</v>
      </c>
      <c r="C396" t="str">
        <v>CO</v>
      </c>
      <c r="D396">
        <v>80210</v>
      </c>
      <c r="E396">
        <v>6</v>
      </c>
      <c r="F396">
        <v>270</v>
      </c>
    </row>
    <row r="397">
      <c r="A397">
        <f>IFERROR(VLOOKUP(D397,ZipMaster!A:D,4,0),"Out of State")</f>
      </c>
      <c r="B397" t="str">
        <v>denver</v>
      </c>
      <c r="C397" t="str">
        <v>CO</v>
      </c>
      <c r="D397">
        <v>80211</v>
      </c>
      <c r="E397">
        <v>8</v>
      </c>
      <c r="F397">
        <v>200</v>
      </c>
    </row>
    <row r="398">
      <c r="A398">
        <f>IFERROR(VLOOKUP(D398,ZipMaster!A:D,4,0),"Out of State")</f>
      </c>
      <c r="B398" t="str">
        <v>Denver</v>
      </c>
      <c r="C398" t="str">
        <v>CO</v>
      </c>
      <c r="D398">
        <v>80223</v>
      </c>
      <c r="E398">
        <v>2</v>
      </c>
      <c r="F398">
        <v>50</v>
      </c>
    </row>
    <row r="399">
      <c r="A399">
        <f>IFERROR(VLOOKUP(D399,ZipMaster!A:D,4,0),"Out of State")</f>
      </c>
      <c r="B399" t="str">
        <v>Denver</v>
      </c>
      <c r="C399" t="str">
        <v>CO</v>
      </c>
      <c r="D399">
        <v>80238</v>
      </c>
      <c r="E399">
        <v>6</v>
      </c>
      <c r="F399">
        <v>150</v>
      </c>
    </row>
    <row r="400">
      <c r="A400">
        <f>IFERROR(VLOOKUP(D400,ZipMaster!A:D,4,0),"Out of State")</f>
      </c>
      <c r="B400" t="str">
        <v>Des Plaines</v>
      </c>
      <c r="C400" t="str">
        <v>IL</v>
      </c>
      <c r="D400">
        <v>60018</v>
      </c>
      <c r="E400">
        <v>6</v>
      </c>
      <c r="F400">
        <v>150</v>
      </c>
    </row>
    <row r="401">
      <c r="A401">
        <f>IFERROR(VLOOKUP(D401,ZipMaster!A:D,4,0),"Out of State")</f>
      </c>
      <c r="B401" t="str">
        <v>Encino</v>
      </c>
      <c r="C401" t="str">
        <v>CA</v>
      </c>
      <c r="D401">
        <v>91436</v>
      </c>
      <c r="E401">
        <v>6</v>
      </c>
      <c r="F401">
        <v>270</v>
      </c>
    </row>
    <row r="402">
      <c r="A402">
        <f>IFERROR(VLOOKUP(D402,ZipMaster!A:D,4,0),"Out of State")</f>
      </c>
      <c r="B402" t="str">
        <v>Englewood</v>
      </c>
      <c r="C402" t="str">
        <v>CO</v>
      </c>
      <c r="D402">
        <v>80111</v>
      </c>
      <c r="E402">
        <v>2</v>
      </c>
      <c r="F402">
        <v>50</v>
      </c>
    </row>
    <row r="403">
      <c r="A403">
        <f>IFERROR(VLOOKUP(D403,ZipMaster!A:D,4,0),"Out of State")</f>
      </c>
      <c r="B403" t="str">
        <v>Erie</v>
      </c>
      <c r="C403" t="str">
        <v>CO</v>
      </c>
      <c r="D403">
        <v>80516</v>
      </c>
      <c r="E403">
        <v>3</v>
      </c>
      <c r="F403">
        <v>75</v>
      </c>
    </row>
    <row r="404">
      <c r="A404">
        <f>IFERROR(VLOOKUP(D404,ZipMaster!A:D,4,0),"Out of State")</f>
      </c>
      <c r="B404" t="str">
        <v>Glenwood springs</v>
      </c>
      <c r="C404" t="str">
        <v>CO</v>
      </c>
      <c r="D404">
        <v>81218</v>
      </c>
      <c r="E404">
        <v>1</v>
      </c>
      <c r="F404">
        <v>25</v>
      </c>
    </row>
    <row r="405">
      <c r="A405">
        <f>IFERROR(VLOOKUP(D405,ZipMaster!A:D,4,0),"Out of State")</f>
      </c>
      <c r="B405" t="str">
        <v>Glenwood Springs</v>
      </c>
      <c r="C405" t="str">
        <v>CO</v>
      </c>
      <c r="D405">
        <v>81601</v>
      </c>
      <c r="E405">
        <v>13</v>
      </c>
      <c r="F405">
        <v>385</v>
      </c>
    </row>
    <row r="406">
      <c r="A406">
        <f>IFERROR(VLOOKUP(D406,ZipMaster!A:D,4,0),"Out of State")</f>
      </c>
      <c r="B406" t="str">
        <v>GRAND JUNCTION</v>
      </c>
      <c r="C406" t="str">
        <v>CO</v>
      </c>
      <c r="D406">
        <v>81501</v>
      </c>
      <c r="E406">
        <v>2</v>
      </c>
      <c r="F406">
        <v>90</v>
      </c>
    </row>
    <row r="407">
      <c r="A407">
        <f>IFERROR(VLOOKUP(D407,ZipMaster!A:D,4,0),"Out of State")</f>
      </c>
      <c r="B407" t="str">
        <v>Grand Junction</v>
      </c>
      <c r="C407" t="str">
        <v>CO</v>
      </c>
      <c r="D407">
        <v>81507</v>
      </c>
      <c r="E407">
        <v>1</v>
      </c>
      <c r="F407">
        <v>25</v>
      </c>
    </row>
    <row r="408">
      <c r="A408">
        <f>IFERROR(VLOOKUP(D408,ZipMaster!A:D,4,0),"Out of State")</f>
      </c>
      <c r="B408" t="str">
        <v>Hood River</v>
      </c>
      <c r="C408" t="str">
        <v>OR</v>
      </c>
      <c r="D408">
        <v>97031</v>
      </c>
      <c r="E408">
        <v>2</v>
      </c>
      <c r="F408">
        <v>90</v>
      </c>
    </row>
    <row r="409">
      <c r="A409">
        <f>IFERROR(VLOOKUP(D409,ZipMaster!A:D,4,0),"Out of State")</f>
      </c>
      <c r="B409" t="str">
        <v>Houston</v>
      </c>
      <c r="C409" t="str">
        <v>TX</v>
      </c>
      <c r="D409">
        <v>77098</v>
      </c>
      <c r="E409">
        <v>5</v>
      </c>
      <c r="F409">
        <v>125</v>
      </c>
    </row>
    <row r="410">
      <c r="A410">
        <f>IFERROR(VLOOKUP(D410,ZipMaster!A:D,4,0),"Out of State")</f>
      </c>
      <c r="B410" t="str">
        <v>Larkspur</v>
      </c>
      <c r="C410" t="str">
        <v>CA</v>
      </c>
      <c r="D410">
        <v>94939</v>
      </c>
      <c r="E410">
        <v>2</v>
      </c>
      <c r="F410">
        <v>90</v>
      </c>
    </row>
    <row r="411">
      <c r="A411">
        <f>IFERROR(VLOOKUP(D411,ZipMaster!A:D,4,0),"Out of State")</f>
      </c>
      <c r="B411" t="str">
        <v>Las cruces</v>
      </c>
      <c r="C411" t="str">
        <v>NM</v>
      </c>
      <c r="D411">
        <v>88007</v>
      </c>
      <c r="E411">
        <v>1</v>
      </c>
      <c r="F411">
        <v>25</v>
      </c>
    </row>
    <row r="412">
      <c r="A412">
        <f>IFERROR(VLOOKUP(D412,ZipMaster!A:D,4,0),"Out of State")</f>
      </c>
      <c r="B412" t="str">
        <v>Longmont</v>
      </c>
      <c r="C412" t="str">
        <v>CO</v>
      </c>
      <c r="D412">
        <v>80504</v>
      </c>
      <c r="E412">
        <v>2</v>
      </c>
      <c r="F412">
        <v>50</v>
      </c>
    </row>
    <row r="413">
      <c r="A413">
        <f>IFERROR(VLOOKUP(D413,ZipMaster!A:D,4,0),"Out of State")</f>
      </c>
      <c r="B413" t="str">
        <v>Los Angeles</v>
      </c>
      <c r="C413" t="str">
        <v>CA</v>
      </c>
      <c r="D413">
        <v>90025</v>
      </c>
      <c r="E413">
        <v>2</v>
      </c>
      <c r="F413">
        <v>50</v>
      </c>
    </row>
    <row r="414">
      <c r="A414">
        <f>IFERROR(VLOOKUP(D414,ZipMaster!A:D,4,0),"Out of State")</f>
      </c>
      <c r="B414" t="str">
        <v>malibu</v>
      </c>
      <c r="C414" t="str">
        <v>CA</v>
      </c>
      <c r="D414">
        <v>90265</v>
      </c>
      <c r="E414">
        <v>4</v>
      </c>
      <c r="F414">
        <v>100</v>
      </c>
    </row>
    <row r="415">
      <c r="A415">
        <f>IFERROR(VLOOKUP(D415,ZipMaster!A:D,4,0),"Out of State")</f>
      </c>
      <c r="B415" t="str">
        <v>Marshall</v>
      </c>
      <c r="C415" t="str">
        <v>MI</v>
      </c>
      <c r="D415">
        <v>49068</v>
      </c>
      <c r="E415">
        <v>1</v>
      </c>
      <c r="F415">
        <v>25</v>
      </c>
    </row>
    <row r="416">
      <c r="A416">
        <f>IFERROR(VLOOKUP(D416,ZipMaster!A:D,4,0),"Out of State")</f>
      </c>
      <c r="B416" t="str">
        <v>Minturn</v>
      </c>
      <c r="C416" t="str">
        <v>CO</v>
      </c>
      <c r="D416">
        <v>81645</v>
      </c>
      <c r="E416">
        <v>6</v>
      </c>
      <c r="F416">
        <v>150</v>
      </c>
    </row>
    <row r="417">
      <c r="A417">
        <f>IFERROR(VLOOKUP(D417,ZipMaster!A:D,4,0),"Out of State")</f>
      </c>
      <c r="B417" t="str">
        <v>Montrose</v>
      </c>
      <c r="C417" t="str">
        <v>CO</v>
      </c>
      <c r="D417">
        <v>81401</v>
      </c>
      <c r="E417">
        <v>2</v>
      </c>
      <c r="F417">
        <v>50</v>
      </c>
    </row>
    <row r="418">
      <c r="A418">
        <f>IFERROR(VLOOKUP(D418,ZipMaster!A:D,4,0),"Out of State")</f>
      </c>
      <c r="B418" t="str">
        <v>Montrose</v>
      </c>
      <c r="C418" t="str">
        <v>CO</v>
      </c>
      <c r="D418">
        <v>81403</v>
      </c>
      <c r="E418">
        <v>3</v>
      </c>
      <c r="F418">
        <v>115</v>
      </c>
    </row>
    <row r="419">
      <c r="A419">
        <f>IFERROR(VLOOKUP(D419,ZipMaster!A:D,4,0),"Out of State")</f>
      </c>
      <c r="B419" t="str">
        <v>PAGOSA SPGS</v>
      </c>
      <c r="C419" t="str">
        <v>CO</v>
      </c>
      <c r="D419">
        <v>81147</v>
      </c>
      <c r="E419">
        <v>2</v>
      </c>
      <c r="F419">
        <v>50</v>
      </c>
    </row>
    <row r="420">
      <c r="A420">
        <f>IFERROR(VLOOKUP(D420,ZipMaster!A:D,4,0),"Out of State")</f>
      </c>
      <c r="B420" t="str">
        <v>pittsburgh</v>
      </c>
      <c r="C420" t="str">
        <v>PA</v>
      </c>
      <c r="D420">
        <v>15215</v>
      </c>
      <c r="E420">
        <v>1</v>
      </c>
      <c r="F420">
        <v>25</v>
      </c>
    </row>
    <row r="421">
      <c r="A421">
        <f>IFERROR(VLOOKUP(D421,ZipMaster!A:D,4,0),"Out of State")</f>
      </c>
      <c r="B421" t="str">
        <v>Pittsburgh</v>
      </c>
      <c r="C421" t="str">
        <v>PA</v>
      </c>
      <c r="D421">
        <v>15221</v>
      </c>
      <c r="E421">
        <v>2</v>
      </c>
      <c r="F421">
        <v>50</v>
      </c>
    </row>
    <row r="422">
      <c r="A422">
        <f>IFERROR(VLOOKUP(D422,ZipMaster!A:D,4,0),"Out of State")</f>
      </c>
      <c r="B422" t="str">
        <v>Pittsfield</v>
      </c>
      <c r="C422" t="str">
        <v>MA</v>
      </c>
      <c r="D422">
        <v>1201</v>
      </c>
      <c r="E422">
        <v>1</v>
      </c>
      <c r="F422">
        <v>45</v>
      </c>
    </row>
    <row r="423">
      <c r="A423">
        <f>IFERROR(VLOOKUP(D423,ZipMaster!A:D,4,0),"Out of State")</f>
      </c>
      <c r="B423" t="str">
        <v>Portland</v>
      </c>
      <c r="C423" t="str">
        <v>OR</v>
      </c>
      <c r="D423">
        <v>97239</v>
      </c>
      <c r="E423">
        <v>1</v>
      </c>
      <c r="F423">
        <v>25</v>
      </c>
    </row>
    <row r="424">
      <c r="A424">
        <f>IFERROR(VLOOKUP(D424,ZipMaster!A:D,4,0),"Out of State")</f>
      </c>
      <c r="B424" t="str">
        <v>Portsmith</v>
      </c>
      <c r="C424" t="str">
        <v>NH</v>
      </c>
      <c r="D424">
        <v>3801</v>
      </c>
      <c r="E424">
        <v>2</v>
      </c>
      <c r="F424">
        <v>50</v>
      </c>
    </row>
    <row r="425">
      <c r="A425">
        <f>IFERROR(VLOOKUP(D425,ZipMaster!A:D,4,0),"Out of State")</f>
      </c>
      <c r="B425" t="str">
        <v>Ridgway</v>
      </c>
      <c r="C425" t="str">
        <v>CO</v>
      </c>
      <c r="D425">
        <v>81432</v>
      </c>
      <c r="E425">
        <v>4</v>
      </c>
      <c r="F425">
        <v>100</v>
      </c>
    </row>
    <row r="426">
      <c r="A426">
        <f>IFERROR(VLOOKUP(D426,ZipMaster!A:D,4,0),"Out of State")</f>
      </c>
      <c r="B426" t="str">
        <v>RIVERSIDE</v>
      </c>
      <c r="C426" t="str">
        <v>CT</v>
      </c>
      <c r="D426">
        <v>81612</v>
      </c>
      <c r="E426">
        <v>2</v>
      </c>
      <c r="F426">
        <v>50</v>
      </c>
    </row>
    <row r="427">
      <c r="A427">
        <f>IFERROR(VLOOKUP(D427,ZipMaster!A:D,4,0),"Out of State")</f>
      </c>
      <c r="B427" t="str">
        <v>Seattle</v>
      </c>
      <c r="C427" t="str">
        <v>WA</v>
      </c>
      <c r="D427">
        <v>98116</v>
      </c>
      <c r="E427">
        <v>2</v>
      </c>
      <c r="F427">
        <v>50</v>
      </c>
    </row>
    <row r="428">
      <c r="A428">
        <f>IFERROR(VLOOKUP(D428,ZipMaster!A:D,4,0),"Out of State")</f>
      </c>
      <c r="B428" t="str">
        <v>smv</v>
      </c>
      <c r="C428" t="str">
        <v>CO</v>
      </c>
      <c r="D428">
        <v>81615</v>
      </c>
      <c r="E428">
        <v>2</v>
      </c>
      <c r="F428">
        <v>50</v>
      </c>
    </row>
    <row r="429">
      <c r="A429">
        <f>IFERROR(VLOOKUP(D429,ZipMaster!A:D,4,0),"Out of State")</f>
      </c>
      <c r="B429" t="str">
        <v>SNOWMASS VILLAGE</v>
      </c>
      <c r="C429" t="str">
        <v>CO</v>
      </c>
      <c r="D429">
        <v>81615</v>
      </c>
      <c r="E429">
        <v>35</v>
      </c>
      <c r="F429">
        <v>1075</v>
      </c>
    </row>
    <row r="430">
      <c r="A430">
        <f>IFERROR(VLOOKUP(D430,ZipMaster!A:D,4,0),"Out of State")</f>
      </c>
      <c r="B430" t="str">
        <v>SNOWMASS VLG</v>
      </c>
      <c r="C430" t="str">
        <v>CO</v>
      </c>
      <c r="D430">
        <v>81615</v>
      </c>
      <c r="E430">
        <v>1</v>
      </c>
      <c r="F430">
        <v>25</v>
      </c>
    </row>
    <row r="431">
      <c r="A431">
        <f>IFERROR(VLOOKUP(D431,ZipMaster!A:D,4,0),"Out of State")</f>
      </c>
      <c r="B431" t="str">
        <v>Sydney</v>
      </c>
      <c r="C431" t="str">
        <v>NSW</v>
      </c>
      <c r="D431">
        <v>2023</v>
      </c>
      <c r="E431">
        <v>2</v>
      </c>
      <c r="F431">
        <v>50</v>
      </c>
    </row>
    <row r="432">
      <c r="A432">
        <f>IFERROR(VLOOKUP(D432,ZipMaster!A:D,4,0),"Out of State")</f>
      </c>
      <c r="B432" t="str">
        <v>Telluride</v>
      </c>
      <c r="C432" t="str">
        <v>CO</v>
      </c>
      <c r="D432">
        <v>81435</v>
      </c>
      <c r="E432">
        <v>8</v>
      </c>
      <c r="F432">
        <v>200</v>
      </c>
    </row>
    <row r="433">
      <c r="A433">
        <f>IFERROR(VLOOKUP(D433,ZipMaster!A:D,4,0),"Out of State")</f>
      </c>
      <c r="B433" t="str">
        <v>Vail</v>
      </c>
      <c r="C433" t="str">
        <v>CO</v>
      </c>
      <c r="D433">
        <v>81657</v>
      </c>
      <c r="E433">
        <v>1</v>
      </c>
      <c r="F433">
        <v>25</v>
      </c>
    </row>
    <row r="434">
      <c r="A434">
        <f>IFERROR(VLOOKUP(D434,ZipMaster!A:D,4,0),"Out of State")</f>
      </c>
      <c r="B434" t="str">
        <v>vancouver</v>
      </c>
      <c r="C434" t="str">
        <v>BC</v>
      </c>
      <c r="D434" t="str">
        <v>V5T2X6</v>
      </c>
      <c r="E434">
        <v>3</v>
      </c>
      <c r="F434">
        <v>75</v>
      </c>
    </row>
    <row r="435">
      <c r="A435">
        <f>IFERROR(VLOOKUP(D435,ZipMaster!A:D,4,0),"Out of State")</f>
      </c>
      <c r="B435" t="str">
        <v>Vero Beach</v>
      </c>
      <c r="C435" t="str">
        <v>FL</v>
      </c>
      <c r="D435">
        <v>32963</v>
      </c>
      <c r="E435">
        <v>1</v>
      </c>
      <c r="F435">
        <v>25</v>
      </c>
    </row>
    <row r="436">
      <c r="A436">
        <f>IFERROR(VLOOKUP(D436,ZipMaster!A:D,4,0),"Out of State")</f>
      </c>
      <c r="B436" t="str">
        <v>Washington</v>
      </c>
      <c r="C436" t="str">
        <v>DC</v>
      </c>
      <c r="D436">
        <v>20016</v>
      </c>
      <c r="E436">
        <v>5</v>
      </c>
      <c r="F436">
        <v>125</v>
      </c>
    </row>
    <row r="437">
      <c r="A437">
        <f>IFERROR(VLOOKUP(D437,ZipMaster!A:D,4,0),"Out of State")</f>
      </c>
      <c r="B437" t="str">
        <v>Waycross</v>
      </c>
      <c r="C437" t="str">
        <v>GA</v>
      </c>
      <c r="D437">
        <v>31501</v>
      </c>
      <c r="E437">
        <v>2</v>
      </c>
      <c r="F437">
        <v>50</v>
      </c>
    </row>
    <row r="438">
      <c r="A438">
        <f>IFERROR(VLOOKUP(D438,ZipMaster!A:D,4,0),"Out of State")</f>
      </c>
      <c r="B438" t="str">
        <v>Weston</v>
      </c>
      <c r="C438" t="str">
        <v>FL</v>
      </c>
      <c r="D438">
        <v>33326</v>
      </c>
      <c r="E438">
        <v>2</v>
      </c>
      <c r="F438">
        <v>50</v>
      </c>
    </row>
    <row r="439">
      <c r="A439">
        <f>IFERROR(VLOOKUP(D439,ZipMaster!A:D,4,0),"Out of State")</f>
      </c>
      <c r="B439" t="str">
        <v>Wilmington</v>
      </c>
      <c r="C439" t="str">
        <v>DE</v>
      </c>
      <c r="D439">
        <v>19808</v>
      </c>
      <c r="E439">
        <v>2</v>
      </c>
      <c r="F439">
        <v>50</v>
      </c>
    </row>
    <row r="440">
      <c r="A440">
        <f>IFERROR(VLOOKUP(D440,ZipMaster!A:D,4,0),"Out of State")</f>
      </c>
      <c r="B440" t="str">
        <v>Woody Creek</v>
      </c>
      <c r="C440" t="str">
        <v>CO</v>
      </c>
      <c r="D440">
        <v>81615</v>
      </c>
      <c r="E440">
        <v>1</v>
      </c>
      <c r="F440">
        <v>25</v>
      </c>
    </row>
    <row r="441">
      <c r="A441">
        <f>IFERROR(VLOOKUP(D441,ZipMaster!A:D,4,0),"Out of State")</f>
      </c>
      <c r="B441" t="str"/>
      <c r="C441" t="str"/>
      <c r="D441" t="str"/>
      <c r="E441">
        <v>19</v>
      </c>
      <c r="F441">
        <v>285</v>
      </c>
    </row>
    <row r="442">
      <c r="A442">
        <f>IFERROR(VLOOKUP(D442,ZipMaster!A:D,4,0),"Out of State")</f>
      </c>
      <c r="B442" t="str"/>
      <c r="C442" t="str"/>
      <c r="D442">
        <v>33131</v>
      </c>
      <c r="E442">
        <v>2</v>
      </c>
      <c r="F442">
        <v>60</v>
      </c>
    </row>
    <row r="443">
      <c r="A443">
        <f>IFERROR(VLOOKUP(D443,ZipMaster!A:D,4,0),"Out of State")</f>
      </c>
      <c r="B443" t="str"/>
      <c r="C443" t="str"/>
      <c r="D443">
        <v>39475</v>
      </c>
      <c r="E443">
        <v>2</v>
      </c>
      <c r="F443">
        <v>30</v>
      </c>
    </row>
    <row r="444">
      <c r="A444">
        <f>IFERROR(VLOOKUP(D444,ZipMaster!A:D,4,0),"Out of State")</f>
      </c>
      <c r="B444" t="str"/>
      <c r="C444" t="str"/>
      <c r="D444">
        <v>44022</v>
      </c>
      <c r="E444">
        <v>4</v>
      </c>
      <c r="F444">
        <v>120</v>
      </c>
    </row>
    <row r="445">
      <c r="A445">
        <f>IFERROR(VLOOKUP(D445,ZipMaster!A:D,4,0),"Out of State")</f>
      </c>
      <c r="B445" t="str"/>
      <c r="C445" t="str"/>
      <c r="D445">
        <v>81611</v>
      </c>
      <c r="E445">
        <v>5</v>
      </c>
      <c r="F445">
        <v>75</v>
      </c>
    </row>
    <row r="446">
      <c r="A446">
        <f>IFERROR(VLOOKUP(D446,ZipMaster!A:D,4,0),"Out of State")</f>
      </c>
      <c r="B446" t="str"/>
      <c r="C446" t="str"/>
      <c r="D446">
        <v>81654</v>
      </c>
      <c r="E446">
        <v>1</v>
      </c>
      <c r="F446">
        <v>15</v>
      </c>
    </row>
    <row r="447">
      <c r="A447">
        <f>IFERROR(VLOOKUP(D447,ZipMaster!A:D,4,0),"Out of State")</f>
      </c>
      <c r="B447" t="str">
        <v>Aspen</v>
      </c>
      <c r="C447" t="str">
        <v>CO</v>
      </c>
      <c r="D447" t="str"/>
      <c r="E447">
        <v>2</v>
      </c>
      <c r="F447">
        <v>60</v>
      </c>
    </row>
    <row r="448">
      <c r="A448">
        <f>IFERROR(VLOOKUP(D448,ZipMaster!A:D,4,0),"Out of State")</f>
      </c>
      <c r="B448" t="str">
        <v>ASPEN</v>
      </c>
      <c r="C448" t="str">
        <v>CO</v>
      </c>
      <c r="D448">
        <v>81611</v>
      </c>
      <c r="E448">
        <v>168</v>
      </c>
      <c r="F448">
        <v>2940</v>
      </c>
    </row>
    <row r="449">
      <c r="A449">
        <f>IFERROR(VLOOKUP(D449,ZipMaster!A:D,4,0),"Out of State")</f>
      </c>
      <c r="B449" t="str">
        <v>ASPEN</v>
      </c>
      <c r="C449" t="str">
        <v>CO</v>
      </c>
      <c r="D449">
        <v>81612</v>
      </c>
      <c r="E449">
        <v>64</v>
      </c>
      <c r="F449">
        <v>1107</v>
      </c>
    </row>
    <row r="450">
      <c r="A450">
        <f>IFERROR(VLOOKUP(D450,ZipMaster!A:D,4,0),"Out of State")</f>
      </c>
      <c r="B450" t="str">
        <v>Aspen</v>
      </c>
      <c r="C450" t="str">
        <v>CO</v>
      </c>
      <c r="D450">
        <v>81621</v>
      </c>
      <c r="E450">
        <v>1</v>
      </c>
      <c r="F450">
        <v>15</v>
      </c>
    </row>
    <row r="451">
      <c r="A451">
        <f>IFERROR(VLOOKUP(D451,ZipMaster!A:D,4,0),"Out of State")</f>
      </c>
      <c r="B451" t="str">
        <v>Aspen</v>
      </c>
      <c r="C451" t="str">
        <v>WI</v>
      </c>
      <c r="D451">
        <v>81611</v>
      </c>
      <c r="E451">
        <v>1</v>
      </c>
      <c r="F451">
        <v>18</v>
      </c>
    </row>
    <row r="452">
      <c r="A452">
        <f>IFERROR(VLOOKUP(D452,ZipMaster!A:D,4,0),"Out of State")</f>
      </c>
      <c r="B452" t="str">
        <v>Austin</v>
      </c>
      <c r="C452" t="str">
        <v>TX</v>
      </c>
      <c r="D452">
        <v>78746</v>
      </c>
      <c r="E452">
        <v>2</v>
      </c>
      <c r="F452">
        <v>30</v>
      </c>
    </row>
    <row r="453">
      <c r="A453">
        <f>IFERROR(VLOOKUP(D453,ZipMaster!A:D,4,0),"Out of State")</f>
      </c>
      <c r="B453" t="str">
        <v>Baltimore</v>
      </c>
      <c r="C453" t="str">
        <v>MD</v>
      </c>
      <c r="D453">
        <v>21208</v>
      </c>
      <c r="E453">
        <v>1</v>
      </c>
      <c r="F453">
        <v>15</v>
      </c>
    </row>
    <row r="454">
      <c r="A454">
        <f>IFERROR(VLOOKUP(D454,ZipMaster!A:D,4,0),"Out of State")</f>
      </c>
      <c r="B454" t="str">
        <v>basalt</v>
      </c>
      <c r="C454" t="str">
        <v>co</v>
      </c>
      <c r="D454">
        <v>81615</v>
      </c>
      <c r="E454">
        <v>2</v>
      </c>
      <c r="F454">
        <v>30</v>
      </c>
    </row>
    <row r="455">
      <c r="A455">
        <f>IFERROR(VLOOKUP(D455,ZipMaster!A:D,4,0),"Out of State")</f>
      </c>
      <c r="B455" t="str">
        <v>Basalt</v>
      </c>
      <c r="C455" t="str">
        <v>CO</v>
      </c>
      <c r="D455">
        <v>81621</v>
      </c>
      <c r="E455">
        <v>21</v>
      </c>
      <c r="F455">
        <v>318</v>
      </c>
    </row>
    <row r="456">
      <c r="A456">
        <f>IFERROR(VLOOKUP(D456,ZipMaster!A:D,4,0),"Out of State")</f>
      </c>
      <c r="B456" t="str">
        <v>Basalt</v>
      </c>
      <c r="C456" t="str">
        <v>Co</v>
      </c>
      <c r="D456">
        <v>81623</v>
      </c>
      <c r="E456">
        <v>1</v>
      </c>
      <c r="F456">
        <v>15</v>
      </c>
    </row>
    <row r="457">
      <c r="A457">
        <f>IFERROR(VLOOKUP(D457,ZipMaster!A:D,4,0),"Out of State")</f>
      </c>
      <c r="B457" t="str">
        <v>Breckenridge</v>
      </c>
      <c r="C457" t="str">
        <v>CO</v>
      </c>
      <c r="D457">
        <v>80424</v>
      </c>
      <c r="E457">
        <v>7</v>
      </c>
      <c r="F457">
        <v>210</v>
      </c>
    </row>
    <row r="458">
      <c r="A458">
        <f>IFERROR(VLOOKUP(D458,ZipMaster!A:D,4,0),"Out of State")</f>
      </c>
      <c r="B458" t="str">
        <v>Carbondale</v>
      </c>
      <c r="C458" t="str">
        <v>CO</v>
      </c>
      <c r="D458">
        <v>81623</v>
      </c>
      <c r="E458">
        <v>15</v>
      </c>
      <c r="F458">
        <v>255</v>
      </c>
    </row>
    <row r="459">
      <c r="A459">
        <f>IFERROR(VLOOKUP(D459,ZipMaster!A:D,4,0),"Out of State")</f>
      </c>
      <c r="B459" t="str">
        <v>Chicago</v>
      </c>
      <c r="C459" t="str">
        <v>IL</v>
      </c>
      <c r="D459">
        <v>60601</v>
      </c>
      <c r="E459">
        <v>2</v>
      </c>
      <c r="F459">
        <v>36</v>
      </c>
    </row>
    <row r="460">
      <c r="A460">
        <f>IFERROR(VLOOKUP(D460,ZipMaster!A:D,4,0),"Out of State")</f>
      </c>
      <c r="B460" t="str">
        <v>columbus</v>
      </c>
      <c r="C460" t="str">
        <v>OH</v>
      </c>
      <c r="D460">
        <v>43206</v>
      </c>
      <c r="E460">
        <v>1</v>
      </c>
      <c r="F460">
        <v>15</v>
      </c>
    </row>
    <row r="461">
      <c r="A461">
        <f>IFERROR(VLOOKUP(D461,ZipMaster!A:D,4,0),"Out of State")</f>
      </c>
      <c r="B461" t="str">
        <v>Dallas</v>
      </c>
      <c r="C461" t="str">
        <v>TX</v>
      </c>
      <c r="D461">
        <v>75235</v>
      </c>
      <c r="E461">
        <v>3</v>
      </c>
      <c r="F461">
        <v>45</v>
      </c>
    </row>
    <row r="462">
      <c r="A462">
        <f>IFERROR(VLOOKUP(D462,ZipMaster!A:D,4,0),"Out of State")</f>
      </c>
      <c r="B462" t="str">
        <v>Delray Beach</v>
      </c>
      <c r="C462" t="str">
        <v>FL</v>
      </c>
      <c r="D462">
        <v>33444</v>
      </c>
      <c r="E462">
        <v>2</v>
      </c>
      <c r="F462">
        <v>36</v>
      </c>
    </row>
    <row r="463">
      <c r="A463">
        <f>IFERROR(VLOOKUP(D463,ZipMaster!A:D,4,0),"Out of State")</f>
      </c>
      <c r="B463" t="str">
        <v>Denver</v>
      </c>
      <c r="C463" t="str">
        <v>CO</v>
      </c>
      <c r="D463">
        <v>80205</v>
      </c>
      <c r="E463">
        <v>2</v>
      </c>
      <c r="F463">
        <v>30</v>
      </c>
    </row>
    <row r="464">
      <c r="A464">
        <f>IFERROR(VLOOKUP(D464,ZipMaster!A:D,4,0),"Out of State")</f>
      </c>
      <c r="B464" t="str">
        <v>Denver</v>
      </c>
      <c r="C464" t="str">
        <v>CO</v>
      </c>
      <c r="D464">
        <v>80206</v>
      </c>
      <c r="E464">
        <v>2</v>
      </c>
      <c r="F464">
        <v>30</v>
      </c>
    </row>
    <row r="465">
      <c r="A465">
        <f>IFERROR(VLOOKUP(D465,ZipMaster!A:D,4,0),"Out of State")</f>
      </c>
      <c r="B465" t="str">
        <v>Denver</v>
      </c>
      <c r="C465" t="str">
        <v>CO</v>
      </c>
      <c r="D465">
        <v>80218</v>
      </c>
      <c r="E465">
        <v>4</v>
      </c>
      <c r="F465">
        <v>120</v>
      </c>
    </row>
    <row r="466">
      <c r="A466">
        <f>IFERROR(VLOOKUP(D466,ZipMaster!A:D,4,0),"Out of State")</f>
      </c>
      <c r="B466" t="str">
        <v>Denver</v>
      </c>
      <c r="C466" t="str">
        <v>CO</v>
      </c>
      <c r="D466">
        <v>80224</v>
      </c>
      <c r="E466">
        <v>6</v>
      </c>
      <c r="F466">
        <v>180</v>
      </c>
    </row>
    <row r="467">
      <c r="A467">
        <f>IFERROR(VLOOKUP(D467,ZipMaster!A:D,4,0),"Out of State")</f>
      </c>
      <c r="B467" t="str">
        <v>DURANGO</v>
      </c>
      <c r="C467" t="str">
        <v>CO</v>
      </c>
      <c r="D467">
        <v>81301</v>
      </c>
      <c r="E467">
        <v>1</v>
      </c>
      <c r="F467">
        <v>15</v>
      </c>
    </row>
    <row r="468">
      <c r="A468">
        <f>IFERROR(VLOOKUP(D468,ZipMaster!A:D,4,0),"Out of State")</f>
      </c>
      <c r="B468" t="str">
        <v>eagan</v>
      </c>
      <c r="C468" t="str">
        <v>MN</v>
      </c>
      <c r="D468">
        <v>55123</v>
      </c>
      <c r="E468">
        <v>1</v>
      </c>
      <c r="F468">
        <v>15</v>
      </c>
    </row>
    <row r="469">
      <c r="A469">
        <f>IFERROR(VLOOKUP(D469,ZipMaster!A:D,4,0),"Out of State")</f>
      </c>
      <c r="B469" t="str">
        <v>el paso</v>
      </c>
      <c r="C469" t="str">
        <v>TX</v>
      </c>
      <c r="D469">
        <v>79922</v>
      </c>
      <c r="E469">
        <v>1</v>
      </c>
      <c r="F469">
        <v>15</v>
      </c>
    </row>
    <row r="470">
      <c r="A470">
        <f>IFERROR(VLOOKUP(D470,ZipMaster!A:D,4,0),"Out of State")</f>
      </c>
      <c r="B470" t="str">
        <v>Eugene</v>
      </c>
      <c r="C470" t="str">
        <v>OR</v>
      </c>
      <c r="D470">
        <v>97401</v>
      </c>
      <c r="E470">
        <v>2</v>
      </c>
      <c r="F470">
        <v>30</v>
      </c>
    </row>
    <row r="471">
      <c r="A471">
        <f>IFERROR(VLOOKUP(D471,ZipMaster!A:D,4,0),"Out of State")</f>
      </c>
      <c r="B471" t="str">
        <v>Fairfield</v>
      </c>
      <c r="C471" t="str">
        <v>NJ</v>
      </c>
      <c r="D471">
        <v>7004</v>
      </c>
      <c r="E471">
        <v>2</v>
      </c>
      <c r="F471">
        <v>30</v>
      </c>
    </row>
    <row r="472">
      <c r="A472">
        <f>IFERROR(VLOOKUP(D472,ZipMaster!A:D,4,0),"Out of State")</f>
      </c>
      <c r="B472" t="str">
        <v>Glenwood springs</v>
      </c>
      <c r="C472" t="str">
        <v>CO</v>
      </c>
      <c r="D472">
        <v>81602</v>
      </c>
      <c r="E472">
        <v>2</v>
      </c>
      <c r="F472">
        <v>30</v>
      </c>
    </row>
    <row r="473">
      <c r="A473">
        <f>IFERROR(VLOOKUP(D473,ZipMaster!A:D,4,0),"Out of State")</f>
      </c>
      <c r="B473" t="str">
        <v>GOODYEAR</v>
      </c>
      <c r="C473" t="str">
        <v>AZ</v>
      </c>
      <c r="D473">
        <v>85338</v>
      </c>
      <c r="E473">
        <v>1</v>
      </c>
      <c r="F473">
        <v>15</v>
      </c>
    </row>
    <row r="474">
      <c r="A474">
        <f>IFERROR(VLOOKUP(D474,ZipMaster!A:D,4,0),"Out of State")</f>
      </c>
      <c r="B474" t="str">
        <v>Grand Junction</v>
      </c>
      <c r="C474" t="str">
        <v>CO</v>
      </c>
      <c r="D474">
        <v>81507</v>
      </c>
      <c r="E474">
        <v>2</v>
      </c>
      <c r="F474">
        <v>30</v>
      </c>
    </row>
    <row r="475">
      <c r="A475">
        <f>IFERROR(VLOOKUP(D475,ZipMaster!A:D,4,0),"Out of State")</f>
      </c>
      <c r="B475" t="str">
        <v>HOUSTON</v>
      </c>
      <c r="C475" t="str">
        <v>TX</v>
      </c>
      <c r="D475">
        <v>77055</v>
      </c>
      <c r="E475">
        <v>4</v>
      </c>
      <c r="F475">
        <v>120</v>
      </c>
    </row>
    <row r="476">
      <c r="A476">
        <f>IFERROR(VLOOKUP(D476,ZipMaster!A:D,4,0),"Out of State")</f>
      </c>
      <c r="B476" t="str">
        <v>LINcoln</v>
      </c>
      <c r="C476" t="str">
        <v>NE</v>
      </c>
      <c r="D476">
        <v>68503</v>
      </c>
      <c r="E476">
        <v>2</v>
      </c>
      <c r="F476">
        <v>30</v>
      </c>
    </row>
    <row r="477">
      <c r="A477">
        <f>IFERROR(VLOOKUP(D477,ZipMaster!A:D,4,0),"Out of State")</f>
      </c>
      <c r="B477" t="str">
        <v>Los Angeles</v>
      </c>
      <c r="C477" t="str">
        <v>CA</v>
      </c>
      <c r="D477">
        <v>90069</v>
      </c>
      <c r="E477">
        <v>4</v>
      </c>
      <c r="F477">
        <v>60</v>
      </c>
    </row>
    <row r="478">
      <c r="A478">
        <f>IFERROR(VLOOKUP(D478,ZipMaster!A:D,4,0),"Out of State")</f>
      </c>
      <c r="B478" t="str">
        <v>MALIBU</v>
      </c>
      <c r="C478" t="str">
        <v>CA</v>
      </c>
      <c r="D478">
        <v>90265</v>
      </c>
      <c r="E478">
        <v>2</v>
      </c>
      <c r="F478">
        <v>30</v>
      </c>
    </row>
    <row r="479">
      <c r="A479">
        <f>IFERROR(VLOOKUP(D479,ZipMaster!A:D,4,0),"Out of State")</f>
      </c>
      <c r="B479" t="str">
        <v>Mission hills</v>
      </c>
      <c r="C479" t="str">
        <v>KS</v>
      </c>
      <c r="D479">
        <v>66208</v>
      </c>
      <c r="E479">
        <v>2</v>
      </c>
      <c r="F479">
        <v>30</v>
      </c>
    </row>
    <row r="480">
      <c r="A480">
        <f>IFERROR(VLOOKUP(D480,ZipMaster!A:D,4,0),"Out of State")</f>
      </c>
      <c r="B480" t="str">
        <v>montrose</v>
      </c>
      <c r="C480" t="str">
        <v>CO</v>
      </c>
      <c r="D480">
        <v>81403</v>
      </c>
      <c r="E480">
        <v>2</v>
      </c>
      <c r="F480">
        <v>30</v>
      </c>
    </row>
    <row r="481">
      <c r="A481">
        <f>IFERROR(VLOOKUP(D481,ZipMaster!A:D,4,0),"Out of State")</f>
      </c>
      <c r="B481" t="str">
        <v>Murrysville</v>
      </c>
      <c r="C481" t="str">
        <v>PA</v>
      </c>
      <c r="D481">
        <v>15668</v>
      </c>
      <c r="E481">
        <v>1</v>
      </c>
      <c r="F481">
        <v>15</v>
      </c>
    </row>
    <row r="482">
      <c r="A482">
        <f>IFERROR(VLOOKUP(D482,ZipMaster!A:D,4,0),"Out of State")</f>
      </c>
      <c r="B482" t="str">
        <v>New York</v>
      </c>
      <c r="C482" t="str">
        <v>NY</v>
      </c>
      <c r="D482">
        <v>10023</v>
      </c>
      <c r="E482">
        <v>2</v>
      </c>
      <c r="F482">
        <v>30</v>
      </c>
    </row>
    <row r="483">
      <c r="A483">
        <f>IFERROR(VLOOKUP(D483,ZipMaster!A:D,4,0),"Out of State")</f>
      </c>
      <c r="B483" t="str">
        <v>NEW YORK</v>
      </c>
      <c r="C483" t="str">
        <v>NY</v>
      </c>
      <c r="D483">
        <v>10128</v>
      </c>
      <c r="E483">
        <v>3</v>
      </c>
      <c r="F483">
        <v>90</v>
      </c>
    </row>
    <row r="484">
      <c r="A484">
        <f>IFERROR(VLOOKUP(D484,ZipMaster!A:D,4,0),"Out of State")</f>
      </c>
      <c r="B484" t="str">
        <v>north east</v>
      </c>
      <c r="C484" t="str">
        <v>PA</v>
      </c>
      <c r="D484">
        <v>16428</v>
      </c>
      <c r="E484">
        <v>2</v>
      </c>
      <c r="F484">
        <v>30</v>
      </c>
    </row>
    <row r="485">
      <c r="A485">
        <f>IFERROR(VLOOKUP(D485,ZipMaster!A:D,4,0),"Out of State")</f>
      </c>
      <c r="B485" t="str">
        <v>Olney</v>
      </c>
      <c r="C485" t="str">
        <v>MD</v>
      </c>
      <c r="D485">
        <v>20832</v>
      </c>
      <c r="E485">
        <v>4</v>
      </c>
      <c r="F485">
        <v>60</v>
      </c>
    </row>
    <row r="486">
      <c r="A486">
        <f>IFERROR(VLOOKUP(D486,ZipMaster!A:D,4,0),"Out of State")</f>
      </c>
      <c r="B486" t="str">
        <v>OMAHA</v>
      </c>
      <c r="C486" t="str">
        <v>NE</v>
      </c>
      <c r="D486">
        <v>68124</v>
      </c>
      <c r="E486">
        <v>2</v>
      </c>
      <c r="F486">
        <v>30</v>
      </c>
    </row>
    <row r="487">
      <c r="A487">
        <f>IFERROR(VLOOKUP(D487,ZipMaster!A:D,4,0),"Out of State")</f>
      </c>
      <c r="B487" t="str">
        <v>Omaha</v>
      </c>
      <c r="C487" t="str">
        <v>NE</v>
      </c>
      <c r="D487">
        <v>68152</v>
      </c>
      <c r="E487">
        <v>1</v>
      </c>
      <c r="F487">
        <v>15</v>
      </c>
    </row>
    <row r="488">
      <c r="A488">
        <f>IFERROR(VLOOKUP(D488,ZipMaster!A:D,4,0),"Out of State")</f>
      </c>
      <c r="B488" t="str">
        <v>Pacific Palisades</v>
      </c>
      <c r="C488" t="str">
        <v>CA</v>
      </c>
      <c r="D488">
        <v>90272</v>
      </c>
      <c r="E488">
        <v>4</v>
      </c>
      <c r="F488">
        <v>60</v>
      </c>
    </row>
    <row r="489">
      <c r="A489">
        <f>IFERROR(VLOOKUP(D489,ZipMaster!A:D,4,0),"Out of State")</f>
      </c>
      <c r="B489" t="str">
        <v>Parachute</v>
      </c>
      <c r="C489" t="str">
        <v>CO</v>
      </c>
      <c r="D489">
        <v>81635</v>
      </c>
      <c r="E489">
        <v>2</v>
      </c>
      <c r="F489">
        <v>60</v>
      </c>
    </row>
    <row r="490">
      <c r="A490">
        <f>IFERROR(VLOOKUP(D490,ZipMaster!A:D,4,0),"Out of State")</f>
      </c>
      <c r="B490" t="str">
        <v>PORTAGE</v>
      </c>
      <c r="C490" t="str">
        <v>MI</v>
      </c>
      <c r="D490">
        <v>81611</v>
      </c>
      <c r="E490">
        <v>1</v>
      </c>
      <c r="F490">
        <v>15</v>
      </c>
    </row>
    <row r="491">
      <c r="A491">
        <f>IFERROR(VLOOKUP(D491,ZipMaster!A:D,4,0),"Out of State")</f>
      </c>
      <c r="B491" t="str">
        <v>reno</v>
      </c>
      <c r="C491" t="str">
        <v>nv</v>
      </c>
      <c r="D491">
        <v>89511</v>
      </c>
      <c r="E491">
        <v>2</v>
      </c>
      <c r="F491">
        <v>30</v>
      </c>
    </row>
    <row r="492">
      <c r="A492">
        <f>IFERROR(VLOOKUP(D492,ZipMaster!A:D,4,0),"Out of State")</f>
      </c>
      <c r="B492" t="str">
        <v>Ridgway</v>
      </c>
      <c r="C492" t="str">
        <v>CO</v>
      </c>
      <c r="D492">
        <v>81432</v>
      </c>
      <c r="E492">
        <v>3</v>
      </c>
      <c r="F492">
        <v>45</v>
      </c>
    </row>
    <row r="493">
      <c r="A493">
        <f>IFERROR(VLOOKUP(D493,ZipMaster!A:D,4,0),"Out of State")</f>
      </c>
      <c r="B493" t="str">
        <v>Rifle</v>
      </c>
      <c r="C493" t="str">
        <v>CO</v>
      </c>
      <c r="D493">
        <v>81650</v>
      </c>
      <c r="E493">
        <v>1</v>
      </c>
      <c r="F493">
        <v>15</v>
      </c>
    </row>
    <row r="494">
      <c r="A494">
        <f>IFERROR(VLOOKUP(D494,ZipMaster!A:D,4,0),"Out of State")</f>
      </c>
      <c r="B494" t="str">
        <v>savannah</v>
      </c>
      <c r="C494" t="str">
        <v>GA</v>
      </c>
      <c r="D494">
        <v>31412</v>
      </c>
      <c r="E494">
        <v>1</v>
      </c>
      <c r="F494">
        <v>15</v>
      </c>
    </row>
    <row r="495">
      <c r="A495">
        <f>IFERROR(VLOOKUP(D495,ZipMaster!A:D,4,0),"Out of State")</f>
      </c>
      <c r="B495" t="str">
        <v>Sedona</v>
      </c>
      <c r="C495" t="str">
        <v>AZ</v>
      </c>
      <c r="D495">
        <v>86336</v>
      </c>
      <c r="E495">
        <v>1</v>
      </c>
      <c r="F495">
        <v>15</v>
      </c>
    </row>
    <row r="496">
      <c r="A496">
        <f>IFERROR(VLOOKUP(D496,ZipMaster!A:D,4,0),"Out of State")</f>
      </c>
      <c r="B496" t="str">
        <v>Snowmass</v>
      </c>
      <c r="C496" t="str">
        <v>CO</v>
      </c>
      <c r="D496">
        <v>81615</v>
      </c>
      <c r="E496">
        <v>2</v>
      </c>
      <c r="F496">
        <v>30</v>
      </c>
    </row>
    <row r="497">
      <c r="A497">
        <f>IFERROR(VLOOKUP(D497,ZipMaster!A:D,4,0),"Out of State")</f>
      </c>
      <c r="B497" t="str">
        <v>Snowmass</v>
      </c>
      <c r="C497" t="str">
        <v>CO</v>
      </c>
      <c r="D497">
        <v>81654</v>
      </c>
      <c r="E497">
        <v>8</v>
      </c>
      <c r="F497">
        <v>195</v>
      </c>
    </row>
    <row r="498">
      <c r="A498">
        <f>IFERROR(VLOOKUP(D498,ZipMaster!A:D,4,0),"Out of State")</f>
      </c>
      <c r="B498" t="str">
        <v>Snowmass village</v>
      </c>
      <c r="C498" t="str">
        <v>CO</v>
      </c>
      <c r="D498">
        <v>81615</v>
      </c>
      <c r="E498">
        <v>32</v>
      </c>
      <c r="F498">
        <v>480</v>
      </c>
    </row>
    <row r="499">
      <c r="A499">
        <f>IFERROR(VLOOKUP(D499,ZipMaster!A:D,4,0),"Out of State")</f>
      </c>
      <c r="B499" t="str">
        <v>St Petersburg</v>
      </c>
      <c r="C499" t="str">
        <v>FL</v>
      </c>
      <c r="D499">
        <v>33707</v>
      </c>
      <c r="E499">
        <v>2</v>
      </c>
      <c r="F499">
        <v>60</v>
      </c>
    </row>
    <row r="500">
      <c r="A500">
        <f>IFERROR(VLOOKUP(D500,ZipMaster!A:D,4,0),"Out of State")</f>
      </c>
      <c r="B500" t="str">
        <v>Stone Mountain</v>
      </c>
      <c r="C500" t="str">
        <v>GA</v>
      </c>
      <c r="D500">
        <v>30087</v>
      </c>
      <c r="E500">
        <v>2</v>
      </c>
      <c r="F500">
        <v>30</v>
      </c>
    </row>
    <row r="501">
      <c r="A501">
        <f>IFERROR(VLOOKUP(D501,ZipMaster!A:D,4,0),"Out of State")</f>
      </c>
      <c r="B501" t="str">
        <v>Waterloo</v>
      </c>
      <c r="C501" t="str">
        <v>IL</v>
      </c>
      <c r="D501">
        <v>62298</v>
      </c>
      <c r="E501">
        <v>2</v>
      </c>
      <c r="F501">
        <v>30</v>
      </c>
    </row>
    <row r="502">
      <c r="A502">
        <f>IFERROR(VLOOKUP(D502,ZipMaster!A:D,4,0),"Out of State")</f>
      </c>
      <c r="B502" t="str">
        <v>Western Springs</v>
      </c>
      <c r="C502" t="str">
        <v>IL</v>
      </c>
      <c r="D502">
        <v>60558</v>
      </c>
      <c r="E502">
        <v>1</v>
      </c>
      <c r="F502">
        <v>15</v>
      </c>
    </row>
    <row r="503">
      <c r="A503">
        <f>IFERROR(VLOOKUP(D503,ZipMaster!A:D,4,0),"Out of State")</f>
      </c>
      <c r="B503" t="str">
        <v>Wilton</v>
      </c>
      <c r="C503" t="str">
        <v>CT</v>
      </c>
      <c r="D503">
        <v>6897</v>
      </c>
      <c r="E503">
        <v>2</v>
      </c>
      <c r="F503">
        <v>30</v>
      </c>
    </row>
    <row r="504">
      <c r="A504">
        <f>IFERROR(VLOOKUP(D504,ZipMaster!A:D,4,0),"Out of State")</f>
      </c>
      <c r="B504" t="str">
        <v>Woody Creek</v>
      </c>
      <c r="C504" t="str">
        <v>CO</v>
      </c>
      <c r="D504">
        <v>81656</v>
      </c>
      <c r="E504">
        <v>1</v>
      </c>
      <c r="F504">
        <v>15</v>
      </c>
    </row>
    <row r="505">
      <c r="A505">
        <f>IFERROR(VLOOKUP(D505,ZipMaster!A:D,4,0),"Out of State")</f>
      </c>
      <c r="B505" t="str"/>
      <c r="C505" t="str"/>
      <c r="D505" t="str"/>
      <c r="E505">
        <v>7</v>
      </c>
      <c r="F505">
        <v>143</v>
      </c>
    </row>
    <row r="506">
      <c r="A506">
        <f>IFERROR(VLOOKUP(D506,ZipMaster!A:D,4,0),"Out of State")</f>
      </c>
      <c r="B506" t="str"/>
      <c r="C506" t="str"/>
      <c r="D506">
        <v>60657</v>
      </c>
      <c r="E506">
        <v>2</v>
      </c>
      <c r="F506">
        <v>30</v>
      </c>
    </row>
    <row r="507">
      <c r="A507">
        <f>IFERROR(VLOOKUP(D507,ZipMaster!A:D,4,0),"Out of State")</f>
      </c>
      <c r="B507" t="str">
        <v>ASPEN</v>
      </c>
      <c r="C507" t="str">
        <v>CO</v>
      </c>
      <c r="D507">
        <v>81611</v>
      </c>
      <c r="E507">
        <v>3</v>
      </c>
      <c r="F507">
        <v>45</v>
      </c>
    </row>
    <row r="508">
      <c r="A508">
        <f>IFERROR(VLOOKUP(D508,ZipMaster!A:D,4,0),"Out of State")</f>
      </c>
      <c r="B508" t="str">
        <v>Aspen</v>
      </c>
      <c r="C508" t="str">
        <v>CO</v>
      </c>
      <c r="D508">
        <v>81612</v>
      </c>
      <c r="E508">
        <v>5</v>
      </c>
      <c r="F508">
        <v>75</v>
      </c>
    </row>
    <row r="509">
      <c r="A509">
        <f>IFERROR(VLOOKUP(D509,ZipMaster!A:D,4,0),"Out of State")</f>
      </c>
      <c r="B509" t="str">
        <v>AURORA</v>
      </c>
      <c r="C509" t="str">
        <v>CO</v>
      </c>
      <c r="D509">
        <v>80012</v>
      </c>
      <c r="E509">
        <v>4</v>
      </c>
      <c r="F509">
        <v>60</v>
      </c>
    </row>
    <row r="510">
      <c r="A510">
        <f>IFERROR(VLOOKUP(D510,ZipMaster!A:D,4,0),"Out of State")</f>
      </c>
      <c r="B510" t="str">
        <v>Basalt</v>
      </c>
      <c r="C510" t="str">
        <v>CO</v>
      </c>
      <c r="D510">
        <v>81621</v>
      </c>
      <c r="E510">
        <v>2</v>
      </c>
      <c r="F510">
        <v>30</v>
      </c>
    </row>
    <row r="511">
      <c r="A511">
        <f>IFERROR(VLOOKUP(D511,ZipMaster!A:D,4,0),"Out of State")</f>
      </c>
      <c r="B511" t="str">
        <v>Crossett</v>
      </c>
      <c r="C511" t="str">
        <v>AR</v>
      </c>
      <c r="D511">
        <v>71635</v>
      </c>
      <c r="E511">
        <v>2</v>
      </c>
      <c r="F511">
        <v>30</v>
      </c>
    </row>
    <row r="512">
      <c r="A512">
        <f>IFERROR(VLOOKUP(D512,ZipMaster!A:D,4,0),"Out of State")</f>
      </c>
      <c r="B512" t="str">
        <v>Harrison</v>
      </c>
      <c r="C512" t="str">
        <v>ME</v>
      </c>
      <c r="D512">
        <v>4040</v>
      </c>
      <c r="E512">
        <v>2</v>
      </c>
      <c r="F512">
        <v>30</v>
      </c>
    </row>
    <row r="513">
      <c r="A513">
        <f>IFERROR(VLOOKUP(D513,ZipMaster!A:D,4,0),"Out of State")</f>
      </c>
      <c r="B513" t="str">
        <v>HOPKINTON</v>
      </c>
      <c r="C513" t="str">
        <v>NH</v>
      </c>
      <c r="D513">
        <v>3229</v>
      </c>
      <c r="E513">
        <v>4</v>
      </c>
      <c r="F513">
        <v>60</v>
      </c>
    </row>
    <row r="514">
      <c r="A514">
        <f>IFERROR(VLOOKUP(D514,ZipMaster!A:D,4,0),"Out of State")</f>
      </c>
      <c r="B514" t="str">
        <v>New York</v>
      </c>
      <c r="C514" t="str">
        <v>NY</v>
      </c>
      <c r="D514">
        <v>10016</v>
      </c>
      <c r="E514">
        <v>3</v>
      </c>
      <c r="F514">
        <v>45</v>
      </c>
    </row>
    <row r="515">
      <c r="A515">
        <f>IFERROR(VLOOKUP(D515,ZipMaster!A:D,4,0),"Out of State")</f>
      </c>
      <c r="B515" t="str">
        <v>Orange</v>
      </c>
      <c r="C515" t="str">
        <v>CA</v>
      </c>
      <c r="D515">
        <v>92865</v>
      </c>
      <c r="E515">
        <v>2</v>
      </c>
      <c r="F515">
        <v>30</v>
      </c>
    </row>
    <row r="516">
      <c r="A516">
        <f>IFERROR(VLOOKUP(D516,ZipMaster!A:D,4,0),"Out of State")</f>
      </c>
      <c r="B516" t="str">
        <v>San Diego</v>
      </c>
      <c r="C516" t="str">
        <v>CA</v>
      </c>
      <c r="D516">
        <v>92106</v>
      </c>
      <c r="E516">
        <v>3</v>
      </c>
      <c r="F516">
        <v>45</v>
      </c>
    </row>
    <row r="517">
      <c r="A517">
        <f>IFERROR(VLOOKUP(D517,ZipMaster!A:D,4,0),"Out of State")</f>
      </c>
      <c r="B517" t="str">
        <v>Snowmass Village</v>
      </c>
      <c r="C517" t="str">
        <v>CO</v>
      </c>
      <c r="D517">
        <v>81615</v>
      </c>
      <c r="E517">
        <v>2</v>
      </c>
      <c r="F517">
        <v>30</v>
      </c>
    </row>
    <row r="518">
      <c r="A518">
        <f>IFERROR(VLOOKUP(D518,ZipMaster!A:D,4,0),"Out of State")</f>
      </c>
      <c r="B518" t="str"/>
      <c r="C518" t="str"/>
      <c r="D518" t="str"/>
      <c r="E518">
        <v>20</v>
      </c>
      <c r="F518">
        <v>400</v>
      </c>
    </row>
    <row r="519">
      <c r="A519">
        <f>IFERROR(VLOOKUP(D519,ZipMaster!A:D,4,0),"Out of State")</f>
      </c>
      <c r="B519" t="str"/>
      <c r="C519" t="str"/>
      <c r="D519">
        <v>48383</v>
      </c>
      <c r="E519">
        <v>1</v>
      </c>
      <c r="F519">
        <v>15</v>
      </c>
    </row>
    <row r="520">
      <c r="A520">
        <f>IFERROR(VLOOKUP(D520,ZipMaster!A:D,4,0),"Out of State")</f>
      </c>
      <c r="B520" t="str"/>
      <c r="C520" t="str"/>
      <c r="D520">
        <v>74074</v>
      </c>
      <c r="E520">
        <v>4</v>
      </c>
      <c r="F520">
        <v>60</v>
      </c>
    </row>
    <row r="521">
      <c r="A521">
        <f>IFERROR(VLOOKUP(D521,ZipMaster!A:D,4,0),"Out of State")</f>
      </c>
      <c r="B521" t="str"/>
      <c r="C521" t="str"/>
      <c r="D521">
        <v>80209</v>
      </c>
      <c r="E521">
        <v>2</v>
      </c>
      <c r="F521">
        <v>30</v>
      </c>
    </row>
    <row r="522">
      <c r="A522">
        <f>IFERROR(VLOOKUP(D522,ZipMaster!A:D,4,0),"Out of State")</f>
      </c>
      <c r="B522" t="str"/>
      <c r="C522" t="str"/>
      <c r="D522">
        <v>80211</v>
      </c>
      <c r="E522">
        <v>5</v>
      </c>
      <c r="F522">
        <v>75</v>
      </c>
    </row>
    <row r="523">
      <c r="A523">
        <f>IFERROR(VLOOKUP(D523,ZipMaster!A:D,4,0),"Out of State")</f>
      </c>
      <c r="B523" t="str"/>
      <c r="C523" t="str"/>
      <c r="D523">
        <v>80237</v>
      </c>
      <c r="E523">
        <v>2</v>
      </c>
      <c r="F523">
        <v>30</v>
      </c>
    </row>
    <row r="524">
      <c r="A524">
        <f>IFERROR(VLOOKUP(D524,ZipMaster!A:D,4,0),"Out of State")</f>
      </c>
      <c r="B524" t="str"/>
      <c r="C524" t="str"/>
      <c r="D524">
        <v>80401</v>
      </c>
      <c r="E524">
        <v>1</v>
      </c>
      <c r="F524">
        <v>15</v>
      </c>
    </row>
    <row r="525">
      <c r="A525">
        <f>IFERROR(VLOOKUP(D525,ZipMaster!A:D,4,0),"Out of State")</f>
      </c>
      <c r="B525" t="str"/>
      <c r="C525" t="str"/>
      <c r="D525">
        <v>81611</v>
      </c>
      <c r="E525">
        <v>4</v>
      </c>
      <c r="F525">
        <v>60</v>
      </c>
    </row>
    <row r="526">
      <c r="A526">
        <f>IFERROR(VLOOKUP(D526,ZipMaster!A:D,4,0),"Out of State")</f>
      </c>
      <c r="B526" t="str"/>
      <c r="C526" t="str">
        <v>HI</v>
      </c>
      <c r="D526">
        <v>96713</v>
      </c>
      <c r="E526">
        <v>1</v>
      </c>
      <c r="F526">
        <v>15</v>
      </c>
    </row>
    <row r="527">
      <c r="A527">
        <f>IFERROR(VLOOKUP(D527,ZipMaster!A:D,4,0),"Out of State")</f>
      </c>
      <c r="B527" t="str">
        <v>ASPEN</v>
      </c>
      <c r="C527" t="str">
        <v>CO</v>
      </c>
      <c r="D527">
        <v>81611</v>
      </c>
      <c r="E527">
        <v>171</v>
      </c>
      <c r="F527">
        <v>2705</v>
      </c>
    </row>
    <row r="528">
      <c r="A528">
        <f>IFERROR(VLOOKUP(D528,ZipMaster!A:D,4,0),"Out of State")</f>
      </c>
      <c r="B528" t="str">
        <v>aspen</v>
      </c>
      <c r="C528" t="str">
        <v>co</v>
      </c>
      <c r="D528">
        <v>81612</v>
      </c>
      <c r="E528">
        <v>56</v>
      </c>
      <c r="F528">
        <v>940</v>
      </c>
    </row>
    <row r="529">
      <c r="A529">
        <f>IFERROR(VLOOKUP(D529,ZipMaster!A:D,4,0),"Out of State")</f>
      </c>
      <c r="B529" t="str">
        <v>Austin</v>
      </c>
      <c r="C529" t="str">
        <v>TX</v>
      </c>
      <c r="D529">
        <v>78701</v>
      </c>
      <c r="E529">
        <v>4</v>
      </c>
      <c r="F529">
        <v>60</v>
      </c>
    </row>
    <row r="530">
      <c r="A530">
        <f>IFERROR(VLOOKUP(D530,ZipMaster!A:D,4,0),"Out of State")</f>
      </c>
      <c r="B530" t="str">
        <v>AUSTIN</v>
      </c>
      <c r="C530" t="str">
        <v>TX</v>
      </c>
      <c r="D530">
        <v>78705</v>
      </c>
      <c r="E530">
        <v>1</v>
      </c>
      <c r="F530">
        <v>15</v>
      </c>
    </row>
    <row r="531">
      <c r="A531">
        <f>IFERROR(VLOOKUP(D531,ZipMaster!A:D,4,0),"Out of State")</f>
      </c>
      <c r="B531" t="str">
        <v>Austin</v>
      </c>
      <c r="C531" t="str">
        <v>TX</v>
      </c>
      <c r="D531">
        <v>78738</v>
      </c>
      <c r="E531">
        <v>3</v>
      </c>
      <c r="F531">
        <v>45</v>
      </c>
    </row>
    <row r="532">
      <c r="A532">
        <f>IFERROR(VLOOKUP(D532,ZipMaster!A:D,4,0),"Out of State")</f>
      </c>
      <c r="B532" t="str">
        <v>BABSON PARK</v>
      </c>
      <c r="C532" t="str">
        <v>FL</v>
      </c>
      <c r="D532">
        <v>33827</v>
      </c>
      <c r="E532">
        <v>1</v>
      </c>
      <c r="F532">
        <v>15</v>
      </c>
    </row>
    <row r="533">
      <c r="A533">
        <f>IFERROR(VLOOKUP(D533,ZipMaster!A:D,4,0),"Out of State")</f>
      </c>
      <c r="B533" t="str">
        <v>basalt</v>
      </c>
      <c r="C533" t="str">
        <v>co</v>
      </c>
      <c r="D533">
        <v>81615</v>
      </c>
      <c r="E533">
        <v>2</v>
      </c>
      <c r="F533">
        <v>30</v>
      </c>
    </row>
    <row r="534">
      <c r="A534">
        <f>IFERROR(VLOOKUP(D534,ZipMaster!A:D,4,0),"Out of State")</f>
      </c>
      <c r="B534" t="str">
        <v>BASALT</v>
      </c>
      <c r="C534" t="str">
        <v>CO</v>
      </c>
      <c r="D534">
        <v>81621</v>
      </c>
      <c r="E534">
        <v>14</v>
      </c>
      <c r="F534">
        <v>210</v>
      </c>
    </row>
    <row r="535">
      <c r="A535">
        <f>IFERROR(VLOOKUP(D535,ZipMaster!A:D,4,0),"Out of State")</f>
      </c>
      <c r="B535" t="str">
        <v>BEDFORD</v>
      </c>
      <c r="C535" t="str">
        <v>NY</v>
      </c>
      <c r="D535">
        <v>10549</v>
      </c>
      <c r="E535">
        <v>6</v>
      </c>
      <c r="F535">
        <v>150</v>
      </c>
    </row>
    <row r="536">
      <c r="A536">
        <f>IFERROR(VLOOKUP(D536,ZipMaster!A:D,4,0),"Out of State")</f>
      </c>
      <c r="B536" t="str">
        <v>BRONX</v>
      </c>
      <c r="C536" t="str">
        <v>NY</v>
      </c>
      <c r="D536">
        <v>10463</v>
      </c>
      <c r="E536">
        <v>1</v>
      </c>
      <c r="F536">
        <v>15</v>
      </c>
    </row>
    <row r="537">
      <c r="A537">
        <f>IFERROR(VLOOKUP(D537,ZipMaster!A:D,4,0),"Out of State")</f>
      </c>
      <c r="B537" t="str">
        <v>CARBONDALE</v>
      </c>
      <c r="C537" t="str">
        <v>CO</v>
      </c>
      <c r="D537">
        <v>81623</v>
      </c>
      <c r="E537">
        <v>17</v>
      </c>
      <c r="F537">
        <v>255</v>
      </c>
    </row>
    <row r="538">
      <c r="A538">
        <f>IFERROR(VLOOKUP(D538,ZipMaster!A:D,4,0),"Out of State")</f>
      </c>
      <c r="B538" t="str">
        <v>Chesterfield</v>
      </c>
      <c r="C538" t="str">
        <v>MO</v>
      </c>
      <c r="D538">
        <v>63005</v>
      </c>
      <c r="E538">
        <v>2</v>
      </c>
      <c r="F538">
        <v>30</v>
      </c>
    </row>
    <row r="539">
      <c r="A539">
        <f>IFERROR(VLOOKUP(D539,ZipMaster!A:D,4,0),"Out of State")</f>
      </c>
      <c r="B539" t="str">
        <v>Coppell</v>
      </c>
      <c r="C539" t="str">
        <v>TX</v>
      </c>
      <c r="D539">
        <v>75019</v>
      </c>
      <c r="E539">
        <v>1</v>
      </c>
      <c r="F539">
        <v>15</v>
      </c>
    </row>
    <row r="540">
      <c r="A540">
        <f>IFERROR(VLOOKUP(D540,ZipMaster!A:D,4,0),"Out of State")</f>
      </c>
      <c r="B540" t="str">
        <v>CULPEPER</v>
      </c>
      <c r="C540" t="str">
        <v>VA</v>
      </c>
      <c r="D540">
        <v>22701</v>
      </c>
      <c r="E540">
        <v>1</v>
      </c>
      <c r="F540">
        <v>15</v>
      </c>
    </row>
    <row r="541">
      <c r="A541">
        <f>IFERROR(VLOOKUP(D541,ZipMaster!A:D,4,0),"Out of State")</f>
      </c>
      <c r="B541" t="str">
        <v>Dallas</v>
      </c>
      <c r="C541" t="str">
        <v>TX</v>
      </c>
      <c r="D541">
        <v>75225</v>
      </c>
      <c r="E541">
        <v>4</v>
      </c>
      <c r="F541">
        <v>80</v>
      </c>
    </row>
    <row r="542">
      <c r="A542">
        <f>IFERROR(VLOOKUP(D542,ZipMaster!A:D,4,0),"Out of State")</f>
      </c>
      <c r="B542" t="str">
        <v>DALLAS</v>
      </c>
      <c r="C542" t="str">
        <v>TX</v>
      </c>
      <c r="D542">
        <v>75235</v>
      </c>
      <c r="E542">
        <v>1</v>
      </c>
      <c r="F542">
        <v>15</v>
      </c>
    </row>
    <row r="543">
      <c r="A543">
        <f>IFERROR(VLOOKUP(D543,ZipMaster!A:D,4,0),"Out of State")</f>
      </c>
      <c r="B543" t="str">
        <v>DAVIDSONVILLE</v>
      </c>
      <c r="C543" t="str">
        <v>MD</v>
      </c>
      <c r="D543">
        <v>21035</v>
      </c>
      <c r="E543">
        <v>1</v>
      </c>
      <c r="F543">
        <v>15</v>
      </c>
    </row>
    <row r="544">
      <c r="A544">
        <f>IFERROR(VLOOKUP(D544,ZipMaster!A:D,4,0),"Out of State")</f>
      </c>
      <c r="B544" t="str">
        <v>Davis</v>
      </c>
      <c r="C544" t="str">
        <v>CA</v>
      </c>
      <c r="D544">
        <v>95616</v>
      </c>
      <c r="E544">
        <v>2</v>
      </c>
      <c r="F544">
        <v>30</v>
      </c>
    </row>
    <row r="545">
      <c r="A545">
        <f>IFERROR(VLOOKUP(D545,ZipMaster!A:D,4,0),"Out of State")</f>
      </c>
      <c r="B545" t="str">
        <v>DENVER</v>
      </c>
      <c r="C545" t="str">
        <v>CO</v>
      </c>
      <c r="D545">
        <v>80108</v>
      </c>
      <c r="E545">
        <v>2</v>
      </c>
      <c r="F545">
        <v>30</v>
      </c>
    </row>
    <row r="546">
      <c r="A546">
        <f>IFERROR(VLOOKUP(D546,ZipMaster!A:D,4,0),"Out of State")</f>
      </c>
      <c r="B546" t="str">
        <v>DENVER</v>
      </c>
      <c r="C546" t="str">
        <v>CO</v>
      </c>
      <c r="D546">
        <v>80202</v>
      </c>
      <c r="E546">
        <v>2</v>
      </c>
      <c r="F546">
        <v>30</v>
      </c>
    </row>
    <row r="547">
      <c r="A547">
        <f>IFERROR(VLOOKUP(D547,ZipMaster!A:D,4,0),"Out of State")</f>
      </c>
      <c r="B547" t="str">
        <v>Denver</v>
      </c>
      <c r="C547" t="str">
        <v>CO</v>
      </c>
      <c r="D547">
        <v>80206</v>
      </c>
      <c r="E547">
        <v>7</v>
      </c>
      <c r="F547">
        <v>165</v>
      </c>
    </row>
    <row r="548">
      <c r="A548">
        <f>IFERROR(VLOOKUP(D548,ZipMaster!A:D,4,0),"Out of State")</f>
      </c>
      <c r="B548" t="str">
        <v>Denver</v>
      </c>
      <c r="C548" t="str">
        <v>CO</v>
      </c>
      <c r="D548">
        <v>80209</v>
      </c>
      <c r="E548">
        <v>6</v>
      </c>
      <c r="F548">
        <v>130</v>
      </c>
    </row>
    <row r="549">
      <c r="A549">
        <f>IFERROR(VLOOKUP(D549,ZipMaster!A:D,4,0),"Out of State")</f>
      </c>
      <c r="B549" t="str">
        <v>DENVER</v>
      </c>
      <c r="C549" t="str">
        <v>CO</v>
      </c>
      <c r="D549">
        <v>80237</v>
      </c>
      <c r="E549">
        <v>1</v>
      </c>
      <c r="F549">
        <v>15</v>
      </c>
    </row>
    <row r="550">
      <c r="A550">
        <f>IFERROR(VLOOKUP(D550,ZipMaster!A:D,4,0),"Out of State")</f>
      </c>
      <c r="B550" t="str">
        <v>Denver</v>
      </c>
      <c r="C550" t="str">
        <v>CO</v>
      </c>
      <c r="D550">
        <v>80246</v>
      </c>
      <c r="E550">
        <v>2</v>
      </c>
      <c r="F550">
        <v>50</v>
      </c>
    </row>
    <row r="551">
      <c r="A551">
        <f>IFERROR(VLOOKUP(D551,ZipMaster!A:D,4,0),"Out of State")</f>
      </c>
      <c r="B551" t="str">
        <v>EDWARDS</v>
      </c>
      <c r="C551" t="str">
        <v>CO</v>
      </c>
      <c r="D551">
        <v>81632</v>
      </c>
      <c r="E551">
        <v>1</v>
      </c>
      <c r="F551">
        <v>25</v>
      </c>
    </row>
    <row r="552">
      <c r="A552">
        <f>IFERROR(VLOOKUP(D552,ZipMaster!A:D,4,0),"Out of State")</f>
      </c>
      <c r="B552" t="str">
        <v>Englewood</v>
      </c>
      <c r="C552" t="str">
        <v>CO</v>
      </c>
      <c r="D552">
        <v>80113</v>
      </c>
      <c r="E552">
        <v>1</v>
      </c>
      <c r="F552">
        <v>15</v>
      </c>
    </row>
    <row r="553">
      <c r="A553">
        <f>IFERROR(VLOOKUP(D553,ZipMaster!A:D,4,0),"Out of State")</f>
      </c>
      <c r="B553" t="str">
        <v>Evergreen</v>
      </c>
      <c r="C553" t="str">
        <v>CO</v>
      </c>
      <c r="D553">
        <v>80439</v>
      </c>
      <c r="E553">
        <v>3</v>
      </c>
      <c r="F553">
        <v>65</v>
      </c>
    </row>
    <row r="554">
      <c r="A554">
        <f>IFERROR(VLOOKUP(D554,ZipMaster!A:D,4,0),"Out of State")</f>
      </c>
      <c r="B554" t="str">
        <v>FORT COLLINS</v>
      </c>
      <c r="C554" t="str">
        <v>CO</v>
      </c>
      <c r="D554">
        <v>80526</v>
      </c>
      <c r="E554">
        <v>1</v>
      </c>
      <c r="F554">
        <v>15</v>
      </c>
    </row>
    <row r="555">
      <c r="A555">
        <f>IFERROR(VLOOKUP(D555,ZipMaster!A:D,4,0),"Out of State")</f>
      </c>
      <c r="B555" t="str">
        <v>GLENWOOD SPRINGS</v>
      </c>
      <c r="C555" t="str">
        <v>CO</v>
      </c>
      <c r="D555">
        <v>81601</v>
      </c>
      <c r="E555">
        <v>1</v>
      </c>
      <c r="F555">
        <v>15</v>
      </c>
    </row>
    <row r="556">
      <c r="A556">
        <f>IFERROR(VLOOKUP(D556,ZipMaster!A:D,4,0),"Out of State")</f>
      </c>
      <c r="B556" t="str">
        <v>hingham</v>
      </c>
      <c r="C556" t="str">
        <v>ma</v>
      </c>
      <c r="D556">
        <v>2043</v>
      </c>
      <c r="E556">
        <v>2</v>
      </c>
      <c r="F556">
        <v>30</v>
      </c>
    </row>
    <row r="557">
      <c r="A557">
        <f>IFERROR(VLOOKUP(D557,ZipMaster!A:D,4,0),"Out of State")</f>
      </c>
      <c r="B557" t="str">
        <v>HONOLULU</v>
      </c>
      <c r="C557" t="str">
        <v>HI</v>
      </c>
      <c r="D557">
        <v>96822</v>
      </c>
      <c r="E557">
        <v>2</v>
      </c>
      <c r="F557">
        <v>30</v>
      </c>
    </row>
    <row r="558">
      <c r="A558">
        <f>IFERROR(VLOOKUP(D558,ZipMaster!A:D,4,0),"Out of State")</f>
      </c>
      <c r="B558" t="str">
        <v>HOOKSETT</v>
      </c>
      <c r="C558" t="str">
        <v>NH</v>
      </c>
      <c r="D558">
        <v>3106</v>
      </c>
      <c r="E558">
        <v>1</v>
      </c>
      <c r="F558">
        <v>25</v>
      </c>
    </row>
    <row r="559">
      <c r="A559">
        <f>IFERROR(VLOOKUP(D559,ZipMaster!A:D,4,0),"Out of State")</f>
      </c>
      <c r="B559" t="str">
        <v>HOUSTON</v>
      </c>
      <c r="C559" t="str">
        <v>TX</v>
      </c>
      <c r="D559">
        <v>77024</v>
      </c>
      <c r="E559">
        <v>4</v>
      </c>
      <c r="F559">
        <v>100</v>
      </c>
    </row>
    <row r="560">
      <c r="A560">
        <f>IFERROR(VLOOKUP(D560,ZipMaster!A:D,4,0),"Out of State")</f>
      </c>
      <c r="B560" t="str">
        <v>incline village</v>
      </c>
      <c r="C560" t="str">
        <v>nv</v>
      </c>
      <c r="D560">
        <v>89451</v>
      </c>
      <c r="E560">
        <v>2</v>
      </c>
      <c r="F560">
        <v>30</v>
      </c>
    </row>
    <row r="561">
      <c r="A561">
        <f>IFERROR(VLOOKUP(D561,ZipMaster!A:D,4,0),"Out of State")</f>
      </c>
      <c r="B561" t="str">
        <v>lincoln</v>
      </c>
      <c r="C561" t="str">
        <v>ne</v>
      </c>
      <c r="D561">
        <v>68503</v>
      </c>
      <c r="E561">
        <v>1</v>
      </c>
      <c r="F561">
        <v>15</v>
      </c>
    </row>
    <row r="562">
      <c r="A562">
        <f>IFERROR(VLOOKUP(D562,ZipMaster!A:D,4,0),"Out of State")</f>
      </c>
      <c r="B562" t="str">
        <v>Littleton</v>
      </c>
      <c r="C562" t="str">
        <v>CO</v>
      </c>
      <c r="D562">
        <v>80120</v>
      </c>
      <c r="E562">
        <v>2</v>
      </c>
      <c r="F562">
        <v>30</v>
      </c>
    </row>
    <row r="563">
      <c r="A563">
        <f>IFERROR(VLOOKUP(D563,ZipMaster!A:D,4,0),"Out of State")</f>
      </c>
      <c r="B563" t="str">
        <v>Loveland</v>
      </c>
      <c r="C563" t="str">
        <v>CO</v>
      </c>
      <c r="D563">
        <v>80538</v>
      </c>
      <c r="E563">
        <v>2</v>
      </c>
      <c r="F563">
        <v>30</v>
      </c>
    </row>
    <row r="564">
      <c r="A564">
        <f>IFERROR(VLOOKUP(D564,ZipMaster!A:D,4,0),"Out of State")</f>
      </c>
      <c r="B564" t="str">
        <v>MIAMI</v>
      </c>
      <c r="C564" t="str">
        <v>FL</v>
      </c>
      <c r="D564">
        <v>33131</v>
      </c>
      <c r="E564">
        <v>2</v>
      </c>
      <c r="F564">
        <v>50</v>
      </c>
    </row>
    <row r="565">
      <c r="A565">
        <f>IFERROR(VLOOKUP(D565,ZipMaster!A:D,4,0),"Out of State")</f>
      </c>
      <c r="B565" t="str">
        <v>MONROE</v>
      </c>
      <c r="C565" t="str">
        <v>NJ</v>
      </c>
      <c r="D565">
        <v>8831</v>
      </c>
      <c r="E565">
        <v>1</v>
      </c>
      <c r="F565">
        <v>15</v>
      </c>
    </row>
    <row r="566">
      <c r="A566">
        <f>IFERROR(VLOOKUP(D566,ZipMaster!A:D,4,0),"Out of State")</f>
      </c>
      <c r="B566" t="str">
        <v>montrose</v>
      </c>
      <c r="C566" t="str">
        <v>CO</v>
      </c>
      <c r="D566">
        <v>81403</v>
      </c>
      <c r="E566">
        <v>2</v>
      </c>
      <c r="F566">
        <v>30</v>
      </c>
    </row>
    <row r="567">
      <c r="A567">
        <f>IFERROR(VLOOKUP(D567,ZipMaster!A:D,4,0),"Out of State")</f>
      </c>
      <c r="B567" t="str">
        <v>New Bern</v>
      </c>
      <c r="C567" t="str">
        <v>NC</v>
      </c>
      <c r="D567">
        <v>28562</v>
      </c>
      <c r="E567">
        <v>1</v>
      </c>
      <c r="F567">
        <v>15</v>
      </c>
    </row>
    <row r="568">
      <c r="A568">
        <f>IFERROR(VLOOKUP(D568,ZipMaster!A:D,4,0),"Out of State")</f>
      </c>
      <c r="B568" t="str">
        <v>NEW CANAAN</v>
      </c>
      <c r="C568" t="str">
        <v>CT</v>
      </c>
      <c r="D568">
        <v>6840</v>
      </c>
      <c r="E568">
        <v>2</v>
      </c>
      <c r="F568">
        <v>30</v>
      </c>
    </row>
    <row r="569">
      <c r="A569">
        <f>IFERROR(VLOOKUP(D569,ZipMaster!A:D,4,0),"Out of State")</f>
      </c>
      <c r="B569" t="str">
        <v>NEW YORK</v>
      </c>
      <c r="C569" t="str">
        <v>NY</v>
      </c>
      <c r="D569">
        <v>10021</v>
      </c>
      <c r="E569">
        <v>6</v>
      </c>
      <c r="F569">
        <v>90</v>
      </c>
    </row>
    <row r="570">
      <c r="A570">
        <f>IFERROR(VLOOKUP(D570,ZipMaster!A:D,4,0),"Out of State")</f>
      </c>
      <c r="B570" t="str">
        <v>NEWPORT BEACH</v>
      </c>
      <c r="C570" t="str">
        <v>CA</v>
      </c>
      <c r="D570">
        <v>92660</v>
      </c>
      <c r="E570">
        <v>2</v>
      </c>
      <c r="F570">
        <v>50</v>
      </c>
    </row>
    <row r="571">
      <c r="A571">
        <f>IFERROR(VLOOKUP(D571,ZipMaster!A:D,4,0),"Out of State")</f>
      </c>
      <c r="B571" t="str">
        <v>NORTH BERGEN</v>
      </c>
      <c r="C571" t="str">
        <v>NJ</v>
      </c>
      <c r="D571">
        <v>7047</v>
      </c>
      <c r="E571">
        <v>1</v>
      </c>
      <c r="F571">
        <v>15</v>
      </c>
    </row>
    <row r="572">
      <c r="A572">
        <f>IFERROR(VLOOKUP(D572,ZipMaster!A:D,4,0),"Out of State")</f>
      </c>
      <c r="B572" t="str">
        <v>OVERLAND PARK</v>
      </c>
      <c r="C572" t="str">
        <v>KS</v>
      </c>
      <c r="D572">
        <v>66209</v>
      </c>
      <c r="E572">
        <v>2</v>
      </c>
      <c r="F572">
        <v>30</v>
      </c>
    </row>
    <row r="573">
      <c r="A573">
        <f>IFERROR(VLOOKUP(D573,ZipMaster!A:D,4,0),"Out of State")</f>
      </c>
      <c r="B573" t="str">
        <v>POMPONO BEACH</v>
      </c>
      <c r="C573" t="str">
        <v>FL</v>
      </c>
      <c r="D573">
        <v>33062</v>
      </c>
      <c r="E573">
        <v>2</v>
      </c>
      <c r="F573">
        <v>30</v>
      </c>
    </row>
    <row r="574">
      <c r="A574">
        <f>IFERROR(VLOOKUP(D574,ZipMaster!A:D,4,0),"Out of State")</f>
      </c>
      <c r="B574" t="str">
        <v>Redondo Beach</v>
      </c>
      <c r="C574" t="str">
        <v>CA</v>
      </c>
      <c r="D574">
        <v>90278</v>
      </c>
      <c r="E574">
        <v>2</v>
      </c>
      <c r="F574">
        <v>30</v>
      </c>
    </row>
    <row r="575">
      <c r="A575">
        <f>IFERROR(VLOOKUP(D575,ZipMaster!A:D,4,0),"Out of State")</f>
      </c>
      <c r="B575" t="str">
        <v>Roswell</v>
      </c>
      <c r="C575" t="str">
        <v>GA</v>
      </c>
      <c r="D575">
        <v>30075</v>
      </c>
      <c r="E575">
        <v>4</v>
      </c>
      <c r="F575">
        <v>60</v>
      </c>
    </row>
    <row r="576">
      <c r="A576">
        <f>IFERROR(VLOOKUP(D576,ZipMaster!A:D,4,0),"Out of State")</f>
      </c>
      <c r="B576" t="str">
        <v>Round Rock</v>
      </c>
      <c r="C576" t="str">
        <v>TX</v>
      </c>
      <c r="D576">
        <v>78665</v>
      </c>
      <c r="E576">
        <v>2</v>
      </c>
      <c r="F576">
        <v>50</v>
      </c>
    </row>
    <row r="577">
      <c r="A577">
        <f>IFERROR(VLOOKUP(D577,ZipMaster!A:D,4,0),"Out of State")</f>
      </c>
      <c r="B577" t="str">
        <v>SAN MARCOS</v>
      </c>
      <c r="C577" t="str">
        <v>TX</v>
      </c>
      <c r="D577">
        <v>78666</v>
      </c>
      <c r="E577">
        <v>3</v>
      </c>
      <c r="F577">
        <v>45</v>
      </c>
    </row>
    <row r="578">
      <c r="A578">
        <f>IFERROR(VLOOKUP(D578,ZipMaster!A:D,4,0),"Out of State")</f>
      </c>
      <c r="B578" t="str">
        <v>Shelby Twp</v>
      </c>
      <c r="C578" t="str">
        <v>MI</v>
      </c>
      <c r="D578">
        <v>48317</v>
      </c>
      <c r="E578">
        <v>2</v>
      </c>
      <c r="F578">
        <v>30</v>
      </c>
    </row>
    <row r="579">
      <c r="A579">
        <f>IFERROR(VLOOKUP(D579,ZipMaster!A:D,4,0),"Out of State")</f>
      </c>
      <c r="B579" t="str">
        <v>smv</v>
      </c>
      <c r="C579" t="str">
        <v>co</v>
      </c>
      <c r="D579">
        <v>81615</v>
      </c>
      <c r="E579">
        <v>2</v>
      </c>
      <c r="F579">
        <v>30</v>
      </c>
    </row>
    <row r="580">
      <c r="A580">
        <f>IFERROR(VLOOKUP(D580,ZipMaster!A:D,4,0),"Out of State")</f>
      </c>
      <c r="B580" t="str">
        <v>Snowmass</v>
      </c>
      <c r="C580" t="str">
        <v>CO</v>
      </c>
      <c r="D580">
        <v>81615</v>
      </c>
      <c r="E580">
        <v>1</v>
      </c>
      <c r="F580">
        <v>15</v>
      </c>
    </row>
    <row r="581">
      <c r="A581">
        <f>IFERROR(VLOOKUP(D581,ZipMaster!A:D,4,0),"Out of State")</f>
      </c>
      <c r="B581" t="str">
        <v>Snowmass</v>
      </c>
      <c r="C581" t="str">
        <v>CO</v>
      </c>
      <c r="D581">
        <v>81654</v>
      </c>
      <c r="E581">
        <v>4</v>
      </c>
      <c r="F581">
        <v>60</v>
      </c>
    </row>
    <row r="582">
      <c r="A582">
        <f>IFERROR(VLOOKUP(D582,ZipMaster!A:D,4,0),"Out of State")</f>
      </c>
      <c r="B582" t="str">
        <v>SNOWMASS VILLAGE</v>
      </c>
      <c r="C582" t="str">
        <v>CO</v>
      </c>
      <c r="D582">
        <v>81615</v>
      </c>
      <c r="E582">
        <v>16</v>
      </c>
      <c r="F582">
        <v>280</v>
      </c>
    </row>
    <row r="583">
      <c r="A583">
        <f>IFERROR(VLOOKUP(D583,ZipMaster!A:D,4,0),"Out of State")</f>
      </c>
      <c r="B583" t="str">
        <v>Steamboat Springs</v>
      </c>
      <c r="C583" t="str">
        <v>CO</v>
      </c>
      <c r="D583">
        <v>80477</v>
      </c>
      <c r="E583">
        <v>2</v>
      </c>
      <c r="F583">
        <v>30</v>
      </c>
    </row>
    <row r="584">
      <c r="A584">
        <f>IFERROR(VLOOKUP(D584,ZipMaster!A:D,4,0),"Out of State")</f>
      </c>
      <c r="B584" t="str">
        <v>Sugar Land</v>
      </c>
      <c r="C584" t="str">
        <v>TX</v>
      </c>
      <c r="D584">
        <v>77478</v>
      </c>
      <c r="E584">
        <v>2</v>
      </c>
      <c r="F584">
        <v>50</v>
      </c>
    </row>
    <row r="585">
      <c r="A585">
        <f>IFERROR(VLOOKUP(D585,ZipMaster!A:D,4,0),"Out of State")</f>
      </c>
      <c r="B585" t="str">
        <v>Telluride</v>
      </c>
      <c r="C585" t="str">
        <v>CO</v>
      </c>
      <c r="D585">
        <v>81435</v>
      </c>
      <c r="E585">
        <v>3</v>
      </c>
      <c r="F585">
        <v>75</v>
      </c>
    </row>
    <row r="586">
      <c r="A586">
        <f>IFERROR(VLOOKUP(D586,ZipMaster!A:D,4,0),"Out of State")</f>
      </c>
      <c r="B586" t="str">
        <v>tempe</v>
      </c>
      <c r="C586" t="str">
        <v>az</v>
      </c>
      <c r="D586">
        <v>85283</v>
      </c>
      <c r="E586">
        <v>2</v>
      </c>
      <c r="F586">
        <v>30</v>
      </c>
    </row>
    <row r="587">
      <c r="A587">
        <f>IFERROR(VLOOKUP(D587,ZipMaster!A:D,4,0),"Out of State")</f>
      </c>
      <c r="B587" t="str">
        <v>Vail</v>
      </c>
      <c r="C587" t="str">
        <v>CO</v>
      </c>
      <c r="D587">
        <v>81657</v>
      </c>
      <c r="E587">
        <v>2</v>
      </c>
      <c r="F587">
        <v>50</v>
      </c>
    </row>
    <row r="588">
      <c r="A588">
        <f>IFERROR(VLOOKUP(D588,ZipMaster!A:D,4,0),"Out of State")</f>
      </c>
      <c r="B588" t="str">
        <v>VENETIA</v>
      </c>
      <c r="C588" t="str">
        <v>PA</v>
      </c>
      <c r="D588">
        <v>15637</v>
      </c>
      <c r="E588">
        <v>2</v>
      </c>
      <c r="F588">
        <v>30</v>
      </c>
    </row>
    <row r="589">
      <c r="A589">
        <f>IFERROR(VLOOKUP(D589,ZipMaster!A:D,4,0),"Out of State")</f>
      </c>
      <c r="B589" t="str">
        <v>Westminster</v>
      </c>
      <c r="C589" t="str">
        <v>CO</v>
      </c>
      <c r="D589">
        <v>80031</v>
      </c>
      <c r="E589">
        <v>2</v>
      </c>
      <c r="F589">
        <v>30</v>
      </c>
    </row>
    <row r="590">
      <c r="A590">
        <f>IFERROR(VLOOKUP(D590,ZipMaster!A:D,4,0),"Out of State")</f>
      </c>
      <c r="B590" t="str">
        <v>WESTON</v>
      </c>
      <c r="C590" t="str">
        <v>MA</v>
      </c>
      <c r="D590">
        <v>2493</v>
      </c>
      <c r="E590">
        <v>3</v>
      </c>
      <c r="F590">
        <v>45</v>
      </c>
    </row>
    <row r="591">
      <c r="A591">
        <f>IFERROR(VLOOKUP(D591,ZipMaster!A:D,4,0),"Out of State")</f>
      </c>
      <c r="B591" t="str">
        <v>Wheat Ridge</v>
      </c>
      <c r="C591" t="str">
        <v>CO</v>
      </c>
      <c r="D591">
        <v>80034</v>
      </c>
      <c r="E591">
        <v>1</v>
      </c>
      <c r="F591">
        <v>25</v>
      </c>
    </row>
    <row r="592">
      <c r="A592">
        <f>IFERROR(VLOOKUP(D592,ZipMaster!A:D,4,0),"Out of State")</f>
      </c>
      <c r="B592" t="str">
        <v>Woody Creek</v>
      </c>
      <c r="C592" t="str">
        <v>CO</v>
      </c>
      <c r="D592">
        <v>81656</v>
      </c>
      <c r="E592">
        <v>1</v>
      </c>
      <c r="F592">
        <v>15</v>
      </c>
    </row>
    <row r="593">
      <c r="A593">
        <f>IFERROR(VLOOKUP(D593,ZipMaster!A:D,4,0),"Out of State")</f>
      </c>
      <c r="B593" t="str"/>
      <c r="C593" t="str"/>
      <c r="D593">
        <v>81601</v>
      </c>
      <c r="E593">
        <v>2</v>
      </c>
      <c r="F593">
        <v>30</v>
      </c>
    </row>
    <row r="594">
      <c r="A594">
        <f>IFERROR(VLOOKUP(D594,ZipMaster!A:D,4,0),"Out of State")</f>
      </c>
      <c r="B594" t="str">
        <v>aspen</v>
      </c>
      <c r="C594" t="str">
        <v>CO</v>
      </c>
      <c r="D594">
        <v>81611</v>
      </c>
      <c r="E594">
        <v>23</v>
      </c>
      <c r="F594">
        <v>345</v>
      </c>
    </row>
    <row r="595">
      <c r="A595">
        <f>IFERROR(VLOOKUP(D595,ZipMaster!A:D,4,0),"Out of State")</f>
      </c>
      <c r="B595" t="str">
        <v>ASPEN</v>
      </c>
      <c r="C595" t="str">
        <v>CO</v>
      </c>
      <c r="D595">
        <v>81612</v>
      </c>
      <c r="E595">
        <v>7</v>
      </c>
      <c r="F595">
        <v>105</v>
      </c>
    </row>
    <row r="596">
      <c r="A596">
        <f>IFERROR(VLOOKUP(D596,ZipMaster!A:D,4,0),"Out of State")</f>
      </c>
      <c r="B596" t="str">
        <v>BASALT</v>
      </c>
      <c r="C596" t="str">
        <v>CO</v>
      </c>
      <c r="D596">
        <v>81621</v>
      </c>
      <c r="E596">
        <v>1</v>
      </c>
      <c r="F596">
        <v>15</v>
      </c>
    </row>
    <row r="597">
      <c r="A597">
        <f>IFERROR(VLOOKUP(D597,ZipMaster!A:D,4,0),"Out of State")</f>
      </c>
      <c r="B597" t="str">
        <v>Boulder</v>
      </c>
      <c r="C597" t="str">
        <v>CO</v>
      </c>
      <c r="D597">
        <v>80304</v>
      </c>
      <c r="E597">
        <v>1</v>
      </c>
      <c r="F597">
        <v>15</v>
      </c>
    </row>
    <row r="598">
      <c r="A598">
        <f>IFERROR(VLOOKUP(D598,ZipMaster!A:D,4,0),"Out of State")</f>
      </c>
      <c r="B598" t="str">
        <v>DENVER</v>
      </c>
      <c r="C598" t="str">
        <v>CO</v>
      </c>
      <c r="D598">
        <v>80202</v>
      </c>
      <c r="E598">
        <v>2</v>
      </c>
      <c r="F598">
        <v>30</v>
      </c>
    </row>
    <row r="599">
      <c r="A599">
        <f>IFERROR(VLOOKUP(D599,ZipMaster!A:D,4,0),"Out of State")</f>
      </c>
      <c r="B599" t="str">
        <v>DENVER</v>
      </c>
      <c r="C599" t="str">
        <v>CO</v>
      </c>
      <c r="D599">
        <v>80209</v>
      </c>
      <c r="E599">
        <v>4</v>
      </c>
      <c r="F599">
        <v>60</v>
      </c>
    </row>
    <row r="600">
      <c r="A600">
        <f>IFERROR(VLOOKUP(D600,ZipMaster!A:D,4,0),"Out of State")</f>
      </c>
      <c r="B600" t="str">
        <v>Highlands Ranch</v>
      </c>
      <c r="C600" t="str">
        <v>CO</v>
      </c>
      <c r="D600">
        <v>80126</v>
      </c>
      <c r="E600">
        <v>1</v>
      </c>
      <c r="F600">
        <v>15</v>
      </c>
    </row>
    <row r="601">
      <c r="A601">
        <f>IFERROR(VLOOKUP(D601,ZipMaster!A:D,4,0),"Out of State")</f>
      </c>
      <c r="B601" t="str">
        <v>HOUSTON</v>
      </c>
      <c r="C601" t="str">
        <v>TX</v>
      </c>
      <c r="D601">
        <v>77057</v>
      </c>
      <c r="E601">
        <v>4</v>
      </c>
      <c r="F601">
        <v>60</v>
      </c>
    </row>
    <row r="602">
      <c r="A602">
        <f>IFERROR(VLOOKUP(D602,ZipMaster!A:D,4,0),"Out of State")</f>
      </c>
      <c r="B602" t="str">
        <v>LAKEWOOD</v>
      </c>
      <c r="C602" t="str">
        <v>CO</v>
      </c>
      <c r="D602">
        <v>80228</v>
      </c>
      <c r="E602">
        <v>1</v>
      </c>
      <c r="F602">
        <v>15</v>
      </c>
    </row>
    <row r="603">
      <c r="A603">
        <f>IFERROR(VLOOKUP(D603,ZipMaster!A:D,4,0),"Out of State")</f>
      </c>
      <c r="B603" t="str">
        <v>NANTUCKET</v>
      </c>
      <c r="C603" t="str">
        <v>MA</v>
      </c>
      <c r="D603">
        <v>2554</v>
      </c>
      <c r="E603">
        <v>1</v>
      </c>
      <c r="F603">
        <v>15</v>
      </c>
    </row>
    <row r="604">
      <c r="A604">
        <f>IFERROR(VLOOKUP(D604,ZipMaster!A:D,4,0),"Out of State")</f>
      </c>
      <c r="B604" t="str">
        <v>NEW YORK</v>
      </c>
      <c r="C604" t="str">
        <v>NY</v>
      </c>
      <c r="D604">
        <v>10128</v>
      </c>
      <c r="E604">
        <v>2</v>
      </c>
      <c r="F604">
        <v>30</v>
      </c>
    </row>
    <row r="605">
      <c r="A605">
        <f>IFERROR(VLOOKUP(D605,ZipMaster!A:D,4,0),"Out of State")</f>
      </c>
      <c r="B605" t="str">
        <v>Snowmass</v>
      </c>
      <c r="C605" t="str">
        <v>CO</v>
      </c>
      <c r="D605">
        <v>81654</v>
      </c>
      <c r="E605">
        <v>1</v>
      </c>
      <c r="F605">
        <v>15</v>
      </c>
    </row>
    <row r="606">
      <c r="A606">
        <f>IFERROR(VLOOKUP(D606,ZipMaster!A:D,4,0),"Out of State")</f>
      </c>
      <c r="B606" t="str"/>
      <c r="C606" t="str"/>
      <c r="D606" t="str"/>
      <c r="E606">
        <v>158</v>
      </c>
      <c r="F606">
        <v>790</v>
      </c>
    </row>
    <row r="607">
      <c r="A607">
        <f>IFERROR(VLOOKUP(D607,ZipMaster!A:D,4,0),"Out of State")</f>
      </c>
      <c r="B607" t="str"/>
      <c r="C607" t="str"/>
      <c r="D607">
        <v>2324</v>
      </c>
      <c r="E607">
        <v>1</v>
      </c>
      <c r="F607">
        <v>5</v>
      </c>
    </row>
    <row r="608">
      <c r="A608">
        <f>IFERROR(VLOOKUP(D608,ZipMaster!A:D,4,0),"Out of State")</f>
      </c>
      <c r="B608" t="str"/>
      <c r="C608" t="str"/>
      <c r="D608">
        <v>11572</v>
      </c>
      <c r="E608">
        <v>2</v>
      </c>
      <c r="F608">
        <v>10</v>
      </c>
    </row>
    <row r="609">
      <c r="A609">
        <f>IFERROR(VLOOKUP(D609,ZipMaster!A:D,4,0),"Out of State")</f>
      </c>
      <c r="B609" t="str"/>
      <c r="C609" t="str"/>
      <c r="D609">
        <v>80016</v>
      </c>
      <c r="E609">
        <v>2</v>
      </c>
      <c r="F609">
        <v>10</v>
      </c>
    </row>
    <row r="610">
      <c r="A610">
        <f>IFERROR(VLOOKUP(D610,ZipMaster!A:D,4,0),"Out of State")</f>
      </c>
      <c r="B610" t="str"/>
      <c r="C610" t="str"/>
      <c r="D610">
        <v>80211</v>
      </c>
      <c r="E610">
        <v>2</v>
      </c>
      <c r="F610">
        <v>10</v>
      </c>
    </row>
    <row r="611">
      <c r="A611">
        <f>IFERROR(VLOOKUP(D611,ZipMaster!A:D,4,0),"Out of State")</f>
      </c>
      <c r="B611" t="str"/>
      <c r="C611" t="str"/>
      <c r="D611">
        <v>81611</v>
      </c>
      <c r="E611">
        <v>9</v>
      </c>
      <c r="F611">
        <v>45</v>
      </c>
    </row>
    <row r="612">
      <c r="A612">
        <f>IFERROR(VLOOKUP(D612,ZipMaster!A:D,4,0),"Out of State")</f>
      </c>
      <c r="B612" t="str"/>
      <c r="C612" t="str"/>
      <c r="D612">
        <v>81621</v>
      </c>
      <c r="E612">
        <v>5</v>
      </c>
      <c r="F612">
        <v>25</v>
      </c>
    </row>
    <row r="613">
      <c r="A613">
        <f>IFERROR(VLOOKUP(D613,ZipMaster!A:D,4,0),"Out of State")</f>
      </c>
      <c r="B613" t="str"/>
      <c r="C613" t="str"/>
      <c r="D613">
        <v>81623</v>
      </c>
      <c r="E613">
        <v>1</v>
      </c>
      <c r="F613">
        <v>5</v>
      </c>
    </row>
    <row r="614">
      <c r="A614">
        <f>IFERROR(VLOOKUP(D614,ZipMaster!A:D,4,0),"Out of State")</f>
      </c>
      <c r="B614" t="str"/>
      <c r="C614" t="str"/>
      <c r="D614">
        <v>90046</v>
      </c>
      <c r="E614">
        <v>2</v>
      </c>
      <c r="F614">
        <v>10</v>
      </c>
    </row>
    <row r="615">
      <c r="A615">
        <f>IFERROR(VLOOKUP(D615,ZipMaster!A:D,4,0),"Out of State")</f>
      </c>
      <c r="B615" t="str"/>
      <c r="C615" t="str"/>
      <c r="D615">
        <v>91611</v>
      </c>
      <c r="E615">
        <v>1</v>
      </c>
      <c r="F615">
        <v>5</v>
      </c>
    </row>
    <row r="616">
      <c r="A616">
        <f>IFERROR(VLOOKUP(D616,ZipMaster!A:D,4,0),"Out of State")</f>
      </c>
      <c r="B616" t="str"/>
      <c r="C616" t="str">
        <v>chile</v>
      </c>
      <c r="D616">
        <v>81611</v>
      </c>
      <c r="E616">
        <v>1</v>
      </c>
      <c r="F616">
        <v>5</v>
      </c>
    </row>
    <row r="617">
      <c r="A617">
        <f>IFERROR(VLOOKUP(D617,ZipMaster!A:D,4,0),"Out of State")</f>
      </c>
      <c r="B617" t="str">
        <v>ASPEN</v>
      </c>
      <c r="C617" t="str">
        <v>CO</v>
      </c>
      <c r="D617">
        <v>81611</v>
      </c>
      <c r="E617">
        <v>43</v>
      </c>
      <c r="F617">
        <v>215</v>
      </c>
    </row>
    <row r="618">
      <c r="A618">
        <f>IFERROR(VLOOKUP(D618,ZipMaster!A:D,4,0),"Out of State")</f>
      </c>
      <c r="B618" t="str">
        <v>Aspen</v>
      </c>
      <c r="C618" t="str">
        <v>CO</v>
      </c>
      <c r="D618">
        <v>81612</v>
      </c>
      <c r="E618">
        <v>4</v>
      </c>
      <c r="F618">
        <v>20</v>
      </c>
    </row>
    <row r="619">
      <c r="A619">
        <f>IFERROR(VLOOKUP(D619,ZipMaster!A:D,4,0),"Out of State")</f>
      </c>
      <c r="B619" t="str">
        <v>AVON</v>
      </c>
      <c r="C619" t="str">
        <v>CO</v>
      </c>
      <c r="D619">
        <v>81620</v>
      </c>
      <c r="E619">
        <v>1</v>
      </c>
      <c r="F619">
        <v>5</v>
      </c>
    </row>
    <row r="620">
      <c r="A620">
        <f>IFERROR(VLOOKUP(D620,ZipMaster!A:D,4,0),"Out of State")</f>
      </c>
      <c r="B620" t="str">
        <v>basalt</v>
      </c>
      <c r="C620" t="str">
        <v>co</v>
      </c>
      <c r="D620">
        <v>81615</v>
      </c>
      <c r="E620">
        <v>1</v>
      </c>
      <c r="F620">
        <v>5</v>
      </c>
    </row>
    <row r="621">
      <c r="A621">
        <f>IFERROR(VLOOKUP(D621,ZipMaster!A:D,4,0),"Out of State")</f>
      </c>
      <c r="B621" t="str">
        <v>BASALT</v>
      </c>
      <c r="C621" t="str">
        <v>CO</v>
      </c>
      <c r="D621">
        <v>81621</v>
      </c>
      <c r="E621">
        <v>3</v>
      </c>
      <c r="F621">
        <v>15</v>
      </c>
    </row>
    <row r="622">
      <c r="A622">
        <f>IFERROR(VLOOKUP(D622,ZipMaster!A:D,4,0),"Out of State")</f>
      </c>
      <c r="B622" t="str">
        <v>BROKEN ARROW</v>
      </c>
      <c r="C622" t="str">
        <v>OK</v>
      </c>
      <c r="D622">
        <v>74011</v>
      </c>
      <c r="E622">
        <v>1</v>
      </c>
      <c r="F622">
        <v>5</v>
      </c>
    </row>
    <row r="623">
      <c r="A623">
        <f>IFERROR(VLOOKUP(D623,ZipMaster!A:D,4,0),"Out of State")</f>
      </c>
      <c r="B623" t="str">
        <v>Carbondale</v>
      </c>
      <c r="C623" t="str">
        <v>CO</v>
      </c>
      <c r="D623">
        <v>81623</v>
      </c>
      <c r="E623">
        <v>5</v>
      </c>
      <c r="F623">
        <v>25</v>
      </c>
    </row>
    <row r="624">
      <c r="A624">
        <f>IFERROR(VLOOKUP(D624,ZipMaster!A:D,4,0),"Out of State")</f>
      </c>
      <c r="B624" t="str">
        <v>CLEVELAND</v>
      </c>
      <c r="C624" t="str">
        <v>OH</v>
      </c>
      <c r="D624">
        <v>44114</v>
      </c>
      <c r="E624">
        <v>1</v>
      </c>
      <c r="F624">
        <v>5</v>
      </c>
    </row>
    <row r="625">
      <c r="A625">
        <f>IFERROR(VLOOKUP(D625,ZipMaster!A:D,4,0),"Out of State")</f>
      </c>
      <c r="B625" t="str">
        <v>EAGLE</v>
      </c>
      <c r="C625" t="str">
        <v>CO</v>
      </c>
      <c r="D625">
        <v>81631</v>
      </c>
      <c r="E625">
        <v>1</v>
      </c>
      <c r="F625">
        <v>5</v>
      </c>
    </row>
    <row r="626">
      <c r="A626">
        <f>IFERROR(VLOOKUP(D626,ZipMaster!A:D,4,0),"Out of State")</f>
      </c>
      <c r="B626" t="str">
        <v>GLENWOOD SPRINGS</v>
      </c>
      <c r="C626" t="str">
        <v>CO</v>
      </c>
      <c r="D626">
        <v>81601</v>
      </c>
      <c r="E626">
        <v>2</v>
      </c>
      <c r="F626">
        <v>10</v>
      </c>
    </row>
    <row r="627">
      <c r="A627">
        <f>IFERROR(VLOOKUP(D627,ZipMaster!A:D,4,0),"Out of State")</f>
      </c>
      <c r="B627" t="str">
        <v>GRAND JUNCTION</v>
      </c>
      <c r="C627" t="str">
        <v>CO</v>
      </c>
      <c r="D627">
        <v>81501</v>
      </c>
      <c r="E627">
        <v>2</v>
      </c>
      <c r="F627">
        <v>10</v>
      </c>
    </row>
    <row r="628">
      <c r="A628">
        <f>IFERROR(VLOOKUP(D628,ZipMaster!A:D,4,0),"Out of State")</f>
      </c>
      <c r="B628" t="str">
        <v>MARION</v>
      </c>
      <c r="C628" t="str">
        <v>MA</v>
      </c>
      <c r="D628">
        <v>2738</v>
      </c>
      <c r="E628">
        <v>3</v>
      </c>
      <c r="F628">
        <v>15</v>
      </c>
    </row>
    <row r="629">
      <c r="A629">
        <f>IFERROR(VLOOKUP(D629,ZipMaster!A:D,4,0),"Out of State")</f>
      </c>
      <c r="B629" t="str">
        <v>MINTURN</v>
      </c>
      <c r="C629" t="str">
        <v>CO</v>
      </c>
      <c r="D629">
        <v>81645</v>
      </c>
      <c r="E629">
        <v>3</v>
      </c>
      <c r="F629">
        <v>15</v>
      </c>
    </row>
    <row r="630">
      <c r="A630">
        <f>IFERROR(VLOOKUP(D630,ZipMaster!A:D,4,0),"Out of State")</f>
      </c>
      <c r="B630" t="str">
        <v>MORRISON</v>
      </c>
      <c r="C630" t="str">
        <v>CO</v>
      </c>
      <c r="D630">
        <v>80465</v>
      </c>
      <c r="E630">
        <v>1</v>
      </c>
      <c r="F630">
        <v>5</v>
      </c>
    </row>
    <row r="631">
      <c r="A631">
        <f>IFERROR(VLOOKUP(D631,ZipMaster!A:D,4,0),"Out of State")</f>
      </c>
      <c r="B631" t="str">
        <v>SAN ANTONIO</v>
      </c>
      <c r="C631" t="str">
        <v>TX</v>
      </c>
      <c r="D631">
        <v>78212</v>
      </c>
      <c r="E631">
        <v>1</v>
      </c>
      <c r="F631">
        <v>5</v>
      </c>
    </row>
    <row r="632">
      <c r="A632">
        <f>IFERROR(VLOOKUP(D632,ZipMaster!A:D,4,0),"Out of State")</f>
      </c>
      <c r="B632" t="str">
        <v>SNOWMASS</v>
      </c>
      <c r="C632" t="str">
        <v>CO</v>
      </c>
      <c r="D632">
        <v>81654</v>
      </c>
      <c r="E632">
        <v>2</v>
      </c>
      <c r="F632">
        <v>10</v>
      </c>
    </row>
    <row r="633">
      <c r="A633">
        <f>IFERROR(VLOOKUP(D633,ZipMaster!A:D,4,0),"Out of State")</f>
      </c>
      <c r="B633" t="str">
        <v>Snowmass Village</v>
      </c>
      <c r="C633" t="str">
        <v>CO</v>
      </c>
      <c r="D633">
        <v>81615</v>
      </c>
      <c r="E633">
        <v>2</v>
      </c>
      <c r="F633">
        <v>10</v>
      </c>
    </row>
    <row r="634">
      <c r="A634">
        <f>IFERROR(VLOOKUP(D634,ZipMaster!A:D,4,0),"Out of State")</f>
      </c>
      <c r="B634" t="str">
        <v>VAIL</v>
      </c>
      <c r="C634" t="str">
        <v>CO</v>
      </c>
      <c r="D634" t="str"/>
      <c r="E634">
        <v>5</v>
      </c>
      <c r="F634">
        <v>25</v>
      </c>
    </row>
    <row r="635">
      <c r="A635">
        <f>IFERROR(VLOOKUP(D635,ZipMaster!A:D,4,0),"Out of State")</f>
      </c>
      <c r="B635" t="str">
        <v>VAIL</v>
      </c>
      <c r="C635" t="str">
        <v>CO</v>
      </c>
      <c r="D635">
        <v>81657</v>
      </c>
      <c r="E635">
        <v>7</v>
      </c>
      <c r="F635">
        <v>35</v>
      </c>
    </row>
    <row r="636">
      <c r="A636">
        <f>IFERROR(VLOOKUP(D636,ZipMaster!A:D,4,0),"Out of State")</f>
      </c>
      <c r="B636" t="str"/>
      <c r="C636" t="str"/>
      <c r="D636" t="str"/>
      <c r="E636">
        <v>200</v>
      </c>
      <c r="F636">
        <v>1000</v>
      </c>
    </row>
    <row r="637">
      <c r="A637">
        <f>IFERROR(VLOOKUP(D637,ZipMaster!A:D,4,0),"Out of State")</f>
      </c>
      <c r="B637" t="str"/>
      <c r="C637" t="str"/>
      <c r="D637">
        <v>20009</v>
      </c>
      <c r="E637">
        <v>2</v>
      </c>
      <c r="F637">
        <v>10</v>
      </c>
    </row>
    <row r="638">
      <c r="A638">
        <f>IFERROR(VLOOKUP(D638,ZipMaster!A:D,4,0),"Out of State")</f>
      </c>
      <c r="B638" t="str"/>
      <c r="C638" t="str"/>
      <c r="D638">
        <v>33414</v>
      </c>
      <c r="E638">
        <v>3</v>
      </c>
      <c r="F638">
        <v>15</v>
      </c>
    </row>
    <row r="639">
      <c r="A639">
        <f>IFERROR(VLOOKUP(D639,ZipMaster!A:D,4,0),"Out of State")</f>
      </c>
      <c r="B639" t="str"/>
      <c r="C639" t="str"/>
      <c r="D639">
        <v>45220</v>
      </c>
      <c r="E639">
        <v>2</v>
      </c>
      <c r="F639">
        <v>10</v>
      </c>
    </row>
    <row r="640">
      <c r="A640">
        <f>IFERROR(VLOOKUP(D640,ZipMaster!A:D,4,0),"Out of State")</f>
      </c>
      <c r="B640" t="str"/>
      <c r="C640" t="str"/>
      <c r="D640">
        <v>54806</v>
      </c>
      <c r="E640">
        <v>2</v>
      </c>
      <c r="F640">
        <v>10</v>
      </c>
    </row>
    <row r="641">
      <c r="A641">
        <f>IFERROR(VLOOKUP(D641,ZipMaster!A:D,4,0),"Out of State")</f>
      </c>
      <c r="B641" t="str"/>
      <c r="C641" t="str"/>
      <c r="D641">
        <v>55405</v>
      </c>
      <c r="E641">
        <v>1</v>
      </c>
      <c r="F641">
        <v>5</v>
      </c>
    </row>
    <row r="642">
      <c r="A642">
        <f>IFERROR(VLOOKUP(D642,ZipMaster!A:D,4,0),"Out of State")</f>
      </c>
      <c r="B642" t="str"/>
      <c r="C642" t="str"/>
      <c r="D642">
        <v>77019</v>
      </c>
      <c r="E642">
        <v>1</v>
      </c>
      <c r="F642">
        <v>5</v>
      </c>
    </row>
    <row r="643">
      <c r="A643">
        <f>IFERROR(VLOOKUP(D643,ZipMaster!A:D,4,0),"Out of State")</f>
      </c>
      <c r="B643" t="str"/>
      <c r="C643" t="str"/>
      <c r="D643">
        <v>80302</v>
      </c>
      <c r="E643">
        <v>2</v>
      </c>
      <c r="F643">
        <v>10</v>
      </c>
    </row>
    <row r="644">
      <c r="A644">
        <f>IFERROR(VLOOKUP(D644,ZipMaster!A:D,4,0),"Out of State")</f>
      </c>
      <c r="B644" t="str"/>
      <c r="C644" t="str"/>
      <c r="D644">
        <v>81507</v>
      </c>
      <c r="E644">
        <v>2</v>
      </c>
      <c r="F644">
        <v>10</v>
      </c>
    </row>
    <row r="645">
      <c r="A645">
        <f>IFERROR(VLOOKUP(D645,ZipMaster!A:D,4,0),"Out of State")</f>
      </c>
      <c r="B645" t="str"/>
      <c r="C645" t="str"/>
      <c r="D645">
        <v>81611</v>
      </c>
      <c r="E645">
        <v>60</v>
      </c>
      <c r="F645">
        <v>300</v>
      </c>
    </row>
    <row r="646">
      <c r="A646">
        <f>IFERROR(VLOOKUP(D646,ZipMaster!A:D,4,0),"Out of State")</f>
      </c>
      <c r="B646" t="str"/>
      <c r="C646" t="str"/>
      <c r="D646">
        <v>81612</v>
      </c>
      <c r="E646">
        <v>4</v>
      </c>
      <c r="F646">
        <v>20</v>
      </c>
    </row>
    <row r="647">
      <c r="A647">
        <f>IFERROR(VLOOKUP(D647,ZipMaster!A:D,4,0),"Out of State")</f>
      </c>
      <c r="B647" t="str"/>
      <c r="C647" t="str"/>
      <c r="D647">
        <v>81615</v>
      </c>
      <c r="E647">
        <v>8</v>
      </c>
      <c r="F647">
        <v>40</v>
      </c>
    </row>
    <row r="648">
      <c r="A648">
        <f>IFERROR(VLOOKUP(D648,ZipMaster!A:D,4,0),"Out of State")</f>
      </c>
      <c r="B648" t="str"/>
      <c r="C648" t="str"/>
      <c r="D648">
        <v>81621</v>
      </c>
      <c r="E648">
        <v>1</v>
      </c>
      <c r="F648">
        <v>5</v>
      </c>
    </row>
    <row r="649">
      <c r="A649">
        <f>IFERROR(VLOOKUP(D649,ZipMaster!A:D,4,0),"Out of State")</f>
      </c>
      <c r="B649" t="str"/>
      <c r="C649" t="str"/>
      <c r="D649">
        <v>81623</v>
      </c>
      <c r="E649">
        <v>6</v>
      </c>
      <c r="F649">
        <v>30</v>
      </c>
    </row>
    <row r="650">
      <c r="A650">
        <f>IFERROR(VLOOKUP(D650,ZipMaster!A:D,4,0),"Out of State")</f>
      </c>
      <c r="B650" t="str"/>
      <c r="C650" t="str"/>
      <c r="D650">
        <v>94507</v>
      </c>
      <c r="E650">
        <v>1</v>
      </c>
      <c r="F650">
        <v>5</v>
      </c>
    </row>
    <row r="651">
      <c r="A651">
        <f>IFERROR(VLOOKUP(D651,ZipMaster!A:D,4,0),"Out of State")</f>
      </c>
      <c r="B651" t="str">
        <v>ASPEN</v>
      </c>
      <c r="C651" t="str">
        <v>CO</v>
      </c>
      <c r="D651">
        <v>81611</v>
      </c>
      <c r="E651">
        <v>61</v>
      </c>
      <c r="F651">
        <v>305</v>
      </c>
    </row>
    <row r="652">
      <c r="A652">
        <f>IFERROR(VLOOKUP(D652,ZipMaster!A:D,4,0),"Out of State")</f>
      </c>
      <c r="B652" t="str">
        <v>ASPEN</v>
      </c>
      <c r="C652" t="str">
        <v>CO</v>
      </c>
      <c r="D652">
        <v>81612</v>
      </c>
      <c r="E652">
        <v>31</v>
      </c>
      <c r="F652">
        <v>155</v>
      </c>
    </row>
    <row r="653">
      <c r="A653">
        <f>IFERROR(VLOOKUP(D653,ZipMaster!A:D,4,0),"Out of State")</f>
      </c>
      <c r="B653" t="str">
        <v>ASPEN</v>
      </c>
      <c r="C653" t="str">
        <v>CO</v>
      </c>
      <c r="D653">
        <v>81623</v>
      </c>
      <c r="E653">
        <v>2</v>
      </c>
      <c r="F653">
        <v>10</v>
      </c>
    </row>
    <row r="654">
      <c r="A654">
        <f>IFERROR(VLOOKUP(D654,ZipMaster!A:D,4,0),"Out of State")</f>
      </c>
      <c r="B654" t="str">
        <v>AUSTIN</v>
      </c>
      <c r="C654" t="str">
        <v>TX</v>
      </c>
      <c r="D654">
        <v>78746</v>
      </c>
      <c r="E654">
        <v>2</v>
      </c>
      <c r="F654">
        <v>10</v>
      </c>
    </row>
    <row r="655">
      <c r="A655">
        <f>IFERROR(VLOOKUP(D655,ZipMaster!A:D,4,0),"Out of State")</f>
      </c>
      <c r="B655" t="str">
        <v>basalt</v>
      </c>
      <c r="C655" t="str">
        <v>co</v>
      </c>
      <c r="D655">
        <v>81615</v>
      </c>
      <c r="E655">
        <v>1</v>
      </c>
      <c r="F655">
        <v>5</v>
      </c>
    </row>
    <row r="656">
      <c r="A656">
        <f>IFERROR(VLOOKUP(D656,ZipMaster!A:D,4,0),"Out of State")</f>
      </c>
      <c r="B656" t="str">
        <v>BASALT</v>
      </c>
      <c r="C656" t="str">
        <v>CO</v>
      </c>
      <c r="D656">
        <v>81621</v>
      </c>
      <c r="E656">
        <v>4</v>
      </c>
      <c r="F656">
        <v>20</v>
      </c>
    </row>
    <row r="657">
      <c r="A657">
        <f>IFERROR(VLOOKUP(D657,ZipMaster!A:D,4,0),"Out of State")</f>
      </c>
      <c r="B657" t="str">
        <v>BOULDER</v>
      </c>
      <c r="C657" t="str">
        <v>CO</v>
      </c>
      <c r="D657">
        <v>80303</v>
      </c>
      <c r="E657">
        <v>7</v>
      </c>
      <c r="F657">
        <v>35</v>
      </c>
    </row>
    <row r="658">
      <c r="A658">
        <f>IFERROR(VLOOKUP(D658,ZipMaster!A:D,4,0),"Out of State")</f>
      </c>
      <c r="B658" t="str">
        <v>BROOMFIELD</v>
      </c>
      <c r="C658" t="str">
        <v>CO</v>
      </c>
      <c r="D658">
        <v>80020</v>
      </c>
      <c r="E658">
        <v>3</v>
      </c>
      <c r="F658">
        <v>15</v>
      </c>
    </row>
    <row r="659">
      <c r="A659">
        <f>IFERROR(VLOOKUP(D659,ZipMaster!A:D,4,0),"Out of State")</f>
      </c>
      <c r="B659" t="str">
        <v>BURLINGTON</v>
      </c>
      <c r="C659" t="str">
        <v>VT</v>
      </c>
      <c r="D659">
        <v>5401</v>
      </c>
      <c r="E659">
        <v>4</v>
      </c>
      <c r="F659">
        <v>20</v>
      </c>
    </row>
    <row r="660">
      <c r="A660">
        <f>IFERROR(VLOOKUP(D660,ZipMaster!A:D,4,0),"Out of State")</f>
      </c>
      <c r="B660" t="str">
        <v>CARBONDALE</v>
      </c>
      <c r="C660" t="str">
        <v>CO</v>
      </c>
      <c r="D660">
        <v>81623</v>
      </c>
      <c r="E660">
        <v>3</v>
      </c>
      <c r="F660">
        <v>15</v>
      </c>
    </row>
    <row r="661">
      <c r="A661">
        <f>IFERROR(VLOOKUP(D661,ZipMaster!A:D,4,0),"Out of State")</f>
      </c>
      <c r="B661" t="str">
        <v>COLORADO SPRINGS</v>
      </c>
      <c r="C661" t="str">
        <v>CO</v>
      </c>
      <c r="D661">
        <v>80903</v>
      </c>
      <c r="E661">
        <v>3</v>
      </c>
      <c r="F661">
        <v>15</v>
      </c>
    </row>
    <row r="662">
      <c r="A662">
        <f>IFERROR(VLOOKUP(D662,ZipMaster!A:D,4,0),"Out of State")</f>
      </c>
      <c r="B662" t="str">
        <v>dayton</v>
      </c>
      <c r="C662" t="str">
        <v>oh</v>
      </c>
      <c r="D662">
        <v>45459</v>
      </c>
      <c r="E662">
        <v>1</v>
      </c>
      <c r="F662">
        <v>5</v>
      </c>
    </row>
    <row r="663">
      <c r="A663">
        <f>IFERROR(VLOOKUP(D663,ZipMaster!A:D,4,0),"Out of State")</f>
      </c>
      <c r="B663" t="str">
        <v>DUNNELLON</v>
      </c>
      <c r="C663" t="str">
        <v>FL</v>
      </c>
      <c r="D663">
        <v>34432</v>
      </c>
      <c r="E663">
        <v>1</v>
      </c>
      <c r="F663">
        <v>5</v>
      </c>
    </row>
    <row r="664">
      <c r="A664">
        <f>IFERROR(VLOOKUP(D664,ZipMaster!A:D,4,0),"Out of State")</f>
      </c>
      <c r="B664" t="str">
        <v>GLENWOOD SPRINGS</v>
      </c>
      <c r="C664" t="str">
        <v>CO</v>
      </c>
      <c r="D664">
        <v>81601</v>
      </c>
      <c r="E664">
        <v>1</v>
      </c>
      <c r="F664">
        <v>5</v>
      </c>
    </row>
    <row r="665">
      <c r="A665">
        <f>IFERROR(VLOOKUP(D665,ZipMaster!A:D,4,0),"Out of State")</f>
      </c>
      <c r="B665" t="str">
        <v>HOUSTON</v>
      </c>
      <c r="C665" t="str">
        <v>TX</v>
      </c>
      <c r="D665">
        <v>77019</v>
      </c>
      <c r="E665">
        <v>7</v>
      </c>
      <c r="F665">
        <v>35</v>
      </c>
    </row>
    <row r="666">
      <c r="A666">
        <f>IFERROR(VLOOKUP(D666,ZipMaster!A:D,4,0),"Out of State")</f>
      </c>
      <c r="B666" t="str">
        <v>houston</v>
      </c>
      <c r="C666" t="str">
        <v>tx</v>
      </c>
      <c r="D666">
        <v>77024</v>
      </c>
      <c r="E666">
        <v>2</v>
      </c>
      <c r="F666">
        <v>10</v>
      </c>
    </row>
    <row r="667">
      <c r="A667">
        <f>IFERROR(VLOOKUP(D667,ZipMaster!A:D,4,0),"Out of State")</f>
      </c>
      <c r="B667" t="str">
        <v>KANSAS CITY</v>
      </c>
      <c r="C667" t="str">
        <v>MO</v>
      </c>
      <c r="D667">
        <v>64145</v>
      </c>
      <c r="E667">
        <v>2</v>
      </c>
      <c r="F667">
        <v>10</v>
      </c>
    </row>
    <row r="668">
      <c r="A668">
        <f>IFERROR(VLOOKUP(D668,ZipMaster!A:D,4,0),"Out of State")</f>
      </c>
      <c r="B668" t="str">
        <v>LEANDER</v>
      </c>
      <c r="C668" t="str">
        <v>TX</v>
      </c>
      <c r="D668">
        <v>78641</v>
      </c>
      <c r="E668">
        <v>1</v>
      </c>
      <c r="F668">
        <v>5</v>
      </c>
    </row>
    <row r="669">
      <c r="A669">
        <f>IFERROR(VLOOKUP(D669,ZipMaster!A:D,4,0),"Out of State")</f>
      </c>
      <c r="B669" t="str">
        <v>NEW YORK</v>
      </c>
      <c r="C669" t="str">
        <v>NY</v>
      </c>
      <c r="D669">
        <v>10013</v>
      </c>
      <c r="E669">
        <v>4</v>
      </c>
      <c r="F669">
        <v>20</v>
      </c>
    </row>
    <row r="670">
      <c r="A670">
        <f>IFERROR(VLOOKUP(D670,ZipMaster!A:D,4,0),"Out of State")</f>
      </c>
      <c r="B670" t="str">
        <v>NEW YORK</v>
      </c>
      <c r="C670" t="str">
        <v>NY</v>
      </c>
      <c r="D670">
        <v>10021</v>
      </c>
      <c r="E670">
        <v>1</v>
      </c>
      <c r="F670">
        <v>5</v>
      </c>
    </row>
    <row r="671">
      <c r="A671">
        <f>IFERROR(VLOOKUP(D671,ZipMaster!A:D,4,0),"Out of State")</f>
      </c>
      <c r="B671" t="str">
        <v>ORMOND</v>
      </c>
      <c r="C671" t="str">
        <v>FL</v>
      </c>
      <c r="D671">
        <v>32176</v>
      </c>
      <c r="E671">
        <v>2</v>
      </c>
      <c r="F671">
        <v>10</v>
      </c>
    </row>
    <row r="672">
      <c r="A672">
        <f>IFERROR(VLOOKUP(D672,ZipMaster!A:D,4,0),"Out of State")</f>
      </c>
      <c r="B672" t="str">
        <v>PEMBROKE</v>
      </c>
      <c r="C672" t="str">
        <v>MA</v>
      </c>
      <c r="D672">
        <v>2359</v>
      </c>
      <c r="E672">
        <v>1</v>
      </c>
      <c r="F672">
        <v>5</v>
      </c>
    </row>
    <row r="673">
      <c r="A673">
        <f>IFERROR(VLOOKUP(D673,ZipMaster!A:D,4,0),"Out of State")</f>
      </c>
      <c r="B673" t="str">
        <v>SAN ANTONIO</v>
      </c>
      <c r="C673" t="str">
        <v>TX</v>
      </c>
      <c r="D673">
        <v>78209</v>
      </c>
      <c r="E673">
        <v>2</v>
      </c>
      <c r="F673">
        <v>10</v>
      </c>
    </row>
    <row r="674">
      <c r="A674">
        <f>IFERROR(VLOOKUP(D674,ZipMaster!A:D,4,0),"Out of State")</f>
      </c>
      <c r="B674" t="str">
        <v>SAN DIEGO</v>
      </c>
      <c r="C674" t="str">
        <v>CA</v>
      </c>
      <c r="D674">
        <v>92109</v>
      </c>
      <c r="E674">
        <v>2</v>
      </c>
      <c r="F674">
        <v>10</v>
      </c>
    </row>
    <row r="675">
      <c r="A675">
        <f>IFERROR(VLOOKUP(D675,ZipMaster!A:D,4,0),"Out of State")</f>
      </c>
      <c r="B675" t="str">
        <v>santa barbara</v>
      </c>
      <c r="C675" t="str">
        <v>ca</v>
      </c>
      <c r="D675">
        <v>93111</v>
      </c>
      <c r="E675">
        <v>1</v>
      </c>
      <c r="F675">
        <v>5</v>
      </c>
    </row>
    <row r="676">
      <c r="A676">
        <f>IFERROR(VLOOKUP(D676,ZipMaster!A:D,4,0),"Out of State")</f>
      </c>
      <c r="B676" t="str">
        <v>SNOWMASS</v>
      </c>
      <c r="C676" t="str">
        <v>CO</v>
      </c>
      <c r="D676">
        <v>81654</v>
      </c>
      <c r="E676">
        <v>5</v>
      </c>
      <c r="F676">
        <v>25</v>
      </c>
    </row>
    <row r="677">
      <c r="A677">
        <f>IFERROR(VLOOKUP(D677,ZipMaster!A:D,4,0),"Out of State")</f>
      </c>
      <c r="B677" t="str">
        <v>WAYZATA</v>
      </c>
      <c r="C677" t="str">
        <v>MN</v>
      </c>
      <c r="D677">
        <v>55391</v>
      </c>
      <c r="E677">
        <v>1</v>
      </c>
      <c r="F677">
        <v>5</v>
      </c>
    </row>
    <row r="678">
      <c r="A678">
        <f>IFERROR(VLOOKUP(D678,ZipMaster!A:D,4,0),"Out of State")</f>
      </c>
      <c r="B678" t="str"/>
      <c r="C678" t="str"/>
      <c r="D678" t="str"/>
      <c r="E678">
        <v>1</v>
      </c>
      <c r="F678">
        <v>250</v>
      </c>
    </row>
    <row r="679">
      <c r="A679">
        <f>IFERROR(VLOOKUP(D679,ZipMaster!A:D,4,0),"Out of State")</f>
      </c>
      <c r="B679" t="str"/>
      <c r="C679" t="str"/>
      <c r="D679">
        <v>70112</v>
      </c>
      <c r="E679">
        <v>1</v>
      </c>
      <c r="F679">
        <v>250</v>
      </c>
    </row>
    <row r="680">
      <c r="A680">
        <f>IFERROR(VLOOKUP(D680,ZipMaster!A:D,4,0),"Out of State")</f>
      </c>
      <c r="B680" t="str"/>
      <c r="C680" t="str"/>
      <c r="D680">
        <v>90402</v>
      </c>
      <c r="E680">
        <v>1</v>
      </c>
      <c r="F680">
        <v>250</v>
      </c>
    </row>
    <row r="681">
      <c r="A681">
        <f>IFERROR(VLOOKUP(D681,ZipMaster!A:D,4,0),"Out of State")</f>
      </c>
      <c r="B681" t="str">
        <v>Anoka</v>
      </c>
      <c r="C681" t="str">
        <v>MN</v>
      </c>
      <c r="D681">
        <v>55303</v>
      </c>
      <c r="E681">
        <v>2</v>
      </c>
      <c r="F681">
        <v>150</v>
      </c>
    </row>
    <row r="682">
      <c r="A682">
        <f>IFERROR(VLOOKUP(D682,ZipMaster!A:D,4,0),"Out of State")</f>
      </c>
      <c r="B682" t="str">
        <v>Aspen</v>
      </c>
      <c r="C682" t="str">
        <v>CO</v>
      </c>
      <c r="D682">
        <v>81611</v>
      </c>
      <c r="E682">
        <v>45</v>
      </c>
      <c r="F682">
        <v>5475</v>
      </c>
    </row>
    <row r="683">
      <c r="A683">
        <f>IFERROR(VLOOKUP(D683,ZipMaster!A:D,4,0),"Out of State")</f>
      </c>
      <c r="B683" t="str">
        <v>Aspen</v>
      </c>
      <c r="C683" t="str">
        <v>CO</v>
      </c>
      <c r="D683">
        <v>81612</v>
      </c>
      <c r="E683">
        <v>12</v>
      </c>
      <c r="F683">
        <v>1075</v>
      </c>
    </row>
    <row r="684">
      <c r="A684">
        <f>IFERROR(VLOOKUP(D684,ZipMaster!A:D,4,0),"Out of State")</f>
      </c>
      <c r="B684" t="str">
        <v>ATLANTA</v>
      </c>
      <c r="C684" t="str">
        <v>GA</v>
      </c>
      <c r="D684">
        <v>30328</v>
      </c>
      <c r="E684">
        <v>1</v>
      </c>
      <c r="F684">
        <v>250</v>
      </c>
    </row>
    <row r="685">
      <c r="A685">
        <f>IFERROR(VLOOKUP(D685,ZipMaster!A:D,4,0),"Out of State")</f>
      </c>
      <c r="B685" t="str">
        <v>Austin</v>
      </c>
      <c r="C685" t="str">
        <v>TX</v>
      </c>
      <c r="D685">
        <v>78701</v>
      </c>
      <c r="E685">
        <v>1</v>
      </c>
      <c r="F685">
        <v>250</v>
      </c>
    </row>
    <row r="686">
      <c r="A686">
        <f>IFERROR(VLOOKUP(D686,ZipMaster!A:D,4,0),"Out of State")</f>
      </c>
      <c r="B686" t="str">
        <v>Austin</v>
      </c>
      <c r="C686" t="str">
        <v>TX</v>
      </c>
      <c r="D686">
        <v>78703</v>
      </c>
      <c r="E686">
        <v>4</v>
      </c>
      <c r="F686">
        <v>300</v>
      </c>
    </row>
    <row r="687">
      <c r="A687">
        <f>IFERROR(VLOOKUP(D687,ZipMaster!A:D,4,0),"Out of State")</f>
      </c>
      <c r="B687" t="str">
        <v>BALSTON</v>
      </c>
      <c r="C687" t="str">
        <v>MD</v>
      </c>
      <c r="D687">
        <v>21047</v>
      </c>
      <c r="E687">
        <v>1</v>
      </c>
      <c r="F687">
        <v>75</v>
      </c>
    </row>
    <row r="688">
      <c r="A688">
        <f>IFERROR(VLOOKUP(D688,ZipMaster!A:D,4,0),"Out of State")</f>
      </c>
      <c r="B688" t="str">
        <v>Basalt</v>
      </c>
      <c r="C688" t="str">
        <v>CO</v>
      </c>
      <c r="D688">
        <v>81621</v>
      </c>
      <c r="E688">
        <v>2</v>
      </c>
      <c r="F688">
        <v>500</v>
      </c>
    </row>
    <row r="689">
      <c r="A689">
        <f>IFERROR(VLOOKUP(D689,ZipMaster!A:D,4,0),"Out of State")</f>
      </c>
      <c r="B689" t="str">
        <v>Breckenridge</v>
      </c>
      <c r="C689" t="str">
        <v>CO</v>
      </c>
      <c r="D689">
        <v>80424</v>
      </c>
      <c r="E689">
        <v>2</v>
      </c>
      <c r="F689">
        <v>500</v>
      </c>
    </row>
    <row r="690">
      <c r="A690">
        <f>IFERROR(VLOOKUP(D690,ZipMaster!A:D,4,0),"Out of State")</f>
      </c>
      <c r="B690" t="str">
        <v>Brooklyn</v>
      </c>
      <c r="C690" t="str">
        <v>NY</v>
      </c>
      <c r="D690">
        <v>11238</v>
      </c>
      <c r="E690">
        <v>1</v>
      </c>
      <c r="F690">
        <v>75</v>
      </c>
    </row>
    <row r="691">
      <c r="A691">
        <f>IFERROR(VLOOKUP(D691,ZipMaster!A:D,4,0),"Out of State")</f>
      </c>
      <c r="B691" t="str">
        <v>Brooklyn Park</v>
      </c>
      <c r="C691" t="str">
        <v>MN</v>
      </c>
      <c r="D691">
        <v>55443</v>
      </c>
      <c r="E691">
        <v>2</v>
      </c>
      <c r="F691">
        <v>150</v>
      </c>
    </row>
    <row r="692">
      <c r="A692">
        <f>IFERROR(VLOOKUP(D692,ZipMaster!A:D,4,0),"Out of State")</f>
      </c>
      <c r="B692" t="str">
        <v>Carbondale</v>
      </c>
      <c r="C692" t="str">
        <v>CO</v>
      </c>
      <c r="D692">
        <v>81623</v>
      </c>
      <c r="E692">
        <v>8</v>
      </c>
      <c r="F692">
        <v>1450</v>
      </c>
    </row>
    <row r="693">
      <c r="A693">
        <f>IFERROR(VLOOKUP(D693,ZipMaster!A:D,4,0),"Out of State")</f>
      </c>
      <c r="B693" t="str">
        <v>CDM</v>
      </c>
      <c r="C693" t="str">
        <v>CA</v>
      </c>
      <c r="D693">
        <v>92625</v>
      </c>
      <c r="E693">
        <v>2</v>
      </c>
      <c r="F693">
        <v>150</v>
      </c>
    </row>
    <row r="694">
      <c r="A694">
        <f>IFERROR(VLOOKUP(D694,ZipMaster!A:D,4,0),"Out of State")</f>
      </c>
      <c r="B694" t="str">
        <v>Chicago</v>
      </c>
      <c r="C694" t="str">
        <v>IL</v>
      </c>
      <c r="D694">
        <v>60657</v>
      </c>
      <c r="E694">
        <v>5</v>
      </c>
      <c r="F694">
        <v>375</v>
      </c>
    </row>
    <row r="695">
      <c r="A695">
        <f>IFERROR(VLOOKUP(D695,ZipMaster!A:D,4,0),"Out of State")</f>
      </c>
      <c r="B695" t="str">
        <v>CORAL GABLES</v>
      </c>
      <c r="C695" t="str">
        <v>FL</v>
      </c>
      <c r="D695">
        <v>33133</v>
      </c>
      <c r="E695">
        <v>2</v>
      </c>
      <c r="F695">
        <v>500</v>
      </c>
    </row>
    <row r="696">
      <c r="A696">
        <f>IFERROR(VLOOKUP(D696,ZipMaster!A:D,4,0),"Out of State")</f>
      </c>
      <c r="B696" t="str">
        <v>Denver</v>
      </c>
      <c r="C696" t="str">
        <v>CO</v>
      </c>
      <c r="D696">
        <v>80202</v>
      </c>
      <c r="E696">
        <v>2</v>
      </c>
      <c r="F696">
        <v>500</v>
      </c>
    </row>
    <row r="697">
      <c r="A697">
        <f>IFERROR(VLOOKUP(D697,ZipMaster!A:D,4,0),"Out of State")</f>
      </c>
      <c r="B697" t="str">
        <v>Denver</v>
      </c>
      <c r="C697" t="str">
        <v>CO</v>
      </c>
      <c r="D697">
        <v>80203</v>
      </c>
      <c r="E697">
        <v>2</v>
      </c>
      <c r="F697">
        <v>150</v>
      </c>
    </row>
    <row r="698">
      <c r="A698">
        <f>IFERROR(VLOOKUP(D698,ZipMaster!A:D,4,0),"Out of State")</f>
      </c>
      <c r="B698" t="str">
        <v>Denver</v>
      </c>
      <c r="C698" t="str">
        <v>CO</v>
      </c>
      <c r="D698">
        <v>80212</v>
      </c>
      <c r="E698">
        <v>1</v>
      </c>
      <c r="F698">
        <v>75</v>
      </c>
    </row>
    <row r="699">
      <c r="A699">
        <f>IFERROR(VLOOKUP(D699,ZipMaster!A:D,4,0),"Out of State")</f>
      </c>
      <c r="B699" t="str">
        <v>FORT COLLINS</v>
      </c>
      <c r="C699" t="str">
        <v>CO</v>
      </c>
      <c r="D699">
        <v>805214484</v>
      </c>
      <c r="E699">
        <v>2</v>
      </c>
      <c r="F699">
        <v>150</v>
      </c>
    </row>
    <row r="700">
      <c r="A700">
        <f>IFERROR(VLOOKUP(D700,ZipMaster!A:D,4,0),"Out of State")</f>
      </c>
      <c r="B700" t="str">
        <v>Hancock</v>
      </c>
      <c r="C700" t="str">
        <v>NH</v>
      </c>
      <c r="D700">
        <v>3449</v>
      </c>
      <c r="E700">
        <v>1</v>
      </c>
      <c r="F700">
        <v>75</v>
      </c>
    </row>
    <row r="701">
      <c r="A701">
        <f>IFERROR(VLOOKUP(D701,ZipMaster!A:D,4,0),"Out of State")</f>
      </c>
      <c r="B701" t="str">
        <v>Highland Park</v>
      </c>
      <c r="C701" t="str">
        <v>IL</v>
      </c>
      <c r="D701">
        <v>60035</v>
      </c>
      <c r="E701">
        <v>2</v>
      </c>
      <c r="F701">
        <v>1000</v>
      </c>
    </row>
    <row r="702">
      <c r="A702">
        <f>IFERROR(VLOOKUP(D702,ZipMaster!A:D,4,0),"Out of State")</f>
      </c>
      <c r="B702" t="str">
        <v>Los Angeles</v>
      </c>
      <c r="C702" t="str">
        <v>CA</v>
      </c>
      <c r="D702">
        <v>90025</v>
      </c>
      <c r="E702">
        <v>2</v>
      </c>
      <c r="F702">
        <v>150</v>
      </c>
    </row>
    <row r="703">
      <c r="A703">
        <f>IFERROR(VLOOKUP(D703,ZipMaster!A:D,4,0),"Out of State")</f>
      </c>
      <c r="B703" t="str">
        <v>Los Angeles</v>
      </c>
      <c r="C703" t="str">
        <v>CA</v>
      </c>
      <c r="D703" t="str">
        <v>90048-4706</v>
      </c>
      <c r="E703">
        <v>3</v>
      </c>
      <c r="F703">
        <v>225</v>
      </c>
    </row>
    <row r="704">
      <c r="A704">
        <f>IFERROR(VLOOKUP(D704,ZipMaster!A:D,4,0),"Out of State")</f>
      </c>
      <c r="B704" t="str">
        <v>Los Angeles</v>
      </c>
      <c r="C704" t="str">
        <v>CA</v>
      </c>
      <c r="D704">
        <v>90049</v>
      </c>
      <c r="E704">
        <v>2</v>
      </c>
      <c r="F704">
        <v>500</v>
      </c>
    </row>
    <row r="705">
      <c r="A705">
        <f>IFERROR(VLOOKUP(D705,ZipMaster!A:D,4,0),"Out of State")</f>
      </c>
      <c r="B705" t="str">
        <v>Manchester</v>
      </c>
      <c r="C705" t="str">
        <v>CT</v>
      </c>
      <c r="D705">
        <v>6042</v>
      </c>
      <c r="E705">
        <v>2</v>
      </c>
      <c r="F705">
        <v>150</v>
      </c>
    </row>
    <row r="706">
      <c r="A706">
        <f>IFERROR(VLOOKUP(D706,ZipMaster!A:D,4,0),"Out of State")</f>
      </c>
      <c r="B706" t="str">
        <v>MIAMI</v>
      </c>
      <c r="C706" t="str">
        <v>FL</v>
      </c>
      <c r="D706">
        <v>33131</v>
      </c>
      <c r="E706">
        <v>2</v>
      </c>
      <c r="F706">
        <v>150</v>
      </c>
    </row>
    <row r="707">
      <c r="A707">
        <f>IFERROR(VLOOKUP(D707,ZipMaster!A:D,4,0),"Out of State")</f>
      </c>
      <c r="B707" t="str">
        <v>MILL VALLEY</v>
      </c>
      <c r="C707" t="str">
        <v>CA</v>
      </c>
      <c r="D707">
        <v>94941</v>
      </c>
      <c r="E707">
        <v>2</v>
      </c>
      <c r="F707">
        <v>150</v>
      </c>
    </row>
    <row r="708">
      <c r="A708">
        <f>IFERROR(VLOOKUP(D708,ZipMaster!A:D,4,0),"Out of State")</f>
      </c>
      <c r="B708" t="str">
        <v>MINNEAPOLIS</v>
      </c>
      <c r="C708" t="str">
        <v>MN</v>
      </c>
      <c r="D708">
        <v>55430</v>
      </c>
      <c r="E708">
        <v>2</v>
      </c>
      <c r="F708">
        <v>150</v>
      </c>
    </row>
    <row r="709">
      <c r="A709">
        <f>IFERROR(VLOOKUP(D709,ZipMaster!A:D,4,0),"Out of State")</f>
      </c>
      <c r="B709" t="str">
        <v>pittsburgh</v>
      </c>
      <c r="C709" t="str">
        <v>PA</v>
      </c>
      <c r="D709">
        <v>15215</v>
      </c>
      <c r="E709">
        <v>1</v>
      </c>
      <c r="F709">
        <v>75</v>
      </c>
    </row>
    <row r="710">
      <c r="A710">
        <f>IFERROR(VLOOKUP(D710,ZipMaster!A:D,4,0),"Out of State")</f>
      </c>
      <c r="B710" t="str">
        <v>SAN DIEGO</v>
      </c>
      <c r="C710" t="str">
        <v>CA</v>
      </c>
      <c r="D710">
        <v>92121</v>
      </c>
      <c r="E710">
        <v>2</v>
      </c>
      <c r="F710">
        <v>500</v>
      </c>
    </row>
    <row r="711">
      <c r="A711">
        <f>IFERROR(VLOOKUP(D711,ZipMaster!A:D,4,0),"Out of State")</f>
      </c>
      <c r="B711" t="str">
        <v>San Francisco</v>
      </c>
      <c r="C711" t="str">
        <v>CA</v>
      </c>
      <c r="D711">
        <v>94111</v>
      </c>
      <c r="E711">
        <v>2</v>
      </c>
      <c r="F711">
        <v>500</v>
      </c>
    </row>
    <row r="712">
      <c r="A712">
        <f>IFERROR(VLOOKUP(D712,ZipMaster!A:D,4,0),"Out of State")</f>
      </c>
      <c r="B712" t="str">
        <v>San Francisco</v>
      </c>
      <c r="C712" t="str">
        <v>CA</v>
      </c>
      <c r="D712">
        <v>94115</v>
      </c>
      <c r="E712">
        <v>1</v>
      </c>
      <c r="F712">
        <v>250</v>
      </c>
    </row>
    <row r="713">
      <c r="A713">
        <f>IFERROR(VLOOKUP(D713,ZipMaster!A:D,4,0),"Out of State")</f>
      </c>
      <c r="B713" t="str">
        <v>SAN FRANCISCO</v>
      </c>
      <c r="C713" t="str">
        <v>CA</v>
      </c>
      <c r="D713">
        <v>94147</v>
      </c>
      <c r="E713">
        <v>6</v>
      </c>
      <c r="F713">
        <v>1500</v>
      </c>
    </row>
    <row r="714">
      <c r="A714">
        <f>IFERROR(VLOOKUP(D714,ZipMaster!A:D,4,0),"Out of State")</f>
      </c>
      <c r="B714" t="str">
        <v>Santa Barbara</v>
      </c>
      <c r="C714" t="str">
        <v>CA</v>
      </c>
      <c r="D714">
        <v>93102</v>
      </c>
      <c r="E714">
        <v>1</v>
      </c>
      <c r="F714">
        <v>500</v>
      </c>
    </row>
    <row r="715">
      <c r="A715">
        <f>IFERROR(VLOOKUP(D715,ZipMaster!A:D,4,0),"Out of State")</f>
      </c>
      <c r="B715" t="str">
        <v>SANTA BARBARA</v>
      </c>
      <c r="C715" t="str">
        <v>CA</v>
      </c>
      <c r="D715">
        <v>93108</v>
      </c>
      <c r="E715">
        <v>3</v>
      </c>
      <c r="F715">
        <v>750</v>
      </c>
    </row>
    <row r="716">
      <c r="A716">
        <f>IFERROR(VLOOKUP(D716,ZipMaster!A:D,4,0),"Out of State")</f>
      </c>
      <c r="B716" t="str">
        <v>seal harbor</v>
      </c>
      <c r="C716" t="str">
        <v>ME</v>
      </c>
      <c r="D716">
        <v>4675</v>
      </c>
      <c r="E716">
        <v>1</v>
      </c>
      <c r="F716">
        <v>75</v>
      </c>
    </row>
    <row r="717">
      <c r="A717">
        <f>IFERROR(VLOOKUP(D717,ZipMaster!A:D,4,0),"Out of State")</f>
      </c>
      <c r="B717" t="str">
        <v>SEAL HARBOUR</v>
      </c>
      <c r="C717" t="str">
        <v>ME</v>
      </c>
      <c r="D717">
        <v>4675</v>
      </c>
      <c r="E717">
        <v>1</v>
      </c>
      <c r="F717">
        <v>75</v>
      </c>
    </row>
    <row r="718">
      <c r="A718">
        <f>IFERROR(VLOOKUP(D718,ZipMaster!A:D,4,0),"Out of State")</f>
      </c>
      <c r="B718" t="str">
        <v>Short Hills</v>
      </c>
      <c r="C718" t="str">
        <v>NJ</v>
      </c>
      <c r="D718">
        <v>7078</v>
      </c>
      <c r="E718">
        <v>3</v>
      </c>
      <c r="F718">
        <v>225</v>
      </c>
    </row>
    <row r="719">
      <c r="A719">
        <f>IFERROR(VLOOKUP(D719,ZipMaster!A:D,4,0),"Out of State")</f>
      </c>
      <c r="B719" t="str">
        <v>Snowmass</v>
      </c>
      <c r="C719" t="str">
        <v>CO</v>
      </c>
      <c r="D719">
        <v>81654</v>
      </c>
      <c r="E719">
        <v>2</v>
      </c>
      <c r="F719">
        <v>500</v>
      </c>
    </row>
    <row r="720">
      <c r="A720">
        <f>IFERROR(VLOOKUP(D720,ZipMaster!A:D,4,0),"Out of State")</f>
      </c>
      <c r="B720" t="str">
        <v>STUDIO CITY</v>
      </c>
      <c r="C720" t="str">
        <v>CA</v>
      </c>
      <c r="D720">
        <v>91602</v>
      </c>
      <c r="E720">
        <v>2</v>
      </c>
      <c r="F720">
        <v>150</v>
      </c>
    </row>
    <row r="721">
      <c r="A721">
        <f>IFERROR(VLOOKUP(D721,ZipMaster!A:D,4,0),"Out of State")</f>
      </c>
      <c r="B721" t="str">
        <v>Sydney</v>
      </c>
      <c r="C721" t="str">
        <v>NS</v>
      </c>
      <c r="D721">
        <v>2153</v>
      </c>
      <c r="E721">
        <v>1</v>
      </c>
      <c r="F721">
        <v>75</v>
      </c>
    </row>
    <row r="722">
      <c r="A722">
        <f>IFERROR(VLOOKUP(D722,ZipMaster!A:D,4,0),"Out of State")</f>
      </c>
      <c r="B722" t="str">
        <v>Telluride</v>
      </c>
      <c r="C722" t="str">
        <v>CO</v>
      </c>
      <c r="D722">
        <v>81435</v>
      </c>
      <c r="E722">
        <v>2</v>
      </c>
      <c r="F722">
        <v>150</v>
      </c>
    </row>
    <row r="723">
      <c r="A723">
        <f>IFERROR(VLOOKUP(D723,ZipMaster!A:D,4,0),"Out of State")</f>
      </c>
      <c r="B723" t="str">
        <v>Trussville</v>
      </c>
      <c r="C723" t="str">
        <v>AL</v>
      </c>
      <c r="D723">
        <v>35173</v>
      </c>
      <c r="E723">
        <v>1</v>
      </c>
      <c r="F723">
        <v>250</v>
      </c>
    </row>
    <row r="724">
      <c r="A724">
        <f>IFERROR(VLOOKUP(D724,ZipMaster!A:D,4,0),"Out of State")</f>
      </c>
      <c r="B724" t="str">
        <v>Vail</v>
      </c>
      <c r="C724" t="str">
        <v>CO</v>
      </c>
      <c r="D724">
        <v>81657</v>
      </c>
      <c r="E724">
        <v>2</v>
      </c>
      <c r="F724">
        <v>150</v>
      </c>
    </row>
    <row r="725">
      <c r="A725">
        <f>IFERROR(VLOOKUP(D725,ZipMaster!A:D,4,0),"Out of State")</f>
      </c>
      <c r="B725" t="str">
        <v>Water Mill</v>
      </c>
      <c r="C725" t="str">
        <v>NY</v>
      </c>
      <c r="D725">
        <v>11976</v>
      </c>
      <c r="E725">
        <v>2</v>
      </c>
      <c r="F725">
        <v>500</v>
      </c>
    </row>
    <row r="726">
      <c r="A726">
        <f>IFERROR(VLOOKUP(D726,ZipMaster!A:D,4,0),"Out of State")</f>
      </c>
      <c r="B726" t="str">
        <v>Woody creek</v>
      </c>
      <c r="C726" t="str">
        <v>CO</v>
      </c>
      <c r="D726">
        <v>81656</v>
      </c>
      <c r="E726">
        <v>1</v>
      </c>
      <c r="F726">
        <v>75</v>
      </c>
    </row>
  </sheetData>
  <pageMargins bottom="0.75" footer="0.3" header="0.3" left="0.7" right="0.7" top="0.75"/>
</worksheet>
</file>

<file path=xl/worksheets/sheet5.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E33"/>
  <sheetViews>
    <sheetView topLeftCell="A13" workbookViewId="0">
      <selection activeCell="A33" sqref="A33"/>
    </sheetView>
  </sheetViews>
  <sheetFormatPr defaultRowHeight="15"/>
  <cols>
    <col customWidth="true" max="1" min="1" width="60.42578125"/>
    <col customWidth="true" max="2" min="2" width="14.85546875"/>
    <col customWidth="true" max="3" min="3" width="16"/>
    <col customWidth="true" max="4" min="4" width="17.7109375"/>
    <col customWidth="true" max="5" min="5" width="34.42578125"/>
  </cols>
  <sheetData>
    <row r="1" spans="1:4">
      <c r="A1" s="1" t="s">
        <v>10</v>
      </c>
    </row>
    <row r="2"/>
    <row r="3" spans="1:4">
      <c r="A3" s="1" t="s">
        <v>11</v>
      </c>
      <c r="B3" s="1" t="s">
        <v>12</v>
      </c>
      <c r="C3" s="1" t="s">
        <v>13</v>
      </c>
      <c r="D3" s="1" t="s">
        <v>14</v>
      </c>
    </row>
    <row r="4" spans="1:4">
      <c r="B4" s="9"/>
      <c r="C4" s="8"/>
      <c r="D4" s="9"/>
    </row>
    <row r="5" spans="1:4">
      <c r="B5" s="9"/>
      <c r="C5" s="8"/>
      <c r="D5" s="9"/>
    </row>
    <row r="6" spans="1:4">
      <c r="B6" s="9"/>
      <c r="C6" s="8"/>
      <c r="D6" s="9"/>
    </row>
    <row r="7" spans="1:4">
      <c r="B7" s="9"/>
      <c r="C7" s="8"/>
      <c r="D7" s="9"/>
    </row>
    <row r="8" spans="1:4">
      <c r="B8" s="9"/>
      <c r="C8" s="8"/>
      <c r="D8" s="9"/>
    </row>
    <row r="9" spans="1:4">
      <c r="B9" s="9"/>
      <c r="C9" s="8"/>
      <c r="D9" s="9"/>
    </row>
    <row r="10" spans="1:4">
      <c r="B10" s="9"/>
      <c r="C10" s="8"/>
      <c r="D10" s="9"/>
    </row>
    <row r="11" spans="1:4">
      <c r="B11" s="9"/>
      <c r="C11" s="7"/>
      <c r="D11" s="9"/>
    </row>
    <row r="12" spans="1:4">
      <c r="B12" s="9"/>
      <c r="C12" s="8"/>
      <c r="D12" s="9"/>
    </row>
    <row r="13" spans="1:4">
      <c r="B13" s="9"/>
      <c r="C13" s="8"/>
      <c r="D13" s="9"/>
    </row>
    <row r="14" spans="1:4">
      <c r="B14" s="9"/>
      <c r="C14" s="8"/>
      <c r="D14" s="9"/>
    </row>
    <row r="15" spans="1:4">
      <c r="B15" s="9"/>
      <c r="C15" s="8"/>
      <c r="D15" s="9"/>
    </row>
    <row r="16" spans="1:4">
      <c r="B16" s="9"/>
      <c r="C16" s="8"/>
      <c r="D16" s="9"/>
    </row>
    <row r="17" spans="1:5">
      <c r="B17" s="9"/>
      <c r="C17" s="8"/>
      <c r="D17" s="9"/>
    </row>
    <row r="18" spans="1:5">
      <c r="B18" s="9"/>
      <c r="C18" s="8"/>
      <c r="D18" s="9"/>
    </row>
    <row r="19" spans="1:5">
      <c r="A19" s="1" t="s">
        <v>15</v>
      </c>
      <c r="B19" s="1" t="s">
        <v>18</v>
      </c>
      <c r="C19" s="1" t="s">
        <v>19</v>
      </c>
      <c r="D19" s="1" t="s">
        <v>20</v>
      </c>
      <c r="E19" s="1" t="s">
        <v>21</v>
      </c>
    </row>
    <row r="20" spans="1:5">
      <c r="A20" s="1" t="s">
        <v>16</v>
      </c>
      <c r="D20" s="9"/>
      <c r="E20" s="6"/>
    </row>
    <row r="21" spans="1:5">
      <c r="B21" s="7"/>
      <c r="C21" s="7"/>
      <c r="D21" s="9"/>
      <c r="E21" s="10"/>
    </row>
    <row r="22" spans="1:5">
      <c r="B22" s="7"/>
      <c r="C22" s="7"/>
      <c r="D22" s="9"/>
      <c r="E22" s="10"/>
    </row>
    <row r="23" spans="1:5">
      <c r="B23" s="7"/>
      <c r="C23" s="7"/>
      <c r="D23" s="9"/>
      <c r="E23" s="10"/>
    </row>
    <row r="24" spans="1:5">
      <c r="B24" s="7"/>
      <c r="C24" s="7"/>
      <c r="D24" s="9"/>
      <c r="E24" s="10"/>
    </row>
    <row r="25" spans="1:5">
      <c r="B25" s="7"/>
      <c r="C25" s="7"/>
      <c r="D25" s="9"/>
      <c r="E25" s="10"/>
    </row>
    <row r="26" spans="1:5">
      <c r="A26" s="1" t="s">
        <v>17</v>
      </c>
      <c r="B26" s="7"/>
      <c r="C26" s="7"/>
      <c r="D26" s="9"/>
      <c r="E26" s="7"/>
    </row>
    <row r="27" spans="1:5">
      <c r="B27" s="7"/>
      <c r="C27" s="7"/>
      <c r="D27" s="9"/>
      <c r="E27" s="7"/>
    </row>
    <row r="28" spans="1:5">
      <c r="B28" s="7"/>
      <c r="C28" s="7"/>
      <c r="D28" s="9"/>
      <c r="E28" s="7"/>
    </row>
    <row r="29" spans="1:5">
      <c r="B29" s="7"/>
      <c r="C29" s="7"/>
      <c r="D29" s="9"/>
      <c r="E29" s="7"/>
    </row>
    <row r="30" spans="1:5">
      <c r="B30" s="7"/>
      <c r="C30" s="7"/>
      <c r="D30" s="9"/>
      <c r="E30" s="7"/>
    </row>
    <row r="31" spans="1:5">
      <c r="B31" s="7"/>
      <c r="C31" s="7"/>
      <c r="D31" s="9"/>
      <c r="E31" s="7"/>
    </row>
    <row r="32"/>
    <row r="33" spans="1:1">
      <c r="A33" s="11"/>
    </row>
  </sheetData>
  <pageMargins bottom="0.75" footer="0.3" header="0.3" left="0.7" right="0.7" top="0.75"/>
  <pageSetup horizontalDpi="300" r:id="rId1" orientation="portrait" verticalDpi="300"/>
</worksheet>
</file>

<file path=xl/worksheets/sheet6.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E33"/>
  <sheetViews>
    <sheetView topLeftCell="A13" workbookViewId="0">
      <selection activeCell="A33" sqref="A33"/>
    </sheetView>
  </sheetViews>
  <sheetFormatPr defaultRowHeight="15"/>
  <cols>
    <col customWidth="true" max="1" min="1" width="60.42578125"/>
    <col customWidth="true" max="2" min="2" width="14.85546875"/>
    <col customWidth="true" max="3" min="3" width="16"/>
    <col customWidth="true" max="4" min="4" width="17.7109375"/>
    <col customWidth="true" max="5" min="5" width="34.42578125"/>
  </cols>
  <sheetData>
    <row r="1" spans="1:4">
      <c r="A1" s="1" t="s">
        <v>10</v>
      </c>
    </row>
    <row r="2">
      <c xml:space="preserve" r="A2" t="str">
        <v>Black Pistol Fire "A Celebration for Sam Coffey" w/ Thunderpussy - 07/26/19 9:30PM MDT at Belly Up Aspen </v>
      </c>
    </row>
    <row r="3" spans="1:4">
      <c r="A3" s="1" t="s">
        <v>11</v>
      </c>
      <c r="B3" s="1" t="s">
        <v>12</v>
      </c>
      <c r="C3" s="1" t="s">
        <v>13</v>
      </c>
      <c r="D3" s="1" t="s">
        <v>14</v>
      </c>
    </row>
    <row r="4" spans="1:4">
      <c r="B4" s="9"/>
      <c r="C4" s="8"/>
      <c r="D4" s="9"/>
    </row>
    <row r="5" spans="1:4">
      <c r="A5" t="str">
        <v>Box Office General Admission</v>
      </c>
      <c r="B5" s="9">
        <v>35</v>
      </c>
      <c r="C5" s="8">
        <v>111</v>
      </c>
      <c r="D5" s="9">
        <v>3885</v>
      </c>
    </row>
    <row r="6" spans="1:4">
      <c r="A6" t="str">
        <v>Box Office Reserved</v>
      </c>
      <c r="B6" s="9">
        <v>60</v>
      </c>
      <c r="C6" s="8">
        <v>5</v>
      </c>
      <c r="D6" s="9">
        <v>300</v>
      </c>
    </row>
    <row r="7" spans="1:4">
      <c r="A7" t="str">
        <v>General Admission-Phone</v>
      </c>
      <c r="B7" s="9">
        <v>35</v>
      </c>
      <c r="C7" s="8">
        <v>22</v>
      </c>
      <c r="D7" s="9">
        <v>770</v>
      </c>
    </row>
    <row r="8" spans="1:4">
      <c r="A8" t="str">
        <v>General Admission</v>
      </c>
      <c r="B8" s="9">
        <v>35</v>
      </c>
      <c r="C8" s="8">
        <v>224</v>
      </c>
      <c r="D8" s="9">
        <v>7840</v>
      </c>
    </row>
    <row r="9" spans="1:4">
      <c r="A9" t="str">
        <v>Reserved</v>
      </c>
      <c r="B9" s="9">
        <v>60</v>
      </c>
      <c r="C9" s="8">
        <v>56</v>
      </c>
      <c r="D9" s="9">
        <v>3360</v>
      </c>
    </row>
    <row r="10" spans="1:4">
      <c r="A10" t="str">
        <v>Reserved-Phone</v>
      </c>
      <c r="B10" s="9">
        <v>60</v>
      </c>
      <c r="C10" s="8">
        <v>1</v>
      </c>
      <c r="D10" s="9">
        <v>60</v>
      </c>
    </row>
    <row r="11" spans="1:4">
      <c r="A11" t="str">
        <v>Venue Presale RES</v>
      </c>
      <c r="B11" s="9">
        <v>60</v>
      </c>
      <c r="C11" s="7">
        <v>18</v>
      </c>
      <c r="D11" s="9">
        <v>1080</v>
      </c>
    </row>
    <row r="12" spans="1:4">
      <c r="A12" t="str">
        <v>Venue Presale GA</v>
      </c>
      <c r="B12" s="9">
        <v>35</v>
      </c>
      <c r="C12" s="8">
        <v>12</v>
      </c>
      <c r="D12" s="9">
        <v>420</v>
      </c>
    </row>
    <row r="13" spans="1:4">
      <c r="B13" s="9"/>
      <c r="C13" s="8"/>
      <c r="D13" s="9"/>
    </row>
    <row r="14" spans="1:4">
      <c r="B14" s="9"/>
      <c r="C14" s="8"/>
      <c r="D14" s="9"/>
    </row>
    <row r="15" spans="1:4">
      <c r="A15" t="str">
        <v>TOTAL</v>
      </c>
      <c r="B15" s="9" t="str"/>
      <c r="C15" s="8">
        <v>449</v>
      </c>
      <c r="D15" s="9">
        <v>17715</v>
      </c>
    </row>
    <row r="16" spans="1:4">
      <c r="B16" s="9"/>
      <c r="C16" s="8"/>
      <c r="D16" s="9"/>
    </row>
    <row r="17" spans="1:5">
      <c r="B17" s="9"/>
      <c r="C17" s="8"/>
      <c r="D17" s="9"/>
    </row>
    <row r="18" spans="1:5">
      <c r="B18" s="9"/>
      <c r="C18" s="8"/>
      <c r="D18" s="9"/>
    </row>
    <row r="19" spans="1:5">
      <c r="A19" s="1" t="s">
        <v>15</v>
      </c>
      <c r="B19" s="1" t="s">
        <v>18</v>
      </c>
      <c r="C19" s="1" t="s">
        <v>19</v>
      </c>
      <c r="D19" s="1" t="s">
        <v>20</v>
      </c>
      <c r="E19" s="1" t="s">
        <v>21</v>
      </c>
    </row>
    <row r="20" spans="1:5">
      <c r="A20" s="1" t="s">
        <v>16</v>
      </c>
      <c r="D20" s="9"/>
      <c r="E20" s="6"/>
    </row>
    <row r="21" spans="1:5">
      <c r="A21" t="str">
        <v>04/03/2019</v>
      </c>
      <c r="B21" s="7">
        <v>14</v>
      </c>
      <c r="C21" s="7">
        <v>4</v>
      </c>
      <c r="D21" s="9">
        <v>790</v>
      </c>
      <c r="E21" s="10">
        <v>0.03111111111111111</v>
      </c>
    </row>
    <row r="22" spans="1:5">
      <c r="A22" t="str">
        <v>04/04/2019</v>
      </c>
      <c r="B22" s="7">
        <v>14</v>
      </c>
      <c r="C22" s="7">
        <v>6</v>
      </c>
      <c r="D22" s="9">
        <v>640</v>
      </c>
      <c r="E22" s="10">
        <v>0.06222222222222222</v>
      </c>
    </row>
    <row r="23" spans="1:5">
      <c r="A23" t="str">
        <v>04/05/2019</v>
      </c>
      <c r="B23" s="7">
        <v>36</v>
      </c>
      <c r="C23" s="7">
        <v>16</v>
      </c>
      <c r="D23" s="9">
        <v>1660</v>
      </c>
      <c r="E23" s="10">
        <v>0.14222222222222222</v>
      </c>
    </row>
    <row r="24" spans="1:5">
      <c r="A24" t="str">
        <v>04/06/2019</v>
      </c>
      <c r="B24" s="7">
        <v>20</v>
      </c>
      <c r="C24" s="7">
        <v>6</v>
      </c>
      <c r="D24" s="9">
        <v>1000</v>
      </c>
      <c r="E24" s="10">
        <v>0.18666666666666668</v>
      </c>
    </row>
    <row r="25" spans="1:5">
      <c r="A25" t="str">
        <v>04/08/2019</v>
      </c>
      <c r="B25" s="7">
        <v>1</v>
      </c>
      <c r="C25" s="7">
        <v>1</v>
      </c>
      <c r="D25" s="9">
        <v>60</v>
      </c>
      <c r="E25" s="10">
        <v>0.18888888888888888</v>
      </c>
    </row>
    <row r="26" spans="1:5">
      <c r="A26" s="1" t="s">
        <v>17</v>
      </c>
      <c r="B26" s="7"/>
      <c r="C26" s="7"/>
      <c r="D26" s="9"/>
      <c r="E26" s="7"/>
    </row>
    <row r="27" spans="1:5">
      <c r="A27" t="str">
        <v>07/21/2019</v>
      </c>
      <c r="B27" s="7">
        <v>27</v>
      </c>
      <c r="C27" s="7">
        <v>15</v>
      </c>
      <c r="D27" s="9">
        <v>945</v>
      </c>
      <c r="E27" s="7"/>
    </row>
    <row r="28" spans="1:5">
      <c r="A28" t="str">
        <v>07/22/2019</v>
      </c>
      <c r="B28" s="7">
        <v>18</v>
      </c>
      <c r="C28" s="7">
        <v>13</v>
      </c>
      <c r="D28" s="9">
        <v>630</v>
      </c>
      <c r="E28" s="7"/>
    </row>
    <row r="29" spans="1:5">
      <c r="A29" t="str">
        <v>07/23/2019</v>
      </c>
      <c r="B29" s="7">
        <v>15</v>
      </c>
      <c r="C29" s="7">
        <v>8</v>
      </c>
      <c r="D29" s="9">
        <v>525</v>
      </c>
      <c r="E29" s="7"/>
    </row>
    <row r="30" spans="1:5">
      <c r="A30" t="str">
        <v>07/26/2019</v>
      </c>
      <c r="B30" s="7">
        <v>0</v>
      </c>
      <c r="C30" s="7">
        <v>1</v>
      </c>
      <c r="D30" s="9">
        <v>0</v>
      </c>
      <c r="E30" s="7"/>
    </row>
    <row r="31" spans="1:5">
      <c r="A31" t="str">
        <v>08/30/2019</v>
      </c>
      <c r="B31" s="7">
        <v>-1</v>
      </c>
      <c r="C31" s="7">
        <v>0</v>
      </c>
      <c r="D31" s="9">
        <v>-35</v>
      </c>
      <c r="E31" s="7"/>
    </row>
    <row r="32"/>
    <row r="33" spans="1:1">
      <c r="A33" s="11"/>
    </row>
  </sheetData>
  <pageMargins bottom="0.75" footer="0.3" header="0.3" left="0.7" right="0.7" top="0.75"/>
</worksheet>
</file>

<file path=xl/worksheets/sheet7.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E33"/>
  <sheetViews>
    <sheetView topLeftCell="A13" workbookViewId="0">
      <selection activeCell="A33" sqref="A33"/>
    </sheetView>
  </sheetViews>
  <sheetFormatPr defaultRowHeight="15"/>
  <cols>
    <col customWidth="true" max="1" min="1" width="60.42578125"/>
    <col customWidth="true" max="2" min="2" width="14.85546875"/>
    <col customWidth="true" max="3" min="3" width="16"/>
    <col customWidth="true" max="4" min="4" width="17.7109375"/>
    <col customWidth="true" max="5" min="5" width="34.42578125"/>
  </cols>
  <sheetData>
    <row r="1" spans="1:4">
      <c r="A1" s="1" t="s">
        <v>10</v>
      </c>
    </row>
    <row r="2">
      <c xml:space="preserve" r="A2" t="str">
        <v>Black Pistol Fire - SOLD OUT w/ The Needs - 03/24/16 9:30PM MDT at Belly Up Aspen </v>
      </c>
    </row>
    <row r="3" spans="1:4">
      <c r="A3" s="1" t="s">
        <v>11</v>
      </c>
      <c r="B3" s="1" t="s">
        <v>12</v>
      </c>
      <c r="C3" s="1" t="s">
        <v>13</v>
      </c>
      <c r="D3" s="1" t="s">
        <v>14</v>
      </c>
    </row>
    <row r="4" spans="1:4">
      <c r="B4" s="9"/>
      <c r="C4" s="8"/>
      <c r="D4" s="9"/>
    </row>
    <row r="5" spans="1:4">
      <c r="A5" t="str">
        <v>Advance</v>
      </c>
      <c r="B5" s="9">
        <v>15</v>
      </c>
      <c r="C5" s="8">
        <v>332</v>
      </c>
      <c r="D5" s="9">
        <v>4980</v>
      </c>
    </row>
    <row r="6" spans="1:4">
      <c r="A6" t="str">
        <v>GA Presale</v>
      </c>
      <c r="B6" s="9">
        <v>15</v>
      </c>
      <c r="C6" s="8">
        <v>34</v>
      </c>
      <c r="D6" s="9">
        <v>510</v>
      </c>
    </row>
    <row r="7" spans="1:4">
      <c r="A7" t="str">
        <v>RES Presale</v>
      </c>
      <c r="B7" s="9">
        <v>30</v>
      </c>
      <c r="C7" s="8">
        <v>7</v>
      </c>
      <c r="D7" s="9">
        <v>210</v>
      </c>
    </row>
    <row r="8" spans="1:4">
      <c r="A8" t="str">
        <v>Reserved</v>
      </c>
      <c r="B8" s="9">
        <v>30</v>
      </c>
      <c r="C8" s="8">
        <v>65</v>
      </c>
      <c r="D8" s="9">
        <v>1950</v>
      </c>
    </row>
    <row r="9" spans="1:4">
      <c r="A9" t="str">
        <v>Under 21 RES PRE</v>
      </c>
      <c r="B9" s="9">
        <v>30</v>
      </c>
      <c r="C9" s="8">
        <v>4</v>
      </c>
      <c r="D9" s="9">
        <v>120</v>
      </c>
    </row>
    <row r="10" spans="1:4">
      <c r="A10" t="str">
        <v>Under 21 RES</v>
      </c>
      <c r="B10" s="9">
        <v>30</v>
      </c>
      <c r="C10" s="8">
        <v>4</v>
      </c>
      <c r="D10" s="9">
        <v>120</v>
      </c>
    </row>
    <row r="11" spans="1:4">
      <c r="A11" t="str">
        <v>Under 21 ADV</v>
      </c>
      <c r="B11" s="9">
        <v>15</v>
      </c>
      <c r="C11" s="7">
        <v>3</v>
      </c>
      <c r="D11" s="9">
        <v>45</v>
      </c>
    </row>
    <row r="12" spans="1:4">
      <c r="A12" t="str">
        <v>Under 21 ADV BO</v>
      </c>
      <c r="B12" s="9">
        <v>15</v>
      </c>
      <c r="C12" s="8">
        <v>1</v>
      </c>
      <c r="D12" s="9">
        <v>15</v>
      </c>
    </row>
    <row r="13" spans="1:4">
      <c r="B13" s="9"/>
      <c r="C13" s="8"/>
      <c r="D13" s="9"/>
    </row>
    <row r="14" spans="1:4">
      <c r="B14" s="9"/>
      <c r="C14" s="8"/>
      <c r="D14" s="9"/>
    </row>
    <row r="15" spans="1:4">
      <c r="A15" t="str">
        <v>TOTAL</v>
      </c>
      <c r="B15" s="9" t="str"/>
      <c r="C15" s="8">
        <v>450</v>
      </c>
      <c r="D15" s="9">
        <v>7950</v>
      </c>
    </row>
    <row r="16" spans="1:4">
      <c r="B16" s="9"/>
      <c r="C16" s="8"/>
      <c r="D16" s="9"/>
    </row>
    <row r="17" spans="1:5">
      <c r="B17" s="9"/>
      <c r="C17" s="8"/>
      <c r="D17" s="9"/>
    </row>
    <row r="18" spans="1:5">
      <c r="B18" s="9"/>
      <c r="C18" s="8"/>
      <c r="D18" s="9"/>
    </row>
    <row r="19" spans="1:5">
      <c r="A19" s="1" t="s">
        <v>15</v>
      </c>
      <c r="B19" s="1" t="s">
        <v>18</v>
      </c>
      <c r="C19" s="1" t="s">
        <v>19</v>
      </c>
      <c r="D19" s="1" t="s">
        <v>20</v>
      </c>
      <c r="E19" s="1" t="s">
        <v>21</v>
      </c>
    </row>
    <row r="20" spans="1:5">
      <c r="A20" s="1" t="s">
        <v>16</v>
      </c>
      <c r="D20" s="9"/>
      <c r="E20" s="6"/>
    </row>
    <row r="21" spans="1:5">
      <c r="A21" t="str">
        <v>02/09/2016</v>
      </c>
      <c r="B21" s="7">
        <v>30</v>
      </c>
      <c r="C21" s="7">
        <v>11</v>
      </c>
      <c r="D21" s="9">
        <v>540</v>
      </c>
      <c r="E21" s="10">
        <v>0.06666666666666667</v>
      </c>
    </row>
    <row r="22" spans="1:5">
      <c r="A22" t="str">
        <v>02/10/2016</v>
      </c>
      <c r="B22" s="7">
        <v>39</v>
      </c>
      <c r="C22" s="7">
        <v>16</v>
      </c>
      <c r="D22" s="9">
        <v>825</v>
      </c>
      <c r="E22" s="10">
        <v>0.15333333333333332</v>
      </c>
    </row>
    <row r="23" spans="1:5">
      <c r="A23" t="str">
        <v>02/11/2016</v>
      </c>
      <c r="B23" s="7">
        <v>22</v>
      </c>
      <c r="C23" s="7">
        <v>8</v>
      </c>
      <c r="D23" s="9">
        <v>435</v>
      </c>
      <c r="E23" s="10">
        <v>0.20222222222222222</v>
      </c>
    </row>
    <row r="24" spans="1:5">
      <c r="A24" t="str">
        <v>02/12/2016</v>
      </c>
      <c r="B24" s="7">
        <v>14</v>
      </c>
      <c r="C24" s="7">
        <v>6</v>
      </c>
      <c r="D24" s="9">
        <v>300</v>
      </c>
      <c r="E24" s="10">
        <v>0.23333333333333334</v>
      </c>
    </row>
    <row r="25" spans="1:5">
      <c r="A25" t="str">
        <v>02/13/2016</v>
      </c>
      <c r="B25" s="7">
        <v>11</v>
      </c>
      <c r="C25" s="7">
        <v>4</v>
      </c>
      <c r="D25" s="9">
        <v>225</v>
      </c>
      <c r="E25" s="10">
        <v>0.2577777777777778</v>
      </c>
    </row>
    <row r="26" spans="1:5">
      <c r="A26" s="1" t="s">
        <v>17</v>
      </c>
      <c r="B26" s="7"/>
      <c r="C26" s="7"/>
      <c r="D26" s="9"/>
      <c r="E26" s="7"/>
    </row>
    <row r="27" spans="1:5">
      <c r="A27" t="str">
        <v>03/19/2016</v>
      </c>
      <c r="B27" s="7">
        <v>17</v>
      </c>
      <c r="C27" s="7">
        <v>8</v>
      </c>
      <c r="D27" s="9">
        <v>255</v>
      </c>
      <c r="E27" s="7"/>
    </row>
    <row r="28" spans="1:5">
      <c r="A28" t="str">
        <v>03/20/2016</v>
      </c>
      <c r="B28" s="7">
        <v>9</v>
      </c>
      <c r="C28" s="7">
        <v>5</v>
      </c>
      <c r="D28" s="9">
        <v>135</v>
      </c>
      <c r="E28" s="7"/>
    </row>
    <row r="29" spans="1:5">
      <c r="A29" t="str">
        <v>03/21/2016</v>
      </c>
      <c r="B29" s="7">
        <v>25</v>
      </c>
      <c r="C29" s="7">
        <v>15</v>
      </c>
      <c r="D29" s="9">
        <v>375</v>
      </c>
      <c r="E29" s="7"/>
    </row>
    <row r="30" spans="1:5">
      <c r="A30" t="str">
        <v>03/22/2016</v>
      </c>
      <c r="B30" s="7">
        <v>12</v>
      </c>
      <c r="C30" s="7">
        <v>8</v>
      </c>
      <c r="D30" s="9">
        <v>180</v>
      </c>
      <c r="E30" s="7"/>
    </row>
    <row r="31" spans="1:5">
      <c r="A31" t="str">
        <v>03/24/2016</v>
      </c>
      <c r="B31" s="7">
        <v>0</v>
      </c>
      <c r="C31" s="7">
        <v>0</v>
      </c>
      <c r="D31" s="9">
        <v>0</v>
      </c>
      <c r="E31" s="7"/>
    </row>
    <row r="32"/>
    <row r="33" spans="1:1">
      <c r="A33" s="11"/>
    </row>
  </sheetData>
  <pageMargins bottom="0.75" footer="0.3" header="0.3" left="0.7" right="0.7" top="0.75"/>
</worksheet>
</file>

<file path=xl/worksheets/sheet8.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E33"/>
  <sheetViews>
    <sheetView topLeftCell="A13" workbookViewId="0">
      <selection activeCell="A33" sqref="A33"/>
    </sheetView>
  </sheetViews>
  <sheetFormatPr defaultRowHeight="15"/>
  <cols>
    <col customWidth="true" max="1" min="1" width="60.42578125"/>
    <col customWidth="true" max="2" min="2" width="14.85546875"/>
    <col customWidth="true" max="3" min="3" width="16"/>
    <col customWidth="true" max="4" min="4" width="17.7109375"/>
    <col customWidth="true" max="5" min="5" width="34.42578125"/>
  </cols>
  <sheetData>
    <row r="1" spans="1:4">
      <c r="A1" s="1" t="s">
        <v>10</v>
      </c>
    </row>
    <row r="2">
      <c xml:space="preserve" r="A2" t="str">
        <v>Black Pistol Fire w/ Blackillac - 01/18/20 9:30PM MST at Belly Up Aspen </v>
      </c>
    </row>
    <row r="3" spans="1:4">
      <c r="A3" s="1" t="s">
        <v>11</v>
      </c>
      <c r="B3" s="1" t="s">
        <v>12</v>
      </c>
      <c r="C3" s="1" t="s">
        <v>13</v>
      </c>
      <c r="D3" s="1" t="s">
        <v>14</v>
      </c>
    </row>
    <row r="4" spans="1:4">
      <c r="B4" s="9"/>
      <c r="C4" s="8"/>
      <c r="D4" s="9"/>
    </row>
    <row r="5" spans="1:4">
      <c r="A5" t="str">
        <v>Box Office General Admission</v>
      </c>
      <c r="B5" s="9">
        <v>35</v>
      </c>
      <c r="C5" s="8">
        <v>95</v>
      </c>
      <c r="D5" s="9">
        <v>3325</v>
      </c>
    </row>
    <row r="6" spans="1:4">
      <c r="A6" t="str">
        <v>Box Office Reserved</v>
      </c>
      <c r="B6" s="9">
        <v>70</v>
      </c>
      <c r="C6" s="8">
        <v>2</v>
      </c>
      <c r="D6" s="9">
        <v>140</v>
      </c>
    </row>
    <row r="7" spans="1:4">
      <c r="A7" t="str">
        <v>Belly Up Presale GA</v>
      </c>
      <c r="B7" s="9">
        <v>35</v>
      </c>
      <c r="C7" s="8">
        <v>86</v>
      </c>
      <c r="D7" s="9">
        <v>3010</v>
      </c>
    </row>
    <row r="8" spans="1:4">
      <c r="A8" t="str">
        <v>General Admission</v>
      </c>
      <c r="B8" s="9">
        <v>35</v>
      </c>
      <c r="C8" s="8">
        <v>189</v>
      </c>
      <c r="D8" s="9">
        <v>6615</v>
      </c>
    </row>
    <row r="9" spans="1:4">
      <c r="A9" t="str">
        <v>Belly Up Presale RES</v>
      </c>
      <c r="B9" s="9">
        <v>70</v>
      </c>
      <c r="C9" s="8">
        <v>41</v>
      </c>
      <c r="D9" s="9">
        <v>2870</v>
      </c>
    </row>
    <row r="10" spans="1:4">
      <c r="A10" t="str">
        <v>Reserved</v>
      </c>
      <c r="B10" s="9">
        <v>70</v>
      </c>
      <c r="C10" s="8">
        <v>37</v>
      </c>
      <c r="D10" s="9">
        <v>2590</v>
      </c>
    </row>
    <row r="11" spans="1:4">
      <c r="B11" s="9"/>
      <c r="C11" s="7"/>
      <c r="D11" s="9"/>
    </row>
    <row r="12" spans="1:4">
      <c r="B12" s="9"/>
      <c r="C12" s="8"/>
      <c r="D12" s="9"/>
    </row>
    <row r="13" spans="1:4">
      <c r="A13" t="str">
        <v>TOTAL</v>
      </c>
      <c r="B13" s="9" t="str"/>
      <c r="C13" s="8">
        <v>450</v>
      </c>
      <c r="D13" s="9">
        <v>18550</v>
      </c>
    </row>
    <row r="14" spans="1:4">
      <c r="B14" s="9"/>
      <c r="C14" s="8"/>
      <c r="D14" s="9"/>
    </row>
    <row r="15" spans="1:4">
      <c r="B15" s="9"/>
      <c r="C15" s="8"/>
      <c r="D15" s="9"/>
    </row>
    <row r="16" spans="1:4">
      <c r="B16" s="9"/>
      <c r="C16" s="8"/>
      <c r="D16" s="9"/>
    </row>
    <row r="17" spans="1:5">
      <c r="B17" s="9"/>
      <c r="C17" s="8"/>
      <c r="D17" s="9"/>
    </row>
    <row r="18" spans="1:5">
      <c r="B18" s="9"/>
      <c r="C18" s="8"/>
      <c r="D18" s="9"/>
    </row>
    <row r="19" spans="1:5">
      <c r="A19" s="1" t="s">
        <v>15</v>
      </c>
      <c r="B19" s="1" t="s">
        <v>18</v>
      </c>
      <c r="C19" s="1" t="s">
        <v>19</v>
      </c>
      <c r="D19" s="1" t="s">
        <v>20</v>
      </c>
      <c r="E19" s="1" t="s">
        <v>21</v>
      </c>
    </row>
    <row r="20" spans="1:5">
      <c r="A20" s="1" t="s">
        <v>16</v>
      </c>
      <c r="D20" s="9"/>
      <c r="E20" s="6"/>
    </row>
    <row r="21" spans="1:5">
      <c r="A21" t="str">
        <v>11/21/2019</v>
      </c>
      <c r="B21" s="7">
        <v>106</v>
      </c>
      <c r="C21" s="7">
        <v>38</v>
      </c>
      <c r="D21" s="9">
        <v>5285</v>
      </c>
      <c r="E21" s="10">
        <v>0.23555555555555555</v>
      </c>
    </row>
    <row r="22" spans="1:5">
      <c r="A22" t="str">
        <v>11/22/2019</v>
      </c>
      <c r="B22" s="7">
        <v>55</v>
      </c>
      <c r="C22" s="7">
        <v>24</v>
      </c>
      <c r="D22" s="9">
        <v>1995</v>
      </c>
      <c r="E22" s="10">
        <v>0.35777777777777775</v>
      </c>
    </row>
    <row r="23" spans="1:5">
      <c r="A23" t="str">
        <v>11/23/2019</v>
      </c>
      <c r="B23" s="7">
        <v>7</v>
      </c>
      <c r="C23" s="7">
        <v>3</v>
      </c>
      <c r="D23" s="9">
        <v>245</v>
      </c>
      <c r="E23" s="10">
        <v>0.37333333333333335</v>
      </c>
    </row>
    <row r="24" spans="1:5">
      <c r="A24" t="str">
        <v>11/24/2019</v>
      </c>
      <c r="B24" s="7">
        <v>4</v>
      </c>
      <c r="C24" s="7">
        <v>1</v>
      </c>
      <c r="D24" s="9">
        <v>140</v>
      </c>
      <c r="E24" s="10">
        <v>0.38222222222222224</v>
      </c>
    </row>
    <row r="25" spans="1:5">
      <c r="A25" t="str">
        <v>11/25/2019</v>
      </c>
      <c r="B25" s="7">
        <v>2</v>
      </c>
      <c r="C25" s="7">
        <v>1</v>
      </c>
      <c r="D25" s="9">
        <v>70</v>
      </c>
      <c r="E25" s="10">
        <v>0.38666666666666666</v>
      </c>
    </row>
    <row r="26" spans="1:5">
      <c r="A26" s="1" t="s">
        <v>17</v>
      </c>
      <c r="B26" s="7"/>
      <c r="C26" s="7"/>
      <c r="D26" s="9"/>
      <c r="E26" s="7"/>
    </row>
    <row r="27" spans="1:5">
      <c r="A27" t="str">
        <v>01/06/2020</v>
      </c>
      <c r="B27" s="7">
        <v>4</v>
      </c>
      <c r="C27" s="7">
        <v>3</v>
      </c>
      <c r="D27" s="9">
        <v>140</v>
      </c>
      <c r="E27" s="7"/>
    </row>
    <row r="28" spans="1:5">
      <c r="A28" t="str">
        <v>01/07/2020</v>
      </c>
      <c r="B28" s="7">
        <v>23</v>
      </c>
      <c r="C28" s="7">
        <v>11</v>
      </c>
      <c r="D28" s="9">
        <v>805</v>
      </c>
      <c r="E28" s="7"/>
    </row>
    <row r="29" spans="1:5">
      <c r="A29" t="str">
        <v>01/08/2020</v>
      </c>
      <c r="B29" s="7">
        <v>3</v>
      </c>
      <c r="C29" s="7">
        <v>2</v>
      </c>
      <c r="D29" s="9">
        <v>105</v>
      </c>
      <c r="E29" s="7"/>
    </row>
    <row r="30" spans="1:5">
      <c r="A30" t="str">
        <v>01/12/2020</v>
      </c>
      <c r="B30" s="7">
        <v>-2</v>
      </c>
      <c r="C30" s="7">
        <v>-1</v>
      </c>
      <c r="D30" s="9">
        <v>-70</v>
      </c>
      <c r="E30" s="7"/>
    </row>
    <row r="31" spans="1:5">
      <c r="A31" t="str">
        <v>01/18/2020</v>
      </c>
      <c r="B31" s="7">
        <v>2</v>
      </c>
      <c r="C31" s="7">
        <v>2</v>
      </c>
      <c r="D31" s="9">
        <v>70</v>
      </c>
      <c r="E31" s="7"/>
    </row>
    <row r="32"/>
    <row r="33" spans="1:1">
      <c r="A33" s="11"/>
    </row>
  </sheetData>
  <pageMargins bottom="0.75" footer="0.3" header="0.3" left="0.7" right="0.7" top="0.75"/>
</worksheet>
</file>

<file path=xl/worksheets/sheet9.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E33"/>
  <sheetViews>
    <sheetView topLeftCell="A13" workbookViewId="0">
      <selection activeCell="A33" sqref="A33"/>
    </sheetView>
  </sheetViews>
  <sheetFormatPr defaultRowHeight="15"/>
  <cols>
    <col customWidth="true" max="1" min="1" width="60.42578125"/>
    <col customWidth="true" max="2" min="2" width="14.85546875"/>
    <col customWidth="true" max="3" min="3" width="16"/>
    <col customWidth="true" max="4" min="4" width="17.7109375"/>
    <col customWidth="true" max="5" min="5" width="34.42578125"/>
  </cols>
  <sheetData>
    <row r="1" spans="1:4">
      <c r="A1" s="1" t="s">
        <v>10</v>
      </c>
    </row>
    <row r="2">
      <c xml:space="preserve" r="A2" t="str">
        <v>Black Pistol Fire w/ Branded Bandits - SOLD OUT - 01/30/15 9:30PM MST at Belly Up Aspen </v>
      </c>
    </row>
    <row r="3" spans="1:4">
      <c r="A3" s="1" t="s">
        <v>11</v>
      </c>
      <c r="B3" s="1" t="s">
        <v>12</v>
      </c>
      <c r="C3" s="1" t="s">
        <v>13</v>
      </c>
      <c r="D3" s="1" t="s">
        <v>14</v>
      </c>
    </row>
    <row r="4" spans="1:4">
      <c r="B4" s="9"/>
      <c r="C4" s="8"/>
      <c r="D4" s="9"/>
    </row>
    <row r="5" spans="1:4">
      <c r="A5" t="str">
        <v>Advance</v>
      </c>
      <c r="B5" s="9">
        <v>8</v>
      </c>
      <c r="C5" s="8">
        <v>191</v>
      </c>
      <c r="D5" s="9">
        <v>1528</v>
      </c>
    </row>
    <row r="6" spans="1:4">
      <c r="A6" t="str">
        <v>DayOfShow</v>
      </c>
      <c r="B6" s="9">
        <v>10</v>
      </c>
      <c r="C6" s="8">
        <v>248</v>
      </c>
      <c r="D6" s="9">
        <v>2480</v>
      </c>
    </row>
    <row r="7" spans="1:4">
      <c r="A7" t="str">
        <v>Under 21 ADV BO</v>
      </c>
      <c r="B7" s="9">
        <v>8</v>
      </c>
      <c r="C7" s="8">
        <v>3</v>
      </c>
      <c r="D7" s="9">
        <v>24</v>
      </c>
    </row>
    <row r="8" spans="1:4">
      <c r="A8" t="str">
        <v>Under 21 DOS</v>
      </c>
      <c r="B8" s="9">
        <v>10</v>
      </c>
      <c r="C8" s="8">
        <v>5</v>
      </c>
      <c r="D8" s="9">
        <v>50</v>
      </c>
    </row>
    <row r="9" spans="1:4">
      <c r="A9" t="str">
        <v>Under 21 ADV</v>
      </c>
      <c r="B9" s="9">
        <v>8</v>
      </c>
      <c r="C9" s="8">
        <v>1</v>
      </c>
      <c r="D9" s="9">
        <v>8</v>
      </c>
    </row>
    <row r="10" spans="1:4">
      <c r="A10" t="str">
        <v>Under 21 DOS BO</v>
      </c>
      <c r="B10" s="9">
        <v>10</v>
      </c>
      <c r="C10" s="8">
        <v>2</v>
      </c>
      <c r="D10" s="9">
        <v>20</v>
      </c>
    </row>
    <row r="11" spans="1:4">
      <c r="B11" s="9"/>
      <c r="C11" s="7"/>
      <c r="D11" s="9"/>
    </row>
    <row r="12" spans="1:4">
      <c r="B12" s="9"/>
      <c r="C12" s="8"/>
      <c r="D12" s="9"/>
    </row>
    <row r="13" spans="1:4">
      <c r="A13" t="str">
        <v>TOTAL</v>
      </c>
      <c r="B13" s="9" t="str"/>
      <c r="C13" s="8">
        <v>450</v>
      </c>
      <c r="D13" s="9">
        <v>4110</v>
      </c>
    </row>
    <row r="14" spans="1:4">
      <c r="B14" s="9"/>
      <c r="C14" s="8"/>
      <c r="D14" s="9"/>
    </row>
    <row r="15" spans="1:4">
      <c r="B15" s="9"/>
      <c r="C15" s="8"/>
      <c r="D15" s="9"/>
    </row>
    <row r="16" spans="1:4">
      <c r="B16" s="9"/>
      <c r="C16" s="8"/>
      <c r="D16" s="9"/>
    </row>
    <row r="17" spans="1:5">
      <c r="B17" s="9"/>
      <c r="C17" s="8"/>
      <c r="D17" s="9"/>
    </row>
    <row r="18" spans="1:5">
      <c r="B18" s="9"/>
      <c r="C18" s="8"/>
      <c r="D18" s="9"/>
    </row>
    <row r="19" spans="1:5">
      <c r="A19" s="1" t="s">
        <v>15</v>
      </c>
      <c r="B19" s="1" t="s">
        <v>18</v>
      </c>
      <c r="C19" s="1" t="s">
        <v>19</v>
      </c>
      <c r="D19" s="1" t="s">
        <v>20</v>
      </c>
      <c r="E19" s="1" t="s">
        <v>21</v>
      </c>
    </row>
    <row r="20" spans="1:5">
      <c r="A20" s="1" t="s">
        <v>16</v>
      </c>
      <c r="D20" s="9"/>
      <c r="E20" s="6"/>
    </row>
    <row r="21" spans="1:5">
      <c r="A21" t="str">
        <v>12/19/2014</v>
      </c>
      <c r="B21" s="7">
        <v>11</v>
      </c>
      <c r="C21" s="7">
        <v>3</v>
      </c>
      <c r="D21" s="9">
        <v>88</v>
      </c>
      <c r="E21" s="10">
        <v>0.024444444444444446</v>
      </c>
    </row>
    <row r="22" spans="1:5">
      <c r="A22" t="str">
        <v>12/21/2014</v>
      </c>
      <c r="B22" s="7">
        <v>2</v>
      </c>
      <c r="C22" s="7">
        <v>1</v>
      </c>
      <c r="D22" s="9">
        <v>16</v>
      </c>
      <c r="E22" s="10">
        <v>0.028888888888888888</v>
      </c>
    </row>
    <row r="23" spans="1:5">
      <c r="A23" t="str">
        <v>12/22/2014</v>
      </c>
      <c r="B23" s="7">
        <v>2</v>
      </c>
      <c r="C23" s="7">
        <v>1</v>
      </c>
      <c r="D23" s="9">
        <v>16</v>
      </c>
      <c r="E23" s="10">
        <v>0.03333333333333333</v>
      </c>
    </row>
    <row r="24" spans="1:5">
      <c r="A24" t="str">
        <v>12/24/2014</v>
      </c>
      <c r="B24" s="7">
        <v>1</v>
      </c>
      <c r="C24" s="7">
        <v>1</v>
      </c>
      <c r="D24" s="9">
        <v>8</v>
      </c>
      <c r="E24" s="10">
        <v>0.035555555555555556</v>
      </c>
    </row>
    <row r="25" spans="1:5">
      <c r="A25" t="str">
        <v>12/25/2014</v>
      </c>
      <c r="B25" s="7">
        <v>1</v>
      </c>
      <c r="C25" s="7">
        <v>1</v>
      </c>
      <c r="D25" s="9">
        <v>8</v>
      </c>
      <c r="E25" s="10">
        <v>0.03777777777777778</v>
      </c>
    </row>
    <row r="26" spans="1:5">
      <c r="A26" s="1" t="s">
        <v>17</v>
      </c>
      <c r="B26" s="7"/>
      <c r="C26" s="7"/>
      <c r="D26" s="9"/>
      <c r="E26" s="7"/>
    </row>
    <row r="27" spans="1:5">
      <c r="A27" t="str">
        <v>01/26/2015</v>
      </c>
      <c r="B27" s="7">
        <v>10</v>
      </c>
      <c r="C27" s="7">
        <v>5</v>
      </c>
      <c r="D27" s="9">
        <v>80</v>
      </c>
      <c r="E27" s="7"/>
    </row>
    <row r="28" spans="1:5">
      <c r="A28" t="str">
        <v>01/27/2015</v>
      </c>
      <c r="B28" s="7">
        <v>30</v>
      </c>
      <c r="C28" s="7">
        <v>13</v>
      </c>
      <c r="D28" s="9">
        <v>240</v>
      </c>
      <c r="E28" s="7"/>
    </row>
    <row r="29" spans="1:5">
      <c r="A29" t="str">
        <v>01/28/2015</v>
      </c>
      <c r="B29" s="7">
        <v>36</v>
      </c>
      <c r="C29" s="7">
        <v>10</v>
      </c>
      <c r="D29" s="9">
        <v>288</v>
      </c>
      <c r="E29" s="7"/>
    </row>
    <row r="30" spans="1:5">
      <c r="A30" t="str">
        <v>01/29/2015</v>
      </c>
      <c r="B30" s="7">
        <v>44</v>
      </c>
      <c r="C30" s="7">
        <v>21</v>
      </c>
      <c r="D30" s="9">
        <v>352</v>
      </c>
      <c r="E30" s="7"/>
    </row>
    <row r="31" spans="1:5">
      <c r="A31" t="str">
        <v>01/30/2015</v>
      </c>
      <c r="B31" s="7">
        <v>263</v>
      </c>
      <c r="C31" s="7">
        <v>123</v>
      </c>
      <c r="D31" s="9">
        <v>2614</v>
      </c>
      <c r="E31" s="7"/>
    </row>
    <row r="32"/>
    <row r="33" spans="1:1">
      <c r="A33" s="11"/>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Leser</dc:creator>
  <cp:lastModifiedBy>Brandon Leser</cp:lastModifiedBy>
  <dcterms:created xsi:type="dcterms:W3CDTF">2020-05-10T19:05:08Z</dcterms:created>
  <dcterms:modified xsi:type="dcterms:W3CDTF">2020-05-11T19:25:11Z</dcterms:modified>
</cp:coreProperties>
</file>