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FCCA4375-3174-4A1A-8A44-D65A2BA08DD7}" xr6:coauthVersionLast="44" xr6:coauthVersionMax="44" xr10:uidLastSave="{00000000-0000-0000-0000-000000000000}"/>
  <bookViews>
    <workbookView xWindow="-120" yWindow="-120" windowWidth="29040" windowHeight="17640" xr2:uid="{F14F42AE-B2B5-F34E-80E7-10F24B944563}"/>
  </bookViews>
  <sheets>
    <sheet name="properti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D6" i="2" l="1"/>
  <c r="D5" i="2"/>
  <c r="D4" i="2"/>
  <c r="D8" i="2" s="1"/>
  <c r="D9" i="2" s="1"/>
  <c r="C8" i="1"/>
</calcChain>
</file>

<file path=xl/sharedStrings.xml><?xml version="1.0" encoding="utf-8"?>
<sst xmlns="http://schemas.openxmlformats.org/spreadsheetml/2006/main" count="33" uniqueCount="25">
  <si>
    <t>Bldg_paper_felt</t>
  </si>
  <si>
    <t>R_high</t>
  </si>
  <si>
    <t>Air_4_in_vert</t>
  </si>
  <si>
    <t>Clear Acrylic Plastic</t>
  </si>
  <si>
    <t>Diffusing Acrylic Plastic</t>
  </si>
  <si>
    <t>ep_name</t>
  </si>
  <si>
    <t>density</t>
  </si>
  <si>
    <t>thickness</t>
  </si>
  <si>
    <t>defined in ep</t>
  </si>
  <si>
    <t>comment</t>
  </si>
  <si>
    <t>Data from Lesosai 2019 for "Dampfbremse Kraftpapier"</t>
  </si>
  <si>
    <t>conductivity</t>
  </si>
  <si>
    <t>lambda</t>
  </si>
  <si>
    <t>d</t>
  </si>
  <si>
    <t>1/U is given as 177 in IDF. That is probably wrong. Assuming normal insulation</t>
  </si>
  <si>
    <t>4 inch = 10 cm</t>
  </si>
  <si>
    <t>int_blind</t>
  </si>
  <si>
    <t>ignore</t>
  </si>
  <si>
    <t>Source: Lesosai</t>
  </si>
  <si>
    <t>Glass-en-standard</t>
  </si>
  <si>
    <t>Glass-en-non-standard</t>
  </si>
  <si>
    <t>Glass-en-efficient</t>
  </si>
  <si>
    <t>Glass-en-ZEB</t>
  </si>
  <si>
    <t>ext_blind_test</t>
  </si>
  <si>
    <t>ext_blind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</si>
</sst>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4D75-A999-1F4A-8C48-1C4FDC3CB665}">
  <dimension ref="A1:E13"/>
  <sheetViews>
    <sheetView tabSelected="1" workbookViewId="0">
      <selection activeCell="E13" sqref="E13"/>
    </sheetView>
  </sheetViews>
  <sheetFormatPr defaultColWidth="11.5546875" defaultRowHeight="15"/>
  <cols>
    <col min="1" max="1" width="19.109375" bestFit="1" customWidth="1"/>
    <col min="3" max="3" width="11.6640625" bestFit="1" customWidth="1"/>
  </cols>
  <sheetData>
    <row r="1" spans="1:5" ht="15.75">
      <c r="A1" s="1" t="s">
        <v>5</v>
      </c>
      <c r="B1" s="1" t="s">
        <v>6</v>
      </c>
      <c r="C1" s="1" t="s">
        <v>7</v>
      </c>
      <c r="D1" s="1" t="s">
        <v>11</v>
      </c>
      <c r="E1" s="1" t="s">
        <v>9</v>
      </c>
    </row>
    <row r="2" spans="1:5">
      <c r="A2" t="s">
        <v>0</v>
      </c>
      <c r="B2">
        <v>575</v>
      </c>
      <c r="C2">
        <v>1.2999999999999999E-4</v>
      </c>
      <c r="D2">
        <v>0.2</v>
      </c>
      <c r="E2" t="s">
        <v>10</v>
      </c>
    </row>
    <row r="3" spans="1:5">
      <c r="A3" t="s">
        <v>1</v>
      </c>
      <c r="B3">
        <v>100</v>
      </c>
      <c r="C3">
        <v>0.1</v>
      </c>
      <c r="D3">
        <v>0.04</v>
      </c>
      <c r="E3" t="s">
        <v>14</v>
      </c>
    </row>
    <row r="4" spans="1:5">
      <c r="A4" t="s">
        <v>2</v>
      </c>
      <c r="B4">
        <v>1.2</v>
      </c>
      <c r="C4">
        <v>0.1</v>
      </c>
      <c r="D4">
        <v>0.63</v>
      </c>
      <c r="E4" t="s">
        <v>15</v>
      </c>
    </row>
    <row r="5" spans="1:5">
      <c r="A5" t="s">
        <v>20</v>
      </c>
      <c r="B5">
        <v>2500</v>
      </c>
      <c r="C5">
        <f>2*0.004</f>
        <v>8.0000000000000002E-3</v>
      </c>
      <c r="D5" s="2" t="s">
        <v>8</v>
      </c>
    </row>
    <row r="6" spans="1:5">
      <c r="A6" t="s">
        <v>19</v>
      </c>
      <c r="B6">
        <v>2500</v>
      </c>
      <c r="C6">
        <f>2*0.004</f>
        <v>8.0000000000000002E-3</v>
      </c>
      <c r="D6" s="2" t="s">
        <v>8</v>
      </c>
    </row>
    <row r="7" spans="1:5">
      <c r="A7" t="s">
        <v>21</v>
      </c>
      <c r="B7">
        <v>2500</v>
      </c>
      <c r="C7">
        <f>2*0.004</f>
        <v>8.0000000000000002E-3</v>
      </c>
      <c r="D7" s="2" t="s">
        <v>8</v>
      </c>
    </row>
    <row r="8" spans="1:5">
      <c r="A8" t="s">
        <v>22</v>
      </c>
      <c r="B8">
        <v>2500</v>
      </c>
      <c r="C8">
        <f>2*0.004</f>
        <v>8.0000000000000002E-3</v>
      </c>
      <c r="D8" s="2" t="s">
        <v>8</v>
      </c>
    </row>
    <row r="9" spans="1:5">
      <c r="A9" t="s">
        <v>16</v>
      </c>
      <c r="B9">
        <v>0</v>
      </c>
      <c r="C9">
        <v>0</v>
      </c>
      <c r="D9">
        <v>0</v>
      </c>
      <c r="E9" t="s">
        <v>17</v>
      </c>
    </row>
    <row r="10" spans="1:5">
      <c r="A10" t="s">
        <v>3</v>
      </c>
      <c r="B10">
        <v>1050</v>
      </c>
      <c r="C10" s="2" t="s">
        <v>8</v>
      </c>
      <c r="D10" s="2" t="s">
        <v>8</v>
      </c>
      <c r="E10" t="s">
        <v>18</v>
      </c>
    </row>
    <row r="11" spans="1:5">
      <c r="A11" t="s">
        <v>4</v>
      </c>
      <c r="B11">
        <v>1050</v>
      </c>
      <c r="C11" s="2" t="s">
        <v>8</v>
      </c>
      <c r="D11" s="2" t="s">
        <v>8</v>
      </c>
    </row>
    <row r="12" spans="1:5">
      <c r="A12" t="s">
        <v>23</v>
      </c>
      <c r="B12">
        <v>0</v>
      </c>
      <c r="C12">
        <v>0</v>
      </c>
      <c r="D12">
        <v>0</v>
      </c>
      <c r="E12" t="s">
        <v>17</v>
      </c>
    </row>
    <row r="13" spans="1:5">
      <c r="A13" t="s">
        <v>24</v>
      </c>
      <c r="B13">
        <v>0</v>
      </c>
      <c r="C13">
        <v>0</v>
      </c>
      <c r="D13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E267-939F-344C-9199-328BF0417C32}">
  <dimension ref="B3:D9"/>
  <sheetViews>
    <sheetView workbookViewId="0">
      <selection activeCell="B3" sqref="B3:D10"/>
    </sheetView>
  </sheetViews>
  <sheetFormatPr defaultColWidth="11.5546875" defaultRowHeight="15"/>
  <sheetData>
    <row r="3" spans="2:4">
      <c r="B3" t="s">
        <v>12</v>
      </c>
      <c r="C3" t="s">
        <v>13</v>
      </c>
    </row>
    <row r="4" spans="2:4">
      <c r="B4">
        <v>0.13</v>
      </c>
      <c r="D4">
        <f>B4</f>
        <v>0.13</v>
      </c>
    </row>
    <row r="5" spans="2:4">
      <c r="B5">
        <v>0.63</v>
      </c>
      <c r="C5">
        <v>0.1</v>
      </c>
      <c r="D5" s="3">
        <f>C5/B5</f>
        <v>0.15873015873015875</v>
      </c>
    </row>
    <row r="6" spans="2:4">
      <c r="B6">
        <v>0.04</v>
      </c>
      <c r="D6">
        <f>B6</f>
        <v>0.04</v>
      </c>
    </row>
    <row r="8" spans="2:4">
      <c r="D8">
        <f>SUM(D4:D6)</f>
        <v>0.32873015873015871</v>
      </c>
    </row>
    <row r="9" spans="2:4">
      <c r="D9">
        <f>1/D8</f>
        <v>3.0420086914534044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Andrea A. Nistad</cp:lastModifiedBy>
  <dcterms:created xsi:type="dcterms:W3CDTF">2019-03-24T19:41:05Z</dcterms:created>
  <dcterms:modified xsi:type="dcterms:W3CDTF">2020-05-26T15:57:06Z</dcterms:modified>
</cp:coreProperties>
</file>