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/code/BuildME/data/"/>
    </mc:Choice>
  </mc:AlternateContent>
  <xr:revisionPtr revIDLastSave="0" documentId="13_ncr:1_{3DEB78A6-89C6-4E49-8556-C631A2717EB5}" xr6:coauthVersionLast="43" xr6:coauthVersionMax="43" xr10:uidLastSave="{00000000-0000-0000-0000-000000000000}"/>
  <bookViews>
    <workbookView xWindow="-38400" yWindow="-11920" windowWidth="21560" windowHeight="23540" xr2:uid="{464E4639-C8DD-E743-AA72-67524FC7DCD8}"/>
  </bookViews>
  <sheets>
    <sheet name="climate_reg" sheetId="2" r:id="rId1"/>
    <sheet name="energy_carrier" sheetId="3" r:id="rId2"/>
    <sheet name="USA_Peter_climatere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E9" i="1" s="1"/>
  <c r="N3" i="1"/>
  <c r="H8" i="1" s="1"/>
  <c r="N2" i="1"/>
  <c r="K7" i="1" s="1"/>
  <c r="I8" i="1" l="1"/>
  <c r="J8" i="1"/>
  <c r="K8" i="1"/>
  <c r="L8" i="1"/>
  <c r="C8" i="1"/>
  <c r="D7" i="1"/>
  <c r="E13" i="1" s="1"/>
  <c r="E7" i="1"/>
  <c r="J13" i="1" s="1"/>
  <c r="F7" i="1"/>
  <c r="H13" i="1" s="1"/>
  <c r="J7" i="1"/>
  <c r="M13" i="1" s="1"/>
  <c r="L7" i="1"/>
  <c r="Q13" i="1" s="1"/>
  <c r="F9" i="1"/>
  <c r="B8" i="1"/>
  <c r="G9" i="1"/>
  <c r="H9" i="1"/>
  <c r="D8" i="1"/>
  <c r="I9" i="1"/>
  <c r="O13" i="1"/>
  <c r="N13" i="1"/>
  <c r="G7" i="1"/>
  <c r="I13" i="1" s="1"/>
  <c r="H7" i="1"/>
  <c r="K13" i="1" s="1"/>
  <c r="E8" i="1"/>
  <c r="B9" i="1"/>
  <c r="J9" i="1"/>
  <c r="I7" i="1"/>
  <c r="L13" i="1" s="1"/>
  <c r="F8" i="1"/>
  <c r="C9" i="1"/>
  <c r="K9" i="1"/>
  <c r="P13" i="1"/>
  <c r="G8" i="1"/>
  <c r="D9" i="1"/>
  <c r="L9" i="1"/>
  <c r="B7" i="1"/>
  <c r="C7" i="1"/>
  <c r="D13" i="1" s="1"/>
  <c r="F13" i="1" l="1"/>
  <c r="G13" i="1"/>
  <c r="B13" i="1"/>
  <c r="C13" i="1"/>
  <c r="S13" i="1" l="1"/>
</calcChain>
</file>

<file path=xl/sharedStrings.xml><?xml version="1.0" encoding="utf-8"?>
<sst xmlns="http://schemas.openxmlformats.org/spreadsheetml/2006/main" count="140" uniqueCount="70">
  <si>
    <t>1A-2A</t>
  </si>
  <si>
    <t>2B</t>
  </si>
  <si>
    <t>3A</t>
  </si>
  <si>
    <t>3B-4B</t>
  </si>
  <si>
    <t>3C</t>
  </si>
  <si>
    <t>4A</t>
  </si>
  <si>
    <t>4C</t>
  </si>
  <si>
    <t>5A</t>
  </si>
  <si>
    <t>5B-5C</t>
  </si>
  <si>
    <t>6A-6B</t>
  </si>
  <si>
    <t>7A-7B-7AK-8AK</t>
  </si>
  <si>
    <t>Sing-Fam</t>
  </si>
  <si>
    <t>Mult-Fam</t>
  </si>
  <si>
    <t>Man-Hous</t>
  </si>
  <si>
    <t>1A</t>
  </si>
  <si>
    <t>2A</t>
  </si>
  <si>
    <t>3B</t>
  </si>
  <si>
    <t>3B-Coast</t>
  </si>
  <si>
    <t>4B</t>
  </si>
  <si>
    <t>5B</t>
  </si>
  <si>
    <t>6A</t>
  </si>
  <si>
    <t>6B</t>
  </si>
  <si>
    <t>climate_region</t>
  </si>
  <si>
    <t>share</t>
  </si>
  <si>
    <t>region</t>
  </si>
  <si>
    <t>USA</t>
  </si>
  <si>
    <t>electricity</t>
  </si>
  <si>
    <t>diesel</t>
  </si>
  <si>
    <t>natural gas</t>
  </si>
  <si>
    <t>fuel wood</t>
  </si>
  <si>
    <t>CN</t>
  </si>
  <si>
    <t>JP</t>
  </si>
  <si>
    <t>all</t>
  </si>
  <si>
    <t>Germany</t>
  </si>
  <si>
    <t>Italy</t>
  </si>
  <si>
    <t>France</t>
  </si>
  <si>
    <t>Poland</t>
  </si>
  <si>
    <t>R32EU12-M</t>
  </si>
  <si>
    <t>Spain</t>
  </si>
  <si>
    <t>UK</t>
  </si>
  <si>
    <t>DE</t>
  </si>
  <si>
    <t>IT</t>
  </si>
  <si>
    <t>FR</t>
  </si>
  <si>
    <t>PL</t>
  </si>
  <si>
    <t>CA</t>
  </si>
  <si>
    <t>IN</t>
  </si>
  <si>
    <t>ES</t>
  </si>
  <si>
    <t>Oth-R32EU15</t>
  </si>
  <si>
    <t>Oth-R32EU12-H</t>
  </si>
  <si>
    <t>I</t>
  </si>
  <si>
    <t>II</t>
  </si>
  <si>
    <t>III</t>
  </si>
  <si>
    <t>IV</t>
  </si>
  <si>
    <t>V</t>
  </si>
  <si>
    <t>IN1</t>
  </si>
  <si>
    <t>IN2</t>
  </si>
  <si>
    <t>IN3</t>
  </si>
  <si>
    <t>IN4</t>
  </si>
  <si>
    <t>IN5</t>
  </si>
  <si>
    <t>CA7</t>
  </si>
  <si>
    <t>CA6A</t>
  </si>
  <si>
    <t>CA5A</t>
  </si>
  <si>
    <t>JP1</t>
  </si>
  <si>
    <t>JP2</t>
  </si>
  <si>
    <t>JP3</t>
  </si>
  <si>
    <t>JP4</t>
  </si>
  <si>
    <t>JP5</t>
  </si>
  <si>
    <t>JP6</t>
  </si>
  <si>
    <t>JP7</t>
  </si>
  <si>
    <t>JP8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</si>
</sst>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2"/>
      <color theme="1"/>
      <name val="ArialMT"/>
      <family val="2"/>
    </font>
    <font>
      <sz val="12"/>
      <color theme="1"/>
      <name val="ArialMT"/>
      <family val="2"/>
    </font>
    <font>
      <b/>
      <sz val="12"/>
      <color theme="1"/>
      <name val="ArialMT"/>
    </font>
    <font>
      <sz val="12"/>
      <color theme="1"/>
      <name val="ArialMT"/>
    </font>
    <font>
      <sz val="8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BA6D-8E3C-C348-8FCA-B609DCB4E55F}">
  <dimension ref="A1:C47"/>
  <sheetViews>
    <sheetView tabSelected="1" workbookViewId="0">
      <pane ySplit="1" topLeftCell="A2" activePane="bottomLeft" state="frozen"/>
      <selection pane="bottomLeft" activeCell="B23" sqref="B23:B30"/>
    </sheetView>
  </sheetViews>
  <sheetFormatPr baseColWidth="10" defaultRowHeight="16"/>
  <cols>
    <col min="1" max="1" width="14.28515625" bestFit="1" customWidth="1"/>
    <col min="2" max="2" width="13.140625" bestFit="1" customWidth="1"/>
  </cols>
  <sheetData>
    <row r="1" spans="1:3">
      <c r="A1" s="6" t="s">
        <v>24</v>
      </c>
      <c r="B1" s="6" t="s">
        <v>22</v>
      </c>
      <c r="C1" s="6" t="s">
        <v>23</v>
      </c>
    </row>
    <row r="2" spans="1:3">
      <c r="A2" t="s">
        <v>25</v>
      </c>
      <c r="B2" s="5" t="s">
        <v>14</v>
      </c>
      <c r="C2" s="4">
        <v>5.4409330071763705E-2</v>
      </c>
    </row>
    <row r="3" spans="1:3">
      <c r="A3" t="s">
        <v>25</v>
      </c>
      <c r="B3" s="5" t="s">
        <v>15</v>
      </c>
      <c r="C3" s="4">
        <v>5.4409330071763705E-2</v>
      </c>
    </row>
    <row r="4" spans="1:3">
      <c r="A4" t="s">
        <v>25</v>
      </c>
      <c r="B4" s="5" t="s">
        <v>1</v>
      </c>
      <c r="C4" s="4">
        <v>1.6747679981270868E-2</v>
      </c>
    </row>
    <row r="5" spans="1:3">
      <c r="A5" t="s">
        <v>25</v>
      </c>
      <c r="B5" s="5" t="s">
        <v>2</v>
      </c>
      <c r="C5" s="4">
        <v>0.1173465100596969</v>
      </c>
    </row>
    <row r="6" spans="1:3">
      <c r="A6" t="s">
        <v>25</v>
      </c>
      <c r="B6" s="5" t="s">
        <v>16</v>
      </c>
      <c r="C6" s="4">
        <v>2.8254442077614215E-2</v>
      </c>
    </row>
    <row r="7" spans="1:3">
      <c r="A7" t="s">
        <v>25</v>
      </c>
      <c r="B7" s="5" t="s">
        <v>17</v>
      </c>
      <c r="C7" s="4">
        <v>2.8254442077614215E-2</v>
      </c>
    </row>
    <row r="8" spans="1:3">
      <c r="A8" t="s">
        <v>25</v>
      </c>
      <c r="B8" s="5" t="s">
        <v>4</v>
      </c>
      <c r="C8" s="4">
        <v>1.9941001650270886E-2</v>
      </c>
    </row>
    <row r="9" spans="1:3">
      <c r="A9" t="s">
        <v>25</v>
      </c>
      <c r="B9" s="5" t="s">
        <v>5</v>
      </c>
      <c r="C9" s="4">
        <v>0.23789978702125211</v>
      </c>
    </row>
    <row r="10" spans="1:3">
      <c r="A10" t="s">
        <v>25</v>
      </c>
      <c r="B10" s="5" t="s">
        <v>18</v>
      </c>
      <c r="C10" s="4">
        <v>2.8254442077614215E-2</v>
      </c>
    </row>
    <row r="11" spans="1:3">
      <c r="A11" t="s">
        <v>25</v>
      </c>
      <c r="B11" s="5" t="s">
        <v>6</v>
      </c>
      <c r="C11" s="4">
        <v>2.4857716193833472E-2</v>
      </c>
    </row>
    <row r="12" spans="1:3">
      <c r="A12" t="s">
        <v>25</v>
      </c>
      <c r="B12" s="5" t="s">
        <v>7</v>
      </c>
      <c r="C12" s="4">
        <v>0.25565570622303851</v>
      </c>
    </row>
    <row r="13" spans="1:3">
      <c r="A13" t="s">
        <v>25</v>
      </c>
      <c r="B13" s="5" t="s">
        <v>19</v>
      </c>
      <c r="C13" s="4">
        <v>3.6749392412316388E-2</v>
      </c>
    </row>
    <row r="14" spans="1:3">
      <c r="A14" t="s">
        <v>25</v>
      </c>
      <c r="B14" s="5" t="s">
        <v>20</v>
      </c>
      <c r="C14" s="4">
        <v>4.4404157190032503E-2</v>
      </c>
    </row>
    <row r="15" spans="1:3">
      <c r="A15" t="s">
        <v>25</v>
      </c>
      <c r="B15" s="5" t="s">
        <v>21</v>
      </c>
      <c r="C15" s="4">
        <v>4.4404157190032503E-2</v>
      </c>
    </row>
    <row r="16" spans="1:3">
      <c r="A16" t="s">
        <v>25</v>
      </c>
      <c r="B16" s="5">
        <v>7</v>
      </c>
      <c r="C16" s="4">
        <v>4.2059528509429296E-3</v>
      </c>
    </row>
    <row r="17" spans="1:3">
      <c r="A17" t="s">
        <v>25</v>
      </c>
      <c r="B17" s="5">
        <v>8</v>
      </c>
      <c r="C17" s="4">
        <v>4.2059528509429296E-3</v>
      </c>
    </row>
    <row r="18" spans="1:3">
      <c r="A18" t="s">
        <v>30</v>
      </c>
      <c r="B18" t="s">
        <v>49</v>
      </c>
      <c r="C18" s="8">
        <v>0.12100573820072259</v>
      </c>
    </row>
    <row r="19" spans="1:3">
      <c r="A19" t="s">
        <v>30</v>
      </c>
      <c r="B19" t="s">
        <v>50</v>
      </c>
      <c r="C19" s="8">
        <v>0.25170086154751592</v>
      </c>
    </row>
    <row r="20" spans="1:3">
      <c r="A20" t="s">
        <v>30</v>
      </c>
      <c r="B20" t="s">
        <v>51</v>
      </c>
      <c r="C20" s="8">
        <v>0.45895527146103421</v>
      </c>
    </row>
    <row r="21" spans="1:3">
      <c r="A21" t="s">
        <v>30</v>
      </c>
      <c r="B21" t="s">
        <v>52</v>
      </c>
      <c r="C21" s="8">
        <v>0.11809445961189491</v>
      </c>
    </row>
    <row r="22" spans="1:3">
      <c r="A22" t="s">
        <v>30</v>
      </c>
      <c r="B22" t="s">
        <v>53</v>
      </c>
      <c r="C22" s="8">
        <v>5.0243669178832412E-2</v>
      </c>
    </row>
    <row r="23" spans="1:3">
      <c r="A23" t="s">
        <v>31</v>
      </c>
      <c r="B23" s="5" t="s">
        <v>62</v>
      </c>
      <c r="C23" s="4">
        <v>2.2163289421981446E-2</v>
      </c>
    </row>
    <row r="24" spans="1:3">
      <c r="A24" t="s">
        <v>31</v>
      </c>
      <c r="B24" s="5" t="s">
        <v>63</v>
      </c>
      <c r="C24" s="4">
        <v>2.2163289421981446E-2</v>
      </c>
    </row>
    <row r="25" spans="1:3">
      <c r="A25" t="s">
        <v>31</v>
      </c>
      <c r="B25" s="5" t="s">
        <v>64</v>
      </c>
      <c r="C25" s="4">
        <v>5.8518324929244518E-2</v>
      </c>
    </row>
    <row r="26" spans="1:3">
      <c r="A26" t="s">
        <v>31</v>
      </c>
      <c r="B26" s="5" t="s">
        <v>65</v>
      </c>
      <c r="C26" s="4">
        <v>6.8895493846559713E-2</v>
      </c>
    </row>
    <row r="27" spans="1:3">
      <c r="A27" t="s">
        <v>31</v>
      </c>
      <c r="B27" s="5" t="s">
        <v>66</v>
      </c>
      <c r="C27" s="4">
        <v>0.23556287166635986</v>
      </c>
    </row>
    <row r="28" spans="1:3">
      <c r="A28" t="s">
        <v>31</v>
      </c>
      <c r="B28" s="5" t="s">
        <v>67</v>
      </c>
      <c r="C28" s="4">
        <v>0.56209185643969373</v>
      </c>
    </row>
    <row r="29" spans="1:3">
      <c r="A29" t="s">
        <v>31</v>
      </c>
      <c r="B29" s="5" t="s">
        <v>68</v>
      </c>
      <c r="C29" s="4">
        <v>2.2205794535902487E-2</v>
      </c>
    </row>
    <row r="30" spans="1:3">
      <c r="A30" t="s">
        <v>31</v>
      </c>
      <c r="B30" s="5" t="s">
        <v>69</v>
      </c>
      <c r="C30" s="4">
        <v>8.3990797382767803E-3</v>
      </c>
    </row>
    <row r="31" spans="1:3">
      <c r="A31" t="s">
        <v>40</v>
      </c>
      <c r="B31" t="s">
        <v>33</v>
      </c>
      <c r="C31" s="7">
        <v>1</v>
      </c>
    </row>
    <row r="32" spans="1:3">
      <c r="A32" t="s">
        <v>41</v>
      </c>
      <c r="B32" t="s">
        <v>34</v>
      </c>
      <c r="C32" s="7">
        <v>1</v>
      </c>
    </row>
    <row r="33" spans="1:3">
      <c r="A33" t="s">
        <v>42</v>
      </c>
      <c r="B33" t="s">
        <v>35</v>
      </c>
      <c r="C33" s="7">
        <v>1</v>
      </c>
    </row>
    <row r="34" spans="1:3">
      <c r="A34" t="s">
        <v>43</v>
      </c>
      <c r="B34" t="s">
        <v>36</v>
      </c>
      <c r="C34" s="7">
        <v>1</v>
      </c>
    </row>
    <row r="35" spans="1:3">
      <c r="A35" t="s">
        <v>44</v>
      </c>
      <c r="B35" t="s">
        <v>61</v>
      </c>
      <c r="C35" s="3">
        <v>6.5421390365477533E-2</v>
      </c>
    </row>
    <row r="36" spans="1:3">
      <c r="A36" t="s">
        <v>44</v>
      </c>
      <c r="B36" t="s">
        <v>60</v>
      </c>
      <c r="C36" s="3">
        <v>0.80153113065177428</v>
      </c>
    </row>
    <row r="37" spans="1:3">
      <c r="A37" t="s">
        <v>44</v>
      </c>
      <c r="B37" s="5" t="s">
        <v>59</v>
      </c>
      <c r="C37" s="3">
        <v>0.13304747898274816</v>
      </c>
    </row>
    <row r="38" spans="1:3">
      <c r="A38" t="s">
        <v>37</v>
      </c>
      <c r="B38" t="s">
        <v>37</v>
      </c>
      <c r="C38" s="7">
        <v>1</v>
      </c>
    </row>
    <row r="39" spans="1:3">
      <c r="A39" t="s">
        <v>45</v>
      </c>
      <c r="B39" t="s">
        <v>54</v>
      </c>
      <c r="C39" s="4">
        <v>0.10860704989639085</v>
      </c>
    </row>
    <row r="40" spans="1:3">
      <c r="A40" t="s">
        <v>45</v>
      </c>
      <c r="B40" t="s">
        <v>55</v>
      </c>
      <c r="C40" s="4">
        <v>0.41477131479358487</v>
      </c>
    </row>
    <row r="41" spans="1:3">
      <c r="A41" t="s">
        <v>45</v>
      </c>
      <c r="B41" t="s">
        <v>56</v>
      </c>
      <c r="C41" s="4">
        <v>5.4450740933229946E-3</v>
      </c>
    </row>
    <row r="42" spans="1:3">
      <c r="A42" t="s">
        <v>45</v>
      </c>
      <c r="B42" t="s">
        <v>57</v>
      </c>
      <c r="C42" s="4">
        <v>4.9007169068861239E-2</v>
      </c>
    </row>
    <row r="43" spans="1:3">
      <c r="A43" t="s">
        <v>45</v>
      </c>
      <c r="B43" t="s">
        <v>58</v>
      </c>
      <c r="C43" s="4">
        <v>0.42216939214784016</v>
      </c>
    </row>
    <row r="44" spans="1:3">
      <c r="A44" t="s">
        <v>46</v>
      </c>
      <c r="B44" t="s">
        <v>38</v>
      </c>
      <c r="C44" s="7">
        <v>1</v>
      </c>
    </row>
    <row r="45" spans="1:3">
      <c r="A45" t="s">
        <v>39</v>
      </c>
      <c r="B45" t="s">
        <v>39</v>
      </c>
      <c r="C45" s="7">
        <v>1</v>
      </c>
    </row>
    <row r="46" spans="1:3">
      <c r="A46" t="s">
        <v>47</v>
      </c>
      <c r="B46" t="s">
        <v>47</v>
      </c>
      <c r="C46" s="7">
        <v>1</v>
      </c>
    </row>
    <row r="47" spans="1:3">
      <c r="A47" t="s">
        <v>48</v>
      </c>
      <c r="B47" t="s">
        <v>48</v>
      </c>
      <c r="C47" s="7">
        <v>1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D9CB-D67C-E948-8106-77508414AA91}">
  <dimension ref="A1:F15"/>
  <sheetViews>
    <sheetView workbookViewId="0">
      <selection activeCell="A2" sqref="A2:A15"/>
    </sheetView>
  </sheetViews>
  <sheetFormatPr baseColWidth="10" defaultRowHeight="16"/>
  <cols>
    <col min="1" max="1" width="13.85546875" bestFit="1" customWidth="1"/>
  </cols>
  <sheetData>
    <row r="1" spans="1:6">
      <c r="B1" s="6" t="s">
        <v>26</v>
      </c>
      <c r="C1" s="6" t="s">
        <v>27</v>
      </c>
      <c r="D1" s="6" t="s">
        <v>28</v>
      </c>
      <c r="E1" s="6" t="s">
        <v>29</v>
      </c>
      <c r="F1" s="6" t="s">
        <v>32</v>
      </c>
    </row>
    <row r="2" spans="1:6">
      <c r="A2" s="9" t="s">
        <v>25</v>
      </c>
      <c r="B2" s="7">
        <v>0</v>
      </c>
      <c r="C2" s="7">
        <v>0</v>
      </c>
      <c r="D2" s="7">
        <v>0</v>
      </c>
      <c r="E2" s="7">
        <v>0</v>
      </c>
      <c r="F2" s="7">
        <v>1</v>
      </c>
    </row>
    <row r="3" spans="1:6">
      <c r="A3" s="9" t="s">
        <v>30</v>
      </c>
      <c r="B3" s="7">
        <v>0</v>
      </c>
      <c r="C3" s="7">
        <v>0</v>
      </c>
      <c r="D3" s="7">
        <v>0</v>
      </c>
      <c r="E3" s="7">
        <v>0</v>
      </c>
      <c r="F3" s="7">
        <v>1</v>
      </c>
    </row>
    <row r="4" spans="1:6">
      <c r="A4" s="9" t="s">
        <v>31</v>
      </c>
      <c r="B4" s="7">
        <v>0</v>
      </c>
      <c r="C4" s="7">
        <v>0</v>
      </c>
      <c r="D4" s="7">
        <v>0</v>
      </c>
      <c r="E4" s="7">
        <v>0</v>
      </c>
      <c r="F4" s="7">
        <v>1</v>
      </c>
    </row>
    <row r="5" spans="1:6">
      <c r="A5" s="9" t="s">
        <v>40</v>
      </c>
      <c r="B5" s="7">
        <v>0</v>
      </c>
      <c r="C5" s="7">
        <v>0</v>
      </c>
      <c r="D5" s="7">
        <v>0</v>
      </c>
      <c r="E5" s="7">
        <v>0</v>
      </c>
      <c r="F5" s="7">
        <v>1</v>
      </c>
    </row>
    <row r="6" spans="1:6">
      <c r="A6" s="9" t="s">
        <v>41</v>
      </c>
      <c r="B6" s="7">
        <v>0</v>
      </c>
      <c r="C6" s="7">
        <v>0</v>
      </c>
      <c r="D6" s="7">
        <v>0</v>
      </c>
      <c r="E6" s="7">
        <v>0</v>
      </c>
      <c r="F6" s="7">
        <v>1</v>
      </c>
    </row>
    <row r="7" spans="1:6">
      <c r="A7" s="9" t="s">
        <v>42</v>
      </c>
      <c r="B7" s="7">
        <v>0</v>
      </c>
      <c r="C7" s="7">
        <v>0</v>
      </c>
      <c r="D7" s="7">
        <v>0</v>
      </c>
      <c r="E7" s="7">
        <v>0</v>
      </c>
      <c r="F7" s="7">
        <v>1</v>
      </c>
    </row>
    <row r="8" spans="1:6">
      <c r="A8" s="9" t="s">
        <v>43</v>
      </c>
      <c r="B8" s="7">
        <v>0</v>
      </c>
      <c r="C8" s="7">
        <v>0</v>
      </c>
      <c r="D8" s="7">
        <v>0</v>
      </c>
      <c r="E8" s="7">
        <v>0</v>
      </c>
      <c r="F8" s="7">
        <v>1</v>
      </c>
    </row>
    <row r="9" spans="1:6">
      <c r="A9" s="9" t="s">
        <v>44</v>
      </c>
      <c r="B9" s="7">
        <v>0</v>
      </c>
      <c r="C9" s="7">
        <v>0</v>
      </c>
      <c r="D9" s="7">
        <v>0</v>
      </c>
      <c r="E9" s="7">
        <v>0</v>
      </c>
      <c r="F9" s="7">
        <v>1</v>
      </c>
    </row>
    <row r="10" spans="1:6">
      <c r="A10" s="9" t="s">
        <v>37</v>
      </c>
      <c r="B10" s="7">
        <v>0</v>
      </c>
      <c r="C10" s="7">
        <v>0</v>
      </c>
      <c r="D10" s="7">
        <v>0</v>
      </c>
      <c r="E10" s="7">
        <v>0</v>
      </c>
      <c r="F10" s="7">
        <v>1</v>
      </c>
    </row>
    <row r="11" spans="1:6">
      <c r="A11" s="9" t="s">
        <v>45</v>
      </c>
      <c r="B11" s="7">
        <v>0</v>
      </c>
      <c r="C11" s="7">
        <v>0</v>
      </c>
      <c r="D11" s="7">
        <v>0</v>
      </c>
      <c r="E11" s="7">
        <v>0</v>
      </c>
      <c r="F11" s="7">
        <v>1</v>
      </c>
    </row>
    <row r="12" spans="1:6">
      <c r="A12" s="9" t="s">
        <v>46</v>
      </c>
      <c r="B12" s="7">
        <v>0</v>
      </c>
      <c r="C12" s="7">
        <v>0</v>
      </c>
      <c r="D12" s="7">
        <v>0</v>
      </c>
      <c r="E12" s="7">
        <v>0</v>
      </c>
      <c r="F12" s="7">
        <v>1</v>
      </c>
    </row>
    <row r="13" spans="1:6">
      <c r="A13" s="9" t="s">
        <v>39</v>
      </c>
      <c r="B13" s="7">
        <v>0</v>
      </c>
      <c r="C13" s="7">
        <v>0</v>
      </c>
      <c r="D13" s="7">
        <v>0</v>
      </c>
      <c r="E13" s="7">
        <v>0</v>
      </c>
      <c r="F13" s="7">
        <v>1</v>
      </c>
    </row>
    <row r="14" spans="1:6">
      <c r="A14" s="9" t="s">
        <v>47</v>
      </c>
      <c r="B14" s="7">
        <v>0</v>
      </c>
      <c r="C14" s="7">
        <v>0</v>
      </c>
      <c r="D14" s="7">
        <v>0</v>
      </c>
      <c r="E14" s="7">
        <v>0</v>
      </c>
      <c r="F14" s="7">
        <v>1</v>
      </c>
    </row>
    <row r="15" spans="1:6">
      <c r="A15" s="9" t="s">
        <v>48</v>
      </c>
      <c r="B15" s="7">
        <v>0</v>
      </c>
      <c r="C15" s="7">
        <v>0</v>
      </c>
      <c r="D15" s="7">
        <v>0</v>
      </c>
      <c r="E15" s="7">
        <v>0</v>
      </c>
      <c r="F15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B19B-4BC0-D34F-8472-B5E781AAFF7A}">
  <dimension ref="A1:S13"/>
  <sheetViews>
    <sheetView workbookViewId="0">
      <selection activeCell="B12" sqref="B12:Q13"/>
    </sheetView>
  </sheetViews>
  <sheetFormatPr baseColWidth="10" defaultRowHeight="16"/>
  <cols>
    <col min="2" max="14" width="10.285156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9">
      <c r="A2" t="s">
        <v>11</v>
      </c>
      <c r="B2" s="1">
        <v>9.2446106631996899E-2</v>
      </c>
      <c r="C2" s="1">
        <v>1.4227870544859101E-2</v>
      </c>
      <c r="D2" s="1">
        <v>9.9690879924114698E-2</v>
      </c>
      <c r="E2" s="1">
        <v>7.20100714810189E-2</v>
      </c>
      <c r="F2" s="1">
        <v>1.6940733900585699E-2</v>
      </c>
      <c r="G2" s="1">
        <v>0.202106045504404</v>
      </c>
      <c r="H2" s="1">
        <v>2.1117693223313701E-2</v>
      </c>
      <c r="I2" s="1">
        <v>0.21719045839565301</v>
      </c>
      <c r="J2" s="1">
        <v>3.1220180850684499E-2</v>
      </c>
      <c r="K2" s="1">
        <v>7.5446461940982895E-2</v>
      </c>
      <c r="L2" s="1">
        <v>7.1462737224402204E-3</v>
      </c>
      <c r="N2" s="2">
        <f>SUM(B2:L2)</f>
        <v>0.84954277612005358</v>
      </c>
    </row>
    <row r="3" spans="1:19">
      <c r="A3" t="s">
        <v>12</v>
      </c>
      <c r="B3" s="1">
        <v>1.2966191836516599E-2</v>
      </c>
      <c r="C3" s="1">
        <v>1.66588048225486E-3</v>
      </c>
      <c r="D3" s="1">
        <v>1.15887568221229E-2</v>
      </c>
      <c r="E3" s="1">
        <v>1.27585857978197E-2</v>
      </c>
      <c r="F3" s="1">
        <v>3.9455584304078804E-3</v>
      </c>
      <c r="G3" s="1">
        <v>2.7650778061845099E-2</v>
      </c>
      <c r="H3" s="1">
        <v>3.74781732361393E-3</v>
      </c>
      <c r="I3" s="1">
        <v>3.3330491012289402E-2</v>
      </c>
      <c r="J3" s="1">
        <v>2.3264494919961001E-3</v>
      </c>
      <c r="K3" s="1">
        <v>6.1529929680315303E-3</v>
      </c>
      <c r="L3" s="1">
        <v>6.2745733074754501E-4</v>
      </c>
      <c r="N3" s="2">
        <f>SUM(B3:L3)</f>
        <v>0.11676095955764554</v>
      </c>
    </row>
    <row r="4" spans="1:19">
      <c r="A4" t="s">
        <v>13</v>
      </c>
      <c r="B4" s="1">
        <v>7.7897202874950304E-3</v>
      </c>
      <c r="C4" s="1">
        <v>1.2965904659279399E-3</v>
      </c>
      <c r="D4" s="1">
        <v>4.1062480692543096E-3</v>
      </c>
      <c r="E4" s="1">
        <v>2.3204397232933602E-3</v>
      </c>
      <c r="F4" s="1">
        <v>1.78659780403218E-4</v>
      </c>
      <c r="G4" s="1">
        <v>9.7814836302571907E-3</v>
      </c>
      <c r="H4" s="1">
        <v>9.50955786758988E-4</v>
      </c>
      <c r="I4" s="1">
        <v>2.8704888450169302E-3</v>
      </c>
      <c r="J4" s="1">
        <v>1.89695033076358E-3</v>
      </c>
      <c r="K4" s="1">
        <v>2.0656297654925199E-3</v>
      </c>
      <c r="L4" s="1">
        <v>4.39097637638164E-4</v>
      </c>
      <c r="N4" s="2">
        <f>SUM(B4:L4)</f>
        <v>3.3696264322301231E-2</v>
      </c>
    </row>
    <row r="7" spans="1:19">
      <c r="B7" s="3">
        <f>B2/$N2</f>
        <v>0.10881866014352741</v>
      </c>
      <c r="C7" s="3">
        <f t="shared" ref="C7:L9" si="0">C2/$N2</f>
        <v>1.6747679981270868E-2</v>
      </c>
      <c r="D7" s="3">
        <f t="shared" si="0"/>
        <v>0.1173465100596969</v>
      </c>
      <c r="E7" s="3">
        <f t="shared" si="0"/>
        <v>8.4763326232842648E-2</v>
      </c>
      <c r="F7" s="3">
        <f t="shared" si="0"/>
        <v>1.9941001650270886E-2</v>
      </c>
      <c r="G7" s="3">
        <f t="shared" si="0"/>
        <v>0.23789978702125211</v>
      </c>
      <c r="H7" s="3">
        <f t="shared" si="0"/>
        <v>2.4857716193833472E-2</v>
      </c>
      <c r="I7" s="3">
        <f t="shared" si="0"/>
        <v>0.25565570622303851</v>
      </c>
      <c r="J7" s="3">
        <f t="shared" si="0"/>
        <v>3.6749392412316388E-2</v>
      </c>
      <c r="K7" s="3">
        <f t="shared" si="0"/>
        <v>8.8808314380065007E-2</v>
      </c>
      <c r="L7" s="3">
        <f t="shared" si="0"/>
        <v>8.4119057018858592E-3</v>
      </c>
    </row>
    <row r="8" spans="1:19">
      <c r="B8" s="3">
        <f>B3/$N3</f>
        <v>0.1110490345886128</v>
      </c>
      <c r="C8" s="3">
        <f t="shared" si="0"/>
        <v>1.4267444260188744E-2</v>
      </c>
      <c r="D8" s="3">
        <f t="shared" si="0"/>
        <v>9.9251983420035744E-2</v>
      </c>
      <c r="E8" s="3">
        <f t="shared" si="0"/>
        <v>0.10927099131555797</v>
      </c>
      <c r="F8" s="3">
        <f t="shared" si="0"/>
        <v>3.3791760922108012E-2</v>
      </c>
      <c r="G8" s="3">
        <f t="shared" si="0"/>
        <v>0.23681526913277684</v>
      </c>
      <c r="H8" s="3">
        <f t="shared" si="0"/>
        <v>3.2098205922704938E-2</v>
      </c>
      <c r="I8" s="3">
        <f t="shared" si="0"/>
        <v>0.28545920775714378</v>
      </c>
      <c r="J8" s="3">
        <f t="shared" si="0"/>
        <v>1.992489185434896E-2</v>
      </c>
      <c r="K8" s="3">
        <f t="shared" si="0"/>
        <v>5.2697348423158201E-2</v>
      </c>
      <c r="L8" s="3">
        <f t="shared" si="0"/>
        <v>5.3738624033640783E-3</v>
      </c>
    </row>
    <row r="9" spans="1:19">
      <c r="B9" s="3">
        <f>B4/$N4</f>
        <v>0.23117459588360223</v>
      </c>
      <c r="C9" s="3">
        <f t="shared" si="0"/>
        <v>3.8478759945796609E-2</v>
      </c>
      <c r="D9" s="3">
        <f t="shared" si="0"/>
        <v>0.12186063208605197</v>
      </c>
      <c r="E9" s="3">
        <f t="shared" si="0"/>
        <v>6.8863411715274964E-2</v>
      </c>
      <c r="F9" s="3">
        <f t="shared" si="0"/>
        <v>5.3020649023392012E-3</v>
      </c>
      <c r="G9" s="3">
        <f t="shared" si="0"/>
        <v>0.2902839180242156</v>
      </c>
      <c r="H9" s="3">
        <f t="shared" si="0"/>
        <v>2.8221400973805159E-2</v>
      </c>
      <c r="I9" s="3">
        <f t="shared" si="0"/>
        <v>8.5187153613261277E-2</v>
      </c>
      <c r="J9" s="3">
        <f t="shared" si="0"/>
        <v>5.6295567740668497E-2</v>
      </c>
      <c r="K9" s="3">
        <f t="shared" si="0"/>
        <v>6.1301447119923684E-2</v>
      </c>
      <c r="L9" s="3">
        <f t="shared" si="0"/>
        <v>1.3031047995060854E-2</v>
      </c>
    </row>
    <row r="12" spans="1:19">
      <c r="B12" t="s">
        <v>14</v>
      </c>
      <c r="C12" t="s">
        <v>15</v>
      </c>
      <c r="D12" t="s">
        <v>1</v>
      </c>
      <c r="E12" t="s">
        <v>2</v>
      </c>
      <c r="F12" t="s">
        <v>16</v>
      </c>
      <c r="G12" t="s">
        <v>17</v>
      </c>
      <c r="H12" t="s">
        <v>4</v>
      </c>
      <c r="I12" t="s">
        <v>5</v>
      </c>
      <c r="J12" t="s">
        <v>18</v>
      </c>
      <c r="K12" t="s">
        <v>6</v>
      </c>
      <c r="L12" t="s">
        <v>7</v>
      </c>
      <c r="M12" t="s">
        <v>19</v>
      </c>
      <c r="N12" t="s">
        <v>20</v>
      </c>
      <c r="O12" t="s">
        <v>21</v>
      </c>
      <c r="P12">
        <v>7</v>
      </c>
      <c r="Q12">
        <v>8</v>
      </c>
    </row>
    <row r="13" spans="1:19">
      <c r="B13" s="1">
        <f>0.5*B7</f>
        <v>5.4409330071763705E-2</v>
      </c>
      <c r="C13" s="1">
        <f>0.5*B7</f>
        <v>5.4409330071763705E-2</v>
      </c>
      <c r="D13" s="1">
        <f>C7</f>
        <v>1.6747679981270868E-2</v>
      </c>
      <c r="E13" s="1">
        <f>D7</f>
        <v>0.1173465100596969</v>
      </c>
      <c r="F13" s="1">
        <f>1/3*E7</f>
        <v>2.8254442077614215E-2</v>
      </c>
      <c r="G13" s="1">
        <f>1/3*E7</f>
        <v>2.8254442077614215E-2</v>
      </c>
      <c r="H13" s="1">
        <f>F7</f>
        <v>1.9941001650270886E-2</v>
      </c>
      <c r="I13" s="1">
        <f>G7</f>
        <v>0.23789978702125211</v>
      </c>
      <c r="J13" s="1">
        <f>1/3*E7</f>
        <v>2.8254442077614215E-2</v>
      </c>
      <c r="K13" s="1">
        <f>H7</f>
        <v>2.4857716193833472E-2</v>
      </c>
      <c r="L13" s="1">
        <f>I7</f>
        <v>0.25565570622303851</v>
      </c>
      <c r="M13" s="1">
        <f>J7</f>
        <v>3.6749392412316388E-2</v>
      </c>
      <c r="N13" s="1">
        <f>K7*0.5</f>
        <v>4.4404157190032503E-2</v>
      </c>
      <c r="O13" s="1">
        <f>K7*0.5</f>
        <v>4.4404157190032503E-2</v>
      </c>
      <c r="P13" s="1">
        <f>L7*0.5</f>
        <v>4.2059528509429296E-3</v>
      </c>
      <c r="Q13" s="1">
        <f>L7*0.5</f>
        <v>4.2059528509429296E-3</v>
      </c>
      <c r="S13" s="2">
        <f>SUM(B13:Q13)</f>
        <v>1.0000000000000002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climate_reg</vt:lpstr>
      <vt:lpstr>energy_carrier</vt:lpstr>
      <vt:lpstr>USA_Peter_climatereg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Niko Heeren</cp:lastModifiedBy>
  <dcterms:created xsi:type="dcterms:W3CDTF">2019-04-09T07:03:40Z</dcterms:created>
  <dcterms:modified xsi:type="dcterms:W3CDTF">2019-05-20T19:44:51Z</dcterms:modified>
</cp:coreProperties>
</file>