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tilla Peninsula " sheetId="1" r:id="rId1"/>
  </sheets>
  <definedNames>
    <definedName name="DiasCategorias">[1]Diario!$F$2:$F$366</definedName>
    <definedName name="FechaInicio">[1]Completo!$B$1</definedName>
    <definedName name="_xlnm._FilterDatabase" localSheetId="0" hidden="1">'Plantilla Peninsula '!$A$8:$L$232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64" formatCode="dd\-mm\-yy"/>
    <numFmt numFmtId="165" formatCode="D/M/YYYY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didoscentral@eu.ccip.com" TargetMode="External"/><Relationship Id="rId2" Type="http://schemas.openxmlformats.org/officeDocument/2006/relationships/hyperlink" Target="mailto:pedidoscentral@eu.cci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0"/>
  <sheetViews>
    <sheetView workbookViewId="0" rightToLeft="0"/>
  </sheetViews>
  <sheetData>
    <row r="1">
      <c r="A1" t="str">
        <v>Enviar a:</v>
      </c>
      <c r="B1" t="str">
        <v>pedidoscentral@ccep.com</v>
      </c>
      <c r="D1" t="str">
        <v>DIA SERVICIO:</v>
      </c>
      <c r="I1" t="str">
        <v>PÁGINA 1/2</v>
      </c>
    </row>
    <row r="2">
      <c r="A2" t="str">
        <v>Proveedor</v>
      </c>
      <c r="D2" t="str">
        <v>HORA ENTREGA:</v>
      </c>
    </row>
    <row r="3">
      <c r="A3">
        <v>74091</v>
      </c>
      <c r="B3" t="str">
        <v xml:space="preserve">COCA-COLA EUROPEAN PARTNERS </v>
      </c>
    </row>
    <row r="4">
      <c r="A4" t="str">
        <v>ALCAMPO</v>
      </c>
      <c r="C4" t="str">
        <v>Indicar aquí el número de solicitante</v>
      </c>
    </row>
    <row r="5">
      <c r="A5" t="str">
        <v>Nº PEDIDO:</v>
      </c>
      <c r="C5" t="str">
        <v>Indicar aquí el número de pedido</v>
      </c>
    </row>
    <row r="6">
      <c r="A6" t="str">
        <v>Enviar siempre las 2 páginas!!!!</v>
      </c>
    </row>
    <row r="8">
      <c r="A8" t="str">
        <v>ALCAMPO</v>
      </c>
      <c r="B8" t="str">
        <v>CCIP</v>
      </c>
      <c r="C8" t="str">
        <v>Colas</v>
      </c>
      <c r="D8" t="str">
        <v>UND</v>
      </c>
      <c r="E8" t="str">
        <v>Cajas por capa</v>
      </c>
      <c r="F8" t="str">
        <v>Capas por palet</v>
      </c>
      <c r="G8" t="str">
        <v>CAJASxPalet</v>
      </c>
      <c r="H8" t="str">
        <v>UNIDADES</v>
      </c>
      <c r="I8" t="str">
        <v>TOTAL  CAJAS</v>
      </c>
      <c r="J8" t="str">
        <v>Pedido Capas</v>
      </c>
      <c r="K8" t="str">
        <v>Pedido Palets</v>
      </c>
      <c r="L8" t="str">
        <v>Pedido CAJAS</v>
      </c>
    </row>
    <row r="9">
      <c r="A9">
        <v>34053</v>
      </c>
      <c r="B9">
        <v>80</v>
      </c>
      <c r="C9" t="str">
        <v>Coca-Cola Lata 33</v>
      </c>
      <c r="D9">
        <v>24</v>
      </c>
      <c r="E9">
        <v>9</v>
      </c>
      <c r="F9">
        <v>12</v>
      </c>
      <c r="G9">
        <v>108</v>
      </c>
      <c r="H9">
        <f>+(E9*D9*J9)+(K9*D9*G9)+(L9*D9)</f>
        <v>0</v>
      </c>
      <c r="I9">
        <f>+(J9*E9)+(K9*G9)+(L9)</f>
        <v>0</v>
      </c>
      <c r="L9">
        <v>0</v>
      </c>
    </row>
    <row r="10">
      <c r="A10">
        <v>34090</v>
      </c>
      <c r="B10">
        <v>88</v>
      </c>
      <c r="C10" t="str">
        <v>Coca-Cola Light Lata 33</v>
      </c>
      <c r="D10">
        <v>24</v>
      </c>
      <c r="E10">
        <v>9</v>
      </c>
      <c r="F10">
        <v>12</v>
      </c>
      <c r="G10">
        <v>108</v>
      </c>
      <c r="H10">
        <f>+(E10*D10*J10)+(K10*D10*G10)+(L10*D10)</f>
        <v>0</v>
      </c>
      <c r="I10">
        <f>+(J10*E10)+(K10*G10)+(L10)</f>
        <v>0</v>
      </c>
      <c r="L10">
        <v>0</v>
      </c>
    </row>
    <row r="11">
      <c r="A11">
        <v>22173</v>
      </c>
      <c r="B11">
        <v>2621</v>
      </c>
      <c r="C11" t="str">
        <v>Coca-Cola Zero lata 33 cl.</v>
      </c>
      <c r="D11">
        <v>24</v>
      </c>
      <c r="E11">
        <v>9</v>
      </c>
      <c r="F11">
        <v>12</v>
      </c>
      <c r="G11">
        <v>108</v>
      </c>
      <c r="H11">
        <f>+(E11*D11*J11)+(K11*D11*G11)+(L11*D11)</f>
        <v>0</v>
      </c>
      <c r="I11">
        <f>+(J11*E11)+(K11*G11)+(L11)</f>
        <v>0</v>
      </c>
      <c r="L11">
        <v>0</v>
      </c>
    </row>
    <row r="12">
      <c r="A12">
        <v>34074</v>
      </c>
      <c r="B12">
        <v>87</v>
      </c>
      <c r="C12" t="str">
        <v>Coca-Cola Sin Cafeína Lata 33</v>
      </c>
      <c r="D12">
        <v>24</v>
      </c>
      <c r="E12">
        <v>9</v>
      </c>
      <c r="F12">
        <v>12</v>
      </c>
      <c r="G12">
        <v>108</v>
      </c>
      <c r="H12">
        <f>+(E12*D12*J12)+(K12*D12*G12)+(L12*D12)</f>
        <v>0</v>
      </c>
      <c r="I12">
        <f>+(J12*E12)+(K12*G12)+(L12)</f>
        <v>0</v>
      </c>
      <c r="L12">
        <v>0</v>
      </c>
    </row>
    <row r="13">
      <c r="A13">
        <v>38544</v>
      </c>
      <c r="B13">
        <v>2601</v>
      </c>
      <c r="C13" t="str">
        <v>Coca-Cola Light Sin cafeína Lata 33</v>
      </c>
      <c r="D13">
        <v>24</v>
      </c>
      <c r="E13">
        <v>9</v>
      </c>
      <c r="F13">
        <v>12</v>
      </c>
      <c r="G13">
        <v>108</v>
      </c>
      <c r="H13">
        <f>+(E13*D13*J13)+(K13*D13*G13)+(L13*D13)</f>
        <v>0</v>
      </c>
      <c r="I13">
        <f>+(J13*E13)+(K13*G13)+(L13)</f>
        <v>0</v>
      </c>
      <c r="L13">
        <v>0</v>
      </c>
    </row>
    <row r="14">
      <c r="A14">
        <v>21895</v>
      </c>
      <c r="B14">
        <v>2706</v>
      </c>
      <c r="C14" t="str">
        <v>Coca Cola Zero Zero Lata 33cl</v>
      </c>
      <c r="D14">
        <v>24</v>
      </c>
      <c r="E14">
        <v>9</v>
      </c>
      <c r="F14">
        <v>12</v>
      </c>
      <c r="G14">
        <v>108</v>
      </c>
      <c r="H14">
        <f>+(E14*D14*J14)+(K14*D14*G14)+(L14*D14)</f>
        <v>0</v>
      </c>
      <c r="I14">
        <f>+(J14*E14)+(K14*G14)+(L14)</f>
        <v>0</v>
      </c>
      <c r="L14" t="str">
        <v>36</v>
      </c>
    </row>
    <row r="15">
      <c r="A15">
        <v>710029</v>
      </c>
      <c r="B15">
        <v>306595</v>
      </c>
      <c r="C15" t="str">
        <v>Coca-Cola Zero Limón Lata 33</v>
      </c>
      <c r="D15">
        <v>24</v>
      </c>
      <c r="E15">
        <v>9</v>
      </c>
      <c r="F15">
        <v>12</v>
      </c>
      <c r="G15">
        <v>108</v>
      </c>
      <c r="H15">
        <f>+(E15*D15*J15)+(K15*D15*G15)+(L15*D15)</f>
        <v>0</v>
      </c>
      <c r="I15">
        <f>+(J15*E15)+(K15*G15)+(L15)</f>
        <v>0</v>
      </c>
      <c r="L15">
        <v>0</v>
      </c>
    </row>
    <row r="16">
      <c r="A16">
        <v>515653</v>
      </c>
      <c r="B16">
        <v>4409</v>
      </c>
      <c r="C16" t="str">
        <v>Coca-Cola Zero Lima Lata 33 CCO8 C24</v>
      </c>
      <c r="D16">
        <v>24</v>
      </c>
      <c r="E16">
        <v>9</v>
      </c>
      <c r="F16">
        <v>12</v>
      </c>
      <c r="G16">
        <v>108</v>
      </c>
      <c r="H16">
        <f>+(E16*D16*J16)+(K16*D16*G16)+(L16*D16)</f>
        <v>0</v>
      </c>
      <c r="I16">
        <f>+(J16*E16)+(K16*G16)+(L16)</f>
        <v>0</v>
      </c>
      <c r="L16">
        <v>0</v>
      </c>
    </row>
    <row r="17">
      <c r="A17">
        <v>897428</v>
      </c>
      <c r="B17">
        <v>1101</v>
      </c>
      <c r="C17" t="str">
        <v xml:space="preserve">Coca-Cola Zero OREO Sleek Lata 33 C24 </v>
      </c>
      <c r="D17">
        <v>24</v>
      </c>
      <c r="E17">
        <v>9</v>
      </c>
      <c r="F17">
        <v>11</v>
      </c>
      <c r="G17">
        <v>99</v>
      </c>
      <c r="H17">
        <f>+(E17*D17*J17)+(K17*D17*G17)+(L17*D17)</f>
        <v>0</v>
      </c>
      <c r="I17">
        <f>+(J17*E17)+(K17*G17)+(L17)</f>
        <v>0</v>
      </c>
      <c r="L17">
        <v>0</v>
      </c>
    </row>
    <row r="18">
      <c r="A18">
        <v>803583</v>
      </c>
      <c r="B18">
        <v>306482</v>
      </c>
      <c r="C18" t="str">
        <v>Cherry Coke Zero Lata 33cl</v>
      </c>
      <c r="D18">
        <v>24</v>
      </c>
      <c r="E18">
        <v>9</v>
      </c>
      <c r="F18">
        <v>12</v>
      </c>
      <c r="G18">
        <v>108</v>
      </c>
      <c r="H18">
        <f>+(E18*D18*J18)+(K18*D18*G18)+(L18*D18)</f>
        <v>0</v>
      </c>
      <c r="I18">
        <f>+(J18*E18)+(K18*G18)+(L18)</f>
        <v>0</v>
      </c>
      <c r="L18">
        <v>0</v>
      </c>
    </row>
    <row r="19">
      <c r="A19">
        <v>888892</v>
      </c>
      <c r="B19">
        <v>1100</v>
      </c>
      <c r="C19" t="str">
        <v xml:space="preserve">Coca-Cola Zero K-Wave lata sleek 33 </v>
      </c>
      <c r="D19">
        <v>24</v>
      </c>
      <c r="E19">
        <v>9</v>
      </c>
      <c r="F19">
        <v>11</v>
      </c>
      <c r="G19">
        <v>99</v>
      </c>
      <c r="H19">
        <f>+(E19*D19*J19)+(K19*D19*G19)+(L19*D19)</f>
        <v>0</v>
      </c>
      <c r="I19">
        <f>+(J19*E19)+(K19*G19)+(L19)</f>
        <v>0</v>
      </c>
      <c r="L19">
        <v>0</v>
      </c>
    </row>
    <row r="20">
      <c r="A20">
        <v>35426</v>
      </c>
      <c r="B20">
        <v>2016</v>
      </c>
      <c r="C20" t="str">
        <v>Bandeja Coca-Cola 33 cl. Pack 24</v>
      </c>
      <c r="D20">
        <v>1</v>
      </c>
      <c r="E20">
        <v>9</v>
      </c>
      <c r="F20">
        <v>12</v>
      </c>
      <c r="G20">
        <v>108</v>
      </c>
      <c r="H20">
        <f>+(E20*D20*J20)+(K20*D20*G20)+(L20*D20)</f>
        <v>0</v>
      </c>
      <c r="I20">
        <f>+(J20*E20)+(K20*G20)+(L20)</f>
        <v>0</v>
      </c>
      <c r="L20">
        <v>0</v>
      </c>
    </row>
    <row r="21">
      <c r="A21">
        <v>36944</v>
      </c>
      <c r="B21">
        <v>2629</v>
      </c>
      <c r="C21" t="str">
        <v>Bandeja Coca-Cola Zero 33 cl. Pack 24</v>
      </c>
      <c r="D21">
        <v>1</v>
      </c>
      <c r="E21">
        <v>9</v>
      </c>
      <c r="F21">
        <v>12</v>
      </c>
      <c r="G21">
        <v>108</v>
      </c>
      <c r="H21">
        <f>+(E21*D21*J21)+(K21*D21*G21)+(L21*D21)</f>
        <v>0</v>
      </c>
      <c r="I21">
        <f>+(J21*E21)+(K21*G21)+(L21)</f>
        <v>0</v>
      </c>
      <c r="L21">
        <v>0</v>
      </c>
    </row>
    <row r="22">
      <c r="A22">
        <v>31218</v>
      </c>
      <c r="B22">
        <v>2861</v>
      </c>
      <c r="C22" t="str">
        <v>Bandeja Coca-Cola Light Lata 33 Pack 24</v>
      </c>
      <c r="D22">
        <v>1</v>
      </c>
      <c r="E22">
        <v>9</v>
      </c>
      <c r="F22">
        <v>12</v>
      </c>
      <c r="G22">
        <v>108</v>
      </c>
      <c r="H22">
        <f>+(E22*D22*J22)+(K22*D22*G22)+(L22*D22)</f>
        <v>0</v>
      </c>
      <c r="I22">
        <f>+(J22*E22)+(K22*G22)+(L22)</f>
        <v>0</v>
      </c>
      <c r="L22">
        <v>0</v>
      </c>
    </row>
    <row r="23">
      <c r="A23">
        <v>513075</v>
      </c>
      <c r="B23">
        <v>2756</v>
      </c>
      <c r="C23" t="str">
        <v>Bandeja Coca-Cola Zero Zero 33 cl. Pack 24</v>
      </c>
      <c r="D23">
        <v>1</v>
      </c>
      <c r="E23">
        <v>9</v>
      </c>
      <c r="F23">
        <v>12</v>
      </c>
      <c r="G23">
        <v>108</v>
      </c>
      <c r="H23">
        <f>+(E23*D23*J23)+(K23*D23*G23)+(L23*D23)</f>
        <v>0</v>
      </c>
      <c r="I23">
        <f>+(J23*E23)+(K23*G23)+(L23)</f>
        <v>0</v>
      </c>
      <c r="L23">
        <v>0</v>
      </c>
    </row>
    <row r="24">
      <c r="A24">
        <v>33303</v>
      </c>
      <c r="B24">
        <v>2012</v>
      </c>
      <c r="C24" t="str">
        <v>PACK 12 Coca-Cola  Lata 33</v>
      </c>
      <c r="D24">
        <v>1</v>
      </c>
      <c r="E24">
        <v>18</v>
      </c>
      <c r="F24">
        <v>12</v>
      </c>
      <c r="G24">
        <v>216</v>
      </c>
      <c r="H24">
        <f>+(E24*D24*J24)+(K24*D24*G24)+(L24*D24)</f>
        <v>0</v>
      </c>
      <c r="I24">
        <f>+(J24*E24)+(K24*G24)+(L24)</f>
        <v>0</v>
      </c>
      <c r="L24">
        <v>0</v>
      </c>
    </row>
    <row r="25">
      <c r="A25">
        <v>36738</v>
      </c>
      <c r="B25">
        <v>2622</v>
      </c>
      <c r="C25" t="str">
        <v>PACK 12 Coca-Cola Zero Lata 33</v>
      </c>
      <c r="D25">
        <v>1</v>
      </c>
      <c r="E25">
        <v>18</v>
      </c>
      <c r="F25">
        <v>12</v>
      </c>
      <c r="G25">
        <v>216</v>
      </c>
      <c r="H25">
        <f>+(E25*D25*J25)+(K25*D25*G25)+(L25*D25)</f>
        <v>0</v>
      </c>
      <c r="I25">
        <f>+(J25*E25)+(K25*G25)+(L25)</f>
        <v>0</v>
      </c>
      <c r="L25">
        <v>0</v>
      </c>
    </row>
    <row r="26">
      <c r="A26">
        <v>888734</v>
      </c>
      <c r="B26">
        <v>2727</v>
      </c>
      <c r="C26" t="str">
        <v>PACK 12 Coca-Cola Zero Zero Lata 33</v>
      </c>
      <c r="D26">
        <v>1</v>
      </c>
      <c r="E26">
        <v>18</v>
      </c>
      <c r="F26">
        <v>12</v>
      </c>
      <c r="G26">
        <v>216</v>
      </c>
      <c r="H26">
        <f>+(E26*D26*J26)+(K26*D26*G26)+(L26*D26)</f>
        <v>0</v>
      </c>
      <c r="I26">
        <f>+(J26*E26)+(K26*G26)+(L26)</f>
        <v>0</v>
      </c>
      <c r="L26">
        <v>0</v>
      </c>
    </row>
    <row r="27">
      <c r="A27">
        <v>540946</v>
      </c>
      <c r="B27">
        <v>1491</v>
      </c>
      <c r="C27" t="str">
        <v>PACK 9 Coca-Cola Light Lata 33</v>
      </c>
      <c r="D27">
        <v>1</v>
      </c>
      <c r="E27">
        <v>24</v>
      </c>
      <c r="F27">
        <v>12</v>
      </c>
      <c r="G27">
        <v>288</v>
      </c>
      <c r="H27">
        <f>+(K27*D27*G27)+(J27*E27*D27)+(L27*D27)</f>
        <v>0</v>
      </c>
      <c r="I27">
        <f>+(J27*E27)+(K27*G27)+(L27)</f>
        <v>0</v>
      </c>
      <c r="L27">
        <v>0</v>
      </c>
    </row>
    <row r="28">
      <c r="A28">
        <v>428814</v>
      </c>
      <c r="B28">
        <v>2993</v>
      </c>
      <c r="C28" t="str">
        <v xml:space="preserve">MINI LATA Coca-Cola  Pack 6X20 CL.              </v>
      </c>
      <c r="D28">
        <v>1</v>
      </c>
      <c r="E28">
        <v>54</v>
      </c>
      <c r="F28">
        <v>12</v>
      </c>
      <c r="G28">
        <v>648</v>
      </c>
      <c r="H28">
        <f>+(E28*D28*J28)+(K28*D28*G28)+(L28*D28)</f>
        <v>0</v>
      </c>
      <c r="I28">
        <f>+(J28*E28)+(K28*G28)+(L28)</f>
        <v>0</v>
      </c>
      <c r="L28">
        <v>0</v>
      </c>
    </row>
    <row r="29">
      <c r="A29">
        <v>428819</v>
      </c>
      <c r="B29">
        <v>2995</v>
      </c>
      <c r="C29" t="str">
        <v xml:space="preserve">MINI LATA Coca-Cola Zero Pack 6X20 CL.                  </v>
      </c>
      <c r="D29">
        <v>1</v>
      </c>
      <c r="E29">
        <v>54</v>
      </c>
      <c r="F29">
        <v>12</v>
      </c>
      <c r="G29">
        <v>648</v>
      </c>
      <c r="H29">
        <f>+(E29*D29*J29)+(K29*D29*G29)+(L29*D29)</f>
        <v>0</v>
      </c>
      <c r="I29">
        <f>+(J29*E29)+(K29*G29)+(L29)</f>
        <v>0</v>
      </c>
      <c r="L29">
        <v>0</v>
      </c>
    </row>
    <row r="30">
      <c r="A30">
        <v>428822</v>
      </c>
      <c r="B30">
        <v>2996</v>
      </c>
      <c r="C30" t="str">
        <v xml:space="preserve">MINI LATA Coca-Cola Zero Zero Pack 6X20 CL.             </v>
      </c>
      <c r="D30">
        <v>1</v>
      </c>
      <c r="E30">
        <v>54</v>
      </c>
      <c r="F30">
        <v>12</v>
      </c>
      <c r="G30">
        <v>648</v>
      </c>
      <c r="H30">
        <f>+(E30*D30*J30)+(K30*D30*G30)+(L30*D30)</f>
        <v>0</v>
      </c>
      <c r="I30">
        <f>+(J30*E30)+(K30*G30)+(L30)</f>
        <v>0</v>
      </c>
      <c r="L30">
        <v>0</v>
      </c>
    </row>
    <row r="31">
      <c r="A31">
        <v>34058</v>
      </c>
      <c r="B31">
        <v>3032</v>
      </c>
      <c r="C31" t="str">
        <v xml:space="preserve">Coca-Cola Pet 2 L. </v>
      </c>
      <c r="D31">
        <v>6</v>
      </c>
      <c r="E31">
        <v>16</v>
      </c>
      <c r="F31">
        <v>4</v>
      </c>
      <c r="G31">
        <v>64</v>
      </c>
      <c r="H31">
        <f>+(E31*D31*J31)+(K31*D31*G31)+(L31*D31)</f>
        <v>0</v>
      </c>
      <c r="I31">
        <f>+(J31*E31)+(K31*G31)+(L31)</f>
        <v>0</v>
      </c>
      <c r="L31">
        <v>0</v>
      </c>
    </row>
    <row r="32">
      <c r="A32">
        <v>34088</v>
      </c>
      <c r="B32">
        <v>2806</v>
      </c>
      <c r="C32" t="str">
        <v xml:space="preserve">Coca-Cola Light Pet 2 L. </v>
      </c>
      <c r="D32">
        <v>6</v>
      </c>
      <c r="E32">
        <v>16</v>
      </c>
      <c r="F32">
        <v>4</v>
      </c>
      <c r="G32">
        <v>64</v>
      </c>
      <c r="H32">
        <f>+(E32*D32*J32)+(K32*D32*G32)+(L32*D32)</f>
        <v>0</v>
      </c>
      <c r="I32">
        <f>+(J32*E32)+(K32*G32)+(L32)</f>
        <v>0</v>
      </c>
      <c r="L32">
        <v>0</v>
      </c>
    </row>
    <row r="33">
      <c r="A33">
        <v>22224</v>
      </c>
      <c r="B33">
        <v>2639</v>
      </c>
      <c r="C33" t="str">
        <v>Coca Cola Zero Pet 2 L.</v>
      </c>
      <c r="D33">
        <v>6</v>
      </c>
      <c r="E33">
        <v>16</v>
      </c>
      <c r="F33">
        <v>4</v>
      </c>
      <c r="G33">
        <v>64</v>
      </c>
      <c r="H33">
        <f>+(E33*D33*J33)+(K33*D33*G33)+(L33*D33)</f>
        <v>0</v>
      </c>
      <c r="I33">
        <f>+(J33*E33)+(K33*G33)+(L33)</f>
        <v>0</v>
      </c>
      <c r="L33">
        <v>0</v>
      </c>
    </row>
    <row r="34">
      <c r="A34">
        <v>34061</v>
      </c>
      <c r="B34">
        <v>2701</v>
      </c>
      <c r="C34" t="str">
        <v xml:space="preserve">Coca-Cola Sin Cafeína Pet 2 L. </v>
      </c>
      <c r="D34">
        <v>6</v>
      </c>
      <c r="E34">
        <v>16</v>
      </c>
      <c r="F34">
        <v>4</v>
      </c>
      <c r="G34">
        <v>64</v>
      </c>
      <c r="H34">
        <f>+(E34*D34*J34)+(K34*D34*G34)+(L34*D34)</f>
        <v>0</v>
      </c>
      <c r="I34">
        <f>+(J34*E34)+(K34*G34)+(L34)</f>
        <v>0</v>
      </c>
      <c r="L34">
        <v>0</v>
      </c>
    </row>
    <row r="35">
      <c r="A35">
        <v>30506</v>
      </c>
      <c r="B35">
        <v>2646</v>
      </c>
      <c r="C35" t="str">
        <v xml:space="preserve">Coca-Cola Light sin cafeína Pet 2 L. </v>
      </c>
      <c r="D35">
        <v>6</v>
      </c>
      <c r="E35">
        <v>16</v>
      </c>
      <c r="F35">
        <v>4</v>
      </c>
      <c r="G35">
        <v>64</v>
      </c>
      <c r="H35">
        <f>+(E35*D35*J35)+(K35*D35*G35)+(L35*D35)</f>
        <v>0</v>
      </c>
      <c r="I35">
        <f>+(J35*E35)+(K35*G35)+(L35)</f>
        <v>0</v>
      </c>
      <c r="L35">
        <v>0</v>
      </c>
    </row>
    <row r="36">
      <c r="A36">
        <v>21677</v>
      </c>
      <c r="B36">
        <v>2711</v>
      </c>
      <c r="C36" t="str">
        <v>Coca Cola Zero Zero Pet 2 L</v>
      </c>
      <c r="D36">
        <v>6</v>
      </c>
      <c r="E36">
        <v>16</v>
      </c>
      <c r="F36">
        <v>4</v>
      </c>
      <c r="G36">
        <v>64</v>
      </c>
      <c r="H36">
        <f>+(E36*D36*J36)+(K36*D36*G36)+(L36*D36)</f>
        <v>0</v>
      </c>
      <c r="I36">
        <f>+(J36*E36)+(K36*G36)+(L36)</f>
        <v>0</v>
      </c>
      <c r="L36">
        <v>0</v>
      </c>
    </row>
    <row r="37">
      <c r="A37">
        <v>32369</v>
      </c>
      <c r="B37">
        <v>3034</v>
      </c>
      <c r="C37" t="str">
        <v>BIPACK Coca-Cola Regular 2 L.</v>
      </c>
      <c r="D37">
        <v>3</v>
      </c>
      <c r="E37">
        <v>16</v>
      </c>
      <c r="F37">
        <v>4</v>
      </c>
      <c r="G37">
        <v>64</v>
      </c>
      <c r="H37">
        <f>+(E37*D37*J37)+(K37*D37*G37)+(L37*D37)</f>
        <v>0</v>
      </c>
      <c r="I37">
        <f>+(J37*E37)+(K37*G37)+(L37)</f>
        <v>0</v>
      </c>
      <c r="L37">
        <v>0</v>
      </c>
    </row>
    <row r="38">
      <c r="A38">
        <v>98674</v>
      </c>
      <c r="B38">
        <v>2650</v>
      </c>
      <c r="C38" t="str">
        <v>BIPACK Coca-Cola Zero 2 L.</v>
      </c>
      <c r="D38">
        <v>3</v>
      </c>
      <c r="E38">
        <v>16</v>
      </c>
      <c r="F38">
        <v>4</v>
      </c>
      <c r="G38">
        <v>64</v>
      </c>
      <c r="H38">
        <f>+(E38*D38*J38)+(K38*D38*G38)+(L38*D38)</f>
        <v>0</v>
      </c>
      <c r="I38">
        <f>+(J38*E38)+(K38*G38)+(L38)</f>
        <v>0</v>
      </c>
      <c r="L38">
        <v>0</v>
      </c>
    </row>
    <row r="39">
      <c r="A39">
        <v>36353</v>
      </c>
      <c r="B39">
        <v>2834</v>
      </c>
      <c r="C39" t="str">
        <v>BIPACK Coca-Cola Light 2 L.</v>
      </c>
      <c r="D39">
        <v>3</v>
      </c>
      <c r="E39">
        <v>16</v>
      </c>
      <c r="F39">
        <v>4</v>
      </c>
      <c r="G39">
        <v>64</v>
      </c>
      <c r="H39">
        <f>+(E39*D39*J39)+(K39*D39*G39)+(L39*D39)</f>
        <v>0</v>
      </c>
      <c r="I39">
        <f>+(J39*E39)+(K39*G39)+(L39)</f>
        <v>0</v>
      </c>
      <c r="L39">
        <v>0</v>
      </c>
    </row>
    <row r="40">
      <c r="A40">
        <v>888733</v>
      </c>
      <c r="B40">
        <v>2725</v>
      </c>
      <c r="C40" t="str">
        <v>BIPACK Coca-Cola Zero-Zero</v>
      </c>
      <c r="D40">
        <v>3</v>
      </c>
      <c r="E40">
        <v>16</v>
      </c>
      <c r="F40">
        <v>4</v>
      </c>
      <c r="G40">
        <v>64</v>
      </c>
      <c r="H40">
        <f>+(E40*D40*J40)+(K40*D40*G40)+(L40*D40)</f>
        <v>0</v>
      </c>
      <c r="I40">
        <f>+(J40*E40)+(K40*G40)+(L40)</f>
        <v>0</v>
      </c>
      <c r="L40">
        <v>0</v>
      </c>
    </row>
    <row r="41">
      <c r="A41">
        <v>36665</v>
      </c>
      <c r="B41">
        <v>1070</v>
      </c>
      <c r="C41" t="str">
        <v>PACK X 4 Coca-Cola Regular 2 L.</v>
      </c>
      <c r="D41">
        <v>1</v>
      </c>
      <c r="E41">
        <v>24</v>
      </c>
      <c r="F41">
        <v>4</v>
      </c>
      <c r="G41">
        <v>96</v>
      </c>
      <c r="H41">
        <f>+(E41*D41*J41)+(K41*D41*G41)+(L41*D41)</f>
        <v>0</v>
      </c>
      <c r="I41">
        <f>+(J41*E41)+(K41*G41)+(L41)</f>
        <v>0</v>
      </c>
      <c r="L41">
        <v>0</v>
      </c>
    </row>
    <row r="42">
      <c r="A42">
        <v>36947</v>
      </c>
      <c r="B42">
        <v>2635</v>
      </c>
      <c r="C42" t="str">
        <v>PACK X 4 Coca-Cola Zero 2 L.</v>
      </c>
      <c r="D42">
        <v>1</v>
      </c>
      <c r="E42">
        <v>24</v>
      </c>
      <c r="F42">
        <v>4</v>
      </c>
      <c r="G42">
        <v>96</v>
      </c>
      <c r="H42">
        <f>+(E42*D42*J42)+(K42*D42*G42)+(L42*D42)</f>
        <v>0</v>
      </c>
      <c r="I42">
        <f>+(J42*E42)+(K42*G42)+(L42)</f>
        <v>0</v>
      </c>
      <c r="L42">
        <v>0</v>
      </c>
    </row>
    <row r="43">
      <c r="A43">
        <v>800234</v>
      </c>
      <c r="B43">
        <v>2720</v>
      </c>
      <c r="C43" t="str">
        <v>PACK X 4 Coca-Cola Zero Zero 2L.</v>
      </c>
      <c r="D43">
        <v>1</v>
      </c>
      <c r="E43">
        <v>24</v>
      </c>
      <c r="F43">
        <v>4</v>
      </c>
      <c r="G43">
        <v>96</v>
      </c>
      <c r="H43">
        <f>+(E43*D43*J43)+(K43*D43*G43)+(L43*D43)</f>
        <v>0</v>
      </c>
      <c r="I43">
        <f>+(J43*E43)+(K43*G43)+(L43)</f>
        <v>0</v>
      </c>
      <c r="L43">
        <v>0</v>
      </c>
    </row>
    <row r="44">
      <c r="A44">
        <v>31259</v>
      </c>
      <c r="B44">
        <v>2840</v>
      </c>
      <c r="C44" t="str">
        <v xml:space="preserve">PACK x 4 Coca-Cola Light 2 L. </v>
      </c>
      <c r="D44">
        <v>1</v>
      </c>
      <c r="E44">
        <v>24</v>
      </c>
      <c r="F44">
        <v>4</v>
      </c>
      <c r="G44">
        <v>96</v>
      </c>
      <c r="H44">
        <f>+(E44*D44*J44)+(K44*D44*G44)+(L44*D44)</f>
        <v>0</v>
      </c>
      <c r="I44">
        <f>+(J44*E44)+(K44*G44)+(L44)</f>
        <v>0</v>
      </c>
      <c r="L44">
        <v>0</v>
      </c>
    </row>
    <row r="45">
      <c r="A45">
        <v>33782</v>
      </c>
      <c r="B45">
        <v>2042</v>
      </c>
      <c r="C45" t="str">
        <v>PACK X 6 Coca-Cola Regular 2 L.</v>
      </c>
      <c r="D45">
        <v>1</v>
      </c>
      <c r="E45">
        <v>16</v>
      </c>
      <c r="F45">
        <v>4</v>
      </c>
      <c r="G45">
        <v>64</v>
      </c>
      <c r="H45">
        <f>+(E45*D45*J45)+(K45*D45*G45)+(L45*D45)</f>
        <v>0</v>
      </c>
      <c r="I45">
        <f>+(J45*E45)+(K45*G45)+(L45)</f>
        <v>0</v>
      </c>
      <c r="L45">
        <v>0</v>
      </c>
    </row>
    <row r="46">
      <c r="A46">
        <v>724757</v>
      </c>
      <c r="B46">
        <v>2592</v>
      </c>
      <c r="C46" t="str">
        <v>PACK X 6 Coca-Cola Zero 2L</v>
      </c>
      <c r="D46">
        <v>1</v>
      </c>
      <c r="E46">
        <v>16</v>
      </c>
      <c r="F46">
        <v>4</v>
      </c>
      <c r="G46">
        <v>64</v>
      </c>
      <c r="H46">
        <f>+(E46*D46*J46)+(K46*D46*G46)+(L46*D46)</f>
        <v>0</v>
      </c>
      <c r="I46">
        <f>+(J46*E46)+(K46*G46)+(L46)</f>
        <v>0</v>
      </c>
      <c r="L46">
        <v>0</v>
      </c>
    </row>
    <row r="47">
      <c r="A47">
        <v>724869</v>
      </c>
      <c r="B47">
        <v>2792</v>
      </c>
      <c r="C47" t="str">
        <v>PACK X 6 Coca-Cola Zero Zero 2L</v>
      </c>
      <c r="D47">
        <v>1</v>
      </c>
      <c r="E47">
        <v>16</v>
      </c>
      <c r="F47">
        <v>4</v>
      </c>
      <c r="G47">
        <v>64</v>
      </c>
      <c r="H47">
        <f>+(E47*D47*J47)+(K47*D47*G47)+(L47*D47)</f>
        <v>0</v>
      </c>
      <c r="I47">
        <f>+(J47*E47)+(K47*G47)+(L47)</f>
        <v>0</v>
      </c>
      <c r="L47">
        <v>0</v>
      </c>
    </row>
    <row r="48">
      <c r="A48">
        <v>22010</v>
      </c>
      <c r="B48">
        <v>3004</v>
      </c>
      <c r="C48" t="str">
        <v>Coca-Cola Pet 1,25 L.</v>
      </c>
      <c r="D48">
        <v>6</v>
      </c>
      <c r="E48">
        <v>19</v>
      </c>
      <c r="F48">
        <v>4</v>
      </c>
      <c r="G48">
        <v>76</v>
      </c>
      <c r="H48">
        <f>+(E48*D48*J48)+(K48*D48*G48)+(L48*D48)</f>
        <v>0</v>
      </c>
      <c r="I48">
        <f>+(J48*E48)+(K48*G48)+(L48)</f>
        <v>0</v>
      </c>
      <c r="L48">
        <v>0</v>
      </c>
    </row>
    <row r="49">
      <c r="A49">
        <v>793745</v>
      </c>
      <c r="B49">
        <v>3020</v>
      </c>
      <c r="C49" t="str">
        <v>Coca-Cola Light  Pet 1,25 L.</v>
      </c>
      <c r="D49">
        <v>6</v>
      </c>
      <c r="E49">
        <v>19</v>
      </c>
      <c r="F49">
        <v>4</v>
      </c>
      <c r="G49">
        <v>76</v>
      </c>
      <c r="H49">
        <f>+(E49*D49*J49)+(K49*D49*G49)+(L49*D49)</f>
        <v>0</v>
      </c>
      <c r="I49">
        <f>+(J49*E49)+(K49*G49)+(L49)</f>
        <v>0</v>
      </c>
      <c r="L49">
        <v>0</v>
      </c>
    </row>
    <row r="50">
      <c r="A50">
        <v>793746</v>
      </c>
      <c r="B50">
        <v>3027</v>
      </c>
      <c r="C50" t="str">
        <v>Coca-Cola Zero Pet 1,25 L.</v>
      </c>
      <c r="D50">
        <v>6</v>
      </c>
      <c r="E50">
        <v>19</v>
      </c>
      <c r="F50">
        <v>4</v>
      </c>
      <c r="G50">
        <v>76</v>
      </c>
      <c r="H50">
        <f>+(E50*D50*J50)+(K50*D50*G50)+(L50*D50)</f>
        <v>0</v>
      </c>
      <c r="I50">
        <f>+(J50*E50)+(K50*G50)+(L50)</f>
        <v>0</v>
      </c>
      <c r="L50">
        <v>0</v>
      </c>
    </row>
    <row r="51">
      <c r="A51">
        <v>793747</v>
      </c>
      <c r="B51">
        <v>3046</v>
      </c>
      <c r="C51" t="str">
        <v>Coca-Cola ZeroZero Pet 1,25 L.</v>
      </c>
      <c r="D51">
        <v>6</v>
      </c>
      <c r="E51">
        <v>19</v>
      </c>
      <c r="F51">
        <v>4</v>
      </c>
      <c r="G51">
        <v>76</v>
      </c>
      <c r="H51">
        <f>+(E51*D51*J51)+(K51*D51*G51)+(L51*D51)</f>
        <v>0</v>
      </c>
      <c r="I51">
        <f>+(J51*E51)+(K51*G51)+(L51)</f>
        <v>0</v>
      </c>
      <c r="L51">
        <v>0</v>
      </c>
    </row>
    <row r="52">
      <c r="A52">
        <v>200841</v>
      </c>
      <c r="B52">
        <v>4441</v>
      </c>
      <c r="C52" t="str">
        <v>PACK X 4 Coca-Cola Regular Pet 1.25</v>
      </c>
      <c r="D52">
        <v>1</v>
      </c>
      <c r="E52">
        <v>24</v>
      </c>
      <c r="F52">
        <v>4</v>
      </c>
      <c r="G52">
        <v>96</v>
      </c>
      <c r="H52">
        <f>+(E52*D52*J52)+(K52*D52*G52)+(L52*D52)</f>
        <v>0</v>
      </c>
      <c r="I52">
        <f>+(J52*E52)+(K52*G52)+(L52)</f>
        <v>0</v>
      </c>
      <c r="L52">
        <v>0</v>
      </c>
    </row>
    <row r="53">
      <c r="A53">
        <v>200844</v>
      </c>
      <c r="B53">
        <v>4442</v>
      </c>
      <c r="C53" t="str">
        <v>PACK X 4 Coca-Cola Zero Pet 1.25 P4</v>
      </c>
      <c r="D53">
        <v>1</v>
      </c>
      <c r="E53">
        <v>24</v>
      </c>
      <c r="F53">
        <v>4</v>
      </c>
      <c r="G53">
        <v>96</v>
      </c>
      <c r="H53">
        <f>+(E53*D53*J53)+(K53*D53*G53)+(L53*D53)</f>
        <v>0</v>
      </c>
      <c r="I53">
        <f>+(J53*E53)+(K53*G53)+(L53)</f>
        <v>0</v>
      </c>
      <c r="L53">
        <v>0</v>
      </c>
    </row>
    <row r="54">
      <c r="A54">
        <v>895209</v>
      </c>
      <c r="B54">
        <v>3663</v>
      </c>
      <c r="C54" t="str">
        <v>BIPACK Coca-Cola Zero Zero PET1,25L C3</v>
      </c>
      <c r="D54">
        <v>3</v>
      </c>
      <c r="E54">
        <v>19</v>
      </c>
      <c r="F54">
        <v>4</v>
      </c>
      <c r="G54">
        <v>76</v>
      </c>
      <c r="H54">
        <f>+(E54*D54*J54)+(K54*D54*G54)+(L54*D54)</f>
        <v>0</v>
      </c>
      <c r="I54">
        <f>+(J54*E54)+(K54*G54)+(L54)</f>
        <v>0</v>
      </c>
      <c r="L54">
        <v>0</v>
      </c>
    </row>
    <row r="55">
      <c r="A55">
        <v>30148</v>
      </c>
      <c r="B55">
        <v>1091</v>
      </c>
      <c r="C55" t="str">
        <v>Coca-Cola Pet 500</v>
      </c>
      <c r="D55">
        <v>24</v>
      </c>
      <c r="E55">
        <v>9</v>
      </c>
      <c r="F55">
        <v>6</v>
      </c>
      <c r="G55">
        <v>54</v>
      </c>
      <c r="H55">
        <f>+(E55*D55*J55)+(K55*D55*G55)+(L55*D55)</f>
        <v>0</v>
      </c>
      <c r="I55">
        <f>+(J55*E55)+(K55*G55)+(L55)</f>
        <v>0</v>
      </c>
      <c r="L55">
        <v>0</v>
      </c>
    </row>
    <row r="56">
      <c r="A56">
        <v>36882</v>
      </c>
      <c r="B56">
        <v>2670</v>
      </c>
      <c r="C56" t="str">
        <v>Coca-Cola Zero Pet 500</v>
      </c>
      <c r="D56">
        <v>24</v>
      </c>
      <c r="E56">
        <v>9</v>
      </c>
      <c r="F56">
        <v>6</v>
      </c>
      <c r="G56">
        <v>54</v>
      </c>
      <c r="H56">
        <f>+(E56*D56*J56)+(K56*D56*G56)+(L56*D56)</f>
        <v>0</v>
      </c>
      <c r="I56">
        <f>+(J56*E56)+(K56*G56)+(L56)</f>
        <v>0</v>
      </c>
      <c r="L56">
        <v>0</v>
      </c>
    </row>
    <row r="57">
      <c r="A57">
        <v>438994</v>
      </c>
      <c r="B57">
        <v>2717</v>
      </c>
      <c r="C57" t="str">
        <v>Coca-Cola Zero Zero Pet 500</v>
      </c>
      <c r="D57">
        <v>24</v>
      </c>
      <c r="E57">
        <v>9</v>
      </c>
      <c r="F57">
        <v>6</v>
      </c>
      <c r="G57">
        <v>54</v>
      </c>
      <c r="H57">
        <f>+(E57*D57*J57)+(K57*D57*G57)+(L57*D57)</f>
        <v>0</v>
      </c>
      <c r="I57">
        <f>+(J57*E57)+(K57*G57)+(L57)</f>
        <v>0</v>
      </c>
      <c r="L57">
        <v>0</v>
      </c>
    </row>
    <row r="58">
      <c r="A58">
        <v>800230</v>
      </c>
      <c r="B58">
        <v>1899</v>
      </c>
      <c r="C58" t="str">
        <v>Pack x 4 Coca-Cola Pet 500</v>
      </c>
      <c r="D58">
        <v>1</v>
      </c>
      <c r="E58">
        <v>54</v>
      </c>
      <c r="F58">
        <v>6</v>
      </c>
      <c r="G58">
        <v>324</v>
      </c>
      <c r="H58">
        <f>+(E58*D58*J58)+(K58*D58*G58)+(L58*D58)</f>
        <v>0</v>
      </c>
      <c r="I58">
        <f>+(J58*E58)+(K58*G58)+(L58)</f>
        <v>0</v>
      </c>
      <c r="L58">
        <v>0</v>
      </c>
    </row>
    <row r="59">
      <c r="A59">
        <v>800232</v>
      </c>
      <c r="B59">
        <v>1909</v>
      </c>
      <c r="C59" t="str">
        <v>Pack x 4 Coca-Cola Zero Pet 500</v>
      </c>
      <c r="D59">
        <v>1</v>
      </c>
      <c r="E59">
        <v>54</v>
      </c>
      <c r="F59">
        <v>6</v>
      </c>
      <c r="G59">
        <v>324</v>
      </c>
      <c r="H59">
        <f>+(E59*D59*J59)+(K59*D59*G59)+(L59*D59)</f>
        <v>0</v>
      </c>
      <c r="I59">
        <f>+(J59*E59)+(K59*G59)+(L59)</f>
        <v>0</v>
      </c>
      <c r="L59">
        <v>0</v>
      </c>
    </row>
    <row r="60">
      <c r="A60">
        <v>428816</v>
      </c>
      <c r="B60">
        <v>3190</v>
      </c>
      <c r="C60" t="str">
        <v>VNR Coca-Cola 20 cl P4 C6</v>
      </c>
      <c r="D60">
        <v>6</v>
      </c>
      <c r="E60">
        <v>12</v>
      </c>
      <c r="F60">
        <v>8</v>
      </c>
      <c r="G60">
        <v>96</v>
      </c>
      <c r="H60">
        <f>+(E60*D60*J60)+(K60*D60*G60)+(L60*D60)</f>
        <v>0</v>
      </c>
      <c r="I60">
        <f>+(J60*E60)+(K60*G60)+(L60)</f>
        <v>0</v>
      </c>
      <c r="L60">
        <v>0</v>
      </c>
    </row>
    <row r="61">
      <c r="A61">
        <v>428833</v>
      </c>
      <c r="B61">
        <v>3192</v>
      </c>
      <c r="C61" t="str">
        <v>VNR Coca-Cola Zero 20 cl P4 C6</v>
      </c>
      <c r="D61">
        <v>6</v>
      </c>
      <c r="E61">
        <v>12</v>
      </c>
      <c r="F61">
        <v>8</v>
      </c>
      <c r="G61">
        <v>96</v>
      </c>
      <c r="H61">
        <f>+(E61*D61*J61)+(K61*D61*G61)+(L61*D61)</f>
        <v>0</v>
      </c>
      <c r="I61">
        <f>+(J61*E61)+(K61*G61)+(L61)</f>
        <v>0</v>
      </c>
      <c r="L61">
        <v>0</v>
      </c>
    </row>
    <row r="62">
      <c r="A62">
        <v>513071</v>
      </c>
      <c r="B62">
        <v>1988</v>
      </c>
      <c r="C62" t="str">
        <v>VNR 1L Coca-Cola C6</v>
      </c>
      <c r="D62">
        <v>6</v>
      </c>
      <c r="E62">
        <v>17</v>
      </c>
      <c r="F62">
        <v>4</v>
      </c>
      <c r="G62">
        <v>68</v>
      </c>
      <c r="H62">
        <f>+(E62*D62*J62)+(K62*D62*G62)+(L62*D62)</f>
        <v>0</v>
      </c>
      <c r="I62">
        <f>+(J62*E62)+(K62*G62)+(L62)</f>
        <v>0</v>
      </c>
      <c r="L62">
        <v>0</v>
      </c>
    </row>
    <row r="63">
      <c r="A63">
        <v>519280</v>
      </c>
      <c r="B63">
        <v>1996</v>
      </c>
      <c r="C63" t="str">
        <v>VNR 1L Coca-Cola ZER C6</v>
      </c>
      <c r="D63">
        <v>6</v>
      </c>
      <c r="E63">
        <v>17</v>
      </c>
      <c r="F63">
        <v>4</v>
      </c>
      <c r="G63">
        <v>68</v>
      </c>
      <c r="H63">
        <f>+(E63*D63*J63)+(K63*D63*G63)+(L63*D63)</f>
        <v>0</v>
      </c>
      <c r="I63">
        <f>+(J63*E63)+(K63*G63)+(L63)</f>
        <v>0</v>
      </c>
      <c r="L63">
        <v>0</v>
      </c>
    </row>
    <row r="64">
      <c r="A64" t="str">
        <v>ALCAMPO</v>
      </c>
      <c r="B64" t="str">
        <v>CCIP</v>
      </c>
      <c r="C64" t="str">
        <v>Fanta</v>
      </c>
      <c r="D64" t="str">
        <v>UND</v>
      </c>
      <c r="E64" t="str">
        <v>Cajas por capa</v>
      </c>
      <c r="F64" t="str">
        <v>Capas por palet</v>
      </c>
      <c r="G64" t="str">
        <v>CAJASxPalet</v>
      </c>
      <c r="H64" t="str">
        <v>UNIDADES</v>
      </c>
      <c r="I64" t="str">
        <v>TOTAL  CAJAS</v>
      </c>
      <c r="J64" t="str">
        <v>Pedido Capas</v>
      </c>
      <c r="K64" t="str">
        <v>Pedido Palets</v>
      </c>
      <c r="L64" t="str">
        <v>Pedido CAJAS</v>
      </c>
    </row>
    <row r="65">
      <c r="A65">
        <v>34223</v>
      </c>
      <c r="B65">
        <v>3132</v>
      </c>
      <c r="C65" t="str">
        <v>Fanta Naranja Pet 2 L.</v>
      </c>
      <c r="D65">
        <v>6</v>
      </c>
      <c r="E65">
        <v>16</v>
      </c>
      <c r="F65">
        <v>4</v>
      </c>
      <c r="G65">
        <v>64</v>
      </c>
      <c r="H65">
        <f>+(K65*D65*G65)+(J65*E65*D65)+(L65*D65)</f>
        <v>0</v>
      </c>
      <c r="I65">
        <f>+(J65*E65)+(K65*G65)+(L65)</f>
        <v>0</v>
      </c>
      <c r="L65">
        <v>0</v>
      </c>
    </row>
    <row r="66">
      <c r="A66">
        <v>34389</v>
      </c>
      <c r="B66">
        <v>3232</v>
      </c>
      <c r="C66" t="str">
        <v>Fanta Limón Pet 2 L.</v>
      </c>
      <c r="D66">
        <v>6</v>
      </c>
      <c r="E66">
        <v>16</v>
      </c>
      <c r="F66">
        <v>4</v>
      </c>
      <c r="G66">
        <v>64</v>
      </c>
      <c r="H66">
        <f>+(K66*D66*G66)+(J66*E66*D66)+(L66*D66)</f>
        <v>0</v>
      </c>
      <c r="I66">
        <f>+(J66*E66)+(K66*G66)+(L66)</f>
        <v>0</v>
      </c>
      <c r="L66">
        <v>0</v>
      </c>
    </row>
    <row r="67">
      <c r="A67">
        <v>437839</v>
      </c>
      <c r="B67">
        <v>3118</v>
      </c>
      <c r="C67" t="str">
        <v>Fanta Zero Naranja Pet 2 L.</v>
      </c>
      <c r="D67">
        <v>6</v>
      </c>
      <c r="E67">
        <v>16</v>
      </c>
      <c r="F67">
        <v>4</v>
      </c>
      <c r="G67">
        <v>64</v>
      </c>
      <c r="H67">
        <f>+(K67*D67*G67)+(J67*E67*D67)+(L67*D67)</f>
        <v>0</v>
      </c>
      <c r="I67">
        <f>+(J67*E67)+(K67*G67)+(L67)</f>
        <v>0</v>
      </c>
      <c r="L67">
        <v>0</v>
      </c>
    </row>
    <row r="68">
      <c r="A68">
        <v>437826</v>
      </c>
      <c r="B68">
        <v>3218</v>
      </c>
      <c r="C68" t="str">
        <v>Fanta Zero Limón Pet 2 L</v>
      </c>
      <c r="D68">
        <v>6</v>
      </c>
      <c r="E68">
        <v>16</v>
      </c>
      <c r="F68">
        <v>4</v>
      </c>
      <c r="G68">
        <v>64</v>
      </c>
      <c r="H68">
        <f>+(K68*D68*G68)+(J68*E68*D68)+(L68*D68)</f>
        <v>0</v>
      </c>
      <c r="I68">
        <f>+(J68*E68)+(K68*G68)+(L68)</f>
        <v>0</v>
      </c>
      <c r="L68">
        <v>0</v>
      </c>
    </row>
    <row r="69">
      <c r="A69">
        <v>30296</v>
      </c>
      <c r="B69">
        <v>3134</v>
      </c>
      <c r="C69" t="str">
        <v>BIPACK Fanta Naranja Pet 2 L.</v>
      </c>
      <c r="D69">
        <v>3</v>
      </c>
      <c r="E69">
        <v>16</v>
      </c>
      <c r="F69">
        <v>4</v>
      </c>
      <c r="G69">
        <v>64</v>
      </c>
      <c r="H69">
        <f>+(K69*D69*G69)+(J69*E69*D69)+(L69*D69)</f>
        <v>0</v>
      </c>
      <c r="I69">
        <f>+(J69*E69)+(K69*G69)+(L69)</f>
        <v>0</v>
      </c>
      <c r="L69">
        <v>0</v>
      </c>
    </row>
    <row r="70">
      <c r="A70">
        <v>32368</v>
      </c>
      <c r="B70">
        <v>3234</v>
      </c>
      <c r="C70" t="str">
        <v>BIPACK Fanta Limón Pet 2 L.</v>
      </c>
      <c r="D70">
        <v>3</v>
      </c>
      <c r="E70">
        <v>16</v>
      </c>
      <c r="F70">
        <v>4</v>
      </c>
      <c r="G70">
        <v>64</v>
      </c>
      <c r="H70">
        <f>+(K70*D70*G70)+(J70*E70*D70)+(L70*D70)</f>
        <v>0</v>
      </c>
      <c r="I70">
        <f>+(J70*E70)+(K70*G70)+(L70)</f>
        <v>0</v>
      </c>
      <c r="L70">
        <v>0</v>
      </c>
    </row>
    <row r="71">
      <c r="A71">
        <v>888735</v>
      </c>
      <c r="B71">
        <v>1448</v>
      </c>
      <c r="C71" t="str">
        <v>BIPACK Fanta Zero Nar 2 L.</v>
      </c>
      <c r="D71">
        <v>3</v>
      </c>
      <c r="E71">
        <v>16</v>
      </c>
      <c r="F71">
        <v>4</v>
      </c>
      <c r="G71">
        <v>64</v>
      </c>
      <c r="H71">
        <f>+(K71*D71*G71)+(J71*E71*D71)+(L71*D71)</f>
        <v>0</v>
      </c>
      <c r="I71">
        <f>+(J71*E71)+(K71*G71)+(L71)</f>
        <v>0</v>
      </c>
      <c r="L71">
        <v>0</v>
      </c>
    </row>
    <row r="72">
      <c r="A72">
        <v>530613</v>
      </c>
      <c r="B72">
        <v>2120</v>
      </c>
      <c r="C72" t="str">
        <v>Fanta  Naranja Pet 1,25L</v>
      </c>
      <c r="D72">
        <v>6</v>
      </c>
      <c r="E72">
        <v>19</v>
      </c>
      <c r="F72">
        <v>4</v>
      </c>
      <c r="G72">
        <v>76</v>
      </c>
      <c r="H72">
        <f>+(K72*D72*G72)+(J72*E72*D72)+(L72*D72)</f>
        <v>0</v>
      </c>
      <c r="I72">
        <f>+(J72*E72)+(K72*G72)+(L72)</f>
        <v>0</v>
      </c>
      <c r="L72">
        <v>0</v>
      </c>
    </row>
    <row r="73">
      <c r="A73">
        <v>530607</v>
      </c>
      <c r="B73">
        <v>2130</v>
      </c>
      <c r="C73" t="str">
        <v>Fanta Limón Pet 1,25L</v>
      </c>
      <c r="D73">
        <v>6</v>
      </c>
      <c r="E73">
        <v>19</v>
      </c>
      <c r="F73">
        <v>4</v>
      </c>
      <c r="G73">
        <v>76</v>
      </c>
      <c r="H73">
        <f>+(K73*D73*G73)+(J73*E73*D73)+(L73*D73)</f>
        <v>0</v>
      </c>
      <c r="I73">
        <f>+(J73*E73)+(K73*G73)+(L73)</f>
        <v>0</v>
      </c>
      <c r="L73">
        <v>0</v>
      </c>
    </row>
    <row r="74">
      <c r="A74">
        <v>224919</v>
      </c>
      <c r="B74">
        <v>4411</v>
      </c>
      <c r="C74" t="str">
        <v>Fanta Sandía sin azúcar Pet 1.25L C6</v>
      </c>
      <c r="D74">
        <v>6</v>
      </c>
      <c r="E74">
        <v>19</v>
      </c>
      <c r="F74">
        <v>4</v>
      </c>
      <c r="G74">
        <v>76</v>
      </c>
      <c r="H74">
        <f>+(E74*D74*J74)+(K74*D74*G74)+(L74*D74)</f>
        <v>0</v>
      </c>
      <c r="I74">
        <f>+(J74*E74)+(K74*G74)+(L74)</f>
        <v>0</v>
      </c>
      <c r="L74">
        <v>0</v>
      </c>
    </row>
    <row r="75">
      <c r="A75">
        <v>516025</v>
      </c>
      <c r="B75">
        <v>1588</v>
      </c>
      <c r="C75" t="str">
        <v>Fanta Frambuesa sin azúcar Pet 1.25L C6</v>
      </c>
      <c r="E75">
        <v>19</v>
      </c>
      <c r="F75">
        <v>4</v>
      </c>
      <c r="G75">
        <v>76</v>
      </c>
      <c r="H75">
        <f>+(E75*D75*J75)+(K75*D75*G75)+(L75*D75)</f>
        <v>0</v>
      </c>
      <c r="I75">
        <f>+(J75*E75)+(K75*G75)+(L75)</f>
        <v>0</v>
      </c>
      <c r="L75">
        <v>0</v>
      </c>
    </row>
    <row r="76">
      <c r="A76">
        <v>34231</v>
      </c>
      <c r="B76">
        <v>81</v>
      </c>
      <c r="C76" t="str">
        <v>Fanta Naranja Lata 33 cl.</v>
      </c>
      <c r="D76">
        <v>24</v>
      </c>
      <c r="E76">
        <v>9</v>
      </c>
      <c r="F76">
        <v>12</v>
      </c>
      <c r="G76">
        <v>108</v>
      </c>
      <c r="H76">
        <f>+(K76*D76*G76)+(J76*E76*D76)+(L76*D76)</f>
        <v>0</v>
      </c>
      <c r="I76">
        <f>+(J76*E76)+(K76*G76)+(L76)</f>
        <v>0</v>
      </c>
      <c r="L76">
        <v>0</v>
      </c>
    </row>
    <row r="77">
      <c r="A77">
        <v>34398</v>
      </c>
      <c r="B77">
        <v>82</v>
      </c>
      <c r="C77" t="str">
        <v>Fanta Limón Lata 33 cl.</v>
      </c>
      <c r="D77">
        <v>24</v>
      </c>
      <c r="E77">
        <v>9</v>
      </c>
      <c r="F77">
        <v>12</v>
      </c>
      <c r="G77">
        <v>108</v>
      </c>
      <c r="H77">
        <f>+(K77*D77*G77)+(J77*E77*D77)+(L77*D77)</f>
        <v>0</v>
      </c>
      <c r="I77">
        <f>+(J77*E77)+(K77*G77)+(L77)</f>
        <v>0</v>
      </c>
      <c r="L77">
        <v>0</v>
      </c>
    </row>
    <row r="78">
      <c r="A78">
        <v>437825</v>
      </c>
      <c r="B78">
        <v>3207</v>
      </c>
      <c r="C78" t="str">
        <v>Fanta Zero Limón Lata 33cl</v>
      </c>
      <c r="D78">
        <v>24</v>
      </c>
      <c r="E78">
        <v>9</v>
      </c>
      <c r="F78">
        <v>12</v>
      </c>
      <c r="G78">
        <v>108</v>
      </c>
      <c r="H78">
        <f>+(K78*D78*G78)+(J78*E78*D78)+(L78*D78)</f>
        <v>0</v>
      </c>
      <c r="I78">
        <f>+(J78*E78)+(K78*G78)+(L78)</f>
        <v>0</v>
      </c>
      <c r="L78">
        <v>0</v>
      </c>
    </row>
    <row r="79">
      <c r="A79">
        <v>437829</v>
      </c>
      <c r="B79">
        <v>3107</v>
      </c>
      <c r="C79" t="str">
        <v>Fanta Zero Naranja Lata 33 cl.</v>
      </c>
      <c r="D79">
        <v>24</v>
      </c>
      <c r="E79">
        <v>9</v>
      </c>
      <c r="F79">
        <v>12</v>
      </c>
      <c r="G79">
        <v>108</v>
      </c>
      <c r="H79">
        <f>+(K79*D79*G79)+(J79*E79*D79)+(L79*D79)</f>
        <v>0</v>
      </c>
      <c r="I79">
        <f>+(J79*E79)+(K79*G79)+(L79)</f>
        <v>0</v>
      </c>
      <c r="L79">
        <v>0</v>
      </c>
    </row>
    <row r="80">
      <c r="A80">
        <v>438956</v>
      </c>
      <c r="B80">
        <v>2127</v>
      </c>
      <c r="C80" t="str">
        <v>Pack x 6 Fanta Zero Naranja Lata 33</v>
      </c>
      <c r="D80">
        <v>1</v>
      </c>
      <c r="E80">
        <v>36</v>
      </c>
      <c r="F80">
        <v>12</v>
      </c>
      <c r="G80">
        <v>432</v>
      </c>
      <c r="H80">
        <f>+(K80*D80*G80)+(J80*E80*D80)+(L80*D80)</f>
        <v>0</v>
      </c>
      <c r="I80">
        <f>+(J80*E80)+(K80*G80)+(L80)</f>
        <v>0</v>
      </c>
      <c r="L80">
        <v>0</v>
      </c>
    </row>
    <row r="81">
      <c r="A81">
        <v>786126</v>
      </c>
      <c r="B81">
        <v>3657</v>
      </c>
      <c r="C81" t="str">
        <v>Fanta Sandía sin azúcar LATA33 C24</v>
      </c>
      <c r="D81">
        <v>24</v>
      </c>
      <c r="E81">
        <v>18</v>
      </c>
      <c r="F81">
        <v>12</v>
      </c>
      <c r="G81">
        <v>216</v>
      </c>
      <c r="H81">
        <f>+(K81*D81*G81)+(J81*E81*D81)+(L81*D81)</f>
        <v>0</v>
      </c>
      <c r="I81">
        <f>+(J81*E81)+(K81*G81)+(L81)</f>
        <v>0</v>
      </c>
      <c r="L81">
        <v>0</v>
      </c>
    </row>
    <row r="82">
      <c r="A82">
        <v>59087</v>
      </c>
      <c r="B82">
        <v>1494</v>
      </c>
      <c r="C82" t="str">
        <v>Pack x 9 Fanta Naranja Lata 33 cl.</v>
      </c>
      <c r="D82">
        <v>1</v>
      </c>
      <c r="E82">
        <v>24</v>
      </c>
      <c r="F82">
        <v>12</v>
      </c>
      <c r="G82">
        <v>288</v>
      </c>
      <c r="H82">
        <f>+(K82*D82*G82)+(J82*E82*D82)+(L82*D82)</f>
        <v>0</v>
      </c>
      <c r="I82">
        <f>+(J82*E82)+(K82*G82)+(L82)</f>
        <v>0</v>
      </c>
      <c r="L82">
        <v>0</v>
      </c>
    </row>
    <row r="83">
      <c r="A83">
        <v>22043</v>
      </c>
      <c r="B83">
        <v>1464</v>
      </c>
      <c r="C83" t="str">
        <v>Pack x 9 Fanta Limón Lata 33 cl.</v>
      </c>
      <c r="D83">
        <v>1</v>
      </c>
      <c r="E83">
        <v>24</v>
      </c>
      <c r="F83">
        <v>12</v>
      </c>
      <c r="G83">
        <v>288</v>
      </c>
      <c r="H83">
        <f>+(K83*D83*G83)+(J83*E83*D83)+(L83*D83)</f>
        <v>0</v>
      </c>
      <c r="I83">
        <f>+(J83*E83)+(K83*G83)+(L83)</f>
        <v>0</v>
      </c>
      <c r="L83">
        <v>0</v>
      </c>
    </row>
    <row r="84">
      <c r="A84">
        <v>786118</v>
      </c>
      <c r="B84">
        <v>6071</v>
      </c>
      <c r="C84" t="str">
        <v>Fanta Frambuesa Sin Azúcar Lata 33 C12</v>
      </c>
      <c r="D84">
        <v>24</v>
      </c>
      <c r="E84">
        <v>9</v>
      </c>
      <c r="F84">
        <v>12</v>
      </c>
      <c r="G84">
        <v>108</v>
      </c>
      <c r="H84">
        <f>+(E84*D84*J84)+(K84*D84*G84)+(L84*D84)</f>
        <v>0</v>
      </c>
      <c r="I84">
        <f>+(J84*E84)+(K84*G84)+(L84)</f>
        <v>0</v>
      </c>
      <c r="L84">
        <v>0</v>
      </c>
    </row>
    <row r="85">
      <c r="A85">
        <v>38691</v>
      </c>
      <c r="B85">
        <v>2141</v>
      </c>
      <c r="C85" t="str">
        <v>Fanta Naranja Pet 500</v>
      </c>
      <c r="D85">
        <v>24</v>
      </c>
      <c r="E85">
        <v>9</v>
      </c>
      <c r="F85">
        <v>6</v>
      </c>
      <c r="G85">
        <v>54</v>
      </c>
      <c r="H85">
        <f>+(K85*D85*G85)+(J85*E85*D85)+(L85*D85)</f>
        <v>0</v>
      </c>
      <c r="I85">
        <f>+(J85*E85)+(K85*G85)+(L85)</f>
        <v>0</v>
      </c>
      <c r="L85">
        <v>0</v>
      </c>
    </row>
    <row r="86">
      <c r="A86">
        <v>38688</v>
      </c>
      <c r="B86">
        <v>2266</v>
      </c>
      <c r="C86" t="str">
        <v>Fanta Limón Pet 500</v>
      </c>
      <c r="D86">
        <v>24</v>
      </c>
      <c r="E86">
        <v>9</v>
      </c>
      <c r="F86">
        <v>6</v>
      </c>
      <c r="G86">
        <v>54</v>
      </c>
      <c r="H86">
        <f>+(K86*D86*G86)+(J86*E86*D86)+(L86*D86)</f>
        <v>0</v>
      </c>
      <c r="I86">
        <f>+(J86*E86)+(K86*G86)+(L86)</f>
        <v>0</v>
      </c>
      <c r="L86">
        <v>0</v>
      </c>
    </row>
    <row r="87">
      <c r="A87">
        <v>428830</v>
      </c>
      <c r="B87">
        <v>2997</v>
      </c>
      <c r="C87" t="str">
        <v xml:space="preserve">MINI LATA Fanta Naranja pack 6X20 CL                         </v>
      </c>
      <c r="D87">
        <v>1</v>
      </c>
      <c r="E87">
        <v>54</v>
      </c>
      <c r="F87">
        <v>12</v>
      </c>
      <c r="G87">
        <v>648</v>
      </c>
      <c r="H87">
        <f>+(K87*D87*G87)+(J87*E87*D87)+(L87*D87)</f>
        <v>0</v>
      </c>
      <c r="I87">
        <f>+(J87*E87)+(K87*G87)+(L87)</f>
        <v>0</v>
      </c>
      <c r="L87">
        <v>0</v>
      </c>
    </row>
    <row r="88">
      <c r="A88" t="str">
        <v>ALCAMPO</v>
      </c>
      <c r="B88" t="str">
        <v>CCIP</v>
      </c>
      <c r="C88" t="str">
        <v>Semidisplays</v>
      </c>
      <c r="D88" t="str">
        <v>UND</v>
      </c>
      <c r="E88" t="str">
        <v>Cajas por capa</v>
      </c>
      <c r="F88" t="str">
        <v>Capas por palet</v>
      </c>
      <c r="G88" t="str">
        <v>CAJASxPalet</v>
      </c>
      <c r="H88" t="str">
        <v>UNIDADES</v>
      </c>
      <c r="I88" t="str">
        <v>TOTAL  CAJAS</v>
      </c>
      <c r="J88" t="str">
        <v>Pedido Capas</v>
      </c>
      <c r="K88" t="str">
        <v>Pedido Palets</v>
      </c>
      <c r="L88" t="str">
        <v>Pedido CAJAS</v>
      </c>
    </row>
    <row r="89">
      <c r="A89">
        <v>22173</v>
      </c>
      <c r="B89">
        <v>2661</v>
      </c>
      <c r="C89" t="str">
        <v>SEMI Coca Cola Zero lata 33 cl.(960x2)1920</v>
      </c>
      <c r="D89">
        <v>960</v>
      </c>
      <c r="E89">
        <v>1</v>
      </c>
      <c r="F89">
        <v>10</v>
      </c>
      <c r="G89">
        <v>2</v>
      </c>
      <c r="H89">
        <f>+(E89*D89*J89)+(K89*G89*D89)+(L89*D89)</f>
        <v>0</v>
      </c>
      <c r="I89">
        <f>+(J89*E89)+(K89*G89)+(L89)</f>
        <v>0</v>
      </c>
      <c r="L89">
        <v>0</v>
      </c>
    </row>
    <row r="90">
      <c r="A90">
        <v>34053</v>
      </c>
      <c r="B90">
        <v>2052</v>
      </c>
      <c r="C90" t="str">
        <v>SEMI Coca Cola Reg lata 33 cl.(960x2)1920</v>
      </c>
      <c r="D90">
        <v>960</v>
      </c>
      <c r="E90">
        <v>1</v>
      </c>
      <c r="F90">
        <v>10</v>
      </c>
      <c r="G90">
        <v>2</v>
      </c>
      <c r="H90">
        <f>+(E90*D90*J90)+(K90*G90*D90)+(L90*D90)</f>
        <v>0</v>
      </c>
      <c r="I90">
        <f>+(J90*E90)+(K90*G90)+(L90)</f>
        <v>0</v>
      </c>
      <c r="L90">
        <v>0</v>
      </c>
    </row>
    <row r="91">
      <c r="A91">
        <v>310477</v>
      </c>
      <c r="B91">
        <v>2081</v>
      </c>
      <c r="C91" t="str">
        <v>SEMI  PACK 12 lata CC  (90x2)=180</v>
      </c>
      <c r="D91">
        <v>1</v>
      </c>
      <c r="E91">
        <v>1</v>
      </c>
      <c r="F91">
        <v>10</v>
      </c>
      <c r="G91">
        <v>2</v>
      </c>
      <c r="H91">
        <f>+(E91*D91*J91)+(K91*G91*D91)+(L91*D91)</f>
        <v>0</v>
      </c>
      <c r="I91">
        <f>+(J91*E91)+(K91*G91)+(L91)</f>
        <v>0</v>
      </c>
      <c r="L91">
        <v>0</v>
      </c>
    </row>
    <row r="92">
      <c r="A92">
        <v>540946</v>
      </c>
      <c r="B92">
        <v>1496</v>
      </c>
      <c r="C92" t="str">
        <v>SEMI Coca-Cola Light Lata 33 P9 SD120</v>
      </c>
      <c r="D92">
        <v>120</v>
      </c>
      <c r="E92">
        <v>12</v>
      </c>
      <c r="F92">
        <v>10</v>
      </c>
      <c r="G92">
        <v>2</v>
      </c>
      <c r="H92">
        <f>+(E92*D92*J92)+(K92*G92*D92)+(L92*D92)</f>
        <v>0</v>
      </c>
      <c r="I92">
        <f>+(J92*E92)+(K92*G92)+(L92)</f>
        <v>0</v>
      </c>
      <c r="L92">
        <v>0</v>
      </c>
    </row>
    <row r="93">
      <c r="A93">
        <v>311200</v>
      </c>
      <c r="B93">
        <v>2662</v>
      </c>
      <c r="C93" t="str">
        <v>SEMI  PACK 12 CC Zero (90x2)=180</v>
      </c>
      <c r="D93">
        <v>1</v>
      </c>
      <c r="E93">
        <v>1</v>
      </c>
      <c r="F93">
        <v>10</v>
      </c>
      <c r="G93">
        <v>2</v>
      </c>
      <c r="H93">
        <f>+(E93*D93*J93)+(K93*G93*D93)+(L93*D93)</f>
        <v>0</v>
      </c>
      <c r="I93">
        <f>+(J93*E93)+(K93*G93)+(L93)</f>
        <v>0</v>
      </c>
      <c r="L93">
        <v>0</v>
      </c>
    </row>
    <row r="94">
      <c r="A94">
        <v>744212</v>
      </c>
      <c r="B94">
        <v>2738</v>
      </c>
      <c r="C94" t="str">
        <v>SEMI  PACK 12 CC Zero Zero (90x2)=180</v>
      </c>
      <c r="D94">
        <v>1</v>
      </c>
      <c r="E94">
        <v>1</v>
      </c>
      <c r="F94">
        <v>10</v>
      </c>
      <c r="G94">
        <v>2</v>
      </c>
      <c r="H94">
        <f>+(E94*D94*J94)+(K94*G94*D94)+(L94*D94)</f>
        <v>0</v>
      </c>
      <c r="I94">
        <f>+(J94*E94)+(K94*G94)+(L94)</f>
        <v>0</v>
      </c>
      <c r="L94">
        <v>0</v>
      </c>
    </row>
    <row r="95">
      <c r="A95">
        <v>858884</v>
      </c>
      <c r="B95">
        <v>3184</v>
      </c>
      <c r="C95" t="str">
        <v xml:space="preserve">SEMI Coca Cola pet 1,25 L. </v>
      </c>
      <c r="D95">
        <v>1</v>
      </c>
      <c r="E95">
        <v>1</v>
      </c>
      <c r="F95">
        <v>3</v>
      </c>
      <c r="G95">
        <v>2</v>
      </c>
      <c r="H95">
        <f>+(E95*D95*J95)+(K95*G95*D95)+(L95*D95)</f>
        <v>0</v>
      </c>
      <c r="I95">
        <f>+(J95*E95)+(K95*G95)+(L95)</f>
        <v>0</v>
      </c>
      <c r="L95">
        <v>0</v>
      </c>
    </row>
    <row r="96">
      <c r="A96">
        <v>311168</v>
      </c>
      <c r="B96">
        <v>250</v>
      </c>
      <c r="C96" t="str">
        <v xml:space="preserve">SEMI Coca Cola pet 2 L. </v>
      </c>
      <c r="D96">
        <v>1</v>
      </c>
      <c r="E96">
        <v>1</v>
      </c>
      <c r="F96">
        <v>3</v>
      </c>
      <c r="G96">
        <v>2</v>
      </c>
      <c r="H96">
        <f>+(E96*D96*J96)+(K96*G96*D96)+(L96*D96)</f>
        <v>0</v>
      </c>
      <c r="I96">
        <f>+(J96*E96)+(K96*G96)+(L96)</f>
        <v>0</v>
      </c>
      <c r="L96">
        <v>0</v>
      </c>
    </row>
    <row r="97">
      <c r="A97">
        <v>22224</v>
      </c>
      <c r="B97">
        <v>2663</v>
      </c>
      <c r="C97" t="str">
        <v xml:space="preserve">SEMI Coca Cola Zero Pet 2 L. </v>
      </c>
      <c r="D97">
        <v>150</v>
      </c>
      <c r="E97">
        <v>1</v>
      </c>
      <c r="F97">
        <v>3</v>
      </c>
      <c r="G97">
        <v>2</v>
      </c>
      <c r="H97">
        <f>+(E97*D97*J97)+(K97*G97*D97)+(L97*D97)</f>
        <v>0</v>
      </c>
      <c r="I97">
        <f>+(J97*E97)+(K97*G97)+(L97)</f>
        <v>0</v>
      </c>
      <c r="L97">
        <v>0</v>
      </c>
    </row>
    <row r="98">
      <c r="A98">
        <v>715094</v>
      </c>
      <c r="B98">
        <v>2689</v>
      </c>
      <c r="C98" t="str">
        <v>SEMI BIPACK Coca Cola Zero Pet 2x2 L.</v>
      </c>
      <c r="D98">
        <v>1</v>
      </c>
      <c r="E98">
        <v>1</v>
      </c>
      <c r="F98">
        <v>3</v>
      </c>
      <c r="G98">
        <v>2</v>
      </c>
      <c r="H98">
        <f>+(E98*D98*J98)+(K98*G98*D98)+(L98*D98)</f>
        <v>0</v>
      </c>
      <c r="I98">
        <f>+(J98*E98)+(K98*G98)+(L98)</f>
        <v>0</v>
      </c>
      <c r="L98">
        <v>0</v>
      </c>
    </row>
    <row r="99">
      <c r="A99">
        <v>715046</v>
      </c>
      <c r="B99">
        <v>2004</v>
      </c>
      <c r="C99" t="str">
        <v>SEMI BIPACK  Coca Cola 2x2L</v>
      </c>
      <c r="D99">
        <v>1</v>
      </c>
      <c r="E99">
        <v>1</v>
      </c>
      <c r="F99">
        <v>3</v>
      </c>
      <c r="G99">
        <v>2</v>
      </c>
      <c r="H99">
        <f>+(E99*D99*J99)+(K99*G99*D99)+(L99*D99)</f>
        <v>0</v>
      </c>
      <c r="I99">
        <f>+(J99*E99)+(K99*G99)+(L99)</f>
        <v>0</v>
      </c>
      <c r="L99">
        <v>0</v>
      </c>
    </row>
    <row r="100">
      <c r="A100">
        <v>715082</v>
      </c>
      <c r="B100">
        <v>2743</v>
      </c>
      <c r="C100" t="str">
        <v xml:space="preserve">SEMI BIPACK CC Zero Zero Pet 2x2L </v>
      </c>
      <c r="D100">
        <v>1</v>
      </c>
      <c r="E100">
        <v>1</v>
      </c>
      <c r="F100">
        <v>3</v>
      </c>
      <c r="G100">
        <v>2</v>
      </c>
      <c r="H100">
        <f>+(E100*D100*J100)+(K100*G100*D100)+(L100*D100)</f>
        <v>0</v>
      </c>
      <c r="I100">
        <f>+(J100*E100)+(K100*G100)+(L100)</f>
        <v>0</v>
      </c>
      <c r="L100">
        <v>0</v>
      </c>
    </row>
    <row r="101">
      <c r="A101">
        <v>715067</v>
      </c>
      <c r="B101">
        <v>2086</v>
      </c>
      <c r="C101" t="str">
        <v xml:space="preserve">SEMI PACK 4 Coca-Cola 2 L. </v>
      </c>
      <c r="D101">
        <v>1</v>
      </c>
      <c r="E101">
        <v>1</v>
      </c>
      <c r="F101">
        <v>3</v>
      </c>
      <c r="G101">
        <v>2</v>
      </c>
      <c r="H101">
        <f>+(E101*D101*J101)+(K101*G101*D101)+(L101*D101)</f>
        <v>0</v>
      </c>
      <c r="I101">
        <f>+(J101*E101)+(K101*G101)+(L101)</f>
        <v>0</v>
      </c>
      <c r="L101">
        <v>0</v>
      </c>
    </row>
    <row r="102">
      <c r="A102">
        <v>715103</v>
      </c>
      <c r="B102">
        <v>2658</v>
      </c>
      <c r="C102" t="str">
        <v xml:space="preserve">SEMI PACK 4 Coca Zero 2 L. </v>
      </c>
      <c r="D102">
        <v>1</v>
      </c>
      <c r="E102">
        <v>1</v>
      </c>
      <c r="F102">
        <v>3</v>
      </c>
      <c r="G102">
        <v>2</v>
      </c>
      <c r="H102">
        <f>+(E102*D102*J102)+(K102*G102*D102)+(L102*D102)</f>
        <v>0</v>
      </c>
      <c r="I102">
        <f>+(J102*E102)+(K102*G102)+(L102)</f>
        <v>0</v>
      </c>
      <c r="L102">
        <v>0</v>
      </c>
    </row>
    <row r="103">
      <c r="A103">
        <v>715086</v>
      </c>
      <c r="B103">
        <v>2843</v>
      </c>
      <c r="C103" t="str">
        <v xml:space="preserve">SEMI PACK 4 Coca Zero  Zero Regular 2 L. </v>
      </c>
      <c r="D103">
        <v>1</v>
      </c>
      <c r="E103">
        <v>1</v>
      </c>
      <c r="F103">
        <v>3</v>
      </c>
      <c r="G103">
        <v>2</v>
      </c>
      <c r="H103">
        <f>+(E103*D103*J103)+(K103*G103*D103)+(L103*D103)</f>
        <v>0</v>
      </c>
      <c r="I103">
        <f>+(J103*E103)+(K103*G103)+(L103)</f>
        <v>0</v>
      </c>
      <c r="L103">
        <v>0</v>
      </c>
    </row>
    <row r="104">
      <c r="A104">
        <v>34223</v>
      </c>
      <c r="B104">
        <v>251</v>
      </c>
      <c r="C104" t="str">
        <v>SEMI Fanta Pet.2 L Naranja (150x2)=300</v>
      </c>
      <c r="D104">
        <v>150</v>
      </c>
      <c r="E104">
        <v>1</v>
      </c>
      <c r="F104">
        <v>3</v>
      </c>
      <c r="G104">
        <v>2</v>
      </c>
      <c r="H104">
        <f>+(E104*D104*J104)+(K104*G104*D104)+(L104*D104)</f>
        <v>0</v>
      </c>
      <c r="I104">
        <f>+(J104*E104)+(K104*G104)+(L104)</f>
        <v>0</v>
      </c>
      <c r="L104">
        <v>0</v>
      </c>
    </row>
    <row r="105">
      <c r="A105">
        <v>34389</v>
      </c>
      <c r="B105">
        <v>252</v>
      </c>
      <c r="C105" t="str">
        <v>SEMI Fanta Pet.2 L Limón (150x2)=300</v>
      </c>
      <c r="D105">
        <v>150</v>
      </c>
      <c r="E105">
        <v>1</v>
      </c>
      <c r="F105">
        <v>3</v>
      </c>
      <c r="G105">
        <v>2</v>
      </c>
      <c r="H105">
        <f>+(E105*D105*J105)+(K105*G105*D105)+(L105*D105)</f>
        <v>0</v>
      </c>
      <c r="I105">
        <f>+(J105*E105)+(K105*G105)+(L105)</f>
        <v>0</v>
      </c>
      <c r="L105">
        <v>0</v>
      </c>
    </row>
    <row r="106">
      <c r="A106">
        <v>715117</v>
      </c>
      <c r="B106">
        <v>2105</v>
      </c>
      <c r="C106" t="str">
        <v>SEMI BIPACK Fanta  Naranja 2X2L</v>
      </c>
      <c r="D106">
        <v>1</v>
      </c>
      <c r="E106">
        <v>1</v>
      </c>
      <c r="F106">
        <v>3</v>
      </c>
      <c r="G106">
        <v>2</v>
      </c>
      <c r="H106">
        <f>+(E106*D106*J106)+(K106*G106*D106)+(L106*D106)</f>
        <v>0</v>
      </c>
      <c r="I106">
        <f>+(J106*E106)+(K106*G106)+(L106)</f>
        <v>0</v>
      </c>
      <c r="L106">
        <v>0</v>
      </c>
    </row>
    <row r="107">
      <c r="A107">
        <v>715107</v>
      </c>
      <c r="B107">
        <v>2205</v>
      </c>
      <c r="C107" t="str">
        <v>SEMI BIPACK Fanta Limón 2X2L</v>
      </c>
      <c r="D107">
        <v>1</v>
      </c>
      <c r="E107">
        <v>1</v>
      </c>
      <c r="F107">
        <v>3</v>
      </c>
      <c r="G107">
        <v>2</v>
      </c>
      <c r="H107">
        <f>+(E107*D107*J107)+(K107*G107*D107)+(L107*D107)</f>
        <v>0</v>
      </c>
      <c r="I107">
        <f>+(J107*E107)+(K107*G107)+(L107)</f>
        <v>0</v>
      </c>
      <c r="L107">
        <v>0</v>
      </c>
    </row>
    <row r="108">
      <c r="A108">
        <v>34231</v>
      </c>
      <c r="B108">
        <v>2152</v>
      </c>
      <c r="C108" t="str">
        <v>SEMI  Fanta Naranja lata (960x2)=1920</v>
      </c>
      <c r="D108">
        <v>960</v>
      </c>
      <c r="E108">
        <v>1</v>
      </c>
      <c r="F108">
        <v>10</v>
      </c>
      <c r="G108">
        <v>2</v>
      </c>
      <c r="H108">
        <f>+(E108*D108*J108)+(K108*G108*D108)+(L108*D108)</f>
        <v>0</v>
      </c>
      <c r="I108">
        <f>+(J108*E108)+(K108*G108)+(L108)</f>
        <v>0</v>
      </c>
      <c r="L108">
        <v>0</v>
      </c>
    </row>
    <row r="109">
      <c r="A109">
        <v>34398</v>
      </c>
      <c r="B109">
        <v>2252</v>
      </c>
      <c r="C109" t="str">
        <v>SEMI  Fanta Limón lata (960x2)=1920</v>
      </c>
      <c r="D109">
        <v>960</v>
      </c>
      <c r="E109">
        <v>1</v>
      </c>
      <c r="F109">
        <v>10</v>
      </c>
      <c r="G109">
        <v>2</v>
      </c>
      <c r="H109">
        <f>+(E109*D109*J109)+(K109*G109*D109)+(L109*D109)</f>
        <v>0</v>
      </c>
      <c r="I109">
        <f>+(J109*E109)+(K109*G109)+(L109)</f>
        <v>0</v>
      </c>
      <c r="L109">
        <v>0</v>
      </c>
    </row>
    <row r="110">
      <c r="A110">
        <v>59087</v>
      </c>
      <c r="B110">
        <v>1499</v>
      </c>
      <c r="C110" t="str">
        <v>SEMI  PACK 9 lata Fanta Naranja (120x2)=240</v>
      </c>
      <c r="D110">
        <v>120</v>
      </c>
      <c r="E110">
        <v>12</v>
      </c>
      <c r="F110">
        <v>10</v>
      </c>
      <c r="G110">
        <v>2</v>
      </c>
      <c r="H110">
        <f>+(E110*D110*J110)+(K110*G110*D110)+(L110*D110)</f>
        <v>0</v>
      </c>
      <c r="I110">
        <f>+(J110*E110)+(K110*G110)+(L110)</f>
        <v>0</v>
      </c>
      <c r="L110">
        <v>0</v>
      </c>
    </row>
    <row r="111">
      <c r="A111">
        <v>22043</v>
      </c>
      <c r="B111">
        <v>1469</v>
      </c>
      <c r="C111" t="str">
        <v>SEMI  PACK 9 lata Fanta Limón (120x2)=240</v>
      </c>
      <c r="D111">
        <v>120</v>
      </c>
      <c r="E111">
        <v>12</v>
      </c>
      <c r="F111">
        <v>10</v>
      </c>
      <c r="G111">
        <v>2</v>
      </c>
      <c r="H111">
        <f>+(E111*D111*J111)+(K111*G111*D111)+(L111*D111)</f>
        <v>0</v>
      </c>
      <c r="I111">
        <f>+(J111*E111)+(K111*G111)+(L111)</f>
        <v>0</v>
      </c>
      <c r="L111">
        <v>0</v>
      </c>
    </row>
    <row r="112">
      <c r="A112">
        <v>32370</v>
      </c>
      <c r="B112">
        <v>2459</v>
      </c>
      <c r="C112" t="str">
        <v>SEMI  Aquarius limón lata (960x2)=1920</v>
      </c>
      <c r="D112">
        <v>960</v>
      </c>
      <c r="E112">
        <v>1</v>
      </c>
      <c r="F112">
        <v>10</v>
      </c>
      <c r="G112">
        <v>2</v>
      </c>
      <c r="H112">
        <f>+(E112*D112*J112)+(K112*G112*D112)+(L112*D112)</f>
        <v>0</v>
      </c>
      <c r="I112">
        <f>+(J112*E112)+(K112*G112)+(L112)</f>
        <v>0</v>
      </c>
      <c r="L112">
        <v>0</v>
      </c>
    </row>
    <row r="113">
      <c r="A113">
        <v>858886</v>
      </c>
      <c r="B113">
        <v>3487</v>
      </c>
      <c r="C113" t="str">
        <v>SEMI  Aquarius Limón Pet 1´5 l. (195x2)= 390</v>
      </c>
      <c r="D113">
        <v>1</v>
      </c>
      <c r="E113">
        <v>1</v>
      </c>
      <c r="F113">
        <v>3</v>
      </c>
      <c r="G113">
        <v>2</v>
      </c>
      <c r="H113">
        <f>+(E113*D113*J113)+(K113*G113*D113)+(L113*D113)</f>
        <v>0</v>
      </c>
      <c r="I113">
        <f>+(J113*E113)+(K113*G113)+(L113)</f>
        <v>0</v>
      </c>
      <c r="L113">
        <v>0</v>
      </c>
    </row>
    <row r="114">
      <c r="A114" t="str">
        <v>ALCAMPO</v>
      </c>
      <c r="B114" t="str">
        <v>CCIP</v>
      </c>
      <c r="C114" t="str">
        <v>Sprite</v>
      </c>
      <c r="D114" t="str">
        <v>UND</v>
      </c>
      <c r="E114" t="str">
        <v>Cajas por capa</v>
      </c>
      <c r="F114" t="str">
        <v>Capas por palet</v>
      </c>
      <c r="G114" t="str">
        <v>CAJASxPalet</v>
      </c>
      <c r="H114" t="str">
        <v>UNIDADES</v>
      </c>
      <c r="I114" t="str">
        <v>TOTAL  CAJAS</v>
      </c>
      <c r="J114" t="str">
        <v>Pedido Capas</v>
      </c>
      <c r="K114" t="str">
        <v>Pedido Palets</v>
      </c>
      <c r="L114" t="str">
        <v>Pedido CAJAS</v>
      </c>
    </row>
    <row r="115">
      <c r="A115">
        <v>672448</v>
      </c>
      <c r="B115">
        <v>2998</v>
      </c>
      <c r="C115" t="str">
        <v xml:space="preserve">Sprite Lata Pack 6X20 CL.              </v>
      </c>
      <c r="D115">
        <v>1</v>
      </c>
      <c r="E115">
        <v>54</v>
      </c>
      <c r="F115">
        <v>12</v>
      </c>
      <c r="G115">
        <v>648</v>
      </c>
      <c r="H115">
        <f>+(E115*D115*J115)+(K115*D115*G115)+(L115*D115)</f>
        <v>0</v>
      </c>
      <c r="I115">
        <f>+(J115*E115)+(K115*G115)+(L115)</f>
        <v>0</v>
      </c>
      <c r="L115">
        <v>0</v>
      </c>
    </row>
    <row r="116">
      <c r="A116">
        <v>33979</v>
      </c>
      <c r="B116">
        <v>2564</v>
      </c>
      <c r="C116" t="str">
        <v>Sprite Pet 2 L.</v>
      </c>
      <c r="D116">
        <v>6</v>
      </c>
      <c r="E116">
        <v>16</v>
      </c>
      <c r="F116">
        <v>4</v>
      </c>
      <c r="G116">
        <v>64</v>
      </c>
      <c r="H116">
        <f>+(E116*D116*J116)+(K116*D116*G116)+(L116*D116)</f>
        <v>0</v>
      </c>
      <c r="I116">
        <f>+(J116*E116)+(K116*G116)+(L116)</f>
        <v>0</v>
      </c>
      <c r="L116">
        <v>0</v>
      </c>
    </row>
    <row r="117">
      <c r="A117">
        <v>36764</v>
      </c>
      <c r="B117">
        <v>2588</v>
      </c>
      <c r="C117" t="str">
        <v xml:space="preserve">BIPACK Sprite Pet 2 L. </v>
      </c>
      <c r="D117">
        <v>3</v>
      </c>
      <c r="E117">
        <v>16</v>
      </c>
      <c r="F117">
        <v>4</v>
      </c>
      <c r="G117">
        <v>64</v>
      </c>
      <c r="H117">
        <f>+(J117*D117*E117)+(K117*G117*D20)+(L117*D117)</f>
        <v>0</v>
      </c>
      <c r="I117">
        <f>+(J117*E117)+(K117*G117)+(L117)</f>
        <v>0</v>
      </c>
      <c r="L117">
        <v>0</v>
      </c>
    </row>
    <row r="118">
      <c r="A118">
        <v>32876</v>
      </c>
      <c r="B118">
        <v>2522</v>
      </c>
      <c r="C118" t="str">
        <v>Sprite Zero Pet 2 L</v>
      </c>
      <c r="D118">
        <v>6</v>
      </c>
      <c r="E118">
        <v>16</v>
      </c>
      <c r="F118">
        <v>4</v>
      </c>
      <c r="G118">
        <v>64</v>
      </c>
      <c r="H118">
        <f>+(J118*D118*E118)+(K118*G118*D20)+(L118*D118)</f>
        <v>0</v>
      </c>
      <c r="I118">
        <f>+(J118*E118)+(K118*G118)+(L118)</f>
        <v>0</v>
      </c>
      <c r="L118">
        <v>0</v>
      </c>
    </row>
    <row r="119">
      <c r="A119">
        <v>33977</v>
      </c>
      <c r="B119">
        <v>2555</v>
      </c>
      <c r="C119" t="str">
        <v>Sprite  lata 33</v>
      </c>
      <c r="D119">
        <v>24</v>
      </c>
      <c r="E119">
        <v>9</v>
      </c>
      <c r="F119">
        <v>12</v>
      </c>
      <c r="G119">
        <v>108</v>
      </c>
      <c r="H119">
        <f>+(J119*D119*E119)+(K119*G119*D21)+(L119*D119)</f>
        <v>0</v>
      </c>
      <c r="I119">
        <f>+(J119*E119)+(K119*G119)+(L119)</f>
        <v>0</v>
      </c>
      <c r="L119">
        <v>0</v>
      </c>
    </row>
    <row r="120">
      <c r="A120">
        <v>33439</v>
      </c>
      <c r="B120">
        <v>6313</v>
      </c>
      <c r="C120" t="str">
        <v xml:space="preserve">Sprite Zero lata 33 </v>
      </c>
      <c r="D120">
        <v>24</v>
      </c>
      <c r="E120">
        <v>9</v>
      </c>
      <c r="F120">
        <v>12</v>
      </c>
      <c r="G120">
        <v>108</v>
      </c>
      <c r="H120">
        <f>+(J120*D120*E120)+(K120*G120*D23)+(L120*D120)</f>
        <v>0</v>
      </c>
      <c r="I120">
        <f>+(J120*E120)+(K120*G120)+(L120)</f>
        <v>0</v>
      </c>
      <c r="L120">
        <v>0</v>
      </c>
    </row>
    <row r="121">
      <c r="A121">
        <v>800238</v>
      </c>
      <c r="B121">
        <v>1489</v>
      </c>
      <c r="C121" t="str">
        <v>Sprite lata 33 P9</v>
      </c>
      <c r="D121">
        <v>1</v>
      </c>
      <c r="E121">
        <v>24</v>
      </c>
      <c r="F121">
        <v>12</v>
      </c>
      <c r="G121">
        <v>288</v>
      </c>
      <c r="H121">
        <f>+(J121*D121*E121)+(K121*G121*D11)+(L121*D121)</f>
        <v>0</v>
      </c>
      <c r="I121">
        <f>+(J121*E121)+(K121*G121)+(L121)</f>
        <v>0</v>
      </c>
      <c r="L121">
        <v>0</v>
      </c>
    </row>
    <row r="122">
      <c r="A122">
        <v>38683</v>
      </c>
      <c r="B122">
        <v>2561</v>
      </c>
      <c r="C122" t="str">
        <v>Sprite Pet 500</v>
      </c>
      <c r="D122">
        <v>24</v>
      </c>
      <c r="E122">
        <v>9</v>
      </c>
      <c r="F122">
        <v>6</v>
      </c>
      <c r="G122">
        <v>54</v>
      </c>
      <c r="H122">
        <f>+(J122*D122*E122)+(K122*G122*D25)+(L122*D122)</f>
        <v>0</v>
      </c>
      <c r="I122">
        <f>+(J122*E122)+(K122*G122)+(L122)</f>
        <v>0</v>
      </c>
      <c r="L122">
        <v>0</v>
      </c>
    </row>
    <row r="123">
      <c r="A123" t="str">
        <v>Enviar a:</v>
      </c>
      <c r="B123" t="str">
        <v>pedidoscentral@eu.ccip.com</v>
      </c>
      <c r="D123" t="str">
        <v>DIA SERVICIO:</v>
      </c>
      <c r="I123" t="str">
        <v>PÁGINA 2/2</v>
      </c>
      <c r="L123">
        <v>0</v>
      </c>
    </row>
    <row r="124">
      <c r="A124" t="str">
        <v>Proveedor</v>
      </c>
      <c r="D124" t="str">
        <v>HORA ENTREGA:</v>
      </c>
    </row>
    <row r="125">
      <c r="A125">
        <v>74091</v>
      </c>
      <c r="B125" t="str">
        <v xml:space="preserve">COCA-COLA EUROPEAN PARTNERS </v>
      </c>
    </row>
    <row r="126">
      <c r="A126" t="str">
        <v>ALCAMPO</v>
      </c>
      <c r="C126" t="str">
        <v>Nº PEDIDO:</v>
      </c>
    </row>
    <row r="127">
      <c r="A127" t="str">
        <v>Enviar siempre las 2 páginas!!!!</v>
      </c>
    </row>
    <row r="129">
      <c r="A129" t="str">
        <v>ALCAMPO</v>
      </c>
      <c r="B129" t="str">
        <v>CCIP</v>
      </c>
      <c r="C129" t="str">
        <v>Aquarius y Nestea</v>
      </c>
      <c r="D129" t="str">
        <v>UND</v>
      </c>
      <c r="E129" t="str">
        <v>Cajas por capa</v>
      </c>
      <c r="F129" t="str">
        <v>Capas por palet</v>
      </c>
      <c r="G129" t="str">
        <v>CAJASxPalet</v>
      </c>
      <c r="H129" t="str">
        <v>UNIDADES</v>
      </c>
      <c r="I129" t="str">
        <v>TOTAL  CAJAS</v>
      </c>
      <c r="J129" t="str">
        <v>Pedido Capas</v>
      </c>
      <c r="K129" t="str">
        <v>Pedido Palets</v>
      </c>
      <c r="L129" t="str">
        <v>Pedido CAJAS</v>
      </c>
    </row>
    <row r="130">
      <c r="A130">
        <v>32370</v>
      </c>
      <c r="B130">
        <v>84</v>
      </c>
      <c r="C130" t="str">
        <v>Aquarius limón Lata 33 cl.</v>
      </c>
      <c r="D130">
        <v>24</v>
      </c>
      <c r="E130">
        <v>9</v>
      </c>
      <c r="F130">
        <v>12</v>
      </c>
      <c r="G130">
        <v>108</v>
      </c>
      <c r="H130">
        <f>+(J130*D130*E130)+(K130*G130*D130)+(L130*D130)</f>
        <v>0</v>
      </c>
      <c r="I130">
        <f>+(J130*E130)+(K130*G130)+(L130)</f>
        <v>0</v>
      </c>
      <c r="L130">
        <v>0</v>
      </c>
    </row>
    <row r="131">
      <c r="A131">
        <v>35373</v>
      </c>
      <c r="B131">
        <v>2409</v>
      </c>
      <c r="C131" t="str">
        <v>Aquarius Naranja Lata 33 cl.</v>
      </c>
      <c r="D131">
        <v>24</v>
      </c>
      <c r="E131">
        <v>9</v>
      </c>
      <c r="F131">
        <v>12</v>
      </c>
      <c r="G131">
        <v>108</v>
      </c>
      <c r="H131">
        <f>+(J131*D131*E131)+(K131*G131*D131)+(L131*D131)</f>
        <v>0</v>
      </c>
      <c r="I131">
        <f>+(J131*E131)+(K131*G131)+(L131)</f>
        <v>0</v>
      </c>
      <c r="L131">
        <v>0</v>
      </c>
    </row>
    <row r="132">
      <c r="A132">
        <v>35786</v>
      </c>
      <c r="B132">
        <v>3489</v>
      </c>
      <c r="C132" t="str">
        <v>Aquarius Sin Azúcar Limón Lata 33 cl.</v>
      </c>
      <c r="D132">
        <v>24</v>
      </c>
      <c r="E132">
        <v>9</v>
      </c>
      <c r="F132">
        <v>12</v>
      </c>
      <c r="G132">
        <v>108</v>
      </c>
      <c r="H132">
        <f>+(J132*D132*E132)+(K132*G132*D132)+(L132*D132)</f>
        <v>0</v>
      </c>
      <c r="I132">
        <f>+(J132*E132)+(K132*G132)+(L132)</f>
        <v>0</v>
      </c>
      <c r="L132">
        <v>0</v>
      </c>
    </row>
    <row r="133">
      <c r="A133">
        <v>36107</v>
      </c>
      <c r="B133">
        <v>363490</v>
      </c>
      <c r="C133" t="str">
        <v>Aquarius Sin Azúcar Naranja Lata 33 cl.</v>
      </c>
      <c r="D133">
        <v>24</v>
      </c>
      <c r="E133">
        <v>9</v>
      </c>
      <c r="F133">
        <v>12</v>
      </c>
      <c r="G133">
        <v>108</v>
      </c>
      <c r="H133">
        <f>+(J133*D133*E133)+(K133*G133*D133)+(L133*D133)</f>
        <v>0</v>
      </c>
      <c r="I133">
        <f>+(J133*E133)+(K133*G133)+(L133)</f>
        <v>0</v>
      </c>
      <c r="L133">
        <v>0</v>
      </c>
    </row>
    <row r="134">
      <c r="A134">
        <v>59056</v>
      </c>
      <c r="B134">
        <v>1453</v>
      </c>
      <c r="C134" t="str">
        <v>Pack x 9 Aquarius Limón Lata 33 cl.</v>
      </c>
      <c r="D134">
        <v>1</v>
      </c>
      <c r="E134">
        <v>24</v>
      </c>
      <c r="F134">
        <v>12</v>
      </c>
      <c r="G134">
        <v>288</v>
      </c>
      <c r="H134">
        <f>+(J134*D134*E134)+(K134*G134*D134)+(L134*D134)</f>
        <v>0</v>
      </c>
      <c r="I134">
        <f>+(J134*E134)+(K134*G134)+(L134)</f>
        <v>0</v>
      </c>
      <c r="L134">
        <v>0</v>
      </c>
    </row>
    <row r="135">
      <c r="A135">
        <v>59042</v>
      </c>
      <c r="B135">
        <v>1456</v>
      </c>
      <c r="C135" t="str">
        <v>Pack x 9 Aquarius Naranja Lata 33 cl.</v>
      </c>
      <c r="D135">
        <v>1</v>
      </c>
      <c r="E135">
        <v>24</v>
      </c>
      <c r="F135">
        <v>12</v>
      </c>
      <c r="G135">
        <v>288</v>
      </c>
      <c r="H135">
        <f>+(J135*D135*E135)+(K135*G135*D135)+(L135*D135)</f>
        <v>0</v>
      </c>
      <c r="I135">
        <f>+(J135*E135)+(K135*G135)+(L135)</f>
        <v>0</v>
      </c>
      <c r="L135">
        <v>0</v>
      </c>
    </row>
    <row r="136">
      <c r="A136">
        <v>30130</v>
      </c>
      <c r="B136">
        <v>2427</v>
      </c>
      <c r="C136" t="str">
        <v>Aquarius limón Pet 500</v>
      </c>
      <c r="D136">
        <v>24</v>
      </c>
      <c r="E136">
        <v>9</v>
      </c>
      <c r="F136">
        <v>6</v>
      </c>
      <c r="G136">
        <v>54</v>
      </c>
      <c r="H136">
        <f>+(J136*D136*E136)+(K136*G136*D136)+(L136*D136)</f>
        <v>0</v>
      </c>
      <c r="I136">
        <f>+(J136*E136)+(K136*G136)+(L136)</f>
        <v>0</v>
      </c>
      <c r="L136">
        <v>0</v>
      </c>
    </row>
    <row r="137">
      <c r="A137">
        <v>30141</v>
      </c>
      <c r="B137">
        <v>2411</v>
      </c>
      <c r="C137" t="str">
        <v xml:space="preserve">Aquarius Naranja Pet 500 </v>
      </c>
      <c r="D137">
        <v>24</v>
      </c>
      <c r="E137">
        <v>9</v>
      </c>
      <c r="F137">
        <v>6</v>
      </c>
      <c r="G137">
        <v>54</v>
      </c>
      <c r="H137">
        <f>+(J137*D137*E137)+(K137*G137*D137)+(L137*D137)</f>
        <v>0</v>
      </c>
      <c r="I137">
        <f>+(J137*E137)+(K137*G137)+(L137)</f>
        <v>0</v>
      </c>
      <c r="L137">
        <v>0</v>
      </c>
    </row>
    <row r="138">
      <c r="A138">
        <v>98991</v>
      </c>
      <c r="B138">
        <v>3458</v>
      </c>
      <c r="C138" t="str">
        <v>Aquarius limón Pet 1,5 L.</v>
      </c>
      <c r="D138">
        <v>6</v>
      </c>
      <c r="E138">
        <v>21</v>
      </c>
      <c r="F138">
        <v>4</v>
      </c>
      <c r="G138">
        <v>84</v>
      </c>
      <c r="H138">
        <f>+(J138*D138*E138)+(K138*G138*D138)+(L138*D138)</f>
        <v>0</v>
      </c>
      <c r="I138">
        <f>+(J138*E138)+(K138*G138)+(L138)</f>
        <v>0</v>
      </c>
      <c r="L138">
        <v>0</v>
      </c>
    </row>
    <row r="139">
      <c r="A139">
        <v>21032</v>
      </c>
      <c r="B139">
        <v>3478</v>
      </c>
      <c r="C139" t="str">
        <v>Aquarius Naranja Pet 1,5 L.</v>
      </c>
      <c r="D139">
        <v>6</v>
      </c>
      <c r="E139">
        <v>21</v>
      </c>
      <c r="F139">
        <v>4</v>
      </c>
      <c r="G139">
        <v>84</v>
      </c>
      <c r="H139">
        <f>+(J139*D139*E139)+(K139*G139*D139)+(L139*D139)</f>
        <v>0</v>
      </c>
      <c r="I139">
        <f>+(J139*E139)+(K139*G139)+(L139)</f>
        <v>0</v>
      </c>
      <c r="L139">
        <v>0</v>
      </c>
    </row>
    <row r="140">
      <c r="A140">
        <v>36144</v>
      </c>
      <c r="B140">
        <v>3491</v>
      </c>
      <c r="C140" t="str">
        <v>Aquarius Limón Sin Azúcar Pet 1,5 L.</v>
      </c>
      <c r="D140">
        <v>6</v>
      </c>
      <c r="E140">
        <v>21</v>
      </c>
      <c r="F140">
        <v>4</v>
      </c>
      <c r="G140">
        <v>84</v>
      </c>
      <c r="H140">
        <f>+(J140*D140*E140)+(K140*G140*D140)+(L140*D140)</f>
        <v>0</v>
      </c>
      <c r="I140">
        <f>+(J140*E140)+(K140*G140)+(L140)</f>
        <v>0</v>
      </c>
      <c r="L140">
        <v>0</v>
      </c>
    </row>
    <row r="141">
      <c r="A141">
        <v>36174</v>
      </c>
      <c r="B141">
        <v>3492</v>
      </c>
      <c r="C141" t="str">
        <v>Aquarius Naranja Sin Azúcar Pet 1,5 L.</v>
      </c>
      <c r="D141">
        <v>6</v>
      </c>
      <c r="E141">
        <v>21</v>
      </c>
      <c r="F141">
        <v>4</v>
      </c>
      <c r="G141">
        <v>84</v>
      </c>
      <c r="H141">
        <f>+(J141*D141*E141)+(K141*G141*D141)+(L141*D141)</f>
        <v>0</v>
      </c>
      <c r="I141">
        <f>+(J141*E141)+(K141*G141)+(L141)</f>
        <v>0</v>
      </c>
      <c r="L141">
        <v>0</v>
      </c>
    </row>
    <row r="142">
      <c r="A142">
        <v>229783</v>
      </c>
      <c r="B142">
        <v>1760</v>
      </c>
      <c r="C142" t="str">
        <v>Aquarius Melocotón Rojo Pet 1.5L C6</v>
      </c>
      <c r="D142">
        <v>6</v>
      </c>
      <c r="E142">
        <v>21</v>
      </c>
      <c r="F142">
        <v>4</v>
      </c>
      <c r="G142">
        <v>84</v>
      </c>
      <c r="H142">
        <f>+(E142*D142*J142)+(K142*D142*G142)+(L142*D142)</f>
        <v>0</v>
      </c>
      <c r="I142">
        <f>+(J142*E142)+(K142*G142)+(L142)</f>
        <v>0</v>
      </c>
      <c r="L142">
        <v>0</v>
      </c>
    </row>
    <row r="143">
      <c r="A143">
        <v>21071</v>
      </c>
      <c r="B143">
        <v>3482</v>
      </c>
      <c r="C143" t="str">
        <v>Pack x 4 Aquarius Limón Pet 1,5 L.</v>
      </c>
      <c r="D143">
        <v>1</v>
      </c>
      <c r="E143">
        <v>28</v>
      </c>
      <c r="F143">
        <v>4</v>
      </c>
      <c r="G143">
        <v>112</v>
      </c>
      <c r="H143">
        <f>+(J143*D143*E143)+(K143*G143*D143)+(L143*D143)</f>
        <v>0</v>
      </c>
      <c r="I143">
        <f>+(J143*E143)+(K143*G143)+(L143)</f>
        <v>0</v>
      </c>
      <c r="L143">
        <v>0</v>
      </c>
    </row>
    <row r="144">
      <c r="A144">
        <v>21083</v>
      </c>
      <c r="B144">
        <v>3483</v>
      </c>
      <c r="C144" t="str">
        <v>Pack x 4 Aquarius Naranja Pet 1,5 L.</v>
      </c>
      <c r="D144">
        <v>1</v>
      </c>
      <c r="E144">
        <v>28</v>
      </c>
      <c r="F144">
        <v>4</v>
      </c>
      <c r="G144">
        <v>112</v>
      </c>
      <c r="H144">
        <f>+(J144*D144*E144)+(K144*G144*D144)+(L144*D144)</f>
        <v>0</v>
      </c>
      <c r="I144">
        <f>+(J144*E144)+(K144*G144)+(L144)</f>
        <v>0</v>
      </c>
      <c r="L144">
        <v>0</v>
      </c>
    </row>
    <row r="145">
      <c r="A145">
        <v>37342</v>
      </c>
      <c r="B145">
        <v>4309</v>
      </c>
      <c r="C145" t="str">
        <v>BIPACK Aquarius Limón Pet 1,5 L.</v>
      </c>
      <c r="D145">
        <v>3</v>
      </c>
      <c r="E145">
        <v>21</v>
      </c>
      <c r="F145">
        <v>4</v>
      </c>
      <c r="G145">
        <v>84</v>
      </c>
      <c r="H145">
        <f>+(J145*D145*E145)+(K145*G145*D145)+(L145*D145)</f>
        <v>0</v>
      </c>
      <c r="I145">
        <f>+(J145*E145)+(K145*G145)+(L145)</f>
        <v>0</v>
      </c>
      <c r="L145">
        <v>0</v>
      </c>
    </row>
    <row r="146">
      <c r="A146">
        <v>37308</v>
      </c>
      <c r="B146">
        <v>4318</v>
      </c>
      <c r="C146" t="str">
        <v>BIPACK Aquarius Naranja Pet 1,5 L.</v>
      </c>
      <c r="D146">
        <v>3</v>
      </c>
      <c r="E146">
        <v>21</v>
      </c>
      <c r="F146">
        <v>4</v>
      </c>
      <c r="G146">
        <v>84</v>
      </c>
      <c r="H146">
        <f>+(J146*D146*E146)+(K146*G146*D146)+(L146*D146)</f>
        <v>0</v>
      </c>
      <c r="I146">
        <f>+(J146*E146)+(K146*G146)+(L146)</f>
        <v>0</v>
      </c>
      <c r="L146">
        <v>0</v>
      </c>
    </row>
    <row r="147">
      <c r="A147">
        <v>32646</v>
      </c>
      <c r="B147">
        <v>89</v>
      </c>
      <c r="C147" t="str">
        <v>Nestea Limón Lata 33 cl.</v>
      </c>
      <c r="D147">
        <v>24</v>
      </c>
      <c r="E147">
        <v>9</v>
      </c>
      <c r="F147">
        <v>12</v>
      </c>
      <c r="G147">
        <v>108</v>
      </c>
      <c r="H147">
        <f>+(J147*D147*E147)+(K147*G147*D147)+(L147*D147)</f>
        <v>0</v>
      </c>
      <c r="I147">
        <f>+(J147*E147)+(K147*G147)+(L147)</f>
        <v>0</v>
      </c>
      <c r="L147">
        <v>0</v>
      </c>
    </row>
    <row r="148">
      <c r="A148">
        <v>32364</v>
      </c>
      <c r="B148">
        <v>3113</v>
      </c>
      <c r="C148" t="str">
        <v>Nestea Limón sin azúcar Lata 33 cl.</v>
      </c>
      <c r="D148">
        <v>24</v>
      </c>
      <c r="E148">
        <v>9</v>
      </c>
      <c r="F148">
        <v>12</v>
      </c>
      <c r="G148">
        <v>108</v>
      </c>
      <c r="H148">
        <f>+(J148*D148*E148)+(K148*G148*D148)+(L148*D148)</f>
        <v>0</v>
      </c>
      <c r="I148">
        <f>+(J148*E148)+(K148*G148)+(L148)</f>
        <v>0</v>
      </c>
      <c r="L148">
        <v>0</v>
      </c>
    </row>
    <row r="149">
      <c r="A149">
        <v>34919</v>
      </c>
      <c r="B149">
        <v>2784</v>
      </c>
      <c r="C149" t="str">
        <v>Nestea Verde Maracuya Lata 33 cl.</v>
      </c>
      <c r="D149">
        <v>24</v>
      </c>
      <c r="E149">
        <v>9</v>
      </c>
      <c r="F149">
        <v>12</v>
      </c>
      <c r="G149">
        <v>108</v>
      </c>
      <c r="H149">
        <f>+(J149*D149*E149)+(K149*G149*D149)+(L149*D149)</f>
        <v>0</v>
      </c>
      <c r="I149">
        <f>+(J149*E149)+(K149*G149)+(L149)</f>
        <v>0</v>
      </c>
      <c r="L149">
        <v>0</v>
      </c>
    </row>
    <row r="150">
      <c r="A150">
        <v>229777</v>
      </c>
      <c r="B150">
        <v>1032</v>
      </c>
      <c r="C150" t="str">
        <v>Aquarius Melocotón Rojo Lata 33</v>
      </c>
      <c r="D150">
        <v>24</v>
      </c>
      <c r="E150">
        <v>9</v>
      </c>
      <c r="F150">
        <v>12</v>
      </c>
      <c r="G150">
        <v>108</v>
      </c>
      <c r="H150">
        <f>+(E150*D150*J150)+(K150*D150*G150)+(L150*D150)</f>
        <v>0</v>
      </c>
      <c r="I150">
        <f>+(J150*E150)+(K150*G150)+(L150)</f>
        <v>0</v>
      </c>
      <c r="L150">
        <v>0</v>
      </c>
    </row>
    <row r="151">
      <c r="A151">
        <v>59119</v>
      </c>
      <c r="B151">
        <v>1442</v>
      </c>
      <c r="C151" t="str">
        <v>Pack x 9 Nestea limon Lata 33cl</v>
      </c>
      <c r="D151">
        <v>1</v>
      </c>
      <c r="E151">
        <v>24</v>
      </c>
      <c r="F151">
        <v>12</v>
      </c>
      <c r="G151">
        <v>288</v>
      </c>
      <c r="H151">
        <f>+(J151*D151*E151)+(K151*G151*D151)+(L151*D151)</f>
        <v>0</v>
      </c>
      <c r="I151">
        <f>+(J151*E151)+(K151*G151)+(L151)</f>
        <v>0</v>
      </c>
      <c r="L151">
        <v>0</v>
      </c>
    </row>
    <row r="152">
      <c r="A152">
        <v>41384</v>
      </c>
      <c r="B152">
        <v>2927</v>
      </c>
      <c r="C152" t="str">
        <v>Nestea Limon Pet. 50cl</v>
      </c>
      <c r="D152">
        <v>24</v>
      </c>
      <c r="E152">
        <v>9</v>
      </c>
      <c r="F152">
        <v>6</v>
      </c>
      <c r="G152">
        <v>54</v>
      </c>
      <c r="H152">
        <f>+(J152*D152*E152)+(K152*G152*D152)+(L152*D152)</f>
        <v>0</v>
      </c>
      <c r="I152">
        <f>+(J152*E152)+(K152*G152)+(L152)</f>
        <v>0</v>
      </c>
      <c r="L152">
        <v>0</v>
      </c>
    </row>
    <row r="153">
      <c r="A153">
        <v>32263</v>
      </c>
      <c r="B153">
        <v>2907</v>
      </c>
      <c r="C153" t="str">
        <v>Nestea Limón Pet 1,5 L .</v>
      </c>
      <c r="D153">
        <v>6</v>
      </c>
      <c r="E153">
        <v>21</v>
      </c>
      <c r="F153">
        <v>4</v>
      </c>
      <c r="G153">
        <v>84</v>
      </c>
      <c r="H153">
        <f>+(J153*D153*E153)+(K153*G153*D153)+(L153*D153)</f>
        <v>0</v>
      </c>
      <c r="I153">
        <f>+(J153*E153)+(K153*G153)+(L153)</f>
        <v>0</v>
      </c>
      <c r="L153">
        <v>0</v>
      </c>
    </row>
    <row r="154">
      <c r="A154">
        <v>30505</v>
      </c>
      <c r="B154">
        <v>2953</v>
      </c>
      <c r="C154" t="str">
        <v>Nestea Limón Sin Azúcar Pet 1,5 L.</v>
      </c>
      <c r="D154">
        <v>6</v>
      </c>
      <c r="E154">
        <v>21</v>
      </c>
      <c r="F154">
        <v>4</v>
      </c>
      <c r="G154">
        <v>84</v>
      </c>
      <c r="H154">
        <f>+(J154*D154*E154)+(K154*G154*D154)+(L154*D154)</f>
        <v>0</v>
      </c>
      <c r="I154">
        <f>+(J154*E154)+(K154*G154)+(L154)</f>
        <v>0</v>
      </c>
      <c r="L154">
        <v>0</v>
      </c>
    </row>
    <row r="155">
      <c r="A155">
        <v>34956</v>
      </c>
      <c r="B155">
        <v>2783</v>
      </c>
      <c r="C155" t="str">
        <v>Nestea Verde Maracuya Pet 1,5 L</v>
      </c>
      <c r="D155">
        <v>6</v>
      </c>
      <c r="E155">
        <v>21</v>
      </c>
      <c r="F155">
        <v>4</v>
      </c>
      <c r="G155">
        <v>84</v>
      </c>
      <c r="H155">
        <f>+(J155*D155*E155)+(K155*G155*D155)+(L155*D155)</f>
        <v>0</v>
      </c>
      <c r="I155">
        <f>+(J155*E155)+(K155*G155)+(L155)</f>
        <v>0</v>
      </c>
      <c r="L155">
        <v>0</v>
      </c>
    </row>
    <row r="156">
      <c r="A156">
        <v>672443</v>
      </c>
      <c r="B156">
        <v>3858</v>
      </c>
      <c r="C156" t="str">
        <v>BIPACK Nestea Limón PET1,5L C3</v>
      </c>
      <c r="D156">
        <v>3</v>
      </c>
      <c r="E156">
        <v>21</v>
      </c>
      <c r="F156">
        <v>4</v>
      </c>
      <c r="G156">
        <v>84</v>
      </c>
      <c r="H156">
        <f>+(J156*D156*E156)+(K156*G156*D156)+(L156*D156)</f>
        <v>0</v>
      </c>
      <c r="I156">
        <f>+(J156*E156)+(K156*G156)+(L156)</f>
        <v>0</v>
      </c>
      <c r="L156">
        <v>0</v>
      </c>
    </row>
    <row r="157">
      <c r="A157">
        <v>672446</v>
      </c>
      <c r="B157">
        <v>3859</v>
      </c>
      <c r="C157" t="str">
        <v>BIPACK Nestea Limón Sin Azúcar PET1,5L C3</v>
      </c>
      <c r="D157">
        <v>3</v>
      </c>
      <c r="E157">
        <v>21</v>
      </c>
      <c r="F157">
        <v>4</v>
      </c>
      <c r="G157">
        <v>84</v>
      </c>
      <c r="H157">
        <f>+(J157*D157*E157)+(K157*G157*D157)+(L157*D157)</f>
        <v>0</v>
      </c>
      <c r="I157">
        <f>+(J157*E157)+(K157*G157)+(L157)</f>
        <v>0</v>
      </c>
      <c r="L157">
        <v>0</v>
      </c>
    </row>
    <row r="158">
      <c r="A158" t="str">
        <v>ALCAMPO</v>
      </c>
      <c r="B158" t="str">
        <v>CCIP</v>
      </c>
      <c r="C158" t="str">
        <v>Fuze</v>
      </c>
      <c r="D158" t="str">
        <v>UND</v>
      </c>
      <c r="E158" t="str">
        <v>Cajas por capa</v>
      </c>
      <c r="F158" t="str">
        <v>Capas por palet</v>
      </c>
      <c r="G158" t="str">
        <v>CAJASxPalet</v>
      </c>
      <c r="H158" t="str">
        <v>UNIDADES</v>
      </c>
      <c r="I158" t="str">
        <v>TOTAL  CAJAS</v>
      </c>
      <c r="J158" t="str">
        <v>Pedido Capas</v>
      </c>
      <c r="K158" t="str">
        <v>Pedido Palets</v>
      </c>
      <c r="L158" t="str">
        <v>Pedido CAJAS</v>
      </c>
    </row>
    <row r="159">
      <c r="A159">
        <v>897985</v>
      </c>
      <c r="B159">
        <v>4810</v>
      </c>
      <c r="C159" t="str">
        <v xml:space="preserve">Fuze Limón Lata 33 </v>
      </c>
      <c r="D159">
        <v>24</v>
      </c>
      <c r="E159">
        <v>9</v>
      </c>
      <c r="F159">
        <v>12</v>
      </c>
      <c r="G159">
        <v>108</v>
      </c>
      <c r="H159">
        <f>+(J159*D159*E159)+(K159*G159*D159)+(L159*D159)</f>
        <v>0</v>
      </c>
      <c r="I159">
        <f>+(J159*E159)+(K159*G159)+(L159)</f>
        <v>0</v>
      </c>
      <c r="L159">
        <v>0</v>
      </c>
    </row>
    <row r="160">
      <c r="A160">
        <v>897991</v>
      </c>
      <c r="B160">
        <v>4801</v>
      </c>
      <c r="C160" t="str">
        <v>Fuze Limón sin azúcar Lata 33</v>
      </c>
      <c r="D160">
        <v>24</v>
      </c>
      <c r="E160">
        <v>9</v>
      </c>
      <c r="F160">
        <v>12</v>
      </c>
      <c r="G160">
        <v>108</v>
      </c>
      <c r="H160">
        <f>+(J160*D160*E160)+(K160*G160*D160)+(L160*D160)</f>
        <v>0</v>
      </c>
      <c r="I160">
        <f>+(J160*E160)+(K160*G160)+(L160)</f>
        <v>0</v>
      </c>
      <c r="L160">
        <v>0</v>
      </c>
    </row>
    <row r="161">
      <c r="A161">
        <v>897990</v>
      </c>
      <c r="B161">
        <v>1548</v>
      </c>
      <c r="C161" t="str">
        <v>Fuze Limón Pet 50</v>
      </c>
      <c r="D161">
        <v>24</v>
      </c>
      <c r="E161">
        <v>9</v>
      </c>
      <c r="F161">
        <v>6</v>
      </c>
      <c r="G161">
        <v>54</v>
      </c>
      <c r="H161">
        <f>+(J161*D161*E161)+(K161*G161*D161)+(L161*D161)</f>
        <v>0</v>
      </c>
      <c r="I161">
        <f>+(J161*E161)+(K161*G161)+(L161)</f>
        <v>0</v>
      </c>
      <c r="L161">
        <v>0</v>
      </c>
    </row>
    <row r="162">
      <c r="A162">
        <v>897986</v>
      </c>
      <c r="B162">
        <v>4811</v>
      </c>
      <c r="C162" t="str">
        <v>Fuze Limón Pet 1,5L</v>
      </c>
      <c r="D162">
        <v>6</v>
      </c>
      <c r="E162">
        <v>21</v>
      </c>
      <c r="F162">
        <v>4</v>
      </c>
      <c r="G162">
        <v>84</v>
      </c>
      <c r="H162">
        <f>+(J162*D162*E162)+(K162*G162*D162)+(L162*D162)</f>
        <v>0</v>
      </c>
      <c r="I162">
        <f>+(J162*E162)+(K162*G162)+(L162)</f>
        <v>0</v>
      </c>
      <c r="L162">
        <v>0</v>
      </c>
    </row>
    <row r="163">
      <c r="A163">
        <v>897992</v>
      </c>
      <c r="B163">
        <v>4805</v>
      </c>
      <c r="C163" t="str">
        <v>Fuze Limón sin azúcar Pet 1,5L</v>
      </c>
      <c r="D163">
        <v>6</v>
      </c>
      <c r="E163">
        <v>21</v>
      </c>
      <c r="F163">
        <v>4</v>
      </c>
      <c r="G163">
        <v>84</v>
      </c>
      <c r="H163">
        <f>+(J163*D163*E163)+(K163*G163*D163)+(L163*D163)</f>
        <v>0</v>
      </c>
      <c r="I163">
        <f>+(J163*E163)+(K163*G163)+(L163)</f>
        <v>0</v>
      </c>
      <c r="L163">
        <v>0</v>
      </c>
    </row>
    <row r="164">
      <c r="A164">
        <v>224930</v>
      </c>
      <c r="B164">
        <v>1478</v>
      </c>
      <c r="C164" t="str">
        <v>Fuze Tea Peach Hibiscus PET1.5L</v>
      </c>
      <c r="D164">
        <v>6</v>
      </c>
      <c r="E164">
        <v>21</v>
      </c>
      <c r="F164">
        <v>4</v>
      </c>
      <c r="G164">
        <v>84</v>
      </c>
      <c r="H164">
        <f>+(E164*D164*J164)+(K164*D164*G164)+(L164*D164)</f>
        <v>0</v>
      </c>
      <c r="I164">
        <f>+(J164*E164)+(K164*G164)+(L164)</f>
        <v>0</v>
      </c>
      <c r="L164">
        <v>0</v>
      </c>
    </row>
    <row r="165">
      <c r="A165">
        <v>224931</v>
      </c>
      <c r="B165">
        <v>1475</v>
      </c>
      <c r="C165" t="str">
        <v>Fuze Tea Peach Hibiscus PET50</v>
      </c>
      <c r="D165">
        <v>24</v>
      </c>
      <c r="E165">
        <v>9</v>
      </c>
      <c r="F165">
        <v>6</v>
      </c>
      <c r="G165">
        <v>54</v>
      </c>
      <c r="H165">
        <v>0</v>
      </c>
      <c r="I165">
        <v>0</v>
      </c>
      <c r="L165">
        <v>0</v>
      </c>
    </row>
    <row r="166">
      <c r="A166" t="str">
        <v>ALCAMPO</v>
      </c>
      <c r="B166" t="str">
        <v>CCIP</v>
      </c>
      <c r="C166" t="str">
        <v>Powerade</v>
      </c>
      <c r="D166" t="str">
        <v>UND</v>
      </c>
      <c r="E166" t="str">
        <v>Cajas por capa</v>
      </c>
      <c r="F166" t="str">
        <v>Capas por palet</v>
      </c>
      <c r="G166" t="str">
        <v>CAJASxPalet</v>
      </c>
      <c r="H166" t="str">
        <v>UNIDADES</v>
      </c>
      <c r="I166" t="str">
        <v>TOTAL  CAJAS</v>
      </c>
      <c r="J166" t="str">
        <v>Pedido Capas</v>
      </c>
      <c r="K166" t="str">
        <v>Pedido Palets</v>
      </c>
      <c r="L166" t="str">
        <v>Pedido CAJAS</v>
      </c>
    </row>
    <row r="167">
      <c r="A167">
        <v>33526</v>
      </c>
      <c r="B167">
        <v>2431</v>
      </c>
      <c r="C167" t="str">
        <v>Powerade Ice Storm Pet 50</v>
      </c>
      <c r="D167">
        <v>12</v>
      </c>
      <c r="E167">
        <v>18</v>
      </c>
      <c r="F167">
        <v>5</v>
      </c>
      <c r="G167">
        <v>90</v>
      </c>
      <c r="H167">
        <f>+(J167*D167*E167)+(K167*G167*D167)+(L167*D167)</f>
        <v>0</v>
      </c>
      <c r="I167">
        <f>+(J167*E167)+(K167*G167)+(L167)</f>
        <v>0</v>
      </c>
      <c r="L167">
        <v>0</v>
      </c>
    </row>
    <row r="168">
      <c r="A168">
        <v>513061</v>
      </c>
      <c r="B168">
        <v>2429</v>
      </c>
      <c r="C168" t="str">
        <v>Powerade Zero Ice Storm PET50 C12</v>
      </c>
      <c r="D168">
        <v>12</v>
      </c>
      <c r="E168">
        <v>18</v>
      </c>
      <c r="F168">
        <v>5</v>
      </c>
      <c r="G168">
        <v>90</v>
      </c>
      <c r="H168">
        <f>+(J168*D168*E168)+(K168*G168*D168)+(L168*D168)</f>
        <v>0</v>
      </c>
      <c r="I168">
        <f>+(J168*E168)+(K168*G168)+(L168)</f>
        <v>0</v>
      </c>
      <c r="L168">
        <v>0</v>
      </c>
    </row>
    <row r="169">
      <c r="A169">
        <v>33524</v>
      </c>
      <c r="B169">
        <v>2430</v>
      </c>
      <c r="C169" t="str">
        <v>Powerade Citrus Charge Pet 50</v>
      </c>
      <c r="D169">
        <v>12</v>
      </c>
      <c r="E169">
        <v>18</v>
      </c>
      <c r="F169">
        <v>5</v>
      </c>
      <c r="G169">
        <v>90</v>
      </c>
      <c r="H169">
        <f>+(J169*D169*E169)+(K169*G169*D169)+(L169*D169)</f>
        <v>0</v>
      </c>
      <c r="I169">
        <f>+(J169*E169)+(K169*G169)+(L169)</f>
        <v>0</v>
      </c>
      <c r="L169">
        <v>0</v>
      </c>
    </row>
    <row r="170">
      <c r="A170">
        <v>439019</v>
      </c>
      <c r="B170">
        <v>3433</v>
      </c>
      <c r="C170" t="str">
        <v>Powerade Blood Orange Charge Pet 50</v>
      </c>
      <c r="D170">
        <v>12</v>
      </c>
      <c r="E170">
        <v>18</v>
      </c>
      <c r="F170">
        <v>5</v>
      </c>
      <c r="G170">
        <v>90</v>
      </c>
      <c r="H170">
        <f>+(J170*D170*E170)+(K170*G170*D170)+(L170*D170)</f>
        <v>0</v>
      </c>
      <c r="I170">
        <f>+(J170*E170)+(K170*G170)+(L170)</f>
        <v>0</v>
      </c>
      <c r="L170">
        <v>0</v>
      </c>
    </row>
    <row r="171">
      <c r="A171" t="str">
        <v>ALCAMPO</v>
      </c>
      <c r="B171" t="str">
        <v>CCIP</v>
      </c>
      <c r="C171" t="str">
        <v>Tónicas</v>
      </c>
      <c r="D171" t="str">
        <v>UND</v>
      </c>
      <c r="E171" t="str">
        <v>Cajas por capa</v>
      </c>
      <c r="F171" t="str">
        <v>Capas por palet</v>
      </c>
      <c r="G171" t="str">
        <v>CAJASxPalet</v>
      </c>
      <c r="H171" t="str">
        <v>UNIDADES</v>
      </c>
      <c r="I171" t="str">
        <v>TOTAL  CAJAS</v>
      </c>
      <c r="J171" t="str">
        <v>Pedido Capas</v>
      </c>
      <c r="K171" t="str">
        <v>Pedido Palets</v>
      </c>
      <c r="L171" t="str">
        <v>Pedido CAJAS</v>
      </c>
    </row>
    <row r="172">
      <c r="A172">
        <v>541086</v>
      </c>
      <c r="B172">
        <v>3723</v>
      </c>
      <c r="C172" t="str">
        <v>Royal Bliss Bitter Roso Cesta VNR20 P4 C6</v>
      </c>
      <c r="D172">
        <v>24</v>
      </c>
      <c r="E172">
        <v>12</v>
      </c>
      <c r="F172">
        <v>7</v>
      </c>
      <c r="G172">
        <v>84</v>
      </c>
      <c r="H172">
        <f>+(J172*D172*E172)+(K172*G172*D172)+(L172*D172)</f>
        <v>0</v>
      </c>
      <c r="I172">
        <f>+(J172*E172)+(K172*G172)+(L172)</f>
        <v>0</v>
      </c>
      <c r="L172">
        <v>0</v>
      </c>
    </row>
    <row r="173">
      <c r="A173">
        <v>31548</v>
      </c>
      <c r="B173">
        <v>2334</v>
      </c>
      <c r="C173" t="str">
        <v>Nordic Mist lata 250</v>
      </c>
      <c r="D173">
        <v>24</v>
      </c>
      <c r="E173">
        <v>10</v>
      </c>
      <c r="F173">
        <v>12</v>
      </c>
      <c r="G173">
        <v>120</v>
      </c>
      <c r="H173">
        <f>+(J173*D173*E173)+(K173*G173*D173)+(L173*D173)</f>
        <v>0</v>
      </c>
      <c r="I173">
        <f>+(J173*E173)+(K173*G173)+(L173)</f>
        <v>0</v>
      </c>
      <c r="L173">
        <v>0</v>
      </c>
    </row>
    <row r="174">
      <c r="A174">
        <v>439002</v>
      </c>
      <c r="B174">
        <v>2372</v>
      </c>
      <c r="C174" t="str">
        <v>Nordic Blue Lata 25 cl.</v>
      </c>
      <c r="D174">
        <v>24</v>
      </c>
      <c r="E174">
        <v>10</v>
      </c>
      <c r="F174">
        <v>12</v>
      </c>
      <c r="G174">
        <v>120</v>
      </c>
      <c r="H174">
        <f>+(J174*D174*E174)+(K174*G174*D174)+(L174*D174)</f>
        <v>0</v>
      </c>
      <c r="I174">
        <f>+(J174*E174)+(K174*G174)+(L174)</f>
        <v>0</v>
      </c>
      <c r="L174">
        <v>0</v>
      </c>
    </row>
    <row r="175">
      <c r="A175">
        <v>437939</v>
      </c>
      <c r="B175">
        <v>2307</v>
      </c>
      <c r="C175" t="str">
        <v>Nordic Zero Lata 25 cl.</v>
      </c>
      <c r="D175">
        <v>24</v>
      </c>
      <c r="E175">
        <v>10</v>
      </c>
      <c r="F175">
        <v>12</v>
      </c>
      <c r="G175">
        <v>120</v>
      </c>
      <c r="H175">
        <f>+(J175*D175*E175)+(K175*G175*D175)+(L175*D175)</f>
        <v>0</v>
      </c>
      <c r="I175">
        <f>+(J175*E175)+(K175*G175)+(L175)</f>
        <v>0</v>
      </c>
      <c r="L175">
        <v>0</v>
      </c>
    </row>
    <row r="176">
      <c r="A176">
        <v>41685</v>
      </c>
      <c r="B176">
        <v>2323</v>
      </c>
      <c r="C176" t="str">
        <v>Nordic Mist Tónica 1L</v>
      </c>
      <c r="D176">
        <v>12</v>
      </c>
      <c r="E176">
        <v>10</v>
      </c>
      <c r="F176">
        <v>5</v>
      </c>
      <c r="G176">
        <v>50</v>
      </c>
      <c r="H176">
        <f>+(J176*D176*E176)+(K176*G176*D176)+(L176*D176)</f>
        <v>0</v>
      </c>
      <c r="I176">
        <f>+(J176*E176)+(K176*G176)+(L176)</f>
        <v>0</v>
      </c>
      <c r="L176">
        <v>0</v>
      </c>
    </row>
    <row r="177">
      <c r="A177">
        <v>439063</v>
      </c>
      <c r="B177">
        <v>3948</v>
      </c>
      <c r="C177" t="str">
        <v>Gaseosa Schuss 1 L.</v>
      </c>
      <c r="D177">
        <v>12</v>
      </c>
      <c r="E177">
        <v>10</v>
      </c>
      <c r="F177">
        <v>5</v>
      </c>
      <c r="G177">
        <v>50</v>
      </c>
      <c r="H177">
        <f>+(J177*D177*E177)+(K177*G177*D177)+(L177*D177)</f>
        <v>0</v>
      </c>
      <c r="I177">
        <f>+(J177*E177)+(K177*G177)+(L177)</f>
        <v>0</v>
      </c>
      <c r="L177">
        <v>0</v>
      </c>
    </row>
    <row r="178">
      <c r="A178" t="str">
        <v xml:space="preserve">412300 </v>
      </c>
      <c r="B178">
        <v>3625</v>
      </c>
      <c r="C178" t="str">
        <v>Royal Bliss Berry Lata 25 C12</v>
      </c>
      <c r="D178">
        <v>12</v>
      </c>
      <c r="E178">
        <v>24</v>
      </c>
      <c r="F178">
        <v>9</v>
      </c>
      <c r="G178">
        <v>216</v>
      </c>
      <c r="H178">
        <f>+(J178*D178*E178)+(K178*G178*D178)+(L178*D178)</f>
        <v>0</v>
      </c>
      <c r="I178">
        <f>+(J178*E178)+(K178*G178)+(L178)</f>
        <v>0</v>
      </c>
      <c r="L178">
        <v>0</v>
      </c>
    </row>
    <row r="179">
      <c r="A179" t="str">
        <v xml:space="preserve">412389 </v>
      </c>
      <c r="B179">
        <v>3626</v>
      </c>
      <c r="C179" t="str">
        <v>Royal Bliss Signature WTR Lata 25 C12</v>
      </c>
      <c r="D179">
        <v>12</v>
      </c>
      <c r="E179">
        <v>24</v>
      </c>
      <c r="F179">
        <v>9</v>
      </c>
      <c r="G179">
        <v>216</v>
      </c>
      <c r="H179">
        <f>+(J179*D179*E179)+(K179*G179*D179)+(L179*D179)</f>
        <v>0</v>
      </c>
      <c r="I179">
        <f>+(J179*E179)+(K179*G179)+(L179)</f>
        <v>0</v>
      </c>
      <c r="L179">
        <v>0</v>
      </c>
    </row>
    <row r="180">
      <c r="A180" t="str">
        <v xml:space="preserve">412430 </v>
      </c>
      <c r="B180">
        <v>3627</v>
      </c>
      <c r="C180" t="str">
        <v>Royal Bliss Signature tónica Zero Lata 25 C12</v>
      </c>
      <c r="D180">
        <v>12</v>
      </c>
      <c r="E180">
        <v>24</v>
      </c>
      <c r="F180">
        <v>9</v>
      </c>
      <c r="G180">
        <v>216</v>
      </c>
      <c r="H180">
        <f>+(J180*D180*E180)+(K180*G180*D180)+(L180*D180)</f>
        <v>0</v>
      </c>
      <c r="I180">
        <f>+(J180*E180)+(K180*G180)+(L180)</f>
        <v>0</v>
      </c>
      <c r="L180">
        <v>0</v>
      </c>
    </row>
    <row r="181">
      <c r="A181" t="str">
        <v xml:space="preserve">412362 </v>
      </c>
      <c r="B181">
        <v>3628</v>
      </c>
      <c r="C181" t="str">
        <v>Royal Bliss Lemon Mixer Lata 25 C12</v>
      </c>
      <c r="D181">
        <v>12</v>
      </c>
      <c r="E181">
        <v>24</v>
      </c>
      <c r="F181">
        <v>9</v>
      </c>
      <c r="G181">
        <v>216</v>
      </c>
      <c r="H181">
        <f>+(J181*D181*E181)+(K181*G181*D181)+(L181*D181)</f>
        <v>0</v>
      </c>
      <c r="I181">
        <f>+(J181*E181)+(K181*G181)+(L181)</f>
        <v>0</v>
      </c>
      <c r="L181">
        <v>0</v>
      </c>
    </row>
    <row r="182">
      <c r="A182">
        <v>567761</v>
      </c>
      <c r="B182">
        <v>3880</v>
      </c>
      <c r="C182" t="str">
        <v>Royal Bliss Berry CESTA VNR20 P4 C6</v>
      </c>
      <c r="D182">
        <v>24</v>
      </c>
      <c r="E182">
        <v>12</v>
      </c>
      <c r="F182">
        <v>7</v>
      </c>
      <c r="G182">
        <v>84</v>
      </c>
      <c r="H182">
        <f>+(J182*D182*E182)+(K182*G182*D182)+(L182*D182)</f>
        <v>0</v>
      </c>
      <c r="I182">
        <f>+(J182*E182)+(K182*G182)+(L182)</f>
        <v>0</v>
      </c>
      <c r="L182">
        <v>0</v>
      </c>
    </row>
    <row r="183">
      <c r="A183">
        <v>567800</v>
      </c>
      <c r="B183">
        <v>3881</v>
      </c>
      <c r="C183" t="str">
        <v>Royal Bliss Yuzu CESTA VNR20 P4 C6</v>
      </c>
      <c r="D183">
        <v>24</v>
      </c>
      <c r="E183">
        <v>12</v>
      </c>
      <c r="F183">
        <v>7</v>
      </c>
      <c r="G183">
        <v>84</v>
      </c>
      <c r="H183">
        <f>+(J183*D183*E183)+(K183*G183*D183)+(L183*D183)</f>
        <v>0</v>
      </c>
      <c r="I183">
        <f>+(J183*E183)+(K183*G183)+(L183)</f>
        <v>0</v>
      </c>
      <c r="L183">
        <v>0</v>
      </c>
    </row>
    <row r="184">
      <c r="A184" t="str">
        <v>ALCAMPO</v>
      </c>
      <c r="B184" t="str">
        <v>CCIP</v>
      </c>
      <c r="C184" t="str">
        <v>M.Maid</v>
      </c>
      <c r="D184" t="str">
        <v>UND</v>
      </c>
      <c r="E184" t="str">
        <v>Cajas por capa</v>
      </c>
      <c r="F184" t="str">
        <v>Capas por palet</v>
      </c>
      <c r="G184" t="str">
        <v>CAJASxPalet</v>
      </c>
      <c r="H184" t="str">
        <v>UNIDADES</v>
      </c>
      <c r="I184" t="str">
        <v>TOTAL  CAJAS</v>
      </c>
      <c r="J184" t="str">
        <v>Pedido Capas</v>
      </c>
      <c r="K184" t="str">
        <v>Pedido Palets</v>
      </c>
      <c r="L184" t="str">
        <v>Pedido CAJAS</v>
      </c>
    </row>
    <row r="185">
      <c r="A185">
        <v>69635</v>
      </c>
      <c r="B185">
        <v>3387</v>
      </c>
      <c r="C185" t="str">
        <v>Limón&amp;Nada Clásica 1 L.</v>
      </c>
      <c r="D185">
        <v>6</v>
      </c>
      <c r="E185">
        <v>25</v>
      </c>
      <c r="F185">
        <v>5</v>
      </c>
      <c r="G185">
        <v>125</v>
      </c>
      <c r="H185">
        <f>+(J185*D185*E185)+(K185*G185*D185)+(L185*D185)</f>
        <v>0</v>
      </c>
      <c r="I185">
        <f>+(J185*E185)+(K185*G185)+(L185)</f>
        <v>0</v>
      </c>
      <c r="L185">
        <v>0</v>
      </c>
    </row>
    <row r="186">
      <c r="A186" t="str">
        <v>ALCAMPO</v>
      </c>
      <c r="B186" t="str">
        <v>CCIP</v>
      </c>
      <c r="C186" t="str">
        <v>Burn y Monster</v>
      </c>
      <c r="D186" t="str">
        <v>UND</v>
      </c>
      <c r="E186" t="str">
        <v>Cajas por capa</v>
      </c>
      <c r="F186" t="str">
        <v>Capas por palet</v>
      </c>
      <c r="G186" t="str">
        <v>CAJASxPalet</v>
      </c>
      <c r="H186" t="str">
        <v>UNIDADES</v>
      </c>
      <c r="I186" t="str">
        <v>TOTAL  CAJAS</v>
      </c>
      <c r="J186" t="str">
        <v>Pedido Capas</v>
      </c>
      <c r="K186" t="str">
        <v>Pedido Palets</v>
      </c>
      <c r="L186" t="str">
        <v>Pedido CAJAS</v>
      </c>
    </row>
    <row r="187">
      <c r="A187">
        <v>22140</v>
      </c>
      <c r="B187">
        <v>4170</v>
      </c>
      <c r="C187" t="str">
        <v>Burn Regular 0,5L</v>
      </c>
      <c r="D187">
        <v>12</v>
      </c>
      <c r="E187">
        <v>18</v>
      </c>
      <c r="F187">
        <v>8</v>
      </c>
      <c r="G187">
        <v>144</v>
      </c>
      <c r="H187">
        <f>+(J187*D187*E187)+(K187*G187*D187)+(L187*D187)</f>
        <v>0</v>
      </c>
      <c r="I187">
        <f>+(J187*E187)+(K187*G187)+(L187)</f>
        <v>0</v>
      </c>
      <c r="L187">
        <v>0</v>
      </c>
    </row>
    <row r="188">
      <c r="A188">
        <v>681069</v>
      </c>
      <c r="B188">
        <v>4073</v>
      </c>
      <c r="C188" t="str">
        <v>Burn Zero Peach Lata 50 C12</v>
      </c>
      <c r="D188">
        <v>12</v>
      </c>
      <c r="E188">
        <v>18</v>
      </c>
      <c r="F188">
        <v>8</v>
      </c>
      <c r="G188">
        <v>144</v>
      </c>
      <c r="H188">
        <f>+(J188*D188*E188)+(K188*G188*D188)+(L188*D188)</f>
        <v>0</v>
      </c>
      <c r="I188">
        <f>+(J188*E188)+(K188*G188)+(L188)</f>
        <v>0</v>
      </c>
      <c r="L188">
        <v>0</v>
      </c>
    </row>
    <row r="189">
      <c r="A189">
        <v>681080</v>
      </c>
      <c r="B189">
        <v>4074</v>
      </c>
      <c r="C189" t="str">
        <v>Burn Zero Raspberry LATA50 C12</v>
      </c>
      <c r="D189">
        <v>12</v>
      </c>
      <c r="E189">
        <v>18</v>
      </c>
      <c r="F189">
        <v>8</v>
      </c>
      <c r="G189">
        <v>144</v>
      </c>
      <c r="H189">
        <f>+(J189*D189*E189)+(K189*G189*D189)+(L189*D189)</f>
        <v>0</v>
      </c>
      <c r="I189">
        <f>+(J189*E189)+(K189*G189)+(L189)</f>
        <v>0</v>
      </c>
      <c r="L189">
        <v>0</v>
      </c>
    </row>
    <row r="190">
      <c r="A190">
        <v>675266</v>
      </c>
      <c r="B190">
        <v>4077</v>
      </c>
      <c r="C190" t="str">
        <v>Pack x 4 Burn Lata 50 C6</v>
      </c>
      <c r="D190">
        <v>6</v>
      </c>
      <c r="E190">
        <v>8</v>
      </c>
      <c r="F190">
        <v>9</v>
      </c>
      <c r="G190">
        <v>72</v>
      </c>
      <c r="H190">
        <f>+(J190*D190*E190)+(K190*G190*D190)+(L190*D190)</f>
        <v>0</v>
      </c>
      <c r="I190">
        <f>+(J190*E190)+(K190*G190)+(L190)</f>
        <v>0</v>
      </c>
      <c r="L190">
        <v>0</v>
      </c>
    </row>
    <row r="191">
      <c r="A191">
        <v>22249</v>
      </c>
      <c r="B191">
        <v>4151</v>
      </c>
      <c r="C191" t="str">
        <v>Monster Green Lata 50 cl.</v>
      </c>
      <c r="D191">
        <v>24</v>
      </c>
      <c r="E191">
        <v>9</v>
      </c>
      <c r="F191">
        <v>8</v>
      </c>
      <c r="G191">
        <v>72</v>
      </c>
      <c r="H191">
        <f>+(J191*D191*E191)+(K191*G191*D191)+(L191*D191)</f>
        <v>0</v>
      </c>
      <c r="I191">
        <f>+(J191*E191)+(K191*G191)+(L191)</f>
        <v>0</v>
      </c>
      <c r="L191">
        <v>0</v>
      </c>
    </row>
    <row r="192">
      <c r="A192">
        <v>888861</v>
      </c>
      <c r="B192">
        <v>4399</v>
      </c>
      <c r="C192" t="str">
        <v>Monster Green Zero Lata 50 C24.</v>
      </c>
      <c r="D192">
        <v>24</v>
      </c>
      <c r="E192">
        <v>9</v>
      </c>
      <c r="F192">
        <v>8</v>
      </c>
      <c r="G192">
        <v>72</v>
      </c>
      <c r="H192">
        <f>+(J192*D192*E192)+(K192*G192*D192)+(L192*D192)</f>
        <v>0</v>
      </c>
      <c r="I192">
        <f>+(J192*E192)+(K192*G192)+(L192)</f>
        <v>0</v>
      </c>
      <c r="L192">
        <v>0</v>
      </c>
    </row>
    <row r="193">
      <c r="A193">
        <v>35179</v>
      </c>
      <c r="B193">
        <v>4152</v>
      </c>
      <c r="C193" t="str">
        <v>Pack x 4 Monster Green x 500 ml</v>
      </c>
      <c r="D193">
        <v>6</v>
      </c>
      <c r="E193">
        <v>8</v>
      </c>
      <c r="F193">
        <v>9</v>
      </c>
      <c r="G193">
        <v>72</v>
      </c>
      <c r="H193">
        <f>+(J193*D193*E193)+(K193*G193*D193)+(L193*D193)</f>
        <v>0</v>
      </c>
      <c r="I193">
        <f>+(J193*E193)+(K193*G193)+(L193)</f>
        <v>0</v>
      </c>
      <c r="L193">
        <v>0</v>
      </c>
    </row>
    <row r="194">
      <c r="A194">
        <v>22285</v>
      </c>
      <c r="B194">
        <v>4155</v>
      </c>
      <c r="C194" t="str">
        <v>Monster LO - CARB 50 cl.</v>
      </c>
      <c r="D194">
        <v>24</v>
      </c>
      <c r="E194">
        <v>9</v>
      </c>
      <c r="F194">
        <v>8</v>
      </c>
      <c r="G194">
        <v>72</v>
      </c>
      <c r="H194">
        <f>+(J194*D194*E194)+(K194*G194*D194)+(L194*D194)</f>
        <v>0</v>
      </c>
      <c r="I194">
        <f>+(J194*E194)+(K194*G194)+(L194)</f>
        <v>0</v>
      </c>
      <c r="L194">
        <v>0</v>
      </c>
    </row>
    <row r="195">
      <c r="A195">
        <v>35331</v>
      </c>
      <c r="B195">
        <v>4162</v>
      </c>
      <c r="C195" t="str">
        <v>Monster Rehab Lata 50 cl.</v>
      </c>
      <c r="D195">
        <v>24</v>
      </c>
      <c r="E195">
        <v>9</v>
      </c>
      <c r="F195">
        <v>8</v>
      </c>
      <c r="G195">
        <v>72</v>
      </c>
      <c r="H195">
        <f>+(J195*D195*E195)+(K195*G195*D195)+(L195*D195)</f>
        <v>0</v>
      </c>
      <c r="I195">
        <f>+(J195*E195)+(K195*G195)+(L195)</f>
        <v>0</v>
      </c>
      <c r="L195">
        <v>0</v>
      </c>
    </row>
    <row r="196">
      <c r="A196" t="str">
        <v xml:space="preserve">649832 </v>
      </c>
      <c r="B196">
        <v>3175</v>
      </c>
      <c r="C196" t="str">
        <v>Monster Ultra Paradise Lata 50 C24</v>
      </c>
      <c r="D196">
        <v>24</v>
      </c>
      <c r="E196">
        <v>9</v>
      </c>
      <c r="F196">
        <v>8</v>
      </c>
      <c r="G196">
        <v>72</v>
      </c>
      <c r="H196">
        <f>+(J196*D196*E196)+(K196*G196*D196)+(L196*D196)</f>
        <v>0</v>
      </c>
      <c r="I196">
        <f>+(J196*E196)+(K196*G196)+(L196)</f>
        <v>0</v>
      </c>
      <c r="L196">
        <v>0</v>
      </c>
    </row>
    <row r="197">
      <c r="A197">
        <v>889012</v>
      </c>
      <c r="B197">
        <v>4180</v>
      </c>
      <c r="C197" t="str">
        <v>Monster Ultra Red Lata 50 T24</v>
      </c>
      <c r="D197">
        <v>24</v>
      </c>
      <c r="E197">
        <v>9</v>
      </c>
      <c r="F197">
        <v>8</v>
      </c>
      <c r="G197">
        <v>72</v>
      </c>
      <c r="H197">
        <f>+(J197*D197*E197)+(K197*G197*D197)+(L197*D197)</f>
        <v>0</v>
      </c>
      <c r="I197">
        <f>+(J197*E197)+(K197*G197)+(L197)</f>
        <v>0</v>
      </c>
      <c r="L197">
        <v>0</v>
      </c>
    </row>
    <row r="198">
      <c r="A198">
        <v>889011</v>
      </c>
      <c r="B198">
        <v>4183</v>
      </c>
      <c r="C198" t="str">
        <v>Monster Ultra White Lata 50 T24</v>
      </c>
      <c r="D198">
        <v>24</v>
      </c>
      <c r="E198">
        <v>9</v>
      </c>
      <c r="F198">
        <v>8</v>
      </c>
      <c r="G198">
        <v>72</v>
      </c>
      <c r="H198">
        <f>+(J198*D198*E198)+(K198*G198*D198)+(L198*D198)</f>
        <v>0</v>
      </c>
      <c r="I198">
        <f>+(J198*E198)+(K198*G198)+(L198)</f>
        <v>0</v>
      </c>
      <c r="L198">
        <v>0</v>
      </c>
    </row>
    <row r="199">
      <c r="A199">
        <v>615920</v>
      </c>
      <c r="B199">
        <v>4199</v>
      </c>
      <c r="C199" t="str">
        <v>Pack x 4 Monster Ultra White Zero Lata 50</v>
      </c>
      <c r="D199">
        <v>6</v>
      </c>
      <c r="E199">
        <v>8</v>
      </c>
      <c r="F199">
        <v>9</v>
      </c>
      <c r="G199">
        <v>72</v>
      </c>
      <c r="H199">
        <f>+(J199*D199*E199)+(K199*G199*D199)+(L199*D199)</f>
        <v>0</v>
      </c>
      <c r="I199">
        <f>+(J199*E199)+(K199*G199)+(L199)</f>
        <v>0</v>
      </c>
      <c r="L199">
        <v>0</v>
      </c>
    </row>
    <row r="200">
      <c r="A200">
        <v>407602</v>
      </c>
      <c r="B200">
        <v>4048</v>
      </c>
      <c r="C200" t="str">
        <v>Monster Ultra Fiesta Lata 50 C24</v>
      </c>
      <c r="D200">
        <v>24</v>
      </c>
      <c r="E200">
        <v>9</v>
      </c>
      <c r="F200">
        <v>8</v>
      </c>
      <c r="G200">
        <v>72</v>
      </c>
      <c r="H200">
        <f>+(J200*D200*E200)+(K200*G200*D200)+(L200*D200)</f>
        <v>0</v>
      </c>
      <c r="I200">
        <f>+(J200*E200)+(K200*G200)+(L200)</f>
        <v>0</v>
      </c>
      <c r="L200">
        <v>0</v>
      </c>
    </row>
    <row r="201">
      <c r="A201">
        <v>888869</v>
      </c>
      <c r="B201">
        <v>4381</v>
      </c>
      <c r="C201" t="str">
        <v>Monster Ultra Rosá Lata 50 C24</v>
      </c>
      <c r="D201">
        <v>24</v>
      </c>
      <c r="E201">
        <v>9</v>
      </c>
      <c r="F201">
        <v>8</v>
      </c>
      <c r="G201">
        <v>72</v>
      </c>
      <c r="H201">
        <f>+(J201*D201*E201)+(K201*G201*D201)+(L201*D201)</f>
        <v>0</v>
      </c>
      <c r="I201">
        <f>+(J201*E201)+(K201*G201)+(L201)</f>
        <v>0</v>
      </c>
      <c r="L201">
        <v>0</v>
      </c>
    </row>
    <row r="202">
      <c r="A202">
        <v>224640</v>
      </c>
      <c r="B202">
        <v>4385</v>
      </c>
      <c r="C202" t="str">
        <v>Monster Ultra Peachy Keen 50cl</v>
      </c>
      <c r="D202">
        <v>24</v>
      </c>
      <c r="E202">
        <v>9</v>
      </c>
      <c r="F202">
        <v>8</v>
      </c>
      <c r="G202">
        <v>72</v>
      </c>
      <c r="H202">
        <f>+(J202*D202*E202)+(K202*G202*D202)+(L202*D202)</f>
        <v>0</v>
      </c>
      <c r="I202">
        <f>+(J202*E202)+(K202*G202)+(L202)</f>
        <v>0</v>
      </c>
      <c r="L202">
        <v>0</v>
      </c>
    </row>
    <row r="203">
      <c r="A203">
        <v>451209</v>
      </c>
      <c r="B203">
        <v>4384</v>
      </c>
      <c r="C203" t="str">
        <v>Monster Bad Apple 50cl</v>
      </c>
      <c r="D203">
        <v>24</v>
      </c>
      <c r="E203">
        <v>9</v>
      </c>
      <c r="F203">
        <v>8</v>
      </c>
      <c r="G203">
        <v>72</v>
      </c>
      <c r="H203">
        <f>+(J203*D203*E203)+(K203*G203*D203)+(L203*D203)</f>
        <v>0</v>
      </c>
      <c r="I203">
        <f>+(J203*E203)+(K203*G203)+(L203)</f>
        <v>0</v>
      </c>
      <c r="L203">
        <v>0</v>
      </c>
    </row>
    <row r="204">
      <c r="A204">
        <v>615776</v>
      </c>
      <c r="B204">
        <v>4200</v>
      </c>
      <c r="C204" t="str">
        <v>Monster Punch 50cl.</v>
      </c>
      <c r="D204">
        <v>24</v>
      </c>
      <c r="E204">
        <v>9</v>
      </c>
      <c r="F204">
        <v>8</v>
      </c>
      <c r="G204">
        <v>72</v>
      </c>
      <c r="H204">
        <f>+(J204*D204*E204)+(K204*G204*D204)+(L204*D204)</f>
        <v>0</v>
      </c>
      <c r="I204">
        <f>+(J204*E204)+(K204*G204)+(L204)</f>
        <v>0</v>
      </c>
      <c r="L204">
        <v>0</v>
      </c>
    </row>
    <row r="205">
      <c r="A205">
        <v>239845</v>
      </c>
      <c r="B205">
        <v>4210</v>
      </c>
      <c r="C205" t="str">
        <v>Monster Mango Loco Lata 50 C24</v>
      </c>
      <c r="D205">
        <v>24</v>
      </c>
      <c r="E205">
        <v>9</v>
      </c>
      <c r="F205">
        <v>8</v>
      </c>
      <c r="G205">
        <v>72</v>
      </c>
      <c r="H205">
        <f>+(J205*D205*E205)+(K205*G205*D205)+(L205*D205)</f>
        <v>0</v>
      </c>
      <c r="I205">
        <f>+(J205*E205)+(K205*G205)+(L205)</f>
        <v>0</v>
      </c>
      <c r="L205">
        <v>0</v>
      </c>
    </row>
    <row r="206">
      <c r="A206">
        <v>941398</v>
      </c>
      <c r="B206">
        <v>4079</v>
      </c>
      <c r="C206" t="str">
        <v>Pack x 4 Monster Mango Loco Lata 50 C6</v>
      </c>
      <c r="D206">
        <v>6</v>
      </c>
      <c r="E206">
        <v>8</v>
      </c>
      <c r="F206">
        <v>9</v>
      </c>
      <c r="G206">
        <v>72</v>
      </c>
      <c r="H206">
        <f>+(J206*D206*E206)+(K206*G206*D206)+(L206*D206)</f>
        <v>0</v>
      </c>
      <c r="I206">
        <f>+(J206*E206)+(K206*G206)+(L206)</f>
        <v>0</v>
      </c>
      <c r="L206">
        <v>0</v>
      </c>
    </row>
    <row r="207">
      <c r="A207">
        <v>318337</v>
      </c>
      <c r="B207">
        <v>4047</v>
      </c>
      <c r="C207" t="str">
        <v>Monster Monarch Lata 50 C24</v>
      </c>
      <c r="D207">
        <v>24</v>
      </c>
      <c r="E207">
        <v>9</v>
      </c>
      <c r="F207">
        <v>8</v>
      </c>
      <c r="G207">
        <v>72</v>
      </c>
      <c r="H207">
        <f>+(J207*D207*E207)+(K207*G207*D207)+(L207*D207)</f>
        <v>0</v>
      </c>
      <c r="I207">
        <f>+(J207*E207)+(K207*G207)+(L207)</f>
        <v>0</v>
      </c>
      <c r="L207">
        <v>0</v>
      </c>
    </row>
    <row r="208">
      <c r="A208">
        <v>190940</v>
      </c>
      <c r="B208">
        <v>4080</v>
      </c>
      <c r="C208" t="str">
        <v>Monster Nitro Super Dry Lata 50 C24</v>
      </c>
      <c r="D208">
        <v>24</v>
      </c>
      <c r="E208">
        <v>9</v>
      </c>
      <c r="F208">
        <v>8</v>
      </c>
      <c r="G208">
        <v>72</v>
      </c>
      <c r="H208">
        <f>+(J208*D208*E208)+(K208*G208*D208)+(L208*D208)</f>
        <v>0</v>
      </c>
      <c r="I208">
        <f>+(J208*E208)+(K208*G208)+(L208)</f>
        <v>0</v>
      </c>
      <c r="L208">
        <v>0</v>
      </c>
    </row>
    <row r="209">
      <c r="A209">
        <v>191037</v>
      </c>
      <c r="B209">
        <v>4082</v>
      </c>
      <c r="C209" t="str">
        <v>Monster Khaotic Juice Lata 50 C24</v>
      </c>
      <c r="D209">
        <v>24</v>
      </c>
      <c r="E209">
        <v>9</v>
      </c>
      <c r="F209">
        <v>8</v>
      </c>
      <c r="G209">
        <v>72</v>
      </c>
      <c r="H209">
        <f>+(J209*D209*E209)+(K209*G209*D209)+(L209*D209)</f>
        <v>0</v>
      </c>
      <c r="I209">
        <f>+(J209*E209)+(K209*G209)+(L209)</f>
        <v>0</v>
      </c>
      <c r="L209">
        <v>0</v>
      </c>
    </row>
    <row r="210">
      <c r="A210" t="str">
        <v xml:space="preserve">645477 </v>
      </c>
      <c r="B210">
        <v>4083</v>
      </c>
      <c r="C210" t="str">
        <v>Monster Ultra Watermelon Lata 50 C24</v>
      </c>
      <c r="D210">
        <v>24</v>
      </c>
      <c r="E210">
        <v>9</v>
      </c>
      <c r="F210">
        <v>8</v>
      </c>
      <c r="G210">
        <v>72</v>
      </c>
      <c r="H210">
        <f>+(J210*D210*E210)+(K210*G210*D210)+(L210*D210)</f>
        <v>0</v>
      </c>
      <c r="I210">
        <f>+(J210*E210)+(K210*G210)+(L210)</f>
        <v>0</v>
      </c>
      <c r="L210">
        <v>0</v>
      </c>
    </row>
    <row r="211">
      <c r="A211">
        <v>946500</v>
      </c>
      <c r="B211">
        <v>4366</v>
      </c>
      <c r="C211" t="str">
        <v>Monster Lewis Hamilton Zero Lata 50 C24</v>
      </c>
      <c r="D211">
        <v>24</v>
      </c>
      <c r="E211">
        <v>9</v>
      </c>
      <c r="F211">
        <v>8</v>
      </c>
      <c r="G211">
        <v>72</v>
      </c>
      <c r="H211">
        <f>+(J211*D211*E211)+(K211*G211*D211)+(L211*D211)</f>
        <v>0</v>
      </c>
      <c r="I211">
        <f>+(J211*E211)+(K211*G211)+(L211)</f>
        <v>0</v>
      </c>
      <c r="L211">
        <v>0</v>
      </c>
    </row>
    <row r="212">
      <c r="A212">
        <v>222005</v>
      </c>
      <c r="B212">
        <v>4373</v>
      </c>
      <c r="C212" t="str">
        <v>Monster Ultra Gold Zero Lata 50 C24</v>
      </c>
      <c r="D212">
        <v>24</v>
      </c>
      <c r="E212">
        <v>9</v>
      </c>
      <c r="F212">
        <v>8</v>
      </c>
      <c r="G212">
        <v>72</v>
      </c>
      <c r="H212">
        <f>+(J212*D212*E212)+(K212*G212*D212)+(L212*D212)</f>
        <v>0</v>
      </c>
      <c r="I212">
        <f>+(J212*E212)+(K212*G212)+(L212)</f>
        <v>0</v>
      </c>
      <c r="L212">
        <v>0</v>
      </c>
    </row>
    <row r="213">
      <c r="A213">
        <v>221983</v>
      </c>
      <c r="B213">
        <v>4367</v>
      </c>
      <c r="C213" t="str">
        <v>Monster Aussie Style Lemonade Lata 50 C24</v>
      </c>
      <c r="D213">
        <v>24</v>
      </c>
      <c r="E213">
        <v>9</v>
      </c>
      <c r="F213">
        <v>8</v>
      </c>
      <c r="G213">
        <v>72</v>
      </c>
      <c r="H213">
        <f>+(J213*D213*E213)+(K213*G213*D213)+(L213*D213)</f>
        <v>0</v>
      </c>
      <c r="I213">
        <f>+(J213*E213)+(K213*G213)+(L213)</f>
        <v>0</v>
      </c>
      <c r="L213">
        <v>0</v>
      </c>
    </row>
    <row r="214">
      <c r="A214">
        <v>221984</v>
      </c>
      <c r="B214">
        <v>4363</v>
      </c>
      <c r="C214" t="str">
        <v>Monster Reserve Watermelon Lata 50 C24</v>
      </c>
      <c r="D214">
        <v>24</v>
      </c>
      <c r="E214">
        <v>9</v>
      </c>
      <c r="F214">
        <v>8</v>
      </c>
      <c r="G214">
        <v>72</v>
      </c>
      <c r="H214">
        <f>+(J214*D214*E214)+(K214*G214*D214)+(L214*D214)</f>
        <v>0</v>
      </c>
      <c r="I214">
        <f>+(J214*E214)+(K214*G214)+(L214)</f>
        <v>0</v>
      </c>
      <c r="L214">
        <v>0</v>
      </c>
    </row>
    <row r="215">
      <c r="A215">
        <v>743866</v>
      </c>
      <c r="B215">
        <v>4364</v>
      </c>
      <c r="C215" t="str">
        <v>Monster Reserve White Pineapple Lata 50 C24</v>
      </c>
      <c r="D215">
        <v>24</v>
      </c>
      <c r="E215">
        <v>9</v>
      </c>
      <c r="F215">
        <v>8</v>
      </c>
      <c r="G215">
        <v>72</v>
      </c>
      <c r="H215">
        <f>+(J215*D215*E215)+(K215*G215*D215)+(L215*D215)</f>
        <v>0</v>
      </c>
      <c r="I215">
        <f>+(J215*E215)+(K215*G215)+(L215)</f>
        <v>0</v>
      </c>
      <c r="L215">
        <v>0</v>
      </c>
    </row>
    <row r="216">
      <c r="A216">
        <v>859475</v>
      </c>
      <c r="B216">
        <v>4097</v>
      </c>
      <c r="C216" t="str">
        <v>Reign Melon manía Lata 50 C12</v>
      </c>
      <c r="D216">
        <v>12</v>
      </c>
      <c r="E216">
        <v>15</v>
      </c>
      <c r="F216">
        <v>8</v>
      </c>
      <c r="G216">
        <v>120</v>
      </c>
      <c r="H216">
        <f>+(J216*D216*E216)+(K216*G216*D216)+(L216*D216)</f>
        <v>0</v>
      </c>
      <c r="I216">
        <f>+(J216*E216)+(K216*G216)+(L216)</f>
        <v>0</v>
      </c>
      <c r="L216">
        <v>0</v>
      </c>
    </row>
    <row r="217">
      <c r="A217">
        <v>859476</v>
      </c>
      <c r="B217">
        <v>4098</v>
      </c>
      <c r="C217" t="str">
        <v>Reign Razzle Berry Lata 50 C12</v>
      </c>
      <c r="D217">
        <v>12</v>
      </c>
      <c r="E217">
        <v>15</v>
      </c>
      <c r="F217">
        <v>8</v>
      </c>
      <c r="G217">
        <v>120</v>
      </c>
      <c r="H217">
        <f>+(J217*D217*E217)+(K217*G217*D217)+(L217*D217)</f>
        <v>0</v>
      </c>
      <c r="I217">
        <f>+(J217*E217)+(K217*G217)+(L217)</f>
        <v>0</v>
      </c>
      <c r="L217">
        <v>0</v>
      </c>
    </row>
    <row r="218">
      <c r="A218" t="str">
        <v>ALCAMPO</v>
      </c>
      <c r="B218" t="str">
        <v>CCIP</v>
      </c>
      <c r="C218" t="str">
        <v>Appeltiser</v>
      </c>
      <c r="D218" t="str">
        <v>UND</v>
      </c>
      <c r="E218" t="str">
        <v>Cajas por capa</v>
      </c>
      <c r="F218" t="str">
        <v>Capas por palet</v>
      </c>
      <c r="G218" t="str">
        <v>CAJASxPalet</v>
      </c>
      <c r="H218" t="str">
        <v>UNIDADES</v>
      </c>
      <c r="I218" t="str">
        <v>TOTAL  CAJAS</v>
      </c>
      <c r="J218" t="str">
        <v>Pedido Capas</v>
      </c>
      <c r="K218" t="str">
        <v>Pedido Palets</v>
      </c>
      <c r="L218" t="str">
        <v>Pedido CAJAS</v>
      </c>
    </row>
    <row r="219">
      <c r="A219">
        <v>41925</v>
      </c>
      <c r="B219">
        <v>7507</v>
      </c>
      <c r="C219" t="str">
        <v xml:space="preserve">Appletiser VNR75 C6 </v>
      </c>
      <c r="D219">
        <v>6</v>
      </c>
      <c r="E219">
        <v>17</v>
      </c>
      <c r="F219">
        <v>4</v>
      </c>
      <c r="G219">
        <v>68</v>
      </c>
      <c r="H219">
        <f>+(J219*D219*E219)+(K219*G219*219)+(L219*D219)</f>
        <v>0</v>
      </c>
      <c r="I219">
        <f>+(J219*E219)+(K219*G219)+(L219)</f>
        <v>0</v>
      </c>
      <c r="L219">
        <v>0</v>
      </c>
    </row>
    <row r="220">
      <c r="A220">
        <v>30852</v>
      </c>
      <c r="B220">
        <v>7525</v>
      </c>
      <c r="C220" t="str">
        <v>Appletiser VNR275 P6 C4</v>
      </c>
      <c r="D220">
        <v>4</v>
      </c>
      <c r="E220">
        <v>9</v>
      </c>
      <c r="F220">
        <v>7</v>
      </c>
      <c r="G220">
        <v>63</v>
      </c>
      <c r="H220">
        <f>+(J220*D220*E220)+(K220*G220*219)+(L220*D220)</f>
        <v>0</v>
      </c>
      <c r="I220">
        <f>+(J220*E220)+(K220*G220)+(L220)</f>
        <v>0</v>
      </c>
      <c r="L220">
        <v>0</v>
      </c>
    </row>
    <row r="221">
      <c r="A221">
        <v>183094</v>
      </c>
      <c r="B221">
        <v>4291</v>
      </c>
      <c r="C221" t="str">
        <v xml:space="preserve">Appletiser LATA25 C12 </v>
      </c>
      <c r="D221">
        <v>12</v>
      </c>
      <c r="E221">
        <v>24</v>
      </c>
      <c r="F221">
        <v>9</v>
      </c>
      <c r="G221">
        <v>216</v>
      </c>
      <c r="H221">
        <f>+(J221*D221*E221)+(K221*G221*D221)+(L221*D221)</f>
        <v>0</v>
      </c>
      <c r="I221">
        <f>+(J221*E221)+(K221*G221)+(L221)</f>
        <v>0</v>
      </c>
      <c r="L221">
        <v>0</v>
      </c>
    </row>
    <row r="222">
      <c r="A222" t="str">
        <v>ALCAMPO</v>
      </c>
      <c r="B222" t="str">
        <v>CCIP</v>
      </c>
      <c r="C222" t="str">
        <v>Aquabona</v>
      </c>
      <c r="D222" t="str">
        <v>UND</v>
      </c>
      <c r="E222" t="str">
        <v>Cajas por capa</v>
      </c>
      <c r="F222" t="str">
        <v>Capas por palet</v>
      </c>
      <c r="G222" t="str">
        <v>CAJASxPalet</v>
      </c>
      <c r="H222" t="str">
        <v>UNIDADES</v>
      </c>
      <c r="I222" t="str">
        <v>TOTAL  CAJAS</v>
      </c>
      <c r="J222" t="str">
        <v>Pedido Capas</v>
      </c>
      <c r="K222" t="str">
        <v>Pedido Palets</v>
      </c>
      <c r="L222" t="str">
        <v>Pedido CAJAS</v>
      </c>
    </row>
    <row r="223">
      <c r="A223">
        <v>22198</v>
      </c>
      <c r="B223">
        <v>4052</v>
      </c>
      <c r="C223" t="str">
        <v>Aquabona Pet 0,5 L</v>
      </c>
      <c r="D223">
        <v>24</v>
      </c>
      <c r="E223">
        <v>10</v>
      </c>
      <c r="F223">
        <v>6</v>
      </c>
      <c r="G223">
        <v>60</v>
      </c>
      <c r="H223">
        <f>+(J223*D223*E223)+(K223*G223*D223)+(L223*D223)</f>
        <v>0</v>
      </c>
      <c r="I223">
        <f>+(J223*E223)+(K223*G223)+(L223)</f>
        <v>0</v>
      </c>
      <c r="L223">
        <v>0</v>
      </c>
    </row>
    <row r="224">
      <c r="A224">
        <v>36983</v>
      </c>
      <c r="B224">
        <v>4054</v>
      </c>
      <c r="C224" t="str">
        <v>Aquabona 1.5L</v>
      </c>
      <c r="D224">
        <v>6</v>
      </c>
      <c r="E224">
        <v>21</v>
      </c>
      <c r="F224">
        <v>4</v>
      </c>
      <c r="G224">
        <v>84</v>
      </c>
      <c r="H224">
        <f>+(J224*D224*E224)+(K224*G224*D224)+(L224*D224)</f>
        <v>0</v>
      </c>
      <c r="I224">
        <f>+(J224*E224)+(K224*G224)+(L224)</f>
        <v>0</v>
      </c>
      <c r="L224">
        <v>0</v>
      </c>
    </row>
    <row r="225">
      <c r="A225">
        <v>36983</v>
      </c>
      <c r="B225">
        <v>4063</v>
      </c>
      <c r="C225" t="str">
        <v>Semi  Aquabona 1,5 L (240x2)=480</v>
      </c>
      <c r="D225">
        <v>240</v>
      </c>
      <c r="E225">
        <v>1</v>
      </c>
      <c r="F225">
        <v>4</v>
      </c>
      <c r="G225">
        <v>2</v>
      </c>
      <c r="H225">
        <f>+(J225*D225*E225)+(K225*G225*D225)+(L225*D225)</f>
        <v>0</v>
      </c>
      <c r="I225">
        <f>+(J225*E225)+(K225*G225)+(L225)</f>
        <v>0</v>
      </c>
      <c r="L225">
        <v>0</v>
      </c>
    </row>
    <row r="226">
      <c r="A226">
        <v>183106</v>
      </c>
      <c r="B226">
        <v>4095</v>
      </c>
      <c r="C226" t="str">
        <v>Abuabona Singular PET50 C12</v>
      </c>
      <c r="D226">
        <v>12</v>
      </c>
      <c r="E226">
        <v>18</v>
      </c>
      <c r="F226">
        <v>6</v>
      </c>
      <c r="G226">
        <v>108</v>
      </c>
      <c r="H226">
        <f>+(J226*D226*E226)+(K226*G226*D226)+(L226*D226)</f>
        <v>0</v>
      </c>
      <c r="I226">
        <f>+(J226*E226)+(K226*G226)+(L226)</f>
        <v>0</v>
      </c>
      <c r="L226">
        <v>0</v>
      </c>
    </row>
    <row r="227">
      <c r="A227">
        <v>34367</v>
      </c>
      <c r="B227">
        <v>7496</v>
      </c>
      <c r="C227" t="str">
        <v>Agua Vilas del Turbón pet 1L</v>
      </c>
      <c r="D227">
        <v>1</v>
      </c>
      <c r="E227">
        <v>29</v>
      </c>
      <c r="F227">
        <v>4</v>
      </c>
      <c r="G227">
        <v>116</v>
      </c>
      <c r="H227">
        <f>+(J227*D227*E227)+(K227*G227*D227)+(L227*D227)</f>
        <v>0</v>
      </c>
      <c r="I227">
        <f>+(J227*E227)+(K227*G227)+(L227)</f>
        <v>0</v>
      </c>
      <c r="L227">
        <v>0</v>
      </c>
    </row>
    <row r="228">
      <c r="A228" t="str">
        <v>ALCAMPO</v>
      </c>
      <c r="B228" t="str">
        <v>CCIP</v>
      </c>
      <c r="C228" t="str">
        <v>SECCION 115</v>
      </c>
      <c r="D228" t="str">
        <v>UND</v>
      </c>
      <c r="E228" t="str">
        <v>Cajas por capa</v>
      </c>
      <c r="F228" t="str">
        <v>Capas por palet</v>
      </c>
      <c r="G228" t="str">
        <v>CAJASxPalet</v>
      </c>
      <c r="H228" t="str">
        <v>UNIDADES</v>
      </c>
      <c r="I228" t="str">
        <v>TOTAL  CAJAS</v>
      </c>
      <c r="J228" t="str">
        <v>Pedido Capas</v>
      </c>
      <c r="K228" t="str">
        <v>Pedido Palets</v>
      </c>
      <c r="L228" t="str">
        <v>Pedido CAJAS</v>
      </c>
    </row>
    <row r="229">
      <c r="A229">
        <v>433299</v>
      </c>
      <c r="B229">
        <v>4400</v>
      </c>
      <c r="C229" t="str">
        <v>Jack &amp; Coke Lata 33 C12</v>
      </c>
      <c r="D229">
        <v>12</v>
      </c>
      <c r="E229">
        <v>15</v>
      </c>
      <c r="F229">
        <v>12</v>
      </c>
      <c r="G229">
        <v>180</v>
      </c>
      <c r="H229">
        <f>+(J229*D229*E229)+(K229*G229*D229)+(L229*D229)</f>
        <v>0</v>
      </c>
      <c r="I229">
        <f>+(J229*E229)+(K229*G229)+(L229)</f>
        <v>0</v>
      </c>
      <c r="L229">
        <v>0</v>
      </c>
    </row>
    <row r="230">
      <c r="A230">
        <v>314333</v>
      </c>
      <c r="B230">
        <v>4408</v>
      </c>
      <c r="C230" t="str">
        <v>Jaack &amp; Coke Zero Sin Cafeína Lata 33 C12</v>
      </c>
      <c r="D230">
        <v>12</v>
      </c>
      <c r="E230">
        <v>15</v>
      </c>
      <c r="F230">
        <v>12</v>
      </c>
      <c r="G230">
        <v>180</v>
      </c>
      <c r="H230">
        <f>+(E230*D230*J230)+(K230*D230*G230)+(L230*D230)</f>
        <v>0</v>
      </c>
      <c r="I230">
        <f>+(J230*E230)+(K230*G230)+(L230)</f>
        <v>0</v>
      </c>
      <c r="L230">
        <v>0</v>
      </c>
    </row>
    <row r="231">
      <c r="A231">
        <v>314331</v>
      </c>
      <c r="B231">
        <v>4410</v>
      </c>
      <c r="C231" t="str">
        <v>Absolut Sprite Lata 25 C12</v>
      </c>
      <c r="D231">
        <v>12</v>
      </c>
      <c r="E231">
        <v>24</v>
      </c>
      <c r="F231">
        <v>10</v>
      </c>
      <c r="G231">
        <v>240</v>
      </c>
      <c r="H231">
        <f>+(E231*D231*J231)+(K231*D231*G231)+(L231*D231)</f>
        <v>0</v>
      </c>
      <c r="I231">
        <f>+(J231*E231)+(K231*G231)+(L231)</f>
        <v>0</v>
      </c>
      <c r="L231">
        <v>0</v>
      </c>
    </row>
    <row r="232">
      <c r="B232" t="str">
        <v>Observaciones</v>
      </c>
      <c r="I232" t="str">
        <f>+(#REF!*#REF!)+(#REF!*#REF!)+(#REF!)</f>
        <v>#REF!</v>
      </c>
      <c r="L232">
        <v>0</v>
      </c>
    </row>
  </sheetData>
  <autoFilter ref="$A$8:$L$232"/>
  <mergeCells count="10">
    <mergeCell ref="B123:C123"/>
    <mergeCell ref="D123:E123"/>
    <mergeCell ref="D124:E124"/>
    <mergeCell ref="B1:C1"/>
    <mergeCell ref="D1:E1"/>
    <mergeCell ref="I1:K7"/>
    <mergeCell ref="D2:E2"/>
    <mergeCell ref="A4:B4"/>
    <mergeCell ref="A5:B5"/>
    <mergeCell ref="A6:C7"/>
  </mergeCells>
  <hyperlinks>
    <hyperlink ref="B1" r:id="rId1" display="pedidoscentral@ccep.com"/>
    <hyperlink ref="B123" r:id="rId2" display="pedidoscentral@eu.ccip.com"/>
  </hyperlinks>
  <pageMargins left="0" right="0" top="0" bottom="0" header="0" footer="0"/>
  <ignoredErrors>
    <ignoredError numberStoredAsText="1" sqref="A1:L100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Plantilla Peninsula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2024-11-06T08:06:34Z</dcterms:created>
</cp:coreProperties>
</file>