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STADISTICAI UNALMED\PresentacionesClases\"/>
    </mc:Choice>
  </mc:AlternateContent>
  <xr:revisionPtr revIDLastSave="0" documentId="13_ncr:1_{87836BF9-6B50-45ED-BD07-8EFCEF30218C}" xr6:coauthVersionLast="45" xr6:coauthVersionMax="45" xr10:uidLastSave="{00000000-0000-0000-0000-000000000000}"/>
  <bookViews>
    <workbookView xWindow="-120" yWindow="-120" windowWidth="20730" windowHeight="11310" tabRatio="371" xr2:uid="{339AB8C3-8D1C-4C46-A5C2-86BD17886917}"/>
  </bookViews>
  <sheets>
    <sheet name="EjercicioMuestras" sheetId="1" r:id="rId1"/>
    <sheet name="Gráficos" sheetId="5" r:id="rId2"/>
    <sheet name="EjercicioBinomial" sheetId="6" r:id="rId3"/>
    <sheet name="Probalilidades" sheetId="3" state="hidden" r:id="rId4"/>
    <sheet name="Simulaciones" sheetId="4" state="hidden" r:id="rId5"/>
  </sheets>
  <definedNames>
    <definedName name="_xlnm._FilterDatabase" localSheetId="0" hidden="1">EjercicioMuestras!$A$3:$B$1003</definedName>
    <definedName name="_xlchart.v1.0" hidden="1">EjercicioMuestras!$B$1:$B$2</definedName>
    <definedName name="_xlchart.v1.1" hidden="1">EjercicioMuestras!$B$3:$B$1003</definedName>
    <definedName name="_xlchart.v1.2" hidden="1">EjercicioMuestras!$F$10</definedName>
    <definedName name="_xlchart.v1.3" hidden="1">EjercicioMuestras!$F$11:$F$310</definedName>
    <definedName name="_xlchart.v1.4" hidden="1">EjercicioMuestras!$I$11:$I$60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2" i="1" l="1"/>
  <c r="M22" i="1"/>
  <c r="N21" i="1"/>
  <c r="M21" i="1"/>
  <c r="L22" i="1"/>
  <c r="L21" i="1"/>
  <c r="N18" i="1"/>
  <c r="M18" i="1"/>
  <c r="L18" i="1"/>
  <c r="N17" i="1"/>
  <c r="M17" i="1"/>
  <c r="L17" i="1"/>
  <c r="B5" i="6" l="1"/>
  <c r="B2" i="6"/>
  <c r="L3" i="6" l="1"/>
  <c r="E3" i="6"/>
  <c r="I3" i="6"/>
  <c r="M3" i="6"/>
  <c r="F3" i="6"/>
  <c r="J3" i="6"/>
  <c r="G3" i="6"/>
  <c r="K3" i="6"/>
  <c r="B6" i="6"/>
  <c r="B7" i="6" s="1"/>
  <c r="H3" i="6"/>
  <c r="P8" i="1"/>
  <c r="P11" i="1" l="1"/>
  <c r="P10" i="1"/>
  <c r="P9" i="1"/>
  <c r="O11" i="1"/>
  <c r="O10" i="1"/>
  <c r="O9" i="1"/>
  <c r="O8" i="1"/>
  <c r="N11" i="1"/>
  <c r="N10" i="1"/>
  <c r="N8" i="1"/>
  <c r="F11" i="3" l="1"/>
  <c r="F6" i="3"/>
  <c r="F4" i="3"/>
  <c r="F15" i="3" l="1"/>
  <c r="N9" i="1" l="1"/>
</calcChain>
</file>

<file path=xl/sharedStrings.xml><?xml version="1.0" encoding="utf-8"?>
<sst xmlns="http://schemas.openxmlformats.org/spreadsheetml/2006/main" count="1070" uniqueCount="1049">
  <si>
    <t>#</t>
  </si>
  <si>
    <t>Mediana</t>
  </si>
  <si>
    <t>Desviación Estándar</t>
  </si>
  <si>
    <t>Moda</t>
  </si>
  <si>
    <t>Promedio</t>
  </si>
  <si>
    <t>Salario</t>
  </si>
  <si>
    <t>Empleado</t>
  </si>
  <si>
    <t>Empleado1</t>
  </si>
  <si>
    <t>Empleado2</t>
  </si>
  <si>
    <t>Empleado3</t>
  </si>
  <si>
    <t>Empleado4</t>
  </si>
  <si>
    <t>Empleado5</t>
  </si>
  <si>
    <t>Empleado6</t>
  </si>
  <si>
    <t>Empleado7</t>
  </si>
  <si>
    <t>Empleado8</t>
  </si>
  <si>
    <t>Empleado9</t>
  </si>
  <si>
    <t>Empleado10</t>
  </si>
  <si>
    <t>Empleado11</t>
  </si>
  <si>
    <t>Empleado12</t>
  </si>
  <si>
    <t>Empleado13</t>
  </si>
  <si>
    <t>Empleado14</t>
  </si>
  <si>
    <t>Empleado15</t>
  </si>
  <si>
    <t>Empleado16</t>
  </si>
  <si>
    <t>Empleado17</t>
  </si>
  <si>
    <t>Empleado18</t>
  </si>
  <si>
    <t>Empleado19</t>
  </si>
  <si>
    <t>Empleado20</t>
  </si>
  <si>
    <t>Empleado21</t>
  </si>
  <si>
    <t>Empleado22</t>
  </si>
  <si>
    <t>Empleado23</t>
  </si>
  <si>
    <t>Empleado24</t>
  </si>
  <si>
    <t>Empleado25</t>
  </si>
  <si>
    <t>Empleado26</t>
  </si>
  <si>
    <t>Empleado27</t>
  </si>
  <si>
    <t>Empleado28</t>
  </si>
  <si>
    <t>Empleado29</t>
  </si>
  <si>
    <t>Empleado30</t>
  </si>
  <si>
    <t>Empleado31</t>
  </si>
  <si>
    <t>Empleado32</t>
  </si>
  <si>
    <t>Empleado33</t>
  </si>
  <si>
    <t>Empleado34</t>
  </si>
  <si>
    <t>Empleado35</t>
  </si>
  <si>
    <t>Empleado36</t>
  </si>
  <si>
    <t>Empleado37</t>
  </si>
  <si>
    <t>Empleado38</t>
  </si>
  <si>
    <t>Empleado39</t>
  </si>
  <si>
    <t>Empleado40</t>
  </si>
  <si>
    <t>Empleado41</t>
  </si>
  <si>
    <t>Empleado42</t>
  </si>
  <si>
    <t>Empleado43</t>
  </si>
  <si>
    <t>Empleado44</t>
  </si>
  <si>
    <t>Empleado45</t>
  </si>
  <si>
    <t>Empleado46</t>
  </si>
  <si>
    <t>Empleado47</t>
  </si>
  <si>
    <t>Empleado48</t>
  </si>
  <si>
    <t>Empleado49</t>
  </si>
  <si>
    <t>Empleado50</t>
  </si>
  <si>
    <t>Empleado51</t>
  </si>
  <si>
    <t>Empleado52</t>
  </si>
  <si>
    <t>Empleado53</t>
  </si>
  <si>
    <t>Empleado54</t>
  </si>
  <si>
    <t>Empleado55</t>
  </si>
  <si>
    <t>Empleado56</t>
  </si>
  <si>
    <t>Empleado57</t>
  </si>
  <si>
    <t>Empleado58</t>
  </si>
  <si>
    <t>Empleado59</t>
  </si>
  <si>
    <t>Empleado60</t>
  </si>
  <si>
    <t>Empleado61</t>
  </si>
  <si>
    <t>Empleado62</t>
  </si>
  <si>
    <t>Empleado63</t>
  </si>
  <si>
    <t>Empleado64</t>
  </si>
  <si>
    <t>Empleado65</t>
  </si>
  <si>
    <t>Empleado66</t>
  </si>
  <si>
    <t>Empleado67</t>
  </si>
  <si>
    <t>Empleado68</t>
  </si>
  <si>
    <t>Empleado69</t>
  </si>
  <si>
    <t>Empleado70</t>
  </si>
  <si>
    <t>Empleado71</t>
  </si>
  <si>
    <t>Empleado72</t>
  </si>
  <si>
    <t>Empleado73</t>
  </si>
  <si>
    <t>Empleado74</t>
  </si>
  <si>
    <t>Empleado75</t>
  </si>
  <si>
    <t>Empleado76</t>
  </si>
  <si>
    <t>Empleado77</t>
  </si>
  <si>
    <t>Empleado78</t>
  </si>
  <si>
    <t>Empleado79</t>
  </si>
  <si>
    <t>Empleado80</t>
  </si>
  <si>
    <t>Empleado81</t>
  </si>
  <si>
    <t>Empleado82</t>
  </si>
  <si>
    <t>Empleado83</t>
  </si>
  <si>
    <t>Empleado84</t>
  </si>
  <si>
    <t>Empleado85</t>
  </si>
  <si>
    <t>Empleado86</t>
  </si>
  <si>
    <t>Empleado87</t>
  </si>
  <si>
    <t>Empleado88</t>
  </si>
  <si>
    <t>Empleado89</t>
  </si>
  <si>
    <t>Empleado90</t>
  </si>
  <si>
    <t>Empleado91</t>
  </si>
  <si>
    <t>Empleado92</t>
  </si>
  <si>
    <t>Empleado93</t>
  </si>
  <si>
    <t>Empleado94</t>
  </si>
  <si>
    <t>Empleado95</t>
  </si>
  <si>
    <t>Empleado96</t>
  </si>
  <si>
    <t>Empleado97</t>
  </si>
  <si>
    <t>Empleado98</t>
  </si>
  <si>
    <t>Empleado99</t>
  </si>
  <si>
    <t>Empleado100</t>
  </si>
  <si>
    <t>Empleado101</t>
  </si>
  <si>
    <t>Empleado102</t>
  </si>
  <si>
    <t>Empleado103</t>
  </si>
  <si>
    <t>Empleado104</t>
  </si>
  <si>
    <t>Empleado105</t>
  </si>
  <si>
    <t>Empleado106</t>
  </si>
  <si>
    <t>Empleado107</t>
  </si>
  <si>
    <t>Empleado108</t>
  </si>
  <si>
    <t>Empleado109</t>
  </si>
  <si>
    <t>Empleado110</t>
  </si>
  <si>
    <t>Empleado111</t>
  </si>
  <si>
    <t>Empleado112</t>
  </si>
  <si>
    <t>Empleado113</t>
  </si>
  <si>
    <t>Empleado114</t>
  </si>
  <si>
    <t>Empleado115</t>
  </si>
  <si>
    <t>Empleado116</t>
  </si>
  <si>
    <t>Empleado117</t>
  </si>
  <si>
    <t>Empleado118</t>
  </si>
  <si>
    <t>Empleado119</t>
  </si>
  <si>
    <t>Empleado120</t>
  </si>
  <si>
    <t>Empleado121</t>
  </si>
  <si>
    <t>Empleado122</t>
  </si>
  <si>
    <t>Empleado123</t>
  </si>
  <si>
    <t>Empleado124</t>
  </si>
  <si>
    <t>Empleado125</t>
  </si>
  <si>
    <t>Empleado126</t>
  </si>
  <si>
    <t>Empleado127</t>
  </si>
  <si>
    <t>Empleado128</t>
  </si>
  <si>
    <t>Empleado129</t>
  </si>
  <si>
    <t>Empleado130</t>
  </si>
  <si>
    <t>Empleado131</t>
  </si>
  <si>
    <t>Empleado132</t>
  </si>
  <si>
    <t>Empleado133</t>
  </si>
  <si>
    <t>Empleado134</t>
  </si>
  <si>
    <t>Empleado135</t>
  </si>
  <si>
    <t>Empleado136</t>
  </si>
  <si>
    <t>Empleado137</t>
  </si>
  <si>
    <t>Empleado138</t>
  </si>
  <si>
    <t>Empleado139</t>
  </si>
  <si>
    <t>Empleado140</t>
  </si>
  <si>
    <t>Empleado141</t>
  </si>
  <si>
    <t>Empleado142</t>
  </si>
  <si>
    <t>Empleado143</t>
  </si>
  <si>
    <t>Empleado144</t>
  </si>
  <si>
    <t>Empleado145</t>
  </si>
  <si>
    <t>Empleado146</t>
  </si>
  <si>
    <t>Empleado147</t>
  </si>
  <si>
    <t>Empleado148</t>
  </si>
  <si>
    <t>Empleado149</t>
  </si>
  <si>
    <t>Empleado150</t>
  </si>
  <si>
    <t>Empleado151</t>
  </si>
  <si>
    <t>Empleado152</t>
  </si>
  <si>
    <t>Empleado153</t>
  </si>
  <si>
    <t>Empleado154</t>
  </si>
  <si>
    <t>Empleado155</t>
  </si>
  <si>
    <t>Empleado156</t>
  </si>
  <si>
    <t>Empleado157</t>
  </si>
  <si>
    <t>Empleado158</t>
  </si>
  <si>
    <t>Empleado159</t>
  </si>
  <si>
    <t>Empleado160</t>
  </si>
  <si>
    <t>Empleado161</t>
  </si>
  <si>
    <t>Empleado162</t>
  </si>
  <si>
    <t>Empleado163</t>
  </si>
  <si>
    <t>Empleado164</t>
  </si>
  <si>
    <t>Empleado165</t>
  </si>
  <si>
    <t>Empleado166</t>
  </si>
  <si>
    <t>Empleado167</t>
  </si>
  <si>
    <t>Empleado168</t>
  </si>
  <si>
    <t>Empleado169</t>
  </si>
  <si>
    <t>Empleado170</t>
  </si>
  <si>
    <t>Empleado171</t>
  </si>
  <si>
    <t>Empleado172</t>
  </si>
  <si>
    <t>Empleado173</t>
  </si>
  <si>
    <t>Empleado174</t>
  </si>
  <si>
    <t>Empleado175</t>
  </si>
  <si>
    <t>Empleado176</t>
  </si>
  <si>
    <t>Empleado177</t>
  </si>
  <si>
    <t>Empleado178</t>
  </si>
  <si>
    <t>Empleado179</t>
  </si>
  <si>
    <t>Empleado180</t>
  </si>
  <si>
    <t>Empleado181</t>
  </si>
  <si>
    <t>Empleado182</t>
  </si>
  <si>
    <t>Empleado183</t>
  </si>
  <si>
    <t>Empleado184</t>
  </si>
  <si>
    <t>Empleado185</t>
  </si>
  <si>
    <t>Empleado186</t>
  </si>
  <si>
    <t>Empleado187</t>
  </si>
  <si>
    <t>Empleado188</t>
  </si>
  <si>
    <t>Empleado189</t>
  </si>
  <si>
    <t>Empleado190</t>
  </si>
  <si>
    <t>Empleado191</t>
  </si>
  <si>
    <t>Empleado192</t>
  </si>
  <si>
    <t>Empleado193</t>
  </si>
  <si>
    <t>Empleado194</t>
  </si>
  <si>
    <t>Empleado195</t>
  </si>
  <si>
    <t>Empleado196</t>
  </si>
  <si>
    <t>Empleado197</t>
  </si>
  <si>
    <t>Empleado198</t>
  </si>
  <si>
    <t>Empleado199</t>
  </si>
  <si>
    <t>Empleado200</t>
  </si>
  <si>
    <t>Empleado201</t>
  </si>
  <si>
    <t>Empleado202</t>
  </si>
  <si>
    <t>Empleado203</t>
  </si>
  <si>
    <t>Empleado204</t>
  </si>
  <si>
    <t>Empleado205</t>
  </si>
  <si>
    <t>Empleado206</t>
  </si>
  <si>
    <t>Empleado207</t>
  </si>
  <si>
    <t>Empleado208</t>
  </si>
  <si>
    <t>Empleado209</t>
  </si>
  <si>
    <t>Empleado210</t>
  </si>
  <si>
    <t>Empleado211</t>
  </si>
  <si>
    <t>Empleado212</t>
  </si>
  <si>
    <t>Empleado213</t>
  </si>
  <si>
    <t>Empleado214</t>
  </si>
  <si>
    <t>Empleado215</t>
  </si>
  <si>
    <t>Empleado216</t>
  </si>
  <si>
    <t>Empleado217</t>
  </si>
  <si>
    <t>Empleado218</t>
  </si>
  <si>
    <t>Empleado219</t>
  </si>
  <si>
    <t>Empleado220</t>
  </si>
  <si>
    <t>Empleado221</t>
  </si>
  <si>
    <t>Empleado222</t>
  </si>
  <si>
    <t>Empleado223</t>
  </si>
  <si>
    <t>Empleado224</t>
  </si>
  <si>
    <t>Empleado225</t>
  </si>
  <si>
    <t>Empleado226</t>
  </si>
  <si>
    <t>Empleado227</t>
  </si>
  <si>
    <t>Empleado228</t>
  </si>
  <si>
    <t>Empleado229</t>
  </si>
  <si>
    <t>Empleado230</t>
  </si>
  <si>
    <t>Empleado231</t>
  </si>
  <si>
    <t>Empleado232</t>
  </si>
  <si>
    <t>Empleado233</t>
  </si>
  <si>
    <t>Empleado234</t>
  </si>
  <si>
    <t>Empleado235</t>
  </si>
  <si>
    <t>Empleado236</t>
  </si>
  <si>
    <t>Empleado237</t>
  </si>
  <si>
    <t>Empleado238</t>
  </si>
  <si>
    <t>Empleado239</t>
  </si>
  <si>
    <t>Empleado240</t>
  </si>
  <si>
    <t>Empleado241</t>
  </si>
  <si>
    <t>Empleado242</t>
  </si>
  <si>
    <t>Empleado243</t>
  </si>
  <si>
    <t>Empleado244</t>
  </si>
  <si>
    <t>Empleado245</t>
  </si>
  <si>
    <t>Empleado246</t>
  </si>
  <si>
    <t>Empleado247</t>
  </si>
  <si>
    <t>Empleado248</t>
  </si>
  <si>
    <t>Empleado249</t>
  </si>
  <si>
    <t>Empleado250</t>
  </si>
  <si>
    <t>Empleado251</t>
  </si>
  <si>
    <t>Empleado252</t>
  </si>
  <si>
    <t>Empleado253</t>
  </si>
  <si>
    <t>Empleado254</t>
  </si>
  <si>
    <t>Empleado255</t>
  </si>
  <si>
    <t>Empleado256</t>
  </si>
  <si>
    <t>Empleado257</t>
  </si>
  <si>
    <t>Empleado258</t>
  </si>
  <si>
    <t>Empleado259</t>
  </si>
  <si>
    <t>Empleado260</t>
  </si>
  <si>
    <t>Empleado261</t>
  </si>
  <si>
    <t>Empleado262</t>
  </si>
  <si>
    <t>Empleado263</t>
  </si>
  <si>
    <t>Empleado264</t>
  </si>
  <si>
    <t>Empleado265</t>
  </si>
  <si>
    <t>Empleado266</t>
  </si>
  <si>
    <t>Empleado267</t>
  </si>
  <si>
    <t>Empleado268</t>
  </si>
  <si>
    <t>Empleado269</t>
  </si>
  <si>
    <t>Empleado270</t>
  </si>
  <si>
    <t>Empleado271</t>
  </si>
  <si>
    <t>Empleado272</t>
  </si>
  <si>
    <t>Empleado273</t>
  </si>
  <si>
    <t>Empleado274</t>
  </si>
  <si>
    <t>Empleado275</t>
  </si>
  <si>
    <t>Empleado276</t>
  </si>
  <si>
    <t>Empleado277</t>
  </si>
  <si>
    <t>Empleado278</t>
  </si>
  <si>
    <t>Empleado279</t>
  </si>
  <si>
    <t>Empleado280</t>
  </si>
  <si>
    <t>Empleado281</t>
  </si>
  <si>
    <t>Empleado282</t>
  </si>
  <si>
    <t>Empleado283</t>
  </si>
  <si>
    <t>Empleado284</t>
  </si>
  <si>
    <t>Empleado285</t>
  </si>
  <si>
    <t>Empleado286</t>
  </si>
  <si>
    <t>Empleado287</t>
  </si>
  <si>
    <t>Empleado288</t>
  </si>
  <si>
    <t>Empleado289</t>
  </si>
  <si>
    <t>Empleado290</t>
  </si>
  <si>
    <t>Empleado291</t>
  </si>
  <si>
    <t>Empleado292</t>
  </si>
  <si>
    <t>Empleado293</t>
  </si>
  <si>
    <t>Empleado294</t>
  </si>
  <si>
    <t>Empleado295</t>
  </si>
  <si>
    <t>Empleado296</t>
  </si>
  <si>
    <t>Empleado297</t>
  </si>
  <si>
    <t>Empleado298</t>
  </si>
  <si>
    <t>Empleado299</t>
  </si>
  <si>
    <t>Empleado300</t>
  </si>
  <si>
    <t>Empleado301</t>
  </si>
  <si>
    <t>Empleado302</t>
  </si>
  <si>
    <t>Empleado303</t>
  </si>
  <si>
    <t>Empleado304</t>
  </si>
  <si>
    <t>Empleado305</t>
  </si>
  <si>
    <t>Empleado306</t>
  </si>
  <si>
    <t>Empleado307</t>
  </si>
  <si>
    <t>Empleado308</t>
  </si>
  <si>
    <t>Empleado309</t>
  </si>
  <si>
    <t>Empleado310</t>
  </si>
  <si>
    <t>Empleado311</t>
  </si>
  <si>
    <t>Empleado312</t>
  </si>
  <si>
    <t>Empleado313</t>
  </si>
  <si>
    <t>Empleado314</t>
  </si>
  <si>
    <t>Empleado315</t>
  </si>
  <si>
    <t>Empleado316</t>
  </si>
  <si>
    <t>Empleado317</t>
  </si>
  <si>
    <t>Empleado318</t>
  </si>
  <si>
    <t>Empleado319</t>
  </si>
  <si>
    <t>Empleado320</t>
  </si>
  <si>
    <t>Empleado321</t>
  </si>
  <si>
    <t>Empleado322</t>
  </si>
  <si>
    <t>Empleado323</t>
  </si>
  <si>
    <t>Empleado324</t>
  </si>
  <si>
    <t>Empleado325</t>
  </si>
  <si>
    <t>Empleado326</t>
  </si>
  <si>
    <t>Empleado327</t>
  </si>
  <si>
    <t>Empleado328</t>
  </si>
  <si>
    <t>Empleado329</t>
  </si>
  <si>
    <t>Empleado330</t>
  </si>
  <si>
    <t>Empleado331</t>
  </si>
  <si>
    <t>Empleado332</t>
  </si>
  <si>
    <t>Empleado333</t>
  </si>
  <si>
    <t>Empleado334</t>
  </si>
  <si>
    <t>Empleado335</t>
  </si>
  <si>
    <t>Empleado336</t>
  </si>
  <si>
    <t>Empleado337</t>
  </si>
  <si>
    <t>Empleado338</t>
  </si>
  <si>
    <t>Empleado339</t>
  </si>
  <si>
    <t>Empleado340</t>
  </si>
  <si>
    <t>Empleado341</t>
  </si>
  <si>
    <t>Empleado342</t>
  </si>
  <si>
    <t>Empleado343</t>
  </si>
  <si>
    <t>Empleado344</t>
  </si>
  <si>
    <t>Empleado345</t>
  </si>
  <si>
    <t>Empleado346</t>
  </si>
  <si>
    <t>Empleado347</t>
  </si>
  <si>
    <t>Empleado348</t>
  </si>
  <si>
    <t>Empleado349</t>
  </si>
  <si>
    <t>Empleado350</t>
  </si>
  <si>
    <t>Empleado351</t>
  </si>
  <si>
    <t>Empleado352</t>
  </si>
  <si>
    <t>Empleado353</t>
  </si>
  <si>
    <t>Empleado354</t>
  </si>
  <si>
    <t>Empleado355</t>
  </si>
  <si>
    <t>Empleado356</t>
  </si>
  <si>
    <t>Empleado357</t>
  </si>
  <si>
    <t>Empleado358</t>
  </si>
  <si>
    <t>Empleado359</t>
  </si>
  <si>
    <t>Empleado360</t>
  </si>
  <si>
    <t>Empleado361</t>
  </si>
  <si>
    <t>Empleado362</t>
  </si>
  <si>
    <t>Empleado363</t>
  </si>
  <si>
    <t>Empleado364</t>
  </si>
  <si>
    <t>Empleado365</t>
  </si>
  <si>
    <t>Empleado366</t>
  </si>
  <si>
    <t>Empleado367</t>
  </si>
  <si>
    <t>Empleado368</t>
  </si>
  <si>
    <t>Empleado369</t>
  </si>
  <si>
    <t>Empleado370</t>
  </si>
  <si>
    <t>Empleado371</t>
  </si>
  <si>
    <t>Empleado372</t>
  </si>
  <si>
    <t>Empleado373</t>
  </si>
  <si>
    <t>Empleado374</t>
  </si>
  <si>
    <t>Empleado375</t>
  </si>
  <si>
    <t>Empleado376</t>
  </si>
  <si>
    <t>Empleado377</t>
  </si>
  <si>
    <t>Empleado378</t>
  </si>
  <si>
    <t>Empleado379</t>
  </si>
  <si>
    <t>Empleado380</t>
  </si>
  <si>
    <t>Empleado381</t>
  </si>
  <si>
    <t>Empleado382</t>
  </si>
  <si>
    <t>Empleado383</t>
  </si>
  <si>
    <t>Empleado384</t>
  </si>
  <si>
    <t>Empleado385</t>
  </si>
  <si>
    <t>Empleado386</t>
  </si>
  <si>
    <t>Empleado387</t>
  </si>
  <si>
    <t>Empleado388</t>
  </si>
  <si>
    <t>Empleado389</t>
  </si>
  <si>
    <t>Empleado390</t>
  </si>
  <si>
    <t>Empleado391</t>
  </si>
  <si>
    <t>Empleado392</t>
  </si>
  <si>
    <t>Empleado393</t>
  </si>
  <si>
    <t>Empleado394</t>
  </si>
  <si>
    <t>Empleado395</t>
  </si>
  <si>
    <t>Empleado396</t>
  </si>
  <si>
    <t>Empleado397</t>
  </si>
  <si>
    <t>Empleado398</t>
  </si>
  <si>
    <t>Empleado399</t>
  </si>
  <si>
    <t>Empleado400</t>
  </si>
  <si>
    <t>Empleado401</t>
  </si>
  <si>
    <t>Empleado402</t>
  </si>
  <si>
    <t>Empleado403</t>
  </si>
  <si>
    <t>Empleado404</t>
  </si>
  <si>
    <t>Empleado405</t>
  </si>
  <si>
    <t>Empleado406</t>
  </si>
  <si>
    <t>Empleado407</t>
  </si>
  <si>
    <t>Empleado408</t>
  </si>
  <si>
    <t>Empleado409</t>
  </si>
  <si>
    <t>Empleado410</t>
  </si>
  <si>
    <t>Empleado411</t>
  </si>
  <si>
    <t>Empleado412</t>
  </si>
  <si>
    <t>Empleado413</t>
  </si>
  <si>
    <t>Empleado414</t>
  </si>
  <si>
    <t>Empleado415</t>
  </si>
  <si>
    <t>Empleado416</t>
  </si>
  <si>
    <t>Empleado417</t>
  </si>
  <si>
    <t>Empleado418</t>
  </si>
  <si>
    <t>Empleado419</t>
  </si>
  <si>
    <t>Empleado420</t>
  </si>
  <si>
    <t>Empleado421</t>
  </si>
  <si>
    <t>Empleado422</t>
  </si>
  <si>
    <t>Empleado423</t>
  </si>
  <si>
    <t>Empleado424</t>
  </si>
  <si>
    <t>Empleado425</t>
  </si>
  <si>
    <t>Empleado426</t>
  </si>
  <si>
    <t>Empleado427</t>
  </si>
  <si>
    <t>Empleado428</t>
  </si>
  <si>
    <t>Empleado429</t>
  </si>
  <si>
    <t>Empleado430</t>
  </si>
  <si>
    <t>Empleado431</t>
  </si>
  <si>
    <t>Empleado432</t>
  </si>
  <si>
    <t>Empleado433</t>
  </si>
  <si>
    <t>Empleado434</t>
  </si>
  <si>
    <t>Empleado435</t>
  </si>
  <si>
    <t>Empleado436</t>
  </si>
  <si>
    <t>Empleado437</t>
  </si>
  <si>
    <t>Empleado438</t>
  </si>
  <si>
    <t>Empleado439</t>
  </si>
  <si>
    <t>Empleado440</t>
  </si>
  <si>
    <t>Empleado441</t>
  </si>
  <si>
    <t>Empleado442</t>
  </si>
  <si>
    <t>Empleado443</t>
  </si>
  <si>
    <t>Empleado444</t>
  </si>
  <si>
    <t>Empleado445</t>
  </si>
  <si>
    <t>Empleado446</t>
  </si>
  <si>
    <t>Empleado447</t>
  </si>
  <si>
    <t>Empleado448</t>
  </si>
  <si>
    <t>Empleado449</t>
  </si>
  <si>
    <t>Empleado450</t>
  </si>
  <si>
    <t>Empleado451</t>
  </si>
  <si>
    <t>Empleado452</t>
  </si>
  <si>
    <t>Empleado453</t>
  </si>
  <si>
    <t>Empleado454</t>
  </si>
  <si>
    <t>Empleado455</t>
  </si>
  <si>
    <t>Empleado456</t>
  </si>
  <si>
    <t>Empleado457</t>
  </si>
  <si>
    <t>Empleado458</t>
  </si>
  <si>
    <t>Empleado459</t>
  </si>
  <si>
    <t>Empleado460</t>
  </si>
  <si>
    <t>Empleado461</t>
  </si>
  <si>
    <t>Empleado462</t>
  </si>
  <si>
    <t>Empleado463</t>
  </si>
  <si>
    <t>Empleado464</t>
  </si>
  <si>
    <t>Empleado465</t>
  </si>
  <si>
    <t>Empleado466</t>
  </si>
  <si>
    <t>Empleado467</t>
  </si>
  <si>
    <t>Empleado468</t>
  </si>
  <si>
    <t>Empleado469</t>
  </si>
  <si>
    <t>Empleado470</t>
  </si>
  <si>
    <t>Empleado471</t>
  </si>
  <si>
    <t>Empleado472</t>
  </si>
  <si>
    <t>Empleado473</t>
  </si>
  <si>
    <t>Empleado474</t>
  </si>
  <si>
    <t>Empleado475</t>
  </si>
  <si>
    <t>Empleado476</t>
  </si>
  <si>
    <t>Empleado477</t>
  </si>
  <si>
    <t>Empleado478</t>
  </si>
  <si>
    <t>Empleado479</t>
  </si>
  <si>
    <t>Empleado480</t>
  </si>
  <si>
    <t>Empleado481</t>
  </si>
  <si>
    <t>Empleado482</t>
  </si>
  <si>
    <t>Empleado483</t>
  </si>
  <si>
    <t>Empleado484</t>
  </si>
  <si>
    <t>Empleado485</t>
  </si>
  <si>
    <t>Empleado486</t>
  </si>
  <si>
    <t>Empleado487</t>
  </si>
  <si>
    <t>Empleado488</t>
  </si>
  <si>
    <t>Empleado489</t>
  </si>
  <si>
    <t>Empleado490</t>
  </si>
  <si>
    <t>Empleado491</t>
  </si>
  <si>
    <t>Empleado492</t>
  </si>
  <si>
    <t>Empleado493</t>
  </si>
  <si>
    <t>Empleado494</t>
  </si>
  <si>
    <t>Empleado495</t>
  </si>
  <si>
    <t>Empleado496</t>
  </si>
  <si>
    <t>Empleado497</t>
  </si>
  <si>
    <t>Empleado498</t>
  </si>
  <si>
    <t>Empleado499</t>
  </si>
  <si>
    <t>Empleado500</t>
  </si>
  <si>
    <t>Empleado501</t>
  </si>
  <si>
    <t>Empleado502</t>
  </si>
  <si>
    <t>Empleado503</t>
  </si>
  <si>
    <t>Empleado504</t>
  </si>
  <si>
    <t>Empleado505</t>
  </si>
  <si>
    <t>Empleado506</t>
  </si>
  <si>
    <t>Empleado507</t>
  </si>
  <si>
    <t>Empleado508</t>
  </si>
  <si>
    <t>Empleado509</t>
  </si>
  <si>
    <t>Empleado510</t>
  </si>
  <si>
    <t>Empleado511</t>
  </si>
  <si>
    <t>Empleado512</t>
  </si>
  <si>
    <t>Empleado513</t>
  </si>
  <si>
    <t>Empleado514</t>
  </si>
  <si>
    <t>Empleado515</t>
  </si>
  <si>
    <t>Empleado516</t>
  </si>
  <si>
    <t>Empleado517</t>
  </si>
  <si>
    <t>Empleado518</t>
  </si>
  <si>
    <t>Empleado519</t>
  </si>
  <si>
    <t>Empleado520</t>
  </si>
  <si>
    <t>Empleado521</t>
  </si>
  <si>
    <t>Empleado522</t>
  </si>
  <si>
    <t>Empleado523</t>
  </si>
  <si>
    <t>Empleado524</t>
  </si>
  <si>
    <t>Empleado525</t>
  </si>
  <si>
    <t>Empleado526</t>
  </si>
  <si>
    <t>Empleado527</t>
  </si>
  <si>
    <t>Empleado528</t>
  </si>
  <si>
    <t>Empleado529</t>
  </si>
  <si>
    <t>Empleado530</t>
  </si>
  <si>
    <t>Empleado531</t>
  </si>
  <si>
    <t>Empleado532</t>
  </si>
  <si>
    <t>Empleado533</t>
  </si>
  <si>
    <t>Empleado534</t>
  </si>
  <si>
    <t>Empleado535</t>
  </si>
  <si>
    <t>Empleado536</t>
  </si>
  <si>
    <t>Empleado537</t>
  </si>
  <si>
    <t>Empleado538</t>
  </si>
  <si>
    <t>Empleado539</t>
  </si>
  <si>
    <t>Empleado540</t>
  </si>
  <si>
    <t>Empleado541</t>
  </si>
  <si>
    <t>Empleado542</t>
  </si>
  <si>
    <t>Empleado543</t>
  </si>
  <si>
    <t>Empleado544</t>
  </si>
  <si>
    <t>Empleado545</t>
  </si>
  <si>
    <t>Empleado546</t>
  </si>
  <si>
    <t>Empleado547</t>
  </si>
  <si>
    <t>Empleado548</t>
  </si>
  <si>
    <t>Empleado549</t>
  </si>
  <si>
    <t>Empleado550</t>
  </si>
  <si>
    <t>Empleado551</t>
  </si>
  <si>
    <t>Empleado552</t>
  </si>
  <si>
    <t>Empleado553</t>
  </si>
  <si>
    <t>Empleado554</t>
  </si>
  <si>
    <t>Empleado555</t>
  </si>
  <si>
    <t>Empleado556</t>
  </si>
  <si>
    <t>Empleado557</t>
  </si>
  <si>
    <t>Empleado558</t>
  </si>
  <si>
    <t>Empleado559</t>
  </si>
  <si>
    <t>Empleado560</t>
  </si>
  <si>
    <t>Empleado561</t>
  </si>
  <si>
    <t>Empleado562</t>
  </si>
  <si>
    <t>Empleado563</t>
  </si>
  <si>
    <t>Empleado564</t>
  </si>
  <si>
    <t>Empleado565</t>
  </si>
  <si>
    <t>Empleado566</t>
  </si>
  <si>
    <t>Empleado567</t>
  </si>
  <si>
    <t>Empleado568</t>
  </si>
  <si>
    <t>Empleado569</t>
  </si>
  <si>
    <t>Empleado570</t>
  </si>
  <si>
    <t>Empleado571</t>
  </si>
  <si>
    <t>Empleado572</t>
  </si>
  <si>
    <t>Empleado573</t>
  </si>
  <si>
    <t>Empleado574</t>
  </si>
  <si>
    <t>Empleado575</t>
  </si>
  <si>
    <t>Empleado576</t>
  </si>
  <si>
    <t>Empleado577</t>
  </si>
  <si>
    <t>Empleado578</t>
  </si>
  <si>
    <t>Empleado579</t>
  </si>
  <si>
    <t>Empleado580</t>
  </si>
  <si>
    <t>Empleado581</t>
  </si>
  <si>
    <t>Empleado582</t>
  </si>
  <si>
    <t>Empleado583</t>
  </si>
  <si>
    <t>Empleado584</t>
  </si>
  <si>
    <t>Empleado585</t>
  </si>
  <si>
    <t>Empleado586</t>
  </si>
  <si>
    <t>Empleado587</t>
  </si>
  <si>
    <t>Empleado588</t>
  </si>
  <si>
    <t>Empleado589</t>
  </si>
  <si>
    <t>Empleado590</t>
  </si>
  <si>
    <t>Empleado591</t>
  </si>
  <si>
    <t>Empleado592</t>
  </si>
  <si>
    <t>Empleado593</t>
  </si>
  <si>
    <t>Empleado594</t>
  </si>
  <si>
    <t>Empleado595</t>
  </si>
  <si>
    <t>Empleado596</t>
  </si>
  <si>
    <t>Empleado597</t>
  </si>
  <si>
    <t>Empleado598</t>
  </si>
  <si>
    <t>Empleado599</t>
  </si>
  <si>
    <t>Empleado600</t>
  </si>
  <si>
    <t>Empleado601</t>
  </si>
  <si>
    <t>Empleado602</t>
  </si>
  <si>
    <t>Empleado603</t>
  </si>
  <si>
    <t>Empleado604</t>
  </si>
  <si>
    <t>Empleado605</t>
  </si>
  <si>
    <t>Empleado606</t>
  </si>
  <si>
    <t>Empleado607</t>
  </si>
  <si>
    <t>Empleado608</t>
  </si>
  <si>
    <t>Empleado609</t>
  </si>
  <si>
    <t>Empleado610</t>
  </si>
  <si>
    <t>Empleado611</t>
  </si>
  <si>
    <t>Empleado612</t>
  </si>
  <si>
    <t>Empleado613</t>
  </si>
  <si>
    <t>Empleado614</t>
  </si>
  <si>
    <t>Empleado615</t>
  </si>
  <si>
    <t>Empleado616</t>
  </si>
  <si>
    <t>Empleado617</t>
  </si>
  <si>
    <t>Empleado618</t>
  </si>
  <si>
    <t>Empleado619</t>
  </si>
  <si>
    <t>Empleado620</t>
  </si>
  <si>
    <t>Empleado621</t>
  </si>
  <si>
    <t>Empleado622</t>
  </si>
  <si>
    <t>Empleado623</t>
  </si>
  <si>
    <t>Empleado624</t>
  </si>
  <si>
    <t>Empleado625</t>
  </si>
  <si>
    <t>Empleado626</t>
  </si>
  <si>
    <t>Empleado627</t>
  </si>
  <si>
    <t>Empleado628</t>
  </si>
  <si>
    <t>Empleado629</t>
  </si>
  <si>
    <t>Empleado630</t>
  </si>
  <si>
    <t>Empleado631</t>
  </si>
  <si>
    <t>Empleado632</t>
  </si>
  <si>
    <t>Empleado633</t>
  </si>
  <si>
    <t>Empleado634</t>
  </si>
  <si>
    <t>Empleado635</t>
  </si>
  <si>
    <t>Empleado636</t>
  </si>
  <si>
    <t>Empleado637</t>
  </si>
  <si>
    <t>Empleado638</t>
  </si>
  <si>
    <t>Empleado639</t>
  </si>
  <si>
    <t>Empleado640</t>
  </si>
  <si>
    <t>Empleado641</t>
  </si>
  <si>
    <t>Empleado642</t>
  </si>
  <si>
    <t>Empleado643</t>
  </si>
  <si>
    <t>Empleado644</t>
  </si>
  <si>
    <t>Empleado645</t>
  </si>
  <si>
    <t>Empleado646</t>
  </si>
  <si>
    <t>Empleado647</t>
  </si>
  <si>
    <t>Empleado648</t>
  </si>
  <si>
    <t>Empleado649</t>
  </si>
  <si>
    <t>Empleado650</t>
  </si>
  <si>
    <t>Empleado651</t>
  </si>
  <si>
    <t>Empleado652</t>
  </si>
  <si>
    <t>Empleado653</t>
  </si>
  <si>
    <t>Empleado654</t>
  </si>
  <si>
    <t>Empleado655</t>
  </si>
  <si>
    <t>Empleado656</t>
  </si>
  <si>
    <t>Empleado657</t>
  </si>
  <si>
    <t>Empleado658</t>
  </si>
  <si>
    <t>Empleado659</t>
  </si>
  <si>
    <t>Empleado660</t>
  </si>
  <si>
    <t>Empleado661</t>
  </si>
  <si>
    <t>Empleado662</t>
  </si>
  <si>
    <t>Empleado663</t>
  </si>
  <si>
    <t>Empleado664</t>
  </si>
  <si>
    <t>Empleado665</t>
  </si>
  <si>
    <t>Empleado666</t>
  </si>
  <si>
    <t>Empleado667</t>
  </si>
  <si>
    <t>Empleado668</t>
  </si>
  <si>
    <t>Empleado669</t>
  </si>
  <si>
    <t>Empleado670</t>
  </si>
  <si>
    <t>Empleado671</t>
  </si>
  <si>
    <t>Empleado672</t>
  </si>
  <si>
    <t>Empleado673</t>
  </si>
  <si>
    <t>Empleado674</t>
  </si>
  <si>
    <t>Empleado675</t>
  </si>
  <si>
    <t>Empleado676</t>
  </si>
  <si>
    <t>Empleado677</t>
  </si>
  <si>
    <t>Empleado678</t>
  </si>
  <si>
    <t>Empleado679</t>
  </si>
  <si>
    <t>Empleado680</t>
  </si>
  <si>
    <t>Empleado681</t>
  </si>
  <si>
    <t>Empleado682</t>
  </si>
  <si>
    <t>Empleado683</t>
  </si>
  <si>
    <t>Empleado684</t>
  </si>
  <si>
    <t>Empleado685</t>
  </si>
  <si>
    <t>Empleado686</t>
  </si>
  <si>
    <t>Empleado687</t>
  </si>
  <si>
    <t>Empleado688</t>
  </si>
  <si>
    <t>Empleado689</t>
  </si>
  <si>
    <t>Empleado690</t>
  </si>
  <si>
    <t>Empleado691</t>
  </si>
  <si>
    <t>Empleado692</t>
  </si>
  <si>
    <t>Empleado693</t>
  </si>
  <si>
    <t>Empleado694</t>
  </si>
  <si>
    <t>Empleado695</t>
  </si>
  <si>
    <t>Empleado696</t>
  </si>
  <si>
    <t>Empleado697</t>
  </si>
  <si>
    <t>Empleado698</t>
  </si>
  <si>
    <t>Empleado699</t>
  </si>
  <si>
    <t>Empleado700</t>
  </si>
  <si>
    <t>Empleado701</t>
  </si>
  <si>
    <t>Empleado702</t>
  </si>
  <si>
    <t>Empleado703</t>
  </si>
  <si>
    <t>Empleado704</t>
  </si>
  <si>
    <t>Empleado705</t>
  </si>
  <si>
    <t>Empleado706</t>
  </si>
  <si>
    <t>Empleado707</t>
  </si>
  <si>
    <t>Empleado708</t>
  </si>
  <si>
    <t>Empleado709</t>
  </si>
  <si>
    <t>Empleado710</t>
  </si>
  <si>
    <t>Empleado711</t>
  </si>
  <si>
    <t>Empleado712</t>
  </si>
  <si>
    <t>Empleado713</t>
  </si>
  <si>
    <t>Empleado714</t>
  </si>
  <si>
    <t>Empleado715</t>
  </si>
  <si>
    <t>Empleado716</t>
  </si>
  <si>
    <t>Empleado717</t>
  </si>
  <si>
    <t>Empleado718</t>
  </si>
  <si>
    <t>Empleado719</t>
  </si>
  <si>
    <t>Empleado720</t>
  </si>
  <si>
    <t>Empleado721</t>
  </si>
  <si>
    <t>Empleado722</t>
  </si>
  <si>
    <t>Empleado723</t>
  </si>
  <si>
    <t>Empleado724</t>
  </si>
  <si>
    <t>Empleado725</t>
  </si>
  <si>
    <t>Empleado726</t>
  </si>
  <si>
    <t>Empleado727</t>
  </si>
  <si>
    <t>Empleado728</t>
  </si>
  <si>
    <t>Empleado729</t>
  </si>
  <si>
    <t>Empleado730</t>
  </si>
  <si>
    <t>Empleado731</t>
  </si>
  <si>
    <t>Empleado732</t>
  </si>
  <si>
    <t>Empleado733</t>
  </si>
  <si>
    <t>Empleado734</t>
  </si>
  <si>
    <t>Empleado735</t>
  </si>
  <si>
    <t>Empleado736</t>
  </si>
  <si>
    <t>Empleado737</t>
  </si>
  <si>
    <t>Empleado738</t>
  </si>
  <si>
    <t>Empleado739</t>
  </si>
  <si>
    <t>Empleado740</t>
  </si>
  <si>
    <t>Empleado741</t>
  </si>
  <si>
    <t>Empleado742</t>
  </si>
  <si>
    <t>Empleado743</t>
  </si>
  <si>
    <t>Empleado744</t>
  </si>
  <si>
    <t>Empleado745</t>
  </si>
  <si>
    <t>Empleado746</t>
  </si>
  <si>
    <t>Empleado747</t>
  </si>
  <si>
    <t>Empleado748</t>
  </si>
  <si>
    <t>Empleado749</t>
  </si>
  <si>
    <t>Empleado750</t>
  </si>
  <si>
    <t>Empleado751</t>
  </si>
  <si>
    <t>Empleado752</t>
  </si>
  <si>
    <t>Empleado753</t>
  </si>
  <si>
    <t>Empleado754</t>
  </si>
  <si>
    <t>Empleado755</t>
  </si>
  <si>
    <t>Empleado756</t>
  </si>
  <si>
    <t>Empleado757</t>
  </si>
  <si>
    <t>Empleado758</t>
  </si>
  <si>
    <t>Empleado759</t>
  </si>
  <si>
    <t>Empleado760</t>
  </si>
  <si>
    <t>Empleado761</t>
  </si>
  <si>
    <t>Empleado762</t>
  </si>
  <si>
    <t>Empleado763</t>
  </si>
  <si>
    <t>Empleado764</t>
  </si>
  <si>
    <t>Empleado765</t>
  </si>
  <si>
    <t>Empleado766</t>
  </si>
  <si>
    <t>Empleado767</t>
  </si>
  <si>
    <t>Empleado768</t>
  </si>
  <si>
    <t>Empleado769</t>
  </si>
  <si>
    <t>Empleado770</t>
  </si>
  <si>
    <t>Empleado771</t>
  </si>
  <si>
    <t>Empleado772</t>
  </si>
  <si>
    <t>Empleado773</t>
  </si>
  <si>
    <t>Empleado774</t>
  </si>
  <si>
    <t>Empleado775</t>
  </si>
  <si>
    <t>Empleado776</t>
  </si>
  <si>
    <t>Empleado777</t>
  </si>
  <si>
    <t>Empleado778</t>
  </si>
  <si>
    <t>Empleado779</t>
  </si>
  <si>
    <t>Empleado780</t>
  </si>
  <si>
    <t>Empleado781</t>
  </si>
  <si>
    <t>Empleado782</t>
  </si>
  <si>
    <t>Empleado783</t>
  </si>
  <si>
    <t>Empleado784</t>
  </si>
  <si>
    <t>Empleado785</t>
  </si>
  <si>
    <t>Empleado786</t>
  </si>
  <si>
    <t>Empleado787</t>
  </si>
  <si>
    <t>Empleado788</t>
  </si>
  <si>
    <t>Empleado789</t>
  </si>
  <si>
    <t>Empleado790</t>
  </si>
  <si>
    <t>Empleado791</t>
  </si>
  <si>
    <t>Empleado792</t>
  </si>
  <si>
    <t>Empleado793</t>
  </si>
  <si>
    <t>Empleado794</t>
  </si>
  <si>
    <t>Empleado795</t>
  </si>
  <si>
    <t>Empleado796</t>
  </si>
  <si>
    <t>Empleado797</t>
  </si>
  <si>
    <t>Empleado798</t>
  </si>
  <si>
    <t>Empleado799</t>
  </si>
  <si>
    <t>Empleado800</t>
  </si>
  <si>
    <t>Empleado801</t>
  </si>
  <si>
    <t>Empleado802</t>
  </si>
  <si>
    <t>Empleado803</t>
  </si>
  <si>
    <t>Empleado804</t>
  </si>
  <si>
    <t>Empleado805</t>
  </si>
  <si>
    <t>Empleado806</t>
  </si>
  <si>
    <t>Empleado807</t>
  </si>
  <si>
    <t>Empleado808</t>
  </si>
  <si>
    <t>Empleado809</t>
  </si>
  <si>
    <t>Empleado810</t>
  </si>
  <si>
    <t>Empleado811</t>
  </si>
  <si>
    <t>Empleado812</t>
  </si>
  <si>
    <t>Empleado813</t>
  </si>
  <si>
    <t>Empleado814</t>
  </si>
  <si>
    <t>Empleado815</t>
  </si>
  <si>
    <t>Empleado816</t>
  </si>
  <si>
    <t>Empleado817</t>
  </si>
  <si>
    <t>Empleado818</t>
  </si>
  <si>
    <t>Empleado819</t>
  </si>
  <si>
    <t>Empleado820</t>
  </si>
  <si>
    <t>Empleado821</t>
  </si>
  <si>
    <t>Empleado822</t>
  </si>
  <si>
    <t>Empleado823</t>
  </si>
  <si>
    <t>Empleado824</t>
  </si>
  <si>
    <t>Empleado825</t>
  </si>
  <si>
    <t>Empleado826</t>
  </si>
  <si>
    <t>Empleado827</t>
  </si>
  <si>
    <t>Empleado828</t>
  </si>
  <si>
    <t>Empleado829</t>
  </si>
  <si>
    <t>Empleado830</t>
  </si>
  <si>
    <t>Empleado831</t>
  </si>
  <si>
    <t>Empleado832</t>
  </si>
  <si>
    <t>Empleado833</t>
  </si>
  <si>
    <t>Empleado834</t>
  </si>
  <si>
    <t>Empleado835</t>
  </si>
  <si>
    <t>Empleado836</t>
  </si>
  <si>
    <t>Empleado837</t>
  </si>
  <si>
    <t>Empleado838</t>
  </si>
  <si>
    <t>Empleado839</t>
  </si>
  <si>
    <t>Empleado840</t>
  </si>
  <si>
    <t>Empleado841</t>
  </si>
  <si>
    <t>Empleado842</t>
  </si>
  <si>
    <t>Empleado843</t>
  </si>
  <si>
    <t>Empleado844</t>
  </si>
  <si>
    <t>Empleado845</t>
  </si>
  <si>
    <t>Empleado846</t>
  </si>
  <si>
    <t>Empleado847</t>
  </si>
  <si>
    <t>Empleado848</t>
  </si>
  <si>
    <t>Empleado849</t>
  </si>
  <si>
    <t>Empleado850</t>
  </si>
  <si>
    <t>Empleado851</t>
  </si>
  <si>
    <t>Empleado852</t>
  </si>
  <si>
    <t>Empleado853</t>
  </si>
  <si>
    <t>Empleado854</t>
  </si>
  <si>
    <t>Empleado855</t>
  </si>
  <si>
    <t>Empleado856</t>
  </si>
  <si>
    <t>Empleado857</t>
  </si>
  <si>
    <t>Empleado858</t>
  </si>
  <si>
    <t>Empleado859</t>
  </si>
  <si>
    <t>Empleado860</t>
  </si>
  <si>
    <t>Empleado861</t>
  </si>
  <si>
    <t>Empleado862</t>
  </si>
  <si>
    <t>Empleado863</t>
  </si>
  <si>
    <t>Empleado864</t>
  </si>
  <si>
    <t>Empleado865</t>
  </si>
  <si>
    <t>Empleado866</t>
  </si>
  <si>
    <t>Empleado867</t>
  </si>
  <si>
    <t>Empleado868</t>
  </si>
  <si>
    <t>Empleado869</t>
  </si>
  <si>
    <t>Empleado870</t>
  </si>
  <si>
    <t>Empleado871</t>
  </si>
  <si>
    <t>Empleado872</t>
  </si>
  <si>
    <t>Empleado873</t>
  </si>
  <si>
    <t>Empleado874</t>
  </si>
  <si>
    <t>Empleado875</t>
  </si>
  <si>
    <t>Empleado876</t>
  </si>
  <si>
    <t>Empleado877</t>
  </si>
  <si>
    <t>Empleado878</t>
  </si>
  <si>
    <t>Empleado879</t>
  </si>
  <si>
    <t>Empleado880</t>
  </si>
  <si>
    <t>Empleado881</t>
  </si>
  <si>
    <t>Empleado882</t>
  </si>
  <si>
    <t>Empleado883</t>
  </si>
  <si>
    <t>Empleado884</t>
  </si>
  <si>
    <t>Empleado885</t>
  </si>
  <si>
    <t>Empleado886</t>
  </si>
  <si>
    <t>Empleado887</t>
  </si>
  <si>
    <t>Empleado888</t>
  </si>
  <si>
    <t>Empleado889</t>
  </si>
  <si>
    <t>Empleado890</t>
  </si>
  <si>
    <t>Empleado891</t>
  </si>
  <si>
    <t>Empleado892</t>
  </si>
  <si>
    <t>Empleado893</t>
  </si>
  <si>
    <t>Empleado894</t>
  </si>
  <si>
    <t>Empleado895</t>
  </si>
  <si>
    <t>Empleado896</t>
  </si>
  <si>
    <t>Empleado897</t>
  </si>
  <si>
    <t>Empleado898</t>
  </si>
  <si>
    <t>Empleado899</t>
  </si>
  <si>
    <t>Empleado900</t>
  </si>
  <si>
    <t>Empleado901</t>
  </si>
  <si>
    <t>Empleado902</t>
  </si>
  <si>
    <t>Empleado903</t>
  </si>
  <si>
    <t>Empleado904</t>
  </si>
  <si>
    <t>Empleado905</t>
  </si>
  <si>
    <t>Empleado906</t>
  </si>
  <si>
    <t>Empleado907</t>
  </si>
  <si>
    <t>Empleado908</t>
  </si>
  <si>
    <t>Empleado909</t>
  </si>
  <si>
    <t>Empleado910</t>
  </si>
  <si>
    <t>Empleado911</t>
  </si>
  <si>
    <t>Empleado912</t>
  </si>
  <si>
    <t>Empleado913</t>
  </si>
  <si>
    <t>Empleado914</t>
  </si>
  <si>
    <t>Empleado915</t>
  </si>
  <si>
    <t>Empleado916</t>
  </si>
  <si>
    <t>Empleado917</t>
  </si>
  <si>
    <t>Empleado918</t>
  </si>
  <si>
    <t>Empleado919</t>
  </si>
  <si>
    <t>Empleado920</t>
  </si>
  <si>
    <t>Empleado921</t>
  </si>
  <si>
    <t>Empleado922</t>
  </si>
  <si>
    <t>Empleado923</t>
  </si>
  <si>
    <t>Empleado924</t>
  </si>
  <si>
    <t>Empleado925</t>
  </si>
  <si>
    <t>Empleado926</t>
  </si>
  <si>
    <t>Empleado927</t>
  </si>
  <si>
    <t>Empleado928</t>
  </si>
  <si>
    <t>Empleado929</t>
  </si>
  <si>
    <t>Empleado930</t>
  </si>
  <si>
    <t>Empleado931</t>
  </si>
  <si>
    <t>Empleado932</t>
  </si>
  <si>
    <t>Empleado933</t>
  </si>
  <si>
    <t>Empleado934</t>
  </si>
  <si>
    <t>Empleado935</t>
  </si>
  <si>
    <t>Empleado936</t>
  </si>
  <si>
    <t>Empleado937</t>
  </si>
  <si>
    <t>Empleado938</t>
  </si>
  <si>
    <t>Empleado939</t>
  </si>
  <si>
    <t>Empleado940</t>
  </si>
  <si>
    <t>Empleado941</t>
  </si>
  <si>
    <t>Empleado942</t>
  </si>
  <si>
    <t>Empleado943</t>
  </si>
  <si>
    <t>Empleado944</t>
  </si>
  <si>
    <t>Empleado945</t>
  </si>
  <si>
    <t>Empleado946</t>
  </si>
  <si>
    <t>Empleado947</t>
  </si>
  <si>
    <t>Empleado948</t>
  </si>
  <si>
    <t>Empleado949</t>
  </si>
  <si>
    <t>Empleado950</t>
  </si>
  <si>
    <t>Empleado951</t>
  </si>
  <si>
    <t>Empleado952</t>
  </si>
  <si>
    <t>Empleado953</t>
  </si>
  <si>
    <t>Empleado954</t>
  </si>
  <si>
    <t>Empleado955</t>
  </si>
  <si>
    <t>Empleado956</t>
  </si>
  <si>
    <t>Empleado957</t>
  </si>
  <si>
    <t>Empleado958</t>
  </si>
  <si>
    <t>Empleado959</t>
  </si>
  <si>
    <t>Empleado960</t>
  </si>
  <si>
    <t>Empleado961</t>
  </si>
  <si>
    <t>Empleado962</t>
  </si>
  <si>
    <t>Empleado963</t>
  </si>
  <si>
    <t>Empleado964</t>
  </si>
  <si>
    <t>Empleado965</t>
  </si>
  <si>
    <t>Empleado966</t>
  </si>
  <si>
    <t>Empleado967</t>
  </si>
  <si>
    <t>Empleado968</t>
  </si>
  <si>
    <t>Empleado969</t>
  </si>
  <si>
    <t>Empleado970</t>
  </si>
  <si>
    <t>Empleado971</t>
  </si>
  <si>
    <t>Empleado972</t>
  </si>
  <si>
    <t>Empleado973</t>
  </si>
  <si>
    <t>Empleado974</t>
  </si>
  <si>
    <t>Empleado975</t>
  </si>
  <si>
    <t>Empleado976</t>
  </si>
  <si>
    <t>Empleado977</t>
  </si>
  <si>
    <t>Empleado978</t>
  </si>
  <si>
    <t>Empleado979</t>
  </si>
  <si>
    <t>Empleado980</t>
  </si>
  <si>
    <t>Empleado981</t>
  </si>
  <si>
    <t>Empleado982</t>
  </si>
  <si>
    <t>Empleado983</t>
  </si>
  <si>
    <t>Empleado984</t>
  </si>
  <si>
    <t>Empleado985</t>
  </si>
  <si>
    <t>Empleado986</t>
  </si>
  <si>
    <t>Empleado987</t>
  </si>
  <si>
    <t>Empleado988</t>
  </si>
  <si>
    <t>Empleado989</t>
  </si>
  <si>
    <t>Empleado990</t>
  </si>
  <si>
    <t>Empleado991</t>
  </si>
  <si>
    <t>Empleado992</t>
  </si>
  <si>
    <t>Empleado993</t>
  </si>
  <si>
    <t>Empleado994</t>
  </si>
  <si>
    <t>Empleado995</t>
  </si>
  <si>
    <t>Empleado996</t>
  </si>
  <si>
    <t>Empleado997</t>
  </si>
  <si>
    <t>Empleado998</t>
  </si>
  <si>
    <t>Empleado999</t>
  </si>
  <si>
    <t>Empleado1000</t>
  </si>
  <si>
    <r>
      <rPr>
        <b/>
        <sz val="11"/>
        <color theme="1"/>
        <rFont val="Calibri"/>
        <family val="2"/>
        <scheme val="minor"/>
      </rPr>
      <t>2.</t>
    </r>
    <r>
      <rPr>
        <sz val="11"/>
        <color theme="1"/>
        <rFont val="Calibri"/>
        <family val="2"/>
        <scheme val="minor"/>
      </rPr>
      <t xml:space="preserve"> Grafique comparando los datos originales y las muestras. Observa distribuciones similares?</t>
    </r>
  </si>
  <si>
    <t>Todos los Datos</t>
  </si>
  <si>
    <t>Indicadores Resumen de los datos</t>
  </si>
  <si>
    <t>Ejercicio con Datos de Salarios</t>
  </si>
  <si>
    <t>Muestra300</t>
  </si>
  <si>
    <r>
      <rPr>
        <b/>
        <sz val="11"/>
        <color theme="1"/>
        <rFont val="Calibri"/>
        <family val="2"/>
        <scheme val="minor"/>
      </rPr>
      <t>1.</t>
    </r>
    <r>
      <rPr>
        <sz val="11"/>
        <color theme="1"/>
        <rFont val="Calibri"/>
        <family val="2"/>
        <scheme val="minor"/>
      </rPr>
      <t xml:space="preserve"> Obtenga dos muestras de tamaño 300 y 150 con la información de salarios</t>
    </r>
  </si>
  <si>
    <t>Muestra 300</t>
  </si>
  <si>
    <t>Valor de Z:</t>
  </si>
  <si>
    <t>Probabilidad acumulada:</t>
  </si>
  <si>
    <t>Inversa</t>
  </si>
  <si>
    <t>Distribución Normal</t>
  </si>
  <si>
    <t>Valor de x:</t>
  </si>
  <si>
    <t>Media:</t>
  </si>
  <si>
    <t xml:space="preserve">Desviación típica: </t>
  </si>
  <si>
    <t>Distribución Normal Estandar</t>
  </si>
  <si>
    <t>Normal con µ= 10 y σ=1</t>
  </si>
  <si>
    <t>Normal con µ= 10 y σ=3</t>
  </si>
  <si>
    <t>Normal con µ= 10 y σ=6</t>
  </si>
  <si>
    <t>Estimaciones para la media mediante Intervalos de Confianza</t>
  </si>
  <si>
    <t>Límite Inferior</t>
  </si>
  <si>
    <t>Límite Superior</t>
  </si>
  <si>
    <r>
      <rPr>
        <b/>
        <sz val="11"/>
        <color theme="1"/>
        <rFont val="Calibri"/>
        <family val="2"/>
        <scheme val="minor"/>
      </rPr>
      <t>4.</t>
    </r>
    <r>
      <rPr>
        <sz val="11"/>
        <color theme="1"/>
        <rFont val="Calibri"/>
        <family val="2"/>
        <scheme val="minor"/>
      </rPr>
      <t xml:space="preserve"> Qué puede decir respecto a la presición de los intervalos?</t>
    </r>
  </si>
  <si>
    <t>Todos los Datos (1000)</t>
  </si>
  <si>
    <t>FunciónIC</t>
  </si>
  <si>
    <t>Muestra 50</t>
  </si>
  <si>
    <t>Muestra50</t>
  </si>
  <si>
    <t>IC al 95%</t>
  </si>
  <si>
    <t>IC al 99%</t>
  </si>
  <si>
    <t>#Aleatorio</t>
  </si>
  <si>
    <t>3. Obtenga las estimaciones para la media mediante intervalos de confianza al 95% y 99%</t>
  </si>
  <si>
    <t>p</t>
  </si>
  <si>
    <t>Ejercicio de Siembra de Semillas</t>
  </si>
  <si>
    <t>1-p</t>
  </si>
  <si>
    <t>x</t>
  </si>
  <si>
    <t>n</t>
  </si>
  <si>
    <t>p(x)</t>
  </si>
  <si>
    <t>E[X]</t>
  </si>
  <si>
    <t>var[X]</t>
  </si>
  <si>
    <t>Desv[X]</t>
  </si>
  <si>
    <t>más ancho</t>
  </si>
  <si>
    <t>más preciso</t>
  </si>
  <si>
    <t>angosto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</si>
</sst>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-[$$-240A]\ * #,##0_-;\-[$$-240A]\ * #,##0_-;_-[$$-240A]\ * &quot;-&quot;_-;_-@_-"/>
    <numFmt numFmtId="165" formatCode="&quot;$&quot;#,##0.00_);[Red]\(&quot;$&quot;#,##0.00\)"/>
    <numFmt numFmtId="166" formatCode="&quot;$&quot;#,##0_);[Red]\(&quot;$&quot;#,##0\)"/>
    <numFmt numFmtId="167" formatCode="0.000000"/>
    <numFmt numFmtId="168" formatCode="0.0000"/>
    <numFmt numFmtId="171" formatCode="0.00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0"/>
      <name val="MS Sans Serif"/>
      <family val="2"/>
    </font>
    <font>
      <b/>
      <sz val="12"/>
      <name val="Arial"/>
      <family val="2"/>
    </font>
    <font>
      <sz val="12"/>
      <name val="Arial"/>
      <family val="2"/>
    </font>
    <font>
      <sz val="8"/>
      <name val="Calibri"/>
      <family val="2"/>
      <scheme val="minor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59999389629810485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5" fontId="3" fillId="0" borderId="0" applyFont="0" applyFill="0" applyBorder="0" applyAlignment="0" applyProtection="0"/>
  </cellStyleXfs>
  <cellXfs count="74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/>
    <xf numFmtId="164" fontId="1" fillId="2" borderId="7" xfId="0" applyNumberFormat="1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166" fontId="5" fillId="0" borderId="9" xfId="1" applyNumberFormat="1" applyFont="1" applyBorder="1"/>
    <xf numFmtId="166" fontId="5" fillId="0" borderId="10" xfId="1" applyNumberFormat="1" applyFont="1" applyBorder="1"/>
    <xf numFmtId="166" fontId="4" fillId="2" borderId="11" xfId="1" applyNumberFormat="1" applyFont="1" applyFill="1" applyBorder="1"/>
    <xf numFmtId="0" fontId="0" fillId="0" borderId="0" xfId="0" applyAlignment="1">
      <alignment horizontal="left"/>
    </xf>
    <xf numFmtId="0" fontId="2" fillId="2" borderId="1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166" fontId="0" fillId="0" borderId="6" xfId="0" applyNumberFormat="1" applyFont="1" applyBorder="1" applyAlignment="1">
      <alignment horizontal="center"/>
    </xf>
    <xf numFmtId="166" fontId="0" fillId="0" borderId="1" xfId="0" applyNumberFormat="1" applyFont="1" applyBorder="1" applyAlignment="1">
      <alignment horizontal="center"/>
    </xf>
    <xf numFmtId="0" fontId="0" fillId="3" borderId="14" xfId="0" applyFill="1" applyBorder="1" applyProtection="1">
      <protection locked="0"/>
    </xf>
    <xf numFmtId="0" fontId="0" fillId="4" borderId="14" xfId="0" applyFill="1" applyBorder="1"/>
    <xf numFmtId="0" fontId="7" fillId="2" borderId="0" xfId="0" applyFont="1" applyFill="1"/>
    <xf numFmtId="0" fontId="0" fillId="2" borderId="0" xfId="0" applyFill="1"/>
    <xf numFmtId="0" fontId="0" fillId="2" borderId="13" xfId="0" applyFill="1" applyBorder="1"/>
    <xf numFmtId="0" fontId="0" fillId="2" borderId="13" xfId="0" applyFill="1" applyBorder="1" applyAlignment="1">
      <alignment horizontal="right"/>
    </xf>
    <xf numFmtId="0" fontId="0" fillId="2" borderId="0" xfId="0" applyFill="1" applyProtection="1">
      <protection locked="0"/>
    </xf>
    <xf numFmtId="0" fontId="7" fillId="5" borderId="13" xfId="0" applyFont="1" applyFill="1" applyBorder="1"/>
    <xf numFmtId="0" fontId="7" fillId="5" borderId="14" xfId="0" applyFont="1" applyFill="1" applyBorder="1"/>
    <xf numFmtId="0" fontId="0" fillId="5" borderId="9" xfId="0" applyFill="1" applyBorder="1"/>
    <xf numFmtId="0" fontId="7" fillId="2" borderId="0" xfId="0" applyFont="1" applyFill="1" applyAlignment="1">
      <alignment horizontal="left"/>
    </xf>
    <xf numFmtId="0" fontId="1" fillId="5" borderId="1" xfId="0" applyFont="1" applyFill="1" applyBorder="1"/>
    <xf numFmtId="2" fontId="1" fillId="5" borderId="1" xfId="0" applyNumberFormat="1" applyFont="1" applyFill="1" applyBorder="1"/>
    <xf numFmtId="2" fontId="0" fillId="0" borderId="0" xfId="0" applyNumberFormat="1" applyAlignment="1">
      <alignment horizontal="center"/>
    </xf>
    <xf numFmtId="2" fontId="0" fillId="0" borderId="0" xfId="0" applyNumberFormat="1"/>
    <xf numFmtId="2" fontId="1" fillId="5" borderId="1" xfId="0" applyNumberFormat="1" applyFont="1" applyFill="1" applyBorder="1" applyAlignment="1">
      <alignment horizontal="center"/>
    </xf>
    <xf numFmtId="167" fontId="0" fillId="4" borderId="14" xfId="0" applyNumberFormat="1" applyFill="1" applyBorder="1"/>
    <xf numFmtId="2" fontId="0" fillId="4" borderId="14" xfId="0" applyNumberFormat="1" applyFill="1" applyBorder="1"/>
    <xf numFmtId="167" fontId="0" fillId="0" borderId="0" xfId="0" applyNumberFormat="1"/>
    <xf numFmtId="0" fontId="1" fillId="2" borderId="6" xfId="0" applyFont="1" applyFill="1" applyBorder="1" applyAlignment="1">
      <alignment horizontal="center"/>
    </xf>
    <xf numFmtId="164" fontId="1" fillId="2" borderId="2" xfId="0" applyNumberFormat="1" applyFont="1" applyFill="1" applyBorder="1" applyAlignment="1">
      <alignment horizontal="center"/>
    </xf>
    <xf numFmtId="164" fontId="1" fillId="2" borderId="8" xfId="0" applyNumberFormat="1" applyFont="1" applyFill="1" applyBorder="1" applyAlignment="1">
      <alignment horizontal="center"/>
    </xf>
    <xf numFmtId="164" fontId="1" fillId="2" borderId="3" xfId="0" applyNumberFormat="1" applyFont="1" applyFill="1" applyBorder="1" applyAlignment="1">
      <alignment horizontal="center"/>
    </xf>
    <xf numFmtId="166" fontId="0" fillId="0" borderId="9" xfId="0" applyNumberFormat="1" applyFont="1" applyBorder="1" applyAlignment="1">
      <alignment horizontal="center"/>
    </xf>
    <xf numFmtId="164" fontId="1" fillId="5" borderId="9" xfId="0" applyNumberFormat="1" applyFont="1" applyFill="1" applyBorder="1" applyAlignment="1">
      <alignment horizontal="center"/>
    </xf>
    <xf numFmtId="166" fontId="0" fillId="0" borderId="16" xfId="0" applyNumberFormat="1" applyFont="1" applyBorder="1" applyAlignment="1">
      <alignment horizontal="center"/>
    </xf>
    <xf numFmtId="164" fontId="0" fillId="0" borderId="17" xfId="0" applyNumberFormat="1" applyBorder="1" applyAlignment="1">
      <alignment horizontal="center"/>
    </xf>
    <xf numFmtId="164" fontId="0" fillId="0" borderId="19" xfId="0" applyNumberFormat="1" applyBorder="1" applyAlignment="1">
      <alignment horizontal="center"/>
    </xf>
    <xf numFmtId="164" fontId="1" fillId="5" borderId="19" xfId="0" applyNumberFormat="1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23" xfId="0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0" fontId="1" fillId="0" borderId="25" xfId="0" applyFont="1" applyBorder="1" applyAlignment="1">
      <alignment horizontal="center"/>
    </xf>
    <xf numFmtId="166" fontId="0" fillId="0" borderId="15" xfId="0" applyNumberFormat="1" applyFont="1" applyBorder="1" applyAlignment="1">
      <alignment horizontal="center"/>
    </xf>
    <xf numFmtId="166" fontId="0" fillId="0" borderId="18" xfId="0" applyNumberFormat="1" applyFont="1" applyBorder="1" applyAlignment="1">
      <alignment horizontal="center"/>
    </xf>
    <xf numFmtId="166" fontId="1" fillId="5" borderId="18" xfId="0" applyNumberFormat="1" applyFont="1" applyFill="1" applyBorder="1" applyAlignment="1">
      <alignment horizontal="center"/>
    </xf>
    <xf numFmtId="166" fontId="0" fillId="0" borderId="20" xfId="0" applyNumberFormat="1" applyFont="1" applyBorder="1" applyAlignment="1">
      <alignment horizontal="center"/>
    </xf>
    <xf numFmtId="166" fontId="0" fillId="0" borderId="21" xfId="0" applyNumberFormat="1" applyFont="1" applyBorder="1" applyAlignment="1">
      <alignment horizontal="center"/>
    </xf>
    <xf numFmtId="164" fontId="0" fillId="0" borderId="22" xfId="0" applyNumberFormat="1" applyBorder="1" applyAlignment="1">
      <alignment horizontal="center"/>
    </xf>
    <xf numFmtId="0" fontId="1" fillId="0" borderId="0" xfId="0" applyFont="1" applyAlignment="1">
      <alignment horizontal="right"/>
    </xf>
    <xf numFmtId="0" fontId="1" fillId="0" borderId="6" xfId="0" applyFont="1" applyBorder="1"/>
    <xf numFmtId="0" fontId="1" fillId="0" borderId="6" xfId="0" applyFont="1" applyBorder="1" applyAlignment="1">
      <alignment horizontal="center"/>
    </xf>
    <xf numFmtId="166" fontId="0" fillId="0" borderId="26" xfId="0" applyNumberFormat="1" applyFont="1" applyBorder="1" applyAlignment="1">
      <alignment horizontal="center"/>
    </xf>
    <xf numFmtId="166" fontId="0" fillId="0" borderId="13" xfId="0" applyNumberFormat="1" applyFont="1" applyBorder="1" applyAlignment="1">
      <alignment horizontal="center"/>
    </xf>
    <xf numFmtId="166" fontId="4" fillId="2" borderId="1" xfId="1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2" borderId="13" xfId="0" applyFont="1" applyFill="1" applyBorder="1"/>
    <xf numFmtId="0" fontId="1" fillId="2" borderId="27" xfId="0" applyFont="1" applyFill="1" applyBorder="1"/>
    <xf numFmtId="0" fontId="1" fillId="2" borderId="14" xfId="0" applyFont="1" applyFill="1" applyBorder="1"/>
    <xf numFmtId="0" fontId="1" fillId="0" borderId="9" xfId="0" applyFont="1" applyBorder="1" applyAlignment="1">
      <alignment horizontal="center"/>
    </xf>
    <xf numFmtId="168" fontId="0" fillId="0" borderId="9" xfId="0" applyNumberFormat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171" fontId="5" fillId="0" borderId="0" xfId="1" applyNumberFormat="1" applyFont="1" applyBorder="1"/>
  </cellXfs>
  <cellStyles count="2">
    <cellStyle name="Moneda_Relacion de personal (base)" xfId="1" xr:uid="{26F41B85-F5F4-42EC-B701-FC49C7931ED8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p(x)</a:t>
            </a:r>
          </a:p>
          <a:p>
            <a:pPr>
              <a:defRPr/>
            </a:pP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EjercicioBinomial!$E$2:$M$2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EjercicioBinomial!$E$3:$M$3</c:f>
              <c:numCache>
                <c:formatCode>0.0000</c:formatCode>
                <c:ptCount val="9"/>
                <c:pt idx="0">
                  <c:v>9.9999999999999787E-9</c:v>
                </c:pt>
                <c:pt idx="1">
                  <c:v>7.1999999999999882E-7</c:v>
                </c:pt>
                <c:pt idx="2">
                  <c:v>2.2679999999999966E-5</c:v>
                </c:pt>
                <c:pt idx="3">
                  <c:v>4.0823999999999955E-4</c:v>
                </c:pt>
                <c:pt idx="4">
                  <c:v>4.5926999999999956E-3</c:v>
                </c:pt>
                <c:pt idx="5">
                  <c:v>3.306743999999999E-2</c:v>
                </c:pt>
                <c:pt idx="6">
                  <c:v>0.14880347999999999</c:v>
                </c:pt>
                <c:pt idx="7">
                  <c:v>0.38263752000000001</c:v>
                </c:pt>
                <c:pt idx="8">
                  <c:v>0.43046721000000016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BC-4E99-B474-22421A6646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17041055"/>
        <c:axId val="1417045631"/>
      </c:barChart>
      <c:catAx>
        <c:axId val="14170410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17045631"/>
        <c:crosses val="autoZero"/>
        <c:auto val="1"/>
        <c:lblAlgn val="ctr"/>
        <c:lblOffset val="100"/>
        <c:noMultiLvlLbl val="0"/>
      </c:catAx>
      <c:valAx>
        <c:axId val="1417045631"/>
        <c:scaling>
          <c:orientation val="minMax"/>
        </c:scaling>
        <c:delete val="1"/>
        <c:axPos val="l"/>
        <c:numFmt formatCode="0.0000" sourceLinked="1"/>
        <c:majorTickMark val="none"/>
        <c:minorTickMark val="none"/>
        <c:tickLblPos val="nextTo"/>
        <c:crossAx val="14170410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Salarios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Salarios</a:t>
          </a:r>
        </a:p>
      </cx:txPr>
    </cx:title>
    <cx:plotArea>
      <cx:plotAreaRegion>
        <cx:series layoutId="clusteredColumn" uniqueId="{1D1F6399-74D5-424E-A2FB-559FF705ADDB}">
          <cx:tx>
            <cx:txData>
              <cx:f>_xlchart.v1.0</cx:f>
              <cx:v/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Muestra de 300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Muestra de 300</a:t>
          </a:r>
        </a:p>
      </cx:txPr>
    </cx:title>
    <cx:plotArea>
      <cx:plotAreaRegion>
        <cx:series layoutId="clusteredColumn" uniqueId="{548E18FC-7D22-4E8B-A15D-C2B125EBC8B0}" formatIdx="0">
          <cx:tx>
            <cx:txData>
              <cx:f>_xlchart.v1.2</cx:f>
              <cx:v> Muestra300 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s-E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Muestra de 50</a:t>
            </a:r>
          </a:p>
          <a:p>
            <a:pPr algn="ctr" rtl="0">
              <a:defRPr/>
            </a:pPr>
            <a:endParaRPr lang="es-E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8836D6E9-AC65-4F17-9F4E-F1902EA351B7}" formatIdx="0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95249</xdr:colOff>
      <xdr:row>3</xdr:row>
      <xdr:rowOff>180974</xdr:rowOff>
    </xdr:from>
    <xdr:to>
      <xdr:col>9</xdr:col>
      <xdr:colOff>428624</xdr:colOff>
      <xdr:row>25</xdr:row>
      <xdr:rowOff>180975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5DBA9973-E58F-4FAF-9C9E-1883CC9981A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57249" y="752474"/>
              <a:ext cx="6429375" cy="419100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9</xdr:col>
      <xdr:colOff>650874</xdr:colOff>
      <xdr:row>4</xdr:row>
      <xdr:rowOff>15874</xdr:rowOff>
    </xdr:from>
    <xdr:to>
      <xdr:col>17</xdr:col>
      <xdr:colOff>603249</xdr:colOff>
      <xdr:row>26</xdr:row>
      <xdr:rowOff>168275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Gráfico 3">
              <a:extLst>
                <a:ext uri="{FF2B5EF4-FFF2-40B4-BE49-F238E27FC236}">
                  <a16:creationId xmlns:a16="http://schemas.microsoft.com/office/drawing/2014/main" id="{22FEF22E-BB53-4239-AE5B-026F4703EBD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508874" y="777874"/>
              <a:ext cx="6048375" cy="434340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17</xdr:col>
      <xdr:colOff>730249</xdr:colOff>
      <xdr:row>4</xdr:row>
      <xdr:rowOff>47624</xdr:rowOff>
    </xdr:from>
    <xdr:to>
      <xdr:col>25</xdr:col>
      <xdr:colOff>15874</xdr:colOff>
      <xdr:row>27</xdr:row>
      <xdr:rowOff>38099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Gráfico 4">
              <a:extLst>
                <a:ext uri="{FF2B5EF4-FFF2-40B4-BE49-F238E27FC236}">
                  <a16:creationId xmlns:a16="http://schemas.microsoft.com/office/drawing/2014/main" id="{E835A5C1-32C4-442B-AFFF-379C06F3604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684249" y="809624"/>
              <a:ext cx="5381625" cy="4371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5</xdr:row>
      <xdr:rowOff>19050</xdr:rowOff>
    </xdr:from>
    <xdr:to>
      <xdr:col>13</xdr:col>
      <xdr:colOff>0</xdr:colOff>
      <xdr:row>19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9C12219-7E12-4B5C-87B7-87AC8D1AEB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697AE-0118-4254-9E02-60191AB5C19A}">
  <dimension ref="A1:Q1003"/>
  <sheetViews>
    <sheetView tabSelected="1" zoomScale="154" zoomScaleNormal="154" workbookViewId="0">
      <selection activeCell="E3" sqref="E3"/>
    </sheetView>
  </sheetViews>
  <sheetFormatPr baseColWidth="10" defaultRowHeight="15" x14ac:dyDescent="0.25"/>
  <cols>
    <col min="1" max="1" width="16.85546875" bestFit="1" customWidth="1"/>
    <col min="2" max="3" width="15.85546875" customWidth="1"/>
    <col min="4" max="4" width="8.5703125" customWidth="1"/>
    <col min="5" max="5" width="11.42578125" style="2"/>
    <col min="6" max="6" width="14.5703125" style="8" bestFit="1" customWidth="1"/>
    <col min="8" max="8" width="11.42578125" style="2"/>
    <col min="9" max="9" width="14.5703125" style="8" bestFit="1" customWidth="1"/>
    <col min="10" max="10" width="14.5703125" style="1" customWidth="1"/>
    <col min="11" max="11" width="16.5703125" customWidth="1"/>
    <col min="12" max="12" width="18.5703125" customWidth="1"/>
    <col min="13" max="13" width="18.7109375" bestFit="1" customWidth="1"/>
    <col min="14" max="14" width="22.28515625" bestFit="1" customWidth="1"/>
    <col min="15" max="15" width="15.5703125" style="2" customWidth="1"/>
    <col min="16" max="16" width="14.5703125" customWidth="1"/>
  </cols>
  <sheetData>
    <row r="1" spans="1:17" ht="15.75" thickBot="1" x14ac:dyDescent="0.3"/>
    <row r="2" spans="1:17" ht="15.75" thickBot="1" x14ac:dyDescent="0.3">
      <c r="E2" s="70" t="s">
        <v>1010</v>
      </c>
      <c r="F2" s="71"/>
      <c r="G2" s="72"/>
    </row>
    <row r="3" spans="1:17" ht="16.5" thickBot="1" x14ac:dyDescent="0.3">
      <c r="A3" s="11" t="s">
        <v>6</v>
      </c>
      <c r="B3" s="11" t="s">
        <v>5</v>
      </c>
      <c r="C3" s="63" t="s">
        <v>1035</v>
      </c>
    </row>
    <row r="4" spans="1:17" ht="16.5" thickBot="1" x14ac:dyDescent="0.3">
      <c r="A4" s="10" t="s">
        <v>526</v>
      </c>
      <c r="B4" s="10">
        <v>2099471.3243708247</v>
      </c>
      <c r="C4" s="73">
        <v>3.5071204839143277E-6</v>
      </c>
      <c r="E4" s="12" t="s">
        <v>1012</v>
      </c>
    </row>
    <row r="5" spans="1:17" ht="16.5" thickBot="1" x14ac:dyDescent="0.3">
      <c r="A5" s="9" t="s">
        <v>690</v>
      </c>
      <c r="B5" s="9">
        <v>2876547.0081707463</v>
      </c>
      <c r="C5" s="73">
        <v>3.3965220713551014E-3</v>
      </c>
      <c r="E5" s="12" t="s">
        <v>1007</v>
      </c>
      <c r="M5" s="70" t="s">
        <v>1009</v>
      </c>
      <c r="N5" s="71"/>
      <c r="O5" s="71"/>
      <c r="P5" s="72"/>
    </row>
    <row r="6" spans="1:17" ht="16.5" thickBot="1" x14ac:dyDescent="0.3">
      <c r="A6" s="10" t="s">
        <v>25</v>
      </c>
      <c r="B6" s="9">
        <v>4108913.9206887921</v>
      </c>
      <c r="C6" s="73">
        <v>3.8528791973131415E-3</v>
      </c>
      <c r="E6" s="47" t="s">
        <v>1036</v>
      </c>
    </row>
    <row r="7" spans="1:17" ht="16.5" thickBot="1" x14ac:dyDescent="0.3">
      <c r="A7" s="9" t="s">
        <v>119</v>
      </c>
      <c r="B7" s="9">
        <v>3575916.1467722151</v>
      </c>
      <c r="C7" s="73">
        <v>5.641986800308918E-3</v>
      </c>
      <c r="E7" s="12" t="s">
        <v>1028</v>
      </c>
      <c r="N7" s="38" t="s">
        <v>1029</v>
      </c>
      <c r="O7" s="39" t="s">
        <v>1013</v>
      </c>
      <c r="P7" s="40" t="s">
        <v>1031</v>
      </c>
    </row>
    <row r="8" spans="1:17" ht="15.75" x14ac:dyDescent="0.25">
      <c r="A8" s="10" t="s">
        <v>675</v>
      </c>
      <c r="B8" s="9">
        <v>3559285.3540292708</v>
      </c>
      <c r="C8" s="73">
        <v>6.1015876587519058E-3</v>
      </c>
      <c r="M8" s="48" t="s">
        <v>1</v>
      </c>
      <c r="N8" s="52">
        <f>MEDIAN(B4:B1003)</f>
        <v>3016145.8046932239</v>
      </c>
      <c r="O8" s="43">
        <f>MEDIAN(F11:F310)</f>
        <v>3027922.6242128061</v>
      </c>
      <c r="P8" s="44">
        <f>MEDIAN(I11:I60)</f>
        <v>3127022.8722205502</v>
      </c>
      <c r="Q8" s="1"/>
    </row>
    <row r="9" spans="1:17" ht="16.5" thickBot="1" x14ac:dyDescent="0.3">
      <c r="A9" s="9" t="s">
        <v>450</v>
      </c>
      <c r="B9" s="9">
        <v>4759372.9353393428</v>
      </c>
      <c r="C9" s="73">
        <v>8.4199384975724989E-3</v>
      </c>
      <c r="M9" s="49" t="s">
        <v>3</v>
      </c>
      <c r="N9" s="53">
        <f>MODE(B4:B1003)</f>
        <v>1935056.2827894464</v>
      </c>
      <c r="O9" s="41">
        <f>MODE(F11:F310)</f>
        <v>1935056.2827894464</v>
      </c>
      <c r="P9" s="45" t="e">
        <f>MODE(I11:I60)</f>
        <v>#N/A</v>
      </c>
      <c r="Q9" s="1"/>
    </row>
    <row r="10" spans="1:17" ht="16.5" thickBot="1" x14ac:dyDescent="0.3">
      <c r="A10" s="10" t="s">
        <v>842</v>
      </c>
      <c r="B10" s="9">
        <v>2533394.429818145</v>
      </c>
      <c r="C10" s="73">
        <v>8.7656127267273787E-3</v>
      </c>
      <c r="E10" s="7" t="s">
        <v>0</v>
      </c>
      <c r="F10" s="4" t="s">
        <v>1011</v>
      </c>
      <c r="H10" s="37" t="s">
        <v>0</v>
      </c>
      <c r="I10" s="4" t="s">
        <v>1032</v>
      </c>
      <c r="M10" s="50" t="s">
        <v>4</v>
      </c>
      <c r="N10" s="54">
        <f>AVERAGE(B4:B1003)</f>
        <v>3013908.2456847443</v>
      </c>
      <c r="O10" s="42">
        <f>AVERAGE(F11:F310)</f>
        <v>3080730.1353233913</v>
      </c>
      <c r="P10" s="46">
        <f>AVERAGE(I11:I60)</f>
        <v>3252583.9863665169</v>
      </c>
      <c r="Q10" s="1"/>
    </row>
    <row r="11" spans="1:17" ht="16.5" thickBot="1" x14ac:dyDescent="0.3">
      <c r="A11" s="9" t="s">
        <v>182</v>
      </c>
      <c r="B11" s="9">
        <v>2877658.1833226373</v>
      </c>
      <c r="C11" s="73">
        <v>9.2950805767086919E-3</v>
      </c>
      <c r="E11" s="15">
        <v>1</v>
      </c>
      <c r="F11" s="10">
        <v>2099471.3243708247</v>
      </c>
      <c r="H11" s="5">
        <v>1</v>
      </c>
      <c r="I11" s="9">
        <v>3012702.7988128248</v>
      </c>
      <c r="M11" s="51" t="s">
        <v>2</v>
      </c>
      <c r="N11" s="55">
        <f>STDEV(B4:B1003)</f>
        <v>931934.85497785546</v>
      </c>
      <c r="O11" s="56">
        <f>STDEV(F11:F310)</f>
        <v>981395.21117887285</v>
      </c>
      <c r="P11" s="57">
        <f>STDEV(I11:I60)</f>
        <v>862540.02817502536</v>
      </c>
      <c r="Q11" s="1"/>
    </row>
    <row r="12" spans="1:17" ht="15.75" x14ac:dyDescent="0.25">
      <c r="A12" s="10" t="s">
        <v>972</v>
      </c>
      <c r="B12" s="9">
        <v>1935056.2827894464</v>
      </c>
      <c r="C12" s="73">
        <v>1.0052503861628148E-2</v>
      </c>
      <c r="E12" s="5">
        <v>2</v>
      </c>
      <c r="F12" s="9">
        <v>2876547.0081707463</v>
      </c>
      <c r="H12" s="5">
        <v>2</v>
      </c>
      <c r="I12" s="9">
        <v>3066326.7201161943</v>
      </c>
      <c r="J12"/>
      <c r="M12" s="3"/>
      <c r="N12" s="1"/>
    </row>
    <row r="13" spans="1:17" ht="16.5" thickBot="1" x14ac:dyDescent="0.3">
      <c r="A13" s="9" t="s">
        <v>39</v>
      </c>
      <c r="B13" s="9">
        <v>2360249.6033417992</v>
      </c>
      <c r="C13" s="73">
        <v>1.1486112342073418E-2</v>
      </c>
      <c r="E13" s="5">
        <v>3</v>
      </c>
      <c r="F13" s="9">
        <v>4108913.9206887921</v>
      </c>
      <c r="H13" s="5">
        <v>3</v>
      </c>
      <c r="I13" s="9">
        <v>3099586.259239004</v>
      </c>
      <c r="M13" s="3"/>
      <c r="N13" s="1"/>
    </row>
    <row r="14" spans="1:17" ht="16.5" thickBot="1" x14ac:dyDescent="0.3">
      <c r="A14" s="10" t="s">
        <v>44</v>
      </c>
      <c r="B14" s="9">
        <v>3031986.7012876784</v>
      </c>
      <c r="C14" s="73">
        <v>1.4431852580376159E-2</v>
      </c>
      <c r="E14" s="5">
        <v>4</v>
      </c>
      <c r="F14" s="9">
        <v>3575916.1467722151</v>
      </c>
      <c r="H14" s="5">
        <v>4</v>
      </c>
      <c r="I14" s="9">
        <v>4221564.1618240625</v>
      </c>
      <c r="M14" s="70" t="s">
        <v>1025</v>
      </c>
      <c r="N14" s="71"/>
      <c r="O14" s="71"/>
      <c r="P14" s="72"/>
    </row>
    <row r="15" spans="1:17" ht="16.5" thickBot="1" x14ac:dyDescent="0.3">
      <c r="A15" s="9" t="s">
        <v>260</v>
      </c>
      <c r="B15" s="9">
        <v>3016282.9110195162</v>
      </c>
      <c r="C15" s="73">
        <v>1.5618645420483634E-2</v>
      </c>
      <c r="E15" s="5">
        <v>5</v>
      </c>
      <c r="F15" s="9">
        <v>3559285.3540292708</v>
      </c>
      <c r="H15" s="5">
        <v>5</v>
      </c>
      <c r="I15" s="9">
        <v>3571698.5924664186</v>
      </c>
    </row>
    <row r="16" spans="1:17" ht="16.5" thickBot="1" x14ac:dyDescent="0.3">
      <c r="A16" s="10" t="s">
        <v>185</v>
      </c>
      <c r="B16" s="9">
        <v>1352342.1178688295</v>
      </c>
      <c r="C16" s="73">
        <v>1.707450588273185E-2</v>
      </c>
      <c r="E16" s="5">
        <v>6</v>
      </c>
      <c r="F16" s="9">
        <v>4759372.9353393428</v>
      </c>
      <c r="H16" s="5">
        <v>6</v>
      </c>
      <c r="I16" s="9">
        <v>3154459.4852020964</v>
      </c>
      <c r="K16" s="59" t="s">
        <v>1008</v>
      </c>
      <c r="L16" s="60" t="s">
        <v>1030</v>
      </c>
      <c r="M16" s="13" t="s">
        <v>1026</v>
      </c>
      <c r="N16" s="14" t="s">
        <v>1027</v>
      </c>
      <c r="O16"/>
    </row>
    <row r="17" spans="1:16" ht="16.5" thickBot="1" x14ac:dyDescent="0.3">
      <c r="A17" s="9" t="s">
        <v>158</v>
      </c>
      <c r="B17" s="9">
        <v>2291051.8358257832</v>
      </c>
      <c r="C17" s="73">
        <v>1.8322325868353695E-2</v>
      </c>
      <c r="E17" s="5">
        <v>7</v>
      </c>
      <c r="F17" s="9">
        <v>2533394.429818145</v>
      </c>
      <c r="H17" s="5">
        <v>7</v>
      </c>
      <c r="I17" s="9">
        <v>3683319.5129729575</v>
      </c>
      <c r="K17" s="58" t="s">
        <v>1033</v>
      </c>
      <c r="L17" s="61">
        <f>CONFIDENCE(0.05,N11,1000)</f>
        <v>57760.859354674671</v>
      </c>
      <c r="M17" s="16">
        <f>N10-L17</f>
        <v>2956147.3863300695</v>
      </c>
      <c r="N17" s="17">
        <f>N10+L17</f>
        <v>3071669.1050394191</v>
      </c>
      <c r="O17" t="s">
        <v>1048</v>
      </c>
      <c r="P17" t="s">
        <v>1047</v>
      </c>
    </row>
    <row r="18" spans="1:16" ht="16.5" thickBot="1" x14ac:dyDescent="0.3">
      <c r="A18" s="10" t="s">
        <v>783</v>
      </c>
      <c r="B18" s="9">
        <v>2764529.0932268836</v>
      </c>
      <c r="C18" s="73">
        <v>1.8910826873091646E-2</v>
      </c>
      <c r="E18" s="5">
        <v>8</v>
      </c>
      <c r="F18" s="9">
        <v>2877658.1833226373</v>
      </c>
      <c r="H18" s="5">
        <v>8</v>
      </c>
      <c r="I18" s="9">
        <v>3528540.7951305388</v>
      </c>
      <c r="K18" s="58" t="s">
        <v>1034</v>
      </c>
      <c r="L18" s="62">
        <f>CONFIDENCE(0.01,N11,1000)</f>
        <v>75910.636775732608</v>
      </c>
      <c r="M18" s="16">
        <f>N10-L18</f>
        <v>2937997.6089090118</v>
      </c>
      <c r="N18" s="17">
        <f>N10+L18</f>
        <v>3089818.8824604768</v>
      </c>
      <c r="O18" t="s">
        <v>1046</v>
      </c>
    </row>
    <row r="19" spans="1:16" ht="16.5" thickBot="1" x14ac:dyDescent="0.3">
      <c r="A19" s="9" t="s">
        <v>968</v>
      </c>
      <c r="B19" s="9">
        <v>2455174.2474868661</v>
      </c>
      <c r="C19" s="73">
        <v>1.9415339288288314E-2</v>
      </c>
      <c r="E19" s="5">
        <v>9</v>
      </c>
      <c r="F19" s="9">
        <v>1935056.2827894464</v>
      </c>
      <c r="H19" s="5">
        <v>9</v>
      </c>
      <c r="I19" s="9">
        <v>3545404.8732644878</v>
      </c>
      <c r="O19"/>
    </row>
    <row r="20" spans="1:16" ht="16.5" thickBot="1" x14ac:dyDescent="0.3">
      <c r="A20" s="10" t="s">
        <v>525</v>
      </c>
      <c r="B20" s="9">
        <v>3125329.5067726867</v>
      </c>
      <c r="C20" s="73">
        <v>1.9851868825700114E-2</v>
      </c>
      <c r="E20" s="5">
        <v>10</v>
      </c>
      <c r="F20" s="9">
        <v>2360249.6033417992</v>
      </c>
      <c r="H20" s="5">
        <v>10</v>
      </c>
      <c r="I20" s="9">
        <v>1920072.8123250883</v>
      </c>
      <c r="K20" s="59" t="s">
        <v>1013</v>
      </c>
      <c r="L20" s="60" t="s">
        <v>1030</v>
      </c>
      <c r="M20" s="13" t="s">
        <v>1026</v>
      </c>
      <c r="N20" s="14" t="s">
        <v>1027</v>
      </c>
      <c r="O20"/>
    </row>
    <row r="21" spans="1:16" ht="16.5" thickBot="1" x14ac:dyDescent="0.3">
      <c r="A21" s="9" t="s">
        <v>357</v>
      </c>
      <c r="B21" s="9">
        <v>2785980.0942023867</v>
      </c>
      <c r="C21" s="73">
        <v>2.16376043479235E-2</v>
      </c>
      <c r="E21" s="5">
        <v>11</v>
      </c>
      <c r="F21" s="9">
        <v>3031986.7012876784</v>
      </c>
      <c r="H21" s="5">
        <v>11</v>
      </c>
      <c r="I21" s="9">
        <v>3595315.6687610317</v>
      </c>
      <c r="K21" s="58" t="s">
        <v>1033</v>
      </c>
      <c r="L21" s="61">
        <f>CONFIDENCE(0.05,O11,300)</f>
        <v>111053.28204606842</v>
      </c>
      <c r="M21" s="16">
        <f>O10-L21</f>
        <v>2969676.8532773228</v>
      </c>
      <c r="N21" s="17">
        <f>O10+L21</f>
        <v>3191783.4173694598</v>
      </c>
      <c r="O21"/>
    </row>
    <row r="22" spans="1:16" ht="16.5" thickBot="1" x14ac:dyDescent="0.3">
      <c r="A22" s="10" t="s">
        <v>997</v>
      </c>
      <c r="B22" s="9">
        <v>583916.41080379486</v>
      </c>
      <c r="C22" s="73">
        <v>2.2081855985691123E-2</v>
      </c>
      <c r="E22" s="5">
        <v>12</v>
      </c>
      <c r="F22" s="9">
        <v>3016282.9110195162</v>
      </c>
      <c r="H22" s="5">
        <v>12</v>
      </c>
      <c r="I22" s="9">
        <v>3188535.5231934227</v>
      </c>
      <c r="K22" s="58" t="s">
        <v>1034</v>
      </c>
      <c r="L22" s="62">
        <f>CONFIDENCE(0.01,O11,300)</f>
        <v>145948.75232703448</v>
      </c>
      <c r="M22" s="16">
        <f>O10-L22</f>
        <v>2934781.382996357</v>
      </c>
      <c r="N22" s="17">
        <f>O10+L22</f>
        <v>3226678.8876504255</v>
      </c>
      <c r="O22"/>
    </row>
    <row r="23" spans="1:16" ht="16.5" thickBot="1" x14ac:dyDescent="0.3">
      <c r="A23" s="9" t="s">
        <v>397</v>
      </c>
      <c r="B23" s="9">
        <v>4333283.3077583928</v>
      </c>
      <c r="C23" s="73">
        <v>2.3179954421889026E-2</v>
      </c>
      <c r="E23" s="5">
        <v>13</v>
      </c>
      <c r="F23" s="9">
        <v>1352342.1178688295</v>
      </c>
      <c r="H23" s="5">
        <v>13</v>
      </c>
      <c r="I23" s="9">
        <v>1408625.2879933454</v>
      </c>
      <c r="O23"/>
    </row>
    <row r="24" spans="1:16" ht="16.5" thickBot="1" x14ac:dyDescent="0.3">
      <c r="A24" s="10" t="s">
        <v>623</v>
      </c>
      <c r="B24" s="9">
        <v>2338343.286581221</v>
      </c>
      <c r="C24" s="73">
        <v>2.3213064572729758E-2</v>
      </c>
      <c r="E24" s="5">
        <v>14</v>
      </c>
      <c r="F24" s="9">
        <v>2291051.8358257832</v>
      </c>
      <c r="H24" s="5">
        <v>14</v>
      </c>
      <c r="I24" s="9">
        <v>2243188.4265897679</v>
      </c>
      <c r="K24" s="59" t="s">
        <v>1031</v>
      </c>
      <c r="L24" s="60" t="s">
        <v>1030</v>
      </c>
      <c r="M24" s="13" t="s">
        <v>1026</v>
      </c>
      <c r="N24" s="14" t="s">
        <v>1027</v>
      </c>
      <c r="O24"/>
    </row>
    <row r="25" spans="1:16" ht="16.5" thickBot="1" x14ac:dyDescent="0.3">
      <c r="A25" s="9" t="s">
        <v>364</v>
      </c>
      <c r="B25" s="9">
        <v>3546065.8485390013</v>
      </c>
      <c r="C25" s="73">
        <v>2.3386091395191433E-2</v>
      </c>
      <c r="E25" s="5">
        <v>15</v>
      </c>
      <c r="F25" s="9">
        <v>2764529.0932268836</v>
      </c>
      <c r="H25" s="5">
        <v>15</v>
      </c>
      <c r="I25" s="9">
        <v>2702801.5741307172</v>
      </c>
      <c r="K25" s="58" t="s">
        <v>1033</v>
      </c>
      <c r="L25" s="61"/>
      <c r="M25" s="16"/>
      <c r="N25" s="17"/>
      <c r="O25"/>
    </row>
    <row r="26" spans="1:16" ht="16.5" thickBot="1" x14ac:dyDescent="0.3">
      <c r="A26" s="10" t="s">
        <v>626</v>
      </c>
      <c r="B26" s="9">
        <v>2951610.6754526845</v>
      </c>
      <c r="C26" s="73">
        <v>2.4358295208642522E-2</v>
      </c>
      <c r="E26" s="5">
        <v>16</v>
      </c>
      <c r="F26" s="9">
        <v>2455174.2474868661</v>
      </c>
      <c r="H26" s="5">
        <v>16</v>
      </c>
      <c r="I26" s="9">
        <v>1765159.0345194563</v>
      </c>
      <c r="K26" s="58" t="s">
        <v>1034</v>
      </c>
      <c r="L26" s="62"/>
      <c r="M26" s="16"/>
      <c r="N26" s="17"/>
      <c r="O26"/>
    </row>
    <row r="27" spans="1:16" ht="15.75" x14ac:dyDescent="0.25">
      <c r="A27" s="9" t="s">
        <v>929</v>
      </c>
      <c r="B27" s="9">
        <v>3220825.0862167915</v>
      </c>
      <c r="C27" s="73">
        <v>2.5429970301585003E-2</v>
      </c>
      <c r="E27" s="5">
        <v>17</v>
      </c>
      <c r="F27" s="9">
        <v>3125329.5067726867</v>
      </c>
      <c r="H27" s="5">
        <v>17</v>
      </c>
      <c r="I27" s="9">
        <v>2795247.0494055888</v>
      </c>
    </row>
    <row r="28" spans="1:16" ht="15.75" x14ac:dyDescent="0.25">
      <c r="A28" s="10" t="s">
        <v>74</v>
      </c>
      <c r="B28" s="9">
        <v>3144616.4787921589</v>
      </c>
      <c r="C28" s="73">
        <v>2.5673753252525189E-2</v>
      </c>
      <c r="E28" s="5">
        <v>18</v>
      </c>
      <c r="F28" s="9">
        <v>2785980.0942023867</v>
      </c>
      <c r="H28" s="5">
        <v>18</v>
      </c>
      <c r="I28" s="9">
        <v>4634945.8746844903</v>
      </c>
    </row>
    <row r="29" spans="1:16" ht="15.75" x14ac:dyDescent="0.25">
      <c r="A29" s="9" t="s">
        <v>559</v>
      </c>
      <c r="B29" s="9">
        <v>2360427.6369296713</v>
      </c>
      <c r="C29" s="73">
        <v>2.8003841217529524E-2</v>
      </c>
      <c r="E29" s="5">
        <v>19</v>
      </c>
      <c r="F29" s="9">
        <v>583916.41080379486</v>
      </c>
      <c r="H29" s="5">
        <v>19</v>
      </c>
      <c r="I29" s="9">
        <v>4887115.1041821577</v>
      </c>
    </row>
    <row r="30" spans="1:16" ht="15.75" x14ac:dyDescent="0.25">
      <c r="A30" s="10" t="s">
        <v>172</v>
      </c>
      <c r="B30" s="9">
        <v>2900898.7288107164</v>
      </c>
      <c r="C30" s="73">
        <v>2.8437250975977824E-2</v>
      </c>
      <c r="E30" s="5">
        <v>20</v>
      </c>
      <c r="F30" s="9">
        <v>4333283.3077583928</v>
      </c>
      <c r="H30" s="5">
        <v>20</v>
      </c>
      <c r="I30" s="9">
        <v>4477805.6538489182</v>
      </c>
    </row>
    <row r="31" spans="1:16" ht="15.75" x14ac:dyDescent="0.25">
      <c r="A31" s="9" t="s">
        <v>486</v>
      </c>
      <c r="B31" s="9">
        <v>3929503.1304645818</v>
      </c>
      <c r="C31" s="73">
        <v>3.003184886327237E-2</v>
      </c>
      <c r="E31" s="5">
        <v>21</v>
      </c>
      <c r="F31" s="9">
        <v>2338343.286581221</v>
      </c>
      <c r="H31" s="5">
        <v>21</v>
      </c>
      <c r="I31" s="9">
        <v>2630822.799190355</v>
      </c>
    </row>
    <row r="32" spans="1:16" ht="15.75" x14ac:dyDescent="0.25">
      <c r="A32" s="10" t="s">
        <v>685</v>
      </c>
      <c r="B32" s="9">
        <v>1368622.9825252667</v>
      </c>
      <c r="C32" s="73">
        <v>3.0102732355196227E-2</v>
      </c>
      <c r="E32" s="5">
        <v>22</v>
      </c>
      <c r="F32" s="9">
        <v>3546065.8485390013</v>
      </c>
      <c r="H32" s="5">
        <v>22</v>
      </c>
      <c r="I32" s="9">
        <v>3738823.0187643785</v>
      </c>
    </row>
    <row r="33" spans="1:9" ht="15.75" x14ac:dyDescent="0.25">
      <c r="A33" s="9" t="s">
        <v>142</v>
      </c>
      <c r="B33" s="9">
        <v>4588747.1818132326</v>
      </c>
      <c r="C33" s="73">
        <v>3.0119122236468954E-2</v>
      </c>
      <c r="E33" s="5">
        <v>23</v>
      </c>
      <c r="F33" s="9">
        <v>2951610.6754526845</v>
      </c>
      <c r="H33" s="5">
        <v>23</v>
      </c>
      <c r="I33" s="9">
        <v>4518237.6955635846</v>
      </c>
    </row>
    <row r="34" spans="1:9" ht="15.75" x14ac:dyDescent="0.25">
      <c r="A34" s="10" t="s">
        <v>247</v>
      </c>
      <c r="B34" s="9">
        <v>3462907.7920981217</v>
      </c>
      <c r="C34" s="73">
        <v>3.0492437842825071E-2</v>
      </c>
      <c r="E34" s="5">
        <v>24</v>
      </c>
      <c r="F34" s="9">
        <v>3220825.0862167915</v>
      </c>
      <c r="H34" s="5">
        <v>24</v>
      </c>
      <c r="I34" s="9">
        <v>2466789.4043232081</v>
      </c>
    </row>
    <row r="35" spans="1:9" ht="15.75" x14ac:dyDescent="0.25">
      <c r="A35" s="9" t="s">
        <v>517</v>
      </c>
      <c r="B35" s="9">
        <v>3170695.3298707958</v>
      </c>
      <c r="C35" s="73">
        <v>3.1333686080539214E-2</v>
      </c>
      <c r="E35" s="5">
        <v>25</v>
      </c>
      <c r="F35" s="9">
        <v>3144616.4787921589</v>
      </c>
      <c r="H35" s="5">
        <v>25</v>
      </c>
      <c r="I35" s="9">
        <v>2831757.2362793726</v>
      </c>
    </row>
    <row r="36" spans="1:9" ht="15.75" x14ac:dyDescent="0.25">
      <c r="A36" s="10" t="s">
        <v>575</v>
      </c>
      <c r="B36" s="9">
        <v>2086773.6414656974</v>
      </c>
      <c r="C36" s="73">
        <v>3.1353946723883364E-2</v>
      </c>
      <c r="E36" s="5">
        <v>26</v>
      </c>
      <c r="F36" s="9">
        <v>2360427.6369296713</v>
      </c>
      <c r="H36" s="5">
        <v>26</v>
      </c>
      <c r="I36" s="9">
        <v>3057700.2765567158</v>
      </c>
    </row>
    <row r="37" spans="1:9" ht="15.75" x14ac:dyDescent="0.25">
      <c r="A37" s="9" t="s">
        <v>702</v>
      </c>
      <c r="B37" s="9">
        <v>1755557.4989528395</v>
      </c>
      <c r="C37" s="73">
        <v>3.223665465369796E-2</v>
      </c>
      <c r="E37" s="5">
        <v>27</v>
      </c>
      <c r="F37" s="9">
        <v>2900898.7288107164</v>
      </c>
      <c r="H37" s="5">
        <v>27</v>
      </c>
      <c r="I37" s="9">
        <v>4252370.1116151642</v>
      </c>
    </row>
    <row r="38" spans="1:9" ht="15.75" x14ac:dyDescent="0.25">
      <c r="A38" s="10" t="s">
        <v>303</v>
      </c>
      <c r="B38" s="9">
        <v>1017221.5146012604</v>
      </c>
      <c r="C38" s="73">
        <v>3.2974348068374737E-2</v>
      </c>
      <c r="E38" s="5">
        <v>28</v>
      </c>
      <c r="F38" s="9">
        <v>3929503.1304645818</v>
      </c>
      <c r="H38" s="5">
        <v>28</v>
      </c>
      <c r="I38" s="9">
        <v>2967116.9916837243</v>
      </c>
    </row>
    <row r="39" spans="1:9" ht="15.75" x14ac:dyDescent="0.25">
      <c r="A39" s="9" t="s">
        <v>131</v>
      </c>
      <c r="B39" s="9">
        <v>1846964.4449651241</v>
      </c>
      <c r="C39" s="73">
        <v>3.5229019435646269E-2</v>
      </c>
      <c r="E39" s="5">
        <v>29</v>
      </c>
      <c r="F39" s="9">
        <v>1368622.9825252667</v>
      </c>
      <c r="H39" s="5">
        <v>29</v>
      </c>
      <c r="I39" s="9">
        <v>3244030.8435325278</v>
      </c>
    </row>
    <row r="40" spans="1:9" ht="15.75" x14ac:dyDescent="0.25">
      <c r="A40" s="10" t="s">
        <v>723</v>
      </c>
      <c r="B40" s="9">
        <v>2707814.140492701</v>
      </c>
      <c r="C40" s="73">
        <v>3.556786516987398E-2</v>
      </c>
      <c r="E40" s="5">
        <v>30</v>
      </c>
      <c r="F40" s="9">
        <v>4588747.1818132326</v>
      </c>
      <c r="H40" s="5">
        <v>30</v>
      </c>
      <c r="I40" s="9">
        <v>3868722.0542924479</v>
      </c>
    </row>
    <row r="41" spans="1:9" ht="15.75" x14ac:dyDescent="0.25">
      <c r="A41" s="9" t="s">
        <v>653</v>
      </c>
      <c r="B41" s="9">
        <v>4290653.4720968921</v>
      </c>
      <c r="C41" s="73">
        <v>3.5598584791366017E-2</v>
      </c>
      <c r="E41" s="5">
        <v>31</v>
      </c>
      <c r="F41" s="9">
        <v>3462907.7920981217</v>
      </c>
      <c r="H41" s="5">
        <v>31</v>
      </c>
      <c r="I41" s="9">
        <v>3076341.6210247669</v>
      </c>
    </row>
    <row r="42" spans="1:9" ht="15.75" x14ac:dyDescent="0.25">
      <c r="A42" s="10" t="s">
        <v>733</v>
      </c>
      <c r="B42" s="9">
        <v>4144485.8500908595</v>
      </c>
      <c r="C42" s="73">
        <v>3.7777781683883793E-2</v>
      </c>
      <c r="E42" s="5">
        <v>32</v>
      </c>
      <c r="F42" s="9">
        <v>3170695.3298707958</v>
      </c>
      <c r="H42" s="5">
        <v>32</v>
      </c>
      <c r="I42" s="9">
        <v>4205672.1061526332</v>
      </c>
    </row>
    <row r="43" spans="1:9" ht="15.75" x14ac:dyDescent="0.25">
      <c r="A43" s="9" t="s">
        <v>342</v>
      </c>
      <c r="B43" s="9">
        <v>4194949.1636187304</v>
      </c>
      <c r="C43" s="73">
        <v>3.8802057303571114E-2</v>
      </c>
      <c r="E43" s="5">
        <v>33</v>
      </c>
      <c r="F43" s="9">
        <v>2086773.6414656974</v>
      </c>
      <c r="H43" s="5">
        <v>33</v>
      </c>
      <c r="I43" s="9">
        <v>4267779.225599952</v>
      </c>
    </row>
    <row r="44" spans="1:9" ht="15.75" x14ac:dyDescent="0.25">
      <c r="A44" s="10" t="s">
        <v>672</v>
      </c>
      <c r="B44" s="9">
        <v>3659313.6276933365</v>
      </c>
      <c r="C44" s="73">
        <v>4.0744223574057492E-2</v>
      </c>
      <c r="E44" s="5">
        <v>34</v>
      </c>
      <c r="F44" s="9">
        <v>1755557.4989528395</v>
      </c>
      <c r="H44" s="5">
        <v>34</v>
      </c>
      <c r="I44" s="9">
        <v>1507419.6047207806</v>
      </c>
    </row>
    <row r="45" spans="1:9" ht="15.75" x14ac:dyDescent="0.25">
      <c r="A45" s="9" t="s">
        <v>63</v>
      </c>
      <c r="B45" s="9">
        <v>2880645.8734179614</v>
      </c>
      <c r="C45" s="73">
        <v>4.0845820662592569E-2</v>
      </c>
      <c r="E45" s="5">
        <v>35</v>
      </c>
      <c r="F45" s="9">
        <v>1017221.5146012604</v>
      </c>
      <c r="H45" s="5">
        <v>35</v>
      </c>
      <c r="I45" s="9">
        <v>3307761.7520830245</v>
      </c>
    </row>
    <row r="46" spans="1:9" ht="15.75" x14ac:dyDescent="0.25">
      <c r="A46" s="10" t="s">
        <v>851</v>
      </c>
      <c r="B46" s="9">
        <v>2958090.4841423035</v>
      </c>
      <c r="C46" s="73">
        <v>4.238677168274585E-2</v>
      </c>
      <c r="E46" s="5">
        <v>36</v>
      </c>
      <c r="F46" s="9">
        <v>1846964.4449651241</v>
      </c>
      <c r="H46" s="5">
        <v>36</v>
      </c>
      <c r="I46" s="9">
        <v>2508246.6739404481</v>
      </c>
    </row>
    <row r="47" spans="1:9" ht="15.75" x14ac:dyDescent="0.25">
      <c r="A47" s="9" t="s">
        <v>300</v>
      </c>
      <c r="B47" s="9">
        <v>2574115.0087269489</v>
      </c>
      <c r="C47" s="73">
        <v>4.2982331159553411E-2</v>
      </c>
      <c r="E47" s="5">
        <v>37</v>
      </c>
      <c r="F47" s="9">
        <v>2707814.140492701</v>
      </c>
      <c r="H47" s="5">
        <v>37</v>
      </c>
      <c r="I47" s="9">
        <v>4533597.6968344767</v>
      </c>
    </row>
    <row r="48" spans="1:9" ht="15.75" x14ac:dyDescent="0.25">
      <c r="A48" s="10" t="s">
        <v>882</v>
      </c>
      <c r="B48" s="9">
        <v>3100139.8004518705</v>
      </c>
      <c r="C48" s="73">
        <v>4.3631438698327418E-2</v>
      </c>
      <c r="E48" s="5">
        <v>38</v>
      </c>
      <c r="F48" s="9">
        <v>4290653.4720968921</v>
      </c>
      <c r="H48" s="5">
        <v>38</v>
      </c>
      <c r="I48" s="9">
        <v>2961053.6178806797</v>
      </c>
    </row>
    <row r="49" spans="1:15" ht="15.75" x14ac:dyDescent="0.25">
      <c r="A49" s="9" t="s">
        <v>10</v>
      </c>
      <c r="B49" s="9">
        <v>3562211.6532322252</v>
      </c>
      <c r="C49" s="73">
        <v>4.5166949175287296E-2</v>
      </c>
      <c r="E49" s="5">
        <v>39</v>
      </c>
      <c r="F49" s="9">
        <v>4144485.8500908595</v>
      </c>
      <c r="H49" s="5">
        <v>39</v>
      </c>
      <c r="I49" s="9">
        <v>2488300.7730095414</v>
      </c>
    </row>
    <row r="50" spans="1:15" ht="15.75" x14ac:dyDescent="0.25">
      <c r="A50" s="10" t="s">
        <v>436</v>
      </c>
      <c r="B50" s="9">
        <v>2858939.0770575847</v>
      </c>
      <c r="C50" s="73">
        <v>4.6586465056021042E-2</v>
      </c>
      <c r="E50" s="5">
        <v>40</v>
      </c>
      <c r="F50" s="9">
        <v>4194949.1636187304</v>
      </c>
      <c r="H50" s="5">
        <v>40</v>
      </c>
      <c r="I50" s="9">
        <v>3029919.8745778995</v>
      </c>
    </row>
    <row r="51" spans="1:15" ht="15.75" x14ac:dyDescent="0.25">
      <c r="A51" s="9" t="s">
        <v>453</v>
      </c>
      <c r="B51" s="9">
        <v>4648394.5728396066</v>
      </c>
      <c r="C51" s="73">
        <v>4.7797838638202306E-2</v>
      </c>
      <c r="E51" s="5">
        <v>41</v>
      </c>
      <c r="F51" s="9">
        <v>3659313.6276933365</v>
      </c>
      <c r="H51" s="5">
        <v>41</v>
      </c>
      <c r="I51" s="9">
        <v>2747171.8415908981</v>
      </c>
    </row>
    <row r="52" spans="1:15" ht="15.75" x14ac:dyDescent="0.25">
      <c r="A52" s="10" t="s">
        <v>328</v>
      </c>
      <c r="B52" s="9">
        <v>2986126.6815059935</v>
      </c>
      <c r="C52" s="73">
        <v>5.0266670753421061E-2</v>
      </c>
      <c r="E52" s="5">
        <v>42</v>
      </c>
      <c r="F52" s="9">
        <v>2880645.8734179614</v>
      </c>
      <c r="H52" s="5">
        <v>42</v>
      </c>
      <c r="I52" s="9">
        <v>3722550.3395602573</v>
      </c>
    </row>
    <row r="53" spans="1:15" ht="15.75" x14ac:dyDescent="0.25">
      <c r="A53" s="9" t="s">
        <v>43</v>
      </c>
      <c r="B53" s="9">
        <v>3075167.0086174272</v>
      </c>
      <c r="C53" s="73">
        <v>5.0351829507214507E-2</v>
      </c>
      <c r="E53" s="5">
        <v>43</v>
      </c>
      <c r="F53" s="9">
        <v>2958090.4841423035</v>
      </c>
      <c r="H53" s="5">
        <v>43</v>
      </c>
      <c r="I53" s="9">
        <v>4212461.938848719</v>
      </c>
    </row>
    <row r="54" spans="1:15" ht="15.75" x14ac:dyDescent="0.25">
      <c r="A54" s="10" t="s">
        <v>437</v>
      </c>
      <c r="B54" s="9">
        <v>1558112.1109134983</v>
      </c>
      <c r="C54" s="73">
        <v>5.1028704327219176E-2</v>
      </c>
      <c r="E54" s="5">
        <v>44</v>
      </c>
      <c r="F54" s="9">
        <v>2574115.0087269489</v>
      </c>
      <c r="H54" s="5">
        <v>44</v>
      </c>
      <c r="I54" s="9">
        <v>4515389.1581576318</v>
      </c>
    </row>
    <row r="55" spans="1:15" ht="15.75" x14ac:dyDescent="0.25">
      <c r="A55" s="9" t="s">
        <v>457</v>
      </c>
      <c r="B55" s="9">
        <v>1729986.1459177919</v>
      </c>
      <c r="C55" s="73">
        <v>5.1082332863231605E-2</v>
      </c>
      <c r="E55" s="5">
        <v>45</v>
      </c>
      <c r="F55" s="9">
        <v>3100139.8004518705</v>
      </c>
      <c r="H55" s="5">
        <v>45</v>
      </c>
      <c r="I55" s="9">
        <v>2302822.5162561284</v>
      </c>
    </row>
    <row r="56" spans="1:15" ht="15.75" x14ac:dyDescent="0.25">
      <c r="A56" s="10" t="s">
        <v>895</v>
      </c>
      <c r="B56" s="9">
        <v>3743752.7074216632</v>
      </c>
      <c r="C56" s="73">
        <v>5.4853683463306546E-2</v>
      </c>
      <c r="E56" s="5">
        <v>46</v>
      </c>
      <c r="F56" s="9">
        <v>3562211.6532322252</v>
      </c>
      <c r="H56" s="5">
        <v>46</v>
      </c>
      <c r="I56" s="9">
        <v>2937883.6719188257</v>
      </c>
    </row>
    <row r="57" spans="1:15" ht="15.75" x14ac:dyDescent="0.25">
      <c r="A57" s="9" t="s">
        <v>380</v>
      </c>
      <c r="B57" s="9">
        <v>3080833.387983148</v>
      </c>
      <c r="C57" s="73">
        <v>5.5423339260124327E-2</v>
      </c>
      <c r="E57" s="5">
        <v>47</v>
      </c>
      <c r="F57" s="9">
        <v>2858939.0770575847</v>
      </c>
      <c r="H57" s="5">
        <v>47</v>
      </c>
      <c r="I57" s="9">
        <v>3506851.3928563334</v>
      </c>
    </row>
    <row r="58" spans="1:15" ht="15.75" x14ac:dyDescent="0.25">
      <c r="A58" s="10" t="s">
        <v>561</v>
      </c>
      <c r="B58" s="9">
        <v>2019106.5535327652</v>
      </c>
      <c r="C58" s="73">
        <v>5.5507535058398338E-2</v>
      </c>
      <c r="E58" s="5">
        <v>48</v>
      </c>
      <c r="F58" s="9">
        <v>4648394.5728396066</v>
      </c>
      <c r="H58" s="5">
        <v>48</v>
      </c>
      <c r="I58" s="9">
        <v>4268708.2744378131</v>
      </c>
    </row>
    <row r="59" spans="1:15" ht="15.75" x14ac:dyDescent="0.25">
      <c r="A59" s="9" t="s">
        <v>381</v>
      </c>
      <c r="B59" s="9">
        <v>5184860.93217507</v>
      </c>
      <c r="C59" s="73">
        <v>5.6754440000414075E-2</v>
      </c>
      <c r="E59" s="5">
        <v>49</v>
      </c>
      <c r="F59" s="9">
        <v>2986126.6815059935</v>
      </c>
      <c r="H59" s="5">
        <v>49</v>
      </c>
      <c r="I59" s="9">
        <v>1937685.8593459474</v>
      </c>
    </row>
    <row r="60" spans="1:15" ht="16.5" thickBot="1" x14ac:dyDescent="0.3">
      <c r="A60" s="10" t="s">
        <v>737</v>
      </c>
      <c r="B60" s="9">
        <v>4373592.5676883198</v>
      </c>
      <c r="C60" s="73">
        <v>5.8729840106610642E-2</v>
      </c>
      <c r="E60" s="5">
        <v>50</v>
      </c>
      <c r="F60" s="9">
        <v>3075167.0086174272</v>
      </c>
      <c r="H60" s="6">
        <v>50</v>
      </c>
      <c r="I60" s="9">
        <v>2512795.7390650408</v>
      </c>
    </row>
    <row r="61" spans="1:15" ht="15.75" x14ac:dyDescent="0.25">
      <c r="A61" s="9" t="s">
        <v>73</v>
      </c>
      <c r="B61" s="9">
        <v>1642516.4024694823</v>
      </c>
      <c r="C61" s="73">
        <v>5.9257223475518983E-2</v>
      </c>
      <c r="E61" s="5">
        <v>51</v>
      </c>
      <c r="F61" s="9">
        <v>1558112.1109134983</v>
      </c>
      <c r="H61" s="1"/>
      <c r="I61"/>
    </row>
    <row r="62" spans="1:15" ht="15.75" x14ac:dyDescent="0.25">
      <c r="A62" s="10" t="s">
        <v>667</v>
      </c>
      <c r="B62" s="9">
        <v>2017858.2720545819</v>
      </c>
      <c r="C62" s="73">
        <v>6.1092387217021482E-2</v>
      </c>
      <c r="E62" s="5">
        <v>52</v>
      </c>
      <c r="F62" s="9">
        <v>1729986.1459177919</v>
      </c>
      <c r="H62" s="1"/>
      <c r="I62"/>
    </row>
    <row r="63" spans="1:15" ht="15.75" x14ac:dyDescent="0.25">
      <c r="A63" s="9" t="s">
        <v>987</v>
      </c>
      <c r="B63" s="9">
        <v>4221392.2673254274</v>
      </c>
      <c r="C63" s="73">
        <v>6.2589709796846305E-2</v>
      </c>
      <c r="E63" s="5">
        <v>53</v>
      </c>
      <c r="F63" s="9">
        <v>3743752.7074216632</v>
      </c>
      <c r="H63" s="1"/>
      <c r="I63"/>
      <c r="J63"/>
      <c r="M63" s="2"/>
      <c r="O63"/>
    </row>
    <row r="64" spans="1:15" ht="15.75" x14ac:dyDescent="0.25">
      <c r="A64" s="10" t="s">
        <v>219</v>
      </c>
      <c r="B64" s="9">
        <v>3346821.7073532287</v>
      </c>
      <c r="C64" s="73">
        <v>6.3082657431749123E-2</v>
      </c>
      <c r="E64" s="5">
        <v>54</v>
      </c>
      <c r="F64" s="9">
        <v>3080833.387983148</v>
      </c>
      <c r="H64" s="1"/>
      <c r="I64"/>
      <c r="J64"/>
      <c r="M64" s="2"/>
      <c r="O64"/>
    </row>
    <row r="65" spans="1:15" ht="15.75" x14ac:dyDescent="0.25">
      <c r="A65" s="9" t="s">
        <v>468</v>
      </c>
      <c r="B65" s="9">
        <v>1900875.8802810917</v>
      </c>
      <c r="C65" s="73">
        <v>6.3126845063915416E-2</v>
      </c>
      <c r="E65" s="5">
        <v>55</v>
      </c>
      <c r="F65" s="9">
        <v>2019106.5535327652</v>
      </c>
      <c r="H65" s="1"/>
      <c r="I65"/>
      <c r="J65"/>
      <c r="M65" s="2"/>
      <c r="O65"/>
    </row>
    <row r="66" spans="1:15" ht="15.75" x14ac:dyDescent="0.25">
      <c r="A66" s="10" t="s">
        <v>367</v>
      </c>
      <c r="B66" s="9">
        <v>2217182.2214004351</v>
      </c>
      <c r="C66" s="73">
        <v>6.3826140642439189E-2</v>
      </c>
      <c r="E66" s="5">
        <v>56</v>
      </c>
      <c r="F66" s="9">
        <v>5184860.93217507</v>
      </c>
      <c r="H66" s="1"/>
      <c r="I66"/>
      <c r="J66"/>
      <c r="M66" s="2"/>
      <c r="O66"/>
    </row>
    <row r="67" spans="1:15" ht="15.75" x14ac:dyDescent="0.25">
      <c r="A67" s="9" t="s">
        <v>95</v>
      </c>
      <c r="B67" s="9">
        <v>4738892.93364482</v>
      </c>
      <c r="C67" s="73">
        <v>6.458713484958134E-2</v>
      </c>
      <c r="E67" s="5">
        <v>57</v>
      </c>
      <c r="F67" s="9">
        <v>4373592.5676883198</v>
      </c>
      <c r="H67" s="1"/>
      <c r="I67"/>
      <c r="J67"/>
      <c r="M67" s="2"/>
      <c r="O67"/>
    </row>
    <row r="68" spans="1:15" ht="15.75" x14ac:dyDescent="0.25">
      <c r="A68" s="10" t="s">
        <v>764</v>
      </c>
      <c r="B68" s="9">
        <v>4464708.930143388</v>
      </c>
      <c r="C68" s="73">
        <v>6.4766107617247326E-2</v>
      </c>
      <c r="E68" s="5">
        <v>58</v>
      </c>
      <c r="F68" s="9">
        <v>1642516.4024694823</v>
      </c>
      <c r="H68" s="1"/>
      <c r="I68"/>
      <c r="J68"/>
      <c r="M68" s="2"/>
      <c r="O68"/>
    </row>
    <row r="69" spans="1:15" ht="15.75" x14ac:dyDescent="0.25">
      <c r="A69" s="9" t="s">
        <v>406</v>
      </c>
      <c r="B69" s="9">
        <v>2187198.909567087</v>
      </c>
      <c r="C69" s="73">
        <v>6.4924494501535035E-2</v>
      </c>
      <c r="E69" s="5">
        <v>59</v>
      </c>
      <c r="F69" s="9">
        <v>2017858.2720545819</v>
      </c>
      <c r="H69" s="1"/>
      <c r="I69"/>
      <c r="J69"/>
      <c r="M69" s="2"/>
      <c r="O69"/>
    </row>
    <row r="70" spans="1:15" ht="15.75" x14ac:dyDescent="0.25">
      <c r="A70" s="10" t="s">
        <v>55</v>
      </c>
      <c r="B70" s="9">
        <v>5230895.9160000086</v>
      </c>
      <c r="C70" s="73">
        <v>6.578021432035186E-2</v>
      </c>
      <c r="E70" s="5">
        <v>60</v>
      </c>
      <c r="F70" s="9">
        <v>4221392.2673254274</v>
      </c>
      <c r="H70" s="1"/>
      <c r="I70"/>
      <c r="J70"/>
      <c r="M70" s="2"/>
      <c r="O70"/>
    </row>
    <row r="71" spans="1:15" ht="15.75" x14ac:dyDescent="0.25">
      <c r="A71" s="9" t="s">
        <v>509</v>
      </c>
      <c r="B71" s="9">
        <v>2966566.5200154763</v>
      </c>
      <c r="C71" s="73">
        <v>6.876807183544742E-2</v>
      </c>
      <c r="E71" s="5">
        <v>61</v>
      </c>
      <c r="F71" s="9">
        <v>3346821.7073532287</v>
      </c>
      <c r="H71" s="1"/>
      <c r="I71"/>
      <c r="J71"/>
      <c r="M71" s="2"/>
      <c r="O71"/>
    </row>
    <row r="72" spans="1:15" ht="15.75" x14ac:dyDescent="0.25">
      <c r="A72" s="10" t="s">
        <v>115</v>
      </c>
      <c r="B72" s="9">
        <v>1941819.5127655054</v>
      </c>
      <c r="C72" s="73">
        <v>6.9507405392714383E-2</v>
      </c>
      <c r="E72" s="5">
        <v>62</v>
      </c>
      <c r="F72" s="9">
        <v>1900875.8802810917</v>
      </c>
      <c r="H72" s="1"/>
      <c r="I72"/>
      <c r="J72"/>
      <c r="M72" s="2"/>
      <c r="O72"/>
    </row>
    <row r="73" spans="1:15" ht="15.75" x14ac:dyDescent="0.25">
      <c r="A73" s="9" t="s">
        <v>591</v>
      </c>
      <c r="B73" s="9">
        <v>2756753.9367082645</v>
      </c>
      <c r="C73" s="73">
        <v>6.9614638957291808E-2</v>
      </c>
      <c r="E73" s="5">
        <v>63</v>
      </c>
      <c r="F73" s="9">
        <v>2217182.2214004351</v>
      </c>
      <c r="H73" s="1"/>
      <c r="I73"/>
      <c r="J73"/>
      <c r="M73" s="2"/>
      <c r="O73"/>
    </row>
    <row r="74" spans="1:15" ht="15.75" x14ac:dyDescent="0.25">
      <c r="A74" s="10" t="s">
        <v>658</v>
      </c>
      <c r="B74" s="9">
        <v>3710545.3505573678</v>
      </c>
      <c r="C74" s="73">
        <v>7.1049456020985224E-2</v>
      </c>
      <c r="E74" s="5">
        <v>64</v>
      </c>
      <c r="F74" s="9">
        <v>4738892.93364482</v>
      </c>
      <c r="H74" s="1"/>
      <c r="I74"/>
      <c r="J74"/>
      <c r="M74" s="2"/>
      <c r="O74"/>
    </row>
    <row r="75" spans="1:15" ht="15.75" x14ac:dyDescent="0.25">
      <c r="A75" s="9" t="s">
        <v>22</v>
      </c>
      <c r="B75" s="9">
        <v>5235381.5438691527</v>
      </c>
      <c r="C75" s="73">
        <v>7.1476064743075107E-2</v>
      </c>
      <c r="E75" s="5">
        <v>65</v>
      </c>
      <c r="F75" s="9">
        <v>4464708.930143388</v>
      </c>
      <c r="H75" s="1"/>
      <c r="I75"/>
      <c r="J75"/>
      <c r="M75" s="2"/>
      <c r="O75"/>
    </row>
    <row r="76" spans="1:15" ht="15.75" x14ac:dyDescent="0.25">
      <c r="A76" s="10" t="s">
        <v>847</v>
      </c>
      <c r="B76" s="9">
        <v>3753678.5915362998</v>
      </c>
      <c r="C76" s="73">
        <v>7.2668161830330313E-2</v>
      </c>
      <c r="E76" s="5">
        <v>66</v>
      </c>
      <c r="F76" s="9">
        <v>2187198.909567087</v>
      </c>
      <c r="H76" s="1"/>
      <c r="I76"/>
      <c r="J76"/>
      <c r="M76" s="2"/>
      <c r="O76"/>
    </row>
    <row r="77" spans="1:15" ht="15.75" x14ac:dyDescent="0.25">
      <c r="A77" s="9" t="s">
        <v>99</v>
      </c>
      <c r="B77" s="9">
        <v>4375802.639813628</v>
      </c>
      <c r="C77" s="73">
        <v>7.2669511381261431E-2</v>
      </c>
      <c r="E77" s="5">
        <v>67</v>
      </c>
      <c r="F77" s="9">
        <v>5230895.9160000086</v>
      </c>
      <c r="H77" s="1"/>
      <c r="I77"/>
      <c r="J77"/>
      <c r="M77" s="2"/>
      <c r="O77"/>
    </row>
    <row r="78" spans="1:15" ht="15.75" x14ac:dyDescent="0.25">
      <c r="A78" s="10" t="s">
        <v>551</v>
      </c>
      <c r="B78" s="9">
        <v>4685106.3264766708</v>
      </c>
      <c r="C78" s="73">
        <v>7.4205189251506432E-2</v>
      </c>
      <c r="E78" s="5">
        <v>68</v>
      </c>
      <c r="F78" s="9">
        <v>2966566.5200154763</v>
      </c>
      <c r="H78" s="1"/>
      <c r="I78"/>
      <c r="J78"/>
      <c r="M78" s="2"/>
      <c r="O78"/>
    </row>
    <row r="79" spans="1:15" ht="15.75" x14ac:dyDescent="0.25">
      <c r="A79" s="9" t="s">
        <v>143</v>
      </c>
      <c r="B79" s="9">
        <v>1942505.0443969667</v>
      </c>
      <c r="C79" s="73">
        <v>7.4987566046063048E-2</v>
      </c>
      <c r="E79" s="5">
        <v>69</v>
      </c>
      <c r="F79" s="9">
        <v>1941819.5127655054</v>
      </c>
      <c r="H79" s="1"/>
      <c r="I79"/>
      <c r="J79"/>
      <c r="M79" s="2"/>
      <c r="O79"/>
    </row>
    <row r="80" spans="1:15" ht="15.75" x14ac:dyDescent="0.25">
      <c r="A80" s="10" t="s">
        <v>910</v>
      </c>
      <c r="B80" s="9">
        <v>2596852.1488975966</v>
      </c>
      <c r="C80" s="73">
        <v>7.6457728843364881E-2</v>
      </c>
      <c r="E80" s="5">
        <v>70</v>
      </c>
      <c r="F80" s="9">
        <v>2756753.9367082645</v>
      </c>
      <c r="H80" s="1"/>
      <c r="I80"/>
      <c r="J80"/>
      <c r="M80" s="2"/>
      <c r="O80"/>
    </row>
    <row r="81" spans="1:15" ht="15.75" x14ac:dyDescent="0.25">
      <c r="A81" s="9" t="s">
        <v>365</v>
      </c>
      <c r="B81" s="9">
        <v>2508725.5229009315</v>
      </c>
      <c r="C81" s="73">
        <v>7.8362662974641895E-2</v>
      </c>
      <c r="E81" s="5">
        <v>71</v>
      </c>
      <c r="F81" s="9">
        <v>3710545.3505573678</v>
      </c>
      <c r="H81" s="1"/>
      <c r="I81"/>
      <c r="J81"/>
      <c r="M81" s="2"/>
      <c r="O81"/>
    </row>
    <row r="82" spans="1:15" ht="15.75" x14ac:dyDescent="0.25">
      <c r="A82" s="10" t="s">
        <v>460</v>
      </c>
      <c r="B82" s="9">
        <v>2504645.0749214273</v>
      </c>
      <c r="C82" s="73">
        <v>8.0952612448601746E-2</v>
      </c>
      <c r="E82" s="5">
        <v>72</v>
      </c>
      <c r="F82" s="9">
        <v>5235381.5438691527</v>
      </c>
      <c r="H82" s="1"/>
      <c r="I82"/>
      <c r="J82"/>
      <c r="M82" s="2"/>
      <c r="O82"/>
    </row>
    <row r="83" spans="1:15" ht="15.75" x14ac:dyDescent="0.25">
      <c r="A83" s="9" t="s">
        <v>1005</v>
      </c>
      <c r="B83" s="9">
        <v>2570338.4456646745</v>
      </c>
      <c r="C83" s="73">
        <v>8.423340020622494E-2</v>
      </c>
      <c r="E83" s="5">
        <v>73</v>
      </c>
      <c r="F83" s="9">
        <v>3753678.5915362998</v>
      </c>
      <c r="H83" s="1"/>
      <c r="I83"/>
      <c r="J83"/>
      <c r="M83" s="2"/>
      <c r="O83"/>
    </row>
    <row r="84" spans="1:15" ht="15.75" x14ac:dyDescent="0.25">
      <c r="A84" s="10" t="s">
        <v>373</v>
      </c>
      <c r="B84" s="9">
        <v>3111578.9700634195</v>
      </c>
      <c r="C84" s="73">
        <v>8.4235685692247264E-2</v>
      </c>
      <c r="E84" s="5">
        <v>74</v>
      </c>
      <c r="F84" s="9">
        <v>4375802.639813628</v>
      </c>
      <c r="H84" s="1"/>
      <c r="I84"/>
      <c r="J84"/>
      <c r="M84" s="2"/>
      <c r="O84"/>
    </row>
    <row r="85" spans="1:15" ht="15.75" x14ac:dyDescent="0.25">
      <c r="A85" s="9" t="s">
        <v>307</v>
      </c>
      <c r="B85" s="9">
        <v>3514290.9458299982</v>
      </c>
      <c r="C85" s="73">
        <v>8.4991070112593103E-2</v>
      </c>
      <c r="E85" s="5">
        <v>75</v>
      </c>
      <c r="F85" s="9">
        <v>4685106.3264766708</v>
      </c>
      <c r="H85" s="1"/>
      <c r="I85"/>
      <c r="J85"/>
      <c r="M85" s="2"/>
      <c r="O85"/>
    </row>
    <row r="86" spans="1:15" ht="15.75" x14ac:dyDescent="0.25">
      <c r="A86" s="10" t="s">
        <v>1001</v>
      </c>
      <c r="B86" s="9">
        <v>5171977.0302297547</v>
      </c>
      <c r="C86" s="73">
        <v>8.5420051612654313E-2</v>
      </c>
      <c r="E86" s="5">
        <v>76</v>
      </c>
      <c r="F86" s="9">
        <v>1942505.0443969667</v>
      </c>
      <c r="H86" s="1"/>
      <c r="I86"/>
      <c r="J86"/>
      <c r="M86" s="2"/>
      <c r="O86"/>
    </row>
    <row r="87" spans="1:15" ht="15.75" x14ac:dyDescent="0.25">
      <c r="A87" s="9" t="s">
        <v>981</v>
      </c>
      <c r="B87" s="9">
        <v>2811957.6503086137</v>
      </c>
      <c r="C87" s="73">
        <v>8.6380991930310014E-2</v>
      </c>
      <c r="E87" s="5">
        <v>77</v>
      </c>
      <c r="F87" s="9">
        <v>2596852.1488975966</v>
      </c>
      <c r="H87" s="1"/>
      <c r="I87"/>
      <c r="J87"/>
      <c r="M87" s="2"/>
      <c r="O87"/>
    </row>
    <row r="88" spans="1:15" ht="15.75" x14ac:dyDescent="0.25">
      <c r="A88" s="10" t="s">
        <v>613</v>
      </c>
      <c r="B88" s="9">
        <v>2686830.7334807469</v>
      </c>
      <c r="C88" s="73">
        <v>8.657722415460134E-2</v>
      </c>
      <c r="E88" s="5">
        <v>78</v>
      </c>
      <c r="F88" s="9">
        <v>2508725.5229009315</v>
      </c>
      <c r="H88" s="1"/>
      <c r="I88"/>
      <c r="J88"/>
      <c r="M88" s="2"/>
      <c r="O88"/>
    </row>
    <row r="89" spans="1:15" ht="15.75" x14ac:dyDescent="0.25">
      <c r="A89" s="9" t="s">
        <v>225</v>
      </c>
      <c r="B89" s="9">
        <v>3706791.2974889623</v>
      </c>
      <c r="C89" s="73">
        <v>8.7268881446955993E-2</v>
      </c>
      <c r="E89" s="5">
        <v>79</v>
      </c>
      <c r="F89" s="9">
        <v>2504645.0749214273</v>
      </c>
      <c r="H89" s="1"/>
      <c r="I89"/>
      <c r="J89"/>
      <c r="M89" s="2"/>
      <c r="O89"/>
    </row>
    <row r="90" spans="1:15" ht="15.75" x14ac:dyDescent="0.25">
      <c r="A90" s="10" t="s">
        <v>749</v>
      </c>
      <c r="B90" s="9">
        <v>2117686.0021369066</v>
      </c>
      <c r="C90" s="73">
        <v>8.9026638361828447E-2</v>
      </c>
      <c r="E90" s="5">
        <v>80</v>
      </c>
      <c r="F90" s="9">
        <v>2570338.4456646745</v>
      </c>
      <c r="H90" s="1"/>
      <c r="I90"/>
      <c r="J90"/>
      <c r="M90" s="2"/>
      <c r="O90"/>
    </row>
    <row r="91" spans="1:15" ht="15.75" x14ac:dyDescent="0.25">
      <c r="A91" s="9" t="s">
        <v>105</v>
      </c>
      <c r="B91" s="9">
        <v>3464321.8289857032</v>
      </c>
      <c r="C91" s="73">
        <v>8.9116226794241582E-2</v>
      </c>
      <c r="E91" s="5">
        <v>81</v>
      </c>
      <c r="F91" s="9">
        <v>3111578.9700634195</v>
      </c>
      <c r="H91" s="1"/>
      <c r="I91"/>
      <c r="J91"/>
      <c r="M91" s="2"/>
      <c r="O91"/>
    </row>
    <row r="92" spans="1:15" ht="15.75" x14ac:dyDescent="0.25">
      <c r="A92" s="10" t="s">
        <v>400</v>
      </c>
      <c r="B92" s="9">
        <v>3696620.8729863865</v>
      </c>
      <c r="C92" s="73">
        <v>8.9265589017221592E-2</v>
      </c>
      <c r="E92" s="5">
        <v>82</v>
      </c>
      <c r="F92" s="9">
        <v>3514290.9458299982</v>
      </c>
      <c r="H92" s="1"/>
      <c r="I92"/>
      <c r="J92"/>
      <c r="M92" s="2"/>
      <c r="O92"/>
    </row>
    <row r="93" spans="1:15" ht="15.75" x14ac:dyDescent="0.25">
      <c r="A93" s="9" t="s">
        <v>114</v>
      </c>
      <c r="B93" s="9">
        <v>2973317.4718130613</v>
      </c>
      <c r="C93" s="73">
        <v>9.0616721580340731E-2</v>
      </c>
      <c r="E93" s="5">
        <v>83</v>
      </c>
      <c r="F93" s="9">
        <v>5171977.0302297547</v>
      </c>
      <c r="H93" s="1"/>
      <c r="I93"/>
      <c r="J93"/>
      <c r="M93" s="2"/>
      <c r="O93"/>
    </row>
    <row r="94" spans="1:15" ht="15.75" x14ac:dyDescent="0.25">
      <c r="A94" s="10" t="s">
        <v>544</v>
      </c>
      <c r="B94" s="9">
        <v>3394338.2580473553</v>
      </c>
      <c r="C94" s="73">
        <v>9.2325581685903546E-2</v>
      </c>
      <c r="E94" s="5">
        <v>84</v>
      </c>
      <c r="F94" s="9">
        <v>2811957.6503086137</v>
      </c>
      <c r="H94" s="1"/>
      <c r="I94"/>
      <c r="J94"/>
      <c r="M94" s="2"/>
      <c r="O94"/>
    </row>
    <row r="95" spans="1:15" ht="15.75" x14ac:dyDescent="0.25">
      <c r="A95" s="9" t="s">
        <v>843</v>
      </c>
      <c r="B95" s="9">
        <v>4357483.5975305177</v>
      </c>
      <c r="C95" s="73">
        <v>9.3327551784480045E-2</v>
      </c>
      <c r="E95" s="5">
        <v>85</v>
      </c>
      <c r="F95" s="9">
        <v>2686830.7334807469</v>
      </c>
      <c r="H95" s="1"/>
      <c r="I95"/>
      <c r="J95"/>
      <c r="M95" s="2"/>
      <c r="O95"/>
    </row>
    <row r="96" spans="1:15" ht="15.75" x14ac:dyDescent="0.25">
      <c r="A96" s="10" t="s">
        <v>320</v>
      </c>
      <c r="B96" s="9">
        <v>2970906.8561060121</v>
      </c>
      <c r="C96" s="73">
        <v>9.5383712386075903E-2</v>
      </c>
      <c r="E96" s="5">
        <v>86</v>
      </c>
      <c r="F96" s="9">
        <v>3706791.2974889623</v>
      </c>
      <c r="H96" s="1"/>
      <c r="I96"/>
      <c r="J96"/>
      <c r="M96" s="2"/>
      <c r="O96"/>
    </row>
    <row r="97" spans="1:15" ht="15.75" x14ac:dyDescent="0.25">
      <c r="A97" s="9" t="s">
        <v>279</v>
      </c>
      <c r="B97" s="9">
        <v>3318000.7297487464</v>
      </c>
      <c r="C97" s="73">
        <v>9.5678093339999326E-2</v>
      </c>
      <c r="E97" s="5">
        <v>87</v>
      </c>
      <c r="F97" s="9">
        <v>2117686.0021369066</v>
      </c>
      <c r="H97" s="1"/>
      <c r="I97"/>
      <c r="J97"/>
      <c r="M97" s="2"/>
      <c r="O97"/>
    </row>
    <row r="98" spans="1:15" ht="15.75" x14ac:dyDescent="0.25">
      <c r="A98" s="10" t="s">
        <v>192</v>
      </c>
      <c r="B98" s="9">
        <v>3133816.797642794</v>
      </c>
      <c r="C98" s="73">
        <v>9.6626903144164555E-2</v>
      </c>
      <c r="E98" s="5">
        <v>88</v>
      </c>
      <c r="F98" s="9">
        <v>3464321.8289857032</v>
      </c>
      <c r="H98" s="1"/>
      <c r="I98"/>
      <c r="J98"/>
      <c r="M98" s="2"/>
      <c r="O98"/>
    </row>
    <row r="99" spans="1:15" ht="15.75" x14ac:dyDescent="0.25">
      <c r="A99" s="9" t="s">
        <v>485</v>
      </c>
      <c r="B99" s="9">
        <v>2799906.6181364469</v>
      </c>
      <c r="C99" s="73">
        <v>9.6908844093336E-2</v>
      </c>
      <c r="E99" s="5">
        <v>89</v>
      </c>
      <c r="F99" s="9">
        <v>3696620.8729863865</v>
      </c>
      <c r="H99" s="1"/>
      <c r="I99"/>
      <c r="J99"/>
      <c r="M99" s="2"/>
      <c r="O99"/>
    </row>
    <row r="100" spans="1:15" ht="15.75" x14ac:dyDescent="0.25">
      <c r="A100" s="10" t="s">
        <v>995</v>
      </c>
      <c r="B100" s="9">
        <v>4140632.548413123</v>
      </c>
      <c r="C100" s="73">
        <v>9.7632301353816286E-2</v>
      </c>
      <c r="E100" s="5">
        <v>90</v>
      </c>
      <c r="F100" s="9">
        <v>2973317.4718130613</v>
      </c>
      <c r="H100" s="1"/>
      <c r="I100"/>
      <c r="J100"/>
      <c r="M100" s="2"/>
      <c r="O100"/>
    </row>
    <row r="101" spans="1:15" ht="15.75" x14ac:dyDescent="0.25">
      <c r="A101" s="9" t="s">
        <v>878</v>
      </c>
      <c r="B101" s="9">
        <v>4320423.9621700253</v>
      </c>
      <c r="C101" s="73">
        <v>9.7675328363026392E-2</v>
      </c>
      <c r="E101" s="5">
        <v>91</v>
      </c>
      <c r="F101" s="9">
        <v>3394338.2580473553</v>
      </c>
      <c r="H101" s="1"/>
      <c r="I101"/>
      <c r="J101"/>
      <c r="M101" s="2"/>
      <c r="O101"/>
    </row>
    <row r="102" spans="1:15" ht="15.75" x14ac:dyDescent="0.25">
      <c r="A102" s="10" t="s">
        <v>474</v>
      </c>
      <c r="B102" s="9">
        <v>2900622.4697950529</v>
      </c>
      <c r="C102" s="73">
        <v>9.869016225696825E-2</v>
      </c>
      <c r="E102" s="5">
        <v>92</v>
      </c>
      <c r="F102" s="9">
        <v>4357483.5975305177</v>
      </c>
      <c r="H102" s="1"/>
      <c r="I102"/>
      <c r="J102"/>
      <c r="M102" s="2"/>
      <c r="O102"/>
    </row>
    <row r="103" spans="1:15" ht="15.75" x14ac:dyDescent="0.25">
      <c r="A103" s="9" t="s">
        <v>35</v>
      </c>
      <c r="B103" s="9">
        <v>3013047.6109916344</v>
      </c>
      <c r="C103" s="73">
        <v>9.8938680752693076E-2</v>
      </c>
      <c r="E103" s="5">
        <v>93</v>
      </c>
      <c r="F103" s="9">
        <v>2970906.8561060121</v>
      </c>
      <c r="H103" s="1"/>
      <c r="I103"/>
      <c r="J103"/>
      <c r="M103" s="2"/>
      <c r="O103"/>
    </row>
    <row r="104" spans="1:15" ht="15.75" x14ac:dyDescent="0.25">
      <c r="A104" s="10" t="s">
        <v>999</v>
      </c>
      <c r="B104" s="9">
        <v>1796183.9451600099</v>
      </c>
      <c r="C104" s="73">
        <v>9.9215827323591355E-2</v>
      </c>
      <c r="E104" s="5">
        <v>94</v>
      </c>
      <c r="F104" s="9">
        <v>3318000.7297487464</v>
      </c>
      <c r="H104" s="1"/>
      <c r="I104"/>
      <c r="J104"/>
      <c r="M104" s="2"/>
      <c r="O104"/>
    </row>
    <row r="105" spans="1:15" ht="15.75" x14ac:dyDescent="0.25">
      <c r="A105" s="9" t="s">
        <v>921</v>
      </c>
      <c r="B105" s="9">
        <v>1651888.7453712523</v>
      </c>
      <c r="C105" s="73">
        <v>0.10035906123640459</v>
      </c>
      <c r="E105" s="5">
        <v>95</v>
      </c>
      <c r="F105" s="9">
        <v>3133816.797642794</v>
      </c>
      <c r="H105" s="1"/>
      <c r="I105"/>
      <c r="J105"/>
      <c r="M105" s="2"/>
      <c r="O105"/>
    </row>
    <row r="106" spans="1:15" ht="15.75" x14ac:dyDescent="0.25">
      <c r="A106" s="10" t="s">
        <v>598</v>
      </c>
      <c r="B106" s="9">
        <v>2912251.9511729479</v>
      </c>
      <c r="C106" s="73">
        <v>0.10093446804243378</v>
      </c>
      <c r="E106" s="5">
        <v>96</v>
      </c>
      <c r="F106" s="9">
        <v>2799906.6181364469</v>
      </c>
      <c r="H106" s="1"/>
      <c r="I106"/>
      <c r="J106"/>
      <c r="M106" s="2"/>
      <c r="O106"/>
    </row>
    <row r="107" spans="1:15" ht="15.75" x14ac:dyDescent="0.25">
      <c r="A107" s="9" t="s">
        <v>318</v>
      </c>
      <c r="B107" s="9">
        <v>3989795.1258608373</v>
      </c>
      <c r="C107" s="73">
        <v>0.10130244268957755</v>
      </c>
      <c r="E107" s="5">
        <v>97</v>
      </c>
      <c r="F107" s="9">
        <v>4140632.548413123</v>
      </c>
      <c r="H107" s="1"/>
      <c r="I107"/>
      <c r="J107"/>
      <c r="M107" s="2"/>
      <c r="O107"/>
    </row>
    <row r="108" spans="1:15" ht="15.75" x14ac:dyDescent="0.25">
      <c r="A108" s="10" t="s">
        <v>54</v>
      </c>
      <c r="B108" s="9">
        <v>1840047.737758141</v>
      </c>
      <c r="C108" s="73">
        <v>0.10137920343377715</v>
      </c>
      <c r="E108" s="5">
        <v>98</v>
      </c>
      <c r="F108" s="9">
        <v>4320423.9621700253</v>
      </c>
      <c r="H108" s="1"/>
      <c r="I108"/>
      <c r="J108"/>
      <c r="M108" s="2"/>
      <c r="O108"/>
    </row>
    <row r="109" spans="1:15" ht="15.75" x14ac:dyDescent="0.25">
      <c r="A109" s="9" t="s">
        <v>256</v>
      </c>
      <c r="B109" s="9">
        <v>2694136.2496727379</v>
      </c>
      <c r="C109" s="73">
        <v>0.10289551350782788</v>
      </c>
      <c r="E109" s="5">
        <v>99</v>
      </c>
      <c r="F109" s="9">
        <v>2900622.4697950529</v>
      </c>
      <c r="H109" s="1"/>
      <c r="I109"/>
      <c r="J109"/>
      <c r="M109" s="2"/>
      <c r="O109"/>
    </row>
    <row r="110" spans="1:15" ht="15.75" x14ac:dyDescent="0.25">
      <c r="A110" s="10" t="s">
        <v>322</v>
      </c>
      <c r="B110" s="9">
        <v>4411180.1647231914</v>
      </c>
      <c r="C110" s="73">
        <v>0.10378899956668497</v>
      </c>
      <c r="E110" s="5">
        <v>100</v>
      </c>
      <c r="F110" s="9">
        <v>3013047.6109916344</v>
      </c>
      <c r="H110" s="1"/>
      <c r="I110"/>
      <c r="J110"/>
      <c r="M110" s="2"/>
      <c r="O110"/>
    </row>
    <row r="111" spans="1:15" ht="15.75" x14ac:dyDescent="0.25">
      <c r="A111" s="9" t="s">
        <v>159</v>
      </c>
      <c r="B111" s="9">
        <v>4190475.8139280602</v>
      </c>
      <c r="C111" s="73">
        <v>0.10593708051398476</v>
      </c>
      <c r="E111" s="5">
        <v>101</v>
      </c>
      <c r="F111" s="9">
        <v>1796183.9451600099</v>
      </c>
      <c r="H111" s="1"/>
      <c r="I111"/>
      <c r="J111"/>
      <c r="M111" s="2"/>
      <c r="O111"/>
    </row>
    <row r="112" spans="1:15" ht="15.75" x14ac:dyDescent="0.25">
      <c r="A112" s="10" t="s">
        <v>990</v>
      </c>
      <c r="B112" s="9">
        <v>3579046.059101529</v>
      </c>
      <c r="C112" s="73">
        <v>0.10601255176801749</v>
      </c>
      <c r="E112" s="5">
        <v>102</v>
      </c>
      <c r="F112" s="9">
        <v>1651888.7453712523</v>
      </c>
      <c r="H112" s="1"/>
      <c r="I112"/>
      <c r="J112"/>
      <c r="M112" s="2"/>
      <c r="O112"/>
    </row>
    <row r="113" spans="1:15" ht="15.75" x14ac:dyDescent="0.25">
      <c r="A113" s="9" t="s">
        <v>232</v>
      </c>
      <c r="B113" s="9">
        <v>4286626.2295574415</v>
      </c>
      <c r="C113" s="73">
        <v>0.10621396252404058</v>
      </c>
      <c r="E113" s="5">
        <v>103</v>
      </c>
      <c r="F113" s="9">
        <v>2912251.9511729479</v>
      </c>
      <c r="H113" s="1"/>
      <c r="I113"/>
      <c r="J113"/>
      <c r="M113" s="2"/>
      <c r="O113"/>
    </row>
    <row r="114" spans="1:15" ht="15.75" x14ac:dyDescent="0.25">
      <c r="A114" s="10" t="s">
        <v>426</v>
      </c>
      <c r="B114" s="9">
        <v>4654320.840316359</v>
      </c>
      <c r="C114" s="73">
        <v>0.108175647099782</v>
      </c>
      <c r="E114" s="5">
        <v>104</v>
      </c>
      <c r="F114" s="9">
        <v>3989795.1258608373</v>
      </c>
      <c r="H114" s="1"/>
      <c r="I114"/>
      <c r="J114"/>
      <c r="M114" s="2"/>
      <c r="O114"/>
    </row>
    <row r="115" spans="1:15" ht="15.75" x14ac:dyDescent="0.25">
      <c r="A115" s="9" t="s">
        <v>900</v>
      </c>
      <c r="B115" s="9">
        <v>5832559.4030320644</v>
      </c>
      <c r="C115" s="73">
        <v>0.11084509538009224</v>
      </c>
      <c r="E115" s="5">
        <v>105</v>
      </c>
      <c r="F115" s="9">
        <v>1840047.737758141</v>
      </c>
      <c r="H115" s="1"/>
      <c r="I115"/>
      <c r="J115"/>
      <c r="M115" s="2"/>
      <c r="O115"/>
    </row>
    <row r="116" spans="1:15" ht="15.75" x14ac:dyDescent="0.25">
      <c r="A116" s="10" t="s">
        <v>418</v>
      </c>
      <c r="B116" s="9">
        <v>2624297.9705129983</v>
      </c>
      <c r="C116" s="73">
        <v>0.11094985736467267</v>
      </c>
      <c r="E116" s="5">
        <v>106</v>
      </c>
      <c r="F116" s="9">
        <v>2694136.2496727379</v>
      </c>
      <c r="H116" s="1"/>
      <c r="I116"/>
      <c r="J116"/>
      <c r="M116" s="2"/>
      <c r="O116"/>
    </row>
    <row r="117" spans="1:15" ht="15.75" x14ac:dyDescent="0.25">
      <c r="A117" s="9" t="s">
        <v>547</v>
      </c>
      <c r="B117" s="9">
        <v>2350015.7415837748</v>
      </c>
      <c r="C117" s="73">
        <v>0.11117614758121108</v>
      </c>
      <c r="E117" s="5">
        <v>107</v>
      </c>
      <c r="F117" s="9">
        <v>4411180.1647231914</v>
      </c>
      <c r="H117" s="1"/>
      <c r="I117"/>
      <c r="J117"/>
      <c r="M117" s="2"/>
      <c r="O117"/>
    </row>
    <row r="118" spans="1:15" ht="15.75" x14ac:dyDescent="0.25">
      <c r="A118" s="10" t="s">
        <v>196</v>
      </c>
      <c r="B118" s="9">
        <v>3649448.1112895301</v>
      </c>
      <c r="C118" s="73">
        <v>0.11121998895584295</v>
      </c>
      <c r="E118" s="5">
        <v>108</v>
      </c>
      <c r="F118" s="9">
        <v>4190475.8139280602</v>
      </c>
      <c r="H118" s="1"/>
      <c r="I118"/>
      <c r="J118"/>
      <c r="M118" s="2"/>
      <c r="O118"/>
    </row>
    <row r="119" spans="1:15" ht="15.75" x14ac:dyDescent="0.25">
      <c r="A119" s="9" t="s">
        <v>611</v>
      </c>
      <c r="B119" s="9">
        <v>3818614.807940321</v>
      </c>
      <c r="C119" s="73">
        <v>0.11303746981133733</v>
      </c>
      <c r="E119" s="5">
        <v>109</v>
      </c>
      <c r="F119" s="9">
        <v>3579046.059101529</v>
      </c>
      <c r="H119" s="1"/>
      <c r="I119"/>
      <c r="J119"/>
      <c r="M119" s="2"/>
      <c r="O119"/>
    </row>
    <row r="120" spans="1:15" ht="15.75" x14ac:dyDescent="0.25">
      <c r="A120" s="10" t="s">
        <v>902</v>
      </c>
      <c r="B120" s="9">
        <v>2486276.9199244212</v>
      </c>
      <c r="C120" s="73">
        <v>0.11374755613357834</v>
      </c>
      <c r="E120" s="5">
        <v>110</v>
      </c>
      <c r="F120" s="9">
        <v>4286626.2295574415</v>
      </c>
      <c r="H120" s="1"/>
      <c r="I120"/>
      <c r="J120"/>
      <c r="M120" s="2"/>
      <c r="O120"/>
    </row>
    <row r="121" spans="1:15" ht="15.75" x14ac:dyDescent="0.25">
      <c r="A121" s="9" t="s">
        <v>700</v>
      </c>
      <c r="B121" s="9">
        <v>2616622.0626037102</v>
      </c>
      <c r="C121" s="73">
        <v>0.11558019694726174</v>
      </c>
      <c r="E121" s="5">
        <v>111</v>
      </c>
      <c r="F121" s="9">
        <v>4654320.840316359</v>
      </c>
      <c r="H121" s="1"/>
      <c r="I121"/>
      <c r="J121"/>
      <c r="M121" s="2"/>
      <c r="O121"/>
    </row>
    <row r="122" spans="1:15" ht="15.75" x14ac:dyDescent="0.25">
      <c r="A122" s="10" t="s">
        <v>831</v>
      </c>
      <c r="B122" s="9">
        <v>3941318.8308826648</v>
      </c>
      <c r="C122" s="73">
        <v>0.11566655425182415</v>
      </c>
      <c r="E122" s="5">
        <v>112</v>
      </c>
      <c r="F122" s="9">
        <v>5832559.4030320644</v>
      </c>
      <c r="H122" s="1"/>
      <c r="I122"/>
      <c r="J122"/>
      <c r="M122" s="2"/>
      <c r="O122"/>
    </row>
    <row r="123" spans="1:15" ht="15.75" x14ac:dyDescent="0.25">
      <c r="A123" s="9" t="s">
        <v>762</v>
      </c>
      <c r="B123" s="9">
        <v>3343857.550433313</v>
      </c>
      <c r="C123" s="73">
        <v>0.11689739858834758</v>
      </c>
      <c r="E123" s="5">
        <v>113</v>
      </c>
      <c r="F123" s="9">
        <v>2624297.9705129983</v>
      </c>
      <c r="H123" s="1"/>
      <c r="I123"/>
      <c r="J123"/>
      <c r="M123" s="2"/>
      <c r="O123"/>
    </row>
    <row r="124" spans="1:15" ht="15.75" x14ac:dyDescent="0.25">
      <c r="A124" s="10" t="s">
        <v>791</v>
      </c>
      <c r="B124" s="9">
        <v>3161381.308316777</v>
      </c>
      <c r="C124" s="73">
        <v>0.11932666394374292</v>
      </c>
      <c r="E124" s="5">
        <v>114</v>
      </c>
      <c r="F124" s="9">
        <v>2350015.7415837748</v>
      </c>
      <c r="H124" s="1"/>
      <c r="I124"/>
      <c r="J124"/>
      <c r="M124" s="2"/>
      <c r="O124"/>
    </row>
    <row r="125" spans="1:15" ht="15.75" x14ac:dyDescent="0.25">
      <c r="A125" s="9" t="s">
        <v>201</v>
      </c>
      <c r="B125" s="9">
        <v>3533375.3279046505</v>
      </c>
      <c r="C125" s="73">
        <v>0.11938403714806844</v>
      </c>
      <c r="E125" s="5">
        <v>115</v>
      </c>
      <c r="F125" s="9">
        <v>3649448.1112895301</v>
      </c>
      <c r="H125" s="1"/>
      <c r="I125"/>
      <c r="J125"/>
      <c r="M125" s="2"/>
      <c r="O125"/>
    </row>
    <row r="126" spans="1:15" ht="15.75" x14ac:dyDescent="0.25">
      <c r="A126" s="10" t="s">
        <v>387</v>
      </c>
      <c r="B126" s="9">
        <v>3905654.8151420429</v>
      </c>
      <c r="C126" s="73">
        <v>0.12347236359510749</v>
      </c>
      <c r="E126" s="5">
        <v>116</v>
      </c>
      <c r="F126" s="9">
        <v>3818614.807940321</v>
      </c>
      <c r="H126" s="1"/>
      <c r="I126"/>
      <c r="J126"/>
      <c r="M126" s="2"/>
      <c r="O126"/>
    </row>
    <row r="127" spans="1:15" ht="15.75" x14ac:dyDescent="0.25">
      <c r="A127" s="9" t="s">
        <v>121</v>
      </c>
      <c r="B127" s="9">
        <v>2966773.2026864542</v>
      </c>
      <c r="C127" s="73">
        <v>0.13054240527291994</v>
      </c>
      <c r="E127" s="5">
        <v>117</v>
      </c>
      <c r="F127" s="9">
        <v>2486276.9199244212</v>
      </c>
      <c r="H127" s="1"/>
      <c r="I127"/>
      <c r="J127"/>
      <c r="M127" s="2"/>
      <c r="O127"/>
    </row>
    <row r="128" spans="1:15" ht="15.75" x14ac:dyDescent="0.25">
      <c r="A128" s="10" t="s">
        <v>879</v>
      </c>
      <c r="B128" s="9">
        <v>3109705.524664605</v>
      </c>
      <c r="C128" s="73">
        <v>0.1318577878251298</v>
      </c>
      <c r="E128" s="5">
        <v>118</v>
      </c>
      <c r="F128" s="9">
        <v>2616622.0626037102</v>
      </c>
      <c r="H128" s="1"/>
      <c r="I128"/>
      <c r="J128"/>
      <c r="M128" s="2"/>
      <c r="O128"/>
    </row>
    <row r="129" spans="1:15" ht="15.75" x14ac:dyDescent="0.25">
      <c r="A129" s="9" t="s">
        <v>731</v>
      </c>
      <c r="B129" s="9">
        <v>3822474.2487072945</v>
      </c>
      <c r="C129" s="73">
        <v>0.13268978349767735</v>
      </c>
      <c r="E129" s="5">
        <v>119</v>
      </c>
      <c r="F129" s="9">
        <v>3941318.8308826648</v>
      </c>
      <c r="H129" s="1"/>
      <c r="I129"/>
      <c r="J129"/>
      <c r="M129" s="2"/>
      <c r="O129"/>
    </row>
    <row r="130" spans="1:15" ht="15.75" x14ac:dyDescent="0.25">
      <c r="A130" s="10" t="s">
        <v>679</v>
      </c>
      <c r="B130" s="9">
        <v>1935056.2827894464</v>
      </c>
      <c r="C130" s="73">
        <v>0.13301361362543873</v>
      </c>
      <c r="E130" s="5">
        <v>120</v>
      </c>
      <c r="F130" s="9">
        <v>3343857.550433313</v>
      </c>
      <c r="H130" s="1"/>
      <c r="I130"/>
      <c r="J130"/>
      <c r="M130" s="2"/>
      <c r="O130"/>
    </row>
    <row r="131" spans="1:15" ht="15.75" x14ac:dyDescent="0.25">
      <c r="A131" s="9" t="s">
        <v>713</v>
      </c>
      <c r="B131" s="9">
        <v>2809564.4286877359</v>
      </c>
      <c r="C131" s="73">
        <v>0.13547008171707131</v>
      </c>
      <c r="E131" s="5">
        <v>121</v>
      </c>
      <c r="F131" s="9">
        <v>3161381.308316777</v>
      </c>
      <c r="H131" s="1"/>
      <c r="I131"/>
      <c r="J131"/>
      <c r="M131" s="2"/>
      <c r="O131"/>
    </row>
    <row r="132" spans="1:15" ht="15.75" x14ac:dyDescent="0.25">
      <c r="A132" s="10" t="s">
        <v>272</v>
      </c>
      <c r="B132" s="9">
        <v>1867315.5257856706</v>
      </c>
      <c r="C132" s="73">
        <v>0.13554324637286708</v>
      </c>
      <c r="E132" s="5">
        <v>122</v>
      </c>
      <c r="F132" s="9">
        <v>3533375.3279046505</v>
      </c>
      <c r="H132" s="1"/>
      <c r="I132"/>
      <c r="J132"/>
      <c r="M132" s="2"/>
      <c r="O132"/>
    </row>
    <row r="133" spans="1:15" ht="15.75" x14ac:dyDescent="0.25">
      <c r="A133" s="9" t="s">
        <v>790</v>
      </c>
      <c r="B133" s="9">
        <v>3112828.2747231424</v>
      </c>
      <c r="C133" s="73">
        <v>0.13656433309689808</v>
      </c>
      <c r="E133" s="5">
        <v>123</v>
      </c>
      <c r="F133" s="9">
        <v>3905654.8151420429</v>
      </c>
      <c r="H133" s="1"/>
      <c r="I133"/>
      <c r="J133"/>
      <c r="M133" s="2"/>
      <c r="O133"/>
    </row>
    <row r="134" spans="1:15" ht="15.75" x14ac:dyDescent="0.25">
      <c r="A134" s="10" t="s">
        <v>914</v>
      </c>
      <c r="B134" s="9">
        <v>3519974.7192818904</v>
      </c>
      <c r="C134" s="73">
        <v>0.13751120720137666</v>
      </c>
      <c r="E134" s="5">
        <v>124</v>
      </c>
      <c r="F134" s="9">
        <v>2966773.2026864542</v>
      </c>
      <c r="H134" s="1"/>
      <c r="I134"/>
      <c r="J134"/>
      <c r="M134" s="2"/>
      <c r="O134"/>
    </row>
    <row r="135" spans="1:15" ht="15.75" x14ac:dyDescent="0.25">
      <c r="A135" s="9" t="s">
        <v>147</v>
      </c>
      <c r="B135" s="9">
        <v>4364830.0409840886</v>
      </c>
      <c r="C135" s="73">
        <v>0.1395738904601006</v>
      </c>
      <c r="E135" s="5">
        <v>125</v>
      </c>
      <c r="F135" s="9">
        <v>3109705.524664605</v>
      </c>
      <c r="H135" s="1"/>
      <c r="I135"/>
      <c r="J135"/>
      <c r="M135" s="2"/>
      <c r="O135"/>
    </row>
    <row r="136" spans="1:15" ht="15.75" x14ac:dyDescent="0.25">
      <c r="A136" s="10" t="s">
        <v>771</v>
      </c>
      <c r="B136" s="9">
        <v>2435862.7191104461</v>
      </c>
      <c r="C136" s="73">
        <v>0.14201162886765029</v>
      </c>
      <c r="E136" s="5">
        <v>126</v>
      </c>
      <c r="F136" s="9">
        <v>3822474.2487072945</v>
      </c>
      <c r="H136" s="1"/>
      <c r="I136"/>
      <c r="J136"/>
      <c r="M136" s="2"/>
      <c r="O136"/>
    </row>
    <row r="137" spans="1:15" ht="15.75" x14ac:dyDescent="0.25">
      <c r="A137" s="9" t="s">
        <v>310</v>
      </c>
      <c r="B137" s="9">
        <v>2639641.6008792585</v>
      </c>
      <c r="C137" s="73">
        <v>0.14240950704930988</v>
      </c>
      <c r="E137" s="5">
        <v>127</v>
      </c>
      <c r="F137" s="9">
        <v>1935056.2827894464</v>
      </c>
      <c r="H137" s="1"/>
      <c r="I137"/>
      <c r="J137"/>
      <c r="M137" s="2"/>
      <c r="O137"/>
    </row>
    <row r="138" spans="1:15" ht="15.75" x14ac:dyDescent="0.25">
      <c r="A138" s="10" t="s">
        <v>751</v>
      </c>
      <c r="B138" s="9">
        <v>2118465.6664700015</v>
      </c>
      <c r="C138" s="73">
        <v>0.14383415208442163</v>
      </c>
      <c r="E138" s="5">
        <v>128</v>
      </c>
      <c r="F138" s="9">
        <v>2809564.4286877359</v>
      </c>
      <c r="H138" s="1"/>
      <c r="I138"/>
      <c r="J138"/>
      <c r="M138" s="2"/>
      <c r="O138"/>
    </row>
    <row r="139" spans="1:15" ht="15.75" x14ac:dyDescent="0.25">
      <c r="A139" s="9" t="s">
        <v>187</v>
      </c>
      <c r="B139" s="9">
        <v>2763673.7134598661</v>
      </c>
      <c r="C139" s="73">
        <v>0.14404441399870449</v>
      </c>
      <c r="E139" s="5">
        <v>129</v>
      </c>
      <c r="F139" s="9">
        <v>1867315.5257856706</v>
      </c>
      <c r="H139" s="1"/>
      <c r="I139"/>
      <c r="J139"/>
      <c r="M139" s="2"/>
      <c r="O139"/>
    </row>
    <row r="140" spans="1:15" ht="15.75" x14ac:dyDescent="0.25">
      <c r="A140" s="10" t="s">
        <v>660</v>
      </c>
      <c r="B140" s="9">
        <v>2906438.2336655399</v>
      </c>
      <c r="C140" s="73">
        <v>0.14470932075884169</v>
      </c>
      <c r="E140" s="5">
        <v>130</v>
      </c>
      <c r="F140" s="9">
        <v>3112828.2747231424</v>
      </c>
      <c r="H140" s="1"/>
      <c r="I140"/>
      <c r="J140"/>
      <c r="M140" s="2"/>
      <c r="O140"/>
    </row>
    <row r="141" spans="1:15" ht="15.75" x14ac:dyDescent="0.25">
      <c r="A141" s="9" t="s">
        <v>652</v>
      </c>
      <c r="B141" s="9">
        <v>2722796.5877755196</v>
      </c>
      <c r="C141" s="73">
        <v>0.14561239565452022</v>
      </c>
      <c r="E141" s="5">
        <v>131</v>
      </c>
      <c r="F141" s="9">
        <v>3519974.7192818904</v>
      </c>
      <c r="H141" s="1"/>
      <c r="I141"/>
      <c r="J141"/>
      <c r="M141" s="2"/>
      <c r="O141"/>
    </row>
    <row r="142" spans="1:15" ht="15.75" x14ac:dyDescent="0.25">
      <c r="A142" s="10" t="s">
        <v>976</v>
      </c>
      <c r="B142" s="9">
        <v>2638597.955708974</v>
      </c>
      <c r="C142" s="73">
        <v>0.14568109409757068</v>
      </c>
      <c r="E142" s="5">
        <v>132</v>
      </c>
      <c r="F142" s="9">
        <v>4364830.0409840886</v>
      </c>
      <c r="H142" s="1"/>
      <c r="I142"/>
      <c r="J142"/>
      <c r="M142" s="2"/>
      <c r="O142"/>
    </row>
    <row r="143" spans="1:15" ht="15.75" x14ac:dyDescent="0.25">
      <c r="A143" s="9" t="s">
        <v>340</v>
      </c>
      <c r="B143" s="9">
        <v>4637827.1538997069</v>
      </c>
      <c r="C143" s="73">
        <v>0.14718445338455355</v>
      </c>
      <c r="E143" s="5">
        <v>133</v>
      </c>
      <c r="F143" s="9">
        <v>2435862.7191104461</v>
      </c>
      <c r="H143" s="1"/>
      <c r="I143"/>
      <c r="J143"/>
      <c r="M143" s="2"/>
      <c r="O143"/>
    </row>
    <row r="144" spans="1:15" ht="15.75" x14ac:dyDescent="0.25">
      <c r="A144" s="10" t="s">
        <v>24</v>
      </c>
      <c r="B144" s="9">
        <v>3169013.2194198668</v>
      </c>
      <c r="C144" s="73">
        <v>0.14719826890187915</v>
      </c>
      <c r="E144" s="5">
        <v>134</v>
      </c>
      <c r="F144" s="9">
        <v>2639641.6008792585</v>
      </c>
      <c r="H144" s="1"/>
      <c r="I144"/>
      <c r="J144"/>
      <c r="M144" s="2"/>
      <c r="O144"/>
    </row>
    <row r="145" spans="1:15" ht="15.75" x14ac:dyDescent="0.25">
      <c r="A145" s="9" t="s">
        <v>390</v>
      </c>
      <c r="B145" s="9">
        <v>3231768.0127816857</v>
      </c>
      <c r="C145" s="73">
        <v>0.14799838547258126</v>
      </c>
      <c r="E145" s="5">
        <v>135</v>
      </c>
      <c r="F145" s="9">
        <v>2118465.6664700015</v>
      </c>
      <c r="H145" s="1"/>
      <c r="I145"/>
      <c r="J145"/>
      <c r="M145" s="2"/>
      <c r="O145"/>
    </row>
    <row r="146" spans="1:15" ht="15.75" x14ac:dyDescent="0.25">
      <c r="A146" s="10" t="s">
        <v>678</v>
      </c>
      <c r="B146" s="9">
        <v>3589416.0040043062</v>
      </c>
      <c r="C146" s="73">
        <v>0.15016081468908615</v>
      </c>
      <c r="E146" s="5">
        <v>136</v>
      </c>
      <c r="F146" s="9">
        <v>2763673.7134598661</v>
      </c>
      <c r="H146" s="1"/>
      <c r="I146"/>
      <c r="J146"/>
      <c r="M146" s="2"/>
      <c r="O146"/>
    </row>
    <row r="147" spans="1:15" ht="15.75" x14ac:dyDescent="0.25">
      <c r="A147" s="9" t="s">
        <v>698</v>
      </c>
      <c r="B147" s="9">
        <v>4073028.8977356395</v>
      </c>
      <c r="C147" s="73">
        <v>0.15110619619545496</v>
      </c>
      <c r="E147" s="5">
        <v>137</v>
      </c>
      <c r="F147" s="9">
        <v>2906438.2336655399</v>
      </c>
      <c r="H147" s="1"/>
      <c r="I147"/>
      <c r="J147"/>
      <c r="M147" s="2"/>
      <c r="O147"/>
    </row>
    <row r="148" spans="1:15" ht="15.75" x14ac:dyDescent="0.25">
      <c r="A148" s="10" t="s">
        <v>330</v>
      </c>
      <c r="B148" s="9">
        <v>3618652.3933138233</v>
      </c>
      <c r="C148" s="73">
        <v>0.15263295474659233</v>
      </c>
      <c r="E148" s="5">
        <v>138</v>
      </c>
      <c r="F148" s="9">
        <v>2722796.5877755196</v>
      </c>
      <c r="H148" s="1"/>
      <c r="I148"/>
      <c r="J148"/>
      <c r="M148" s="2"/>
      <c r="O148"/>
    </row>
    <row r="149" spans="1:15" ht="15.75" x14ac:dyDescent="0.25">
      <c r="A149" s="9" t="s">
        <v>146</v>
      </c>
      <c r="B149" s="9">
        <v>1623534.3385487795</v>
      </c>
      <c r="C149" s="73">
        <v>0.15278654277657466</v>
      </c>
      <c r="E149" s="5">
        <v>139</v>
      </c>
      <c r="F149" s="9">
        <v>2638597.955708974</v>
      </c>
      <c r="H149" s="1"/>
      <c r="I149"/>
      <c r="J149"/>
      <c r="M149" s="2"/>
      <c r="O149"/>
    </row>
    <row r="150" spans="1:15" ht="15.75" x14ac:dyDescent="0.25">
      <c r="A150" s="10" t="s">
        <v>838</v>
      </c>
      <c r="B150" s="9">
        <v>5822998.7947270274</v>
      </c>
      <c r="C150" s="73">
        <v>0.15352441326723831</v>
      </c>
      <c r="E150" s="5">
        <v>140</v>
      </c>
      <c r="F150" s="9">
        <v>4637827.1538997069</v>
      </c>
      <c r="H150" s="1"/>
      <c r="I150"/>
      <c r="J150"/>
      <c r="M150" s="2"/>
      <c r="O150"/>
    </row>
    <row r="151" spans="1:15" ht="15.75" x14ac:dyDescent="0.25">
      <c r="A151" s="9" t="s">
        <v>759</v>
      </c>
      <c r="B151" s="9">
        <v>3156276.6556162387</v>
      </c>
      <c r="C151" s="73">
        <v>0.15447814171618612</v>
      </c>
      <c r="E151" s="5">
        <v>141</v>
      </c>
      <c r="F151" s="9">
        <v>3169013.2194198668</v>
      </c>
      <c r="H151" s="1"/>
      <c r="I151"/>
      <c r="J151"/>
      <c r="M151" s="2"/>
      <c r="O151"/>
    </row>
    <row r="152" spans="1:15" ht="15.75" x14ac:dyDescent="0.25">
      <c r="A152" s="10" t="s">
        <v>127</v>
      </c>
      <c r="B152" s="9">
        <v>3658773.3878404833</v>
      </c>
      <c r="C152" s="73">
        <v>0.15482330226294438</v>
      </c>
      <c r="E152" s="5">
        <v>142</v>
      </c>
      <c r="F152" s="9">
        <v>3231768.0127816857</v>
      </c>
      <c r="H152" s="1"/>
      <c r="I152"/>
      <c r="J152"/>
      <c r="M152" s="2"/>
      <c r="O152"/>
    </row>
    <row r="153" spans="1:15" ht="15.75" x14ac:dyDescent="0.25">
      <c r="A153" s="9" t="s">
        <v>292</v>
      </c>
      <c r="B153" s="9">
        <v>4632441.1262758076</v>
      </c>
      <c r="C153" s="73">
        <v>0.15589899392702056</v>
      </c>
      <c r="E153" s="5">
        <v>143</v>
      </c>
      <c r="F153" s="9">
        <v>3589416.0040043062</v>
      </c>
      <c r="H153" s="1"/>
      <c r="I153"/>
      <c r="J153"/>
      <c r="M153" s="2"/>
      <c r="O153"/>
    </row>
    <row r="154" spans="1:15" ht="15.75" x14ac:dyDescent="0.25">
      <c r="A154" s="10" t="s">
        <v>120</v>
      </c>
      <c r="B154" s="9">
        <v>2738564.83848067</v>
      </c>
      <c r="C154" s="73">
        <v>0.15711863183179242</v>
      </c>
      <c r="E154" s="5">
        <v>144</v>
      </c>
      <c r="F154" s="9">
        <v>4073028.8977356395</v>
      </c>
      <c r="H154" s="1"/>
      <c r="I154"/>
      <c r="J154"/>
      <c r="M154" s="2"/>
      <c r="O154"/>
    </row>
    <row r="155" spans="1:15" ht="15.75" x14ac:dyDescent="0.25">
      <c r="A155" s="9" t="s">
        <v>726</v>
      </c>
      <c r="B155" s="9">
        <v>3076963.7154007796</v>
      </c>
      <c r="C155" s="73">
        <v>0.15841205630549682</v>
      </c>
      <c r="E155" s="5">
        <v>145</v>
      </c>
      <c r="F155" s="9">
        <v>3618652.3933138233</v>
      </c>
      <c r="H155" s="1"/>
      <c r="I155"/>
      <c r="J155"/>
      <c r="M155" s="2"/>
      <c r="O155"/>
    </row>
    <row r="156" spans="1:15" ht="15.75" x14ac:dyDescent="0.25">
      <c r="A156" s="10" t="s">
        <v>958</v>
      </c>
      <c r="B156" s="9">
        <v>3945374.7225052211</v>
      </c>
      <c r="C156" s="73">
        <v>0.15983775159574409</v>
      </c>
      <c r="E156" s="5">
        <v>146</v>
      </c>
      <c r="F156" s="9">
        <v>1623534.3385487795</v>
      </c>
      <c r="H156" s="1"/>
      <c r="I156"/>
      <c r="J156"/>
      <c r="M156" s="2"/>
      <c r="O156"/>
    </row>
    <row r="157" spans="1:15" ht="15.75" x14ac:dyDescent="0.25">
      <c r="A157" s="9" t="s">
        <v>932</v>
      </c>
      <c r="B157" s="9">
        <v>3514696.1257196381</v>
      </c>
      <c r="C157" s="73">
        <v>0.1607327045096778</v>
      </c>
      <c r="E157" s="5">
        <v>147</v>
      </c>
      <c r="F157" s="9">
        <v>5822998.7947270274</v>
      </c>
      <c r="H157" s="1"/>
      <c r="I157"/>
      <c r="J157"/>
      <c r="M157" s="2"/>
      <c r="O157"/>
    </row>
    <row r="158" spans="1:15" ht="15.75" x14ac:dyDescent="0.25">
      <c r="A158" s="10" t="s">
        <v>686</v>
      </c>
      <c r="B158" s="9">
        <v>4094783.7836283725</v>
      </c>
      <c r="C158" s="73">
        <v>0.16191639562535376</v>
      </c>
      <c r="E158" s="5">
        <v>148</v>
      </c>
      <c r="F158" s="9">
        <v>3156276.6556162387</v>
      </c>
      <c r="H158" s="1"/>
      <c r="I158"/>
      <c r="J158"/>
      <c r="M158" s="2"/>
      <c r="O158"/>
    </row>
    <row r="159" spans="1:15" ht="15.75" x14ac:dyDescent="0.25">
      <c r="A159" s="9" t="s">
        <v>506</v>
      </c>
      <c r="B159" s="9">
        <v>2738278.3476496115</v>
      </c>
      <c r="C159" s="73">
        <v>0.16369074142831175</v>
      </c>
      <c r="E159" s="5">
        <v>149</v>
      </c>
      <c r="F159" s="9">
        <v>3658773.3878404833</v>
      </c>
      <c r="H159" s="1"/>
      <c r="I159"/>
      <c r="J159"/>
      <c r="M159" s="2"/>
      <c r="O159"/>
    </row>
    <row r="160" spans="1:15" ht="15.75" x14ac:dyDescent="0.25">
      <c r="A160" s="10" t="s">
        <v>763</v>
      </c>
      <c r="B160" s="9">
        <v>3016008.6983669316</v>
      </c>
      <c r="C160" s="73">
        <v>0.16482209198414621</v>
      </c>
      <c r="E160" s="5">
        <v>150</v>
      </c>
      <c r="F160" s="9">
        <v>4632441.1262758076</v>
      </c>
      <c r="H160" s="1"/>
      <c r="I160"/>
      <c r="J160"/>
      <c r="M160" s="2"/>
      <c r="O160"/>
    </row>
    <row r="161" spans="1:15" ht="15.75" x14ac:dyDescent="0.25">
      <c r="A161" s="9" t="s">
        <v>609</v>
      </c>
      <c r="B161" s="9">
        <v>2726692.8630779148</v>
      </c>
      <c r="C161" s="73">
        <v>0.1648700278497951</v>
      </c>
      <c r="E161" s="5">
        <v>151</v>
      </c>
      <c r="F161" s="9">
        <v>2738564.83848067</v>
      </c>
      <c r="H161" s="1"/>
      <c r="I161"/>
      <c r="J161"/>
      <c r="M161" s="2"/>
      <c r="O161"/>
    </row>
    <row r="162" spans="1:15" ht="15.75" x14ac:dyDescent="0.25">
      <c r="A162" s="10" t="s">
        <v>546</v>
      </c>
      <c r="B162" s="9">
        <v>5489294.2747101188</v>
      </c>
      <c r="C162" s="73">
        <v>0.16488590118579927</v>
      </c>
      <c r="E162" s="5">
        <v>152</v>
      </c>
      <c r="F162" s="9">
        <v>3076963.7154007796</v>
      </c>
      <c r="H162" s="1"/>
      <c r="I162"/>
      <c r="J162"/>
      <c r="M162" s="2"/>
      <c r="O162"/>
    </row>
    <row r="163" spans="1:15" ht="15.75" x14ac:dyDescent="0.25">
      <c r="A163" s="9" t="s">
        <v>171</v>
      </c>
      <c r="B163" s="9">
        <v>4451915.0681735482</v>
      </c>
      <c r="C163" s="73">
        <v>0.1653778272216111</v>
      </c>
      <c r="E163" s="5">
        <v>153</v>
      </c>
      <c r="F163" s="9">
        <v>3945374.7225052211</v>
      </c>
      <c r="H163" s="1"/>
      <c r="I163"/>
      <c r="J163"/>
      <c r="M163" s="2"/>
      <c r="O163"/>
    </row>
    <row r="164" spans="1:15" ht="15.75" x14ac:dyDescent="0.25">
      <c r="A164" s="10" t="s">
        <v>739</v>
      </c>
      <c r="B164" s="9">
        <v>3519649.3475523312</v>
      </c>
      <c r="C164" s="73">
        <v>0.16568700717401807</v>
      </c>
      <c r="E164" s="5">
        <v>154</v>
      </c>
      <c r="F164" s="9">
        <v>3514696.1257196381</v>
      </c>
      <c r="H164" s="1"/>
      <c r="I164"/>
      <c r="J164"/>
      <c r="M164" s="2"/>
      <c r="O164"/>
    </row>
    <row r="165" spans="1:15" ht="15.75" x14ac:dyDescent="0.25">
      <c r="A165" s="9" t="s">
        <v>419</v>
      </c>
      <c r="B165" s="9">
        <v>3931854.4016423402</v>
      </c>
      <c r="C165" s="73">
        <v>0.1657449875239041</v>
      </c>
      <c r="E165" s="5">
        <v>155</v>
      </c>
      <c r="F165" s="9">
        <v>4094783.7836283725</v>
      </c>
      <c r="H165" s="1"/>
      <c r="I165"/>
      <c r="J165"/>
      <c r="M165" s="2"/>
      <c r="O165"/>
    </row>
    <row r="166" spans="1:15" ht="15.75" x14ac:dyDescent="0.25">
      <c r="A166" s="10" t="s">
        <v>960</v>
      </c>
      <c r="B166" s="9">
        <v>3616299.0757729858</v>
      </c>
      <c r="C166" s="73">
        <v>0.16612695529993304</v>
      </c>
      <c r="E166" s="5">
        <v>156</v>
      </c>
      <c r="F166" s="9">
        <v>2738278.3476496115</v>
      </c>
      <c r="H166" s="1"/>
      <c r="I166"/>
      <c r="J166"/>
      <c r="M166" s="2"/>
      <c r="O166"/>
    </row>
    <row r="167" spans="1:15" ht="15.75" x14ac:dyDescent="0.25">
      <c r="A167" s="9" t="s">
        <v>605</v>
      </c>
      <c r="B167" s="9">
        <v>3934447.1436634194</v>
      </c>
      <c r="C167" s="73">
        <v>0.16653760985577371</v>
      </c>
      <c r="E167" s="5">
        <v>157</v>
      </c>
      <c r="F167" s="9">
        <v>3016008.6983669316</v>
      </c>
      <c r="H167" s="1"/>
      <c r="I167"/>
      <c r="J167"/>
      <c r="M167" s="2"/>
      <c r="O167"/>
    </row>
    <row r="168" spans="1:15" ht="15.75" x14ac:dyDescent="0.25">
      <c r="A168" s="10" t="s">
        <v>535</v>
      </c>
      <c r="B168" s="9">
        <v>2316496.3143499335</v>
      </c>
      <c r="C168" s="73">
        <v>0.16664230893775778</v>
      </c>
      <c r="E168" s="5">
        <v>158</v>
      </c>
      <c r="F168" s="9">
        <v>2726692.8630779148</v>
      </c>
      <c r="H168" s="1"/>
      <c r="I168"/>
      <c r="J168"/>
      <c r="M168" s="2"/>
      <c r="O168"/>
    </row>
    <row r="169" spans="1:15" ht="15.75" x14ac:dyDescent="0.25">
      <c r="A169" s="9" t="s">
        <v>70</v>
      </c>
      <c r="B169" s="9">
        <v>1331682.0362233557</v>
      </c>
      <c r="C169" s="73">
        <v>0.16669981773341058</v>
      </c>
      <c r="E169" s="5">
        <v>159</v>
      </c>
      <c r="F169" s="9">
        <v>5489294.2747101188</v>
      </c>
      <c r="H169" s="1"/>
      <c r="I169"/>
      <c r="J169"/>
      <c r="M169" s="2"/>
      <c r="O169"/>
    </row>
    <row r="170" spans="1:15" ht="15.75" x14ac:dyDescent="0.25">
      <c r="A170" s="10" t="s">
        <v>887</v>
      </c>
      <c r="B170" s="9">
        <v>3105060.2804752998</v>
      </c>
      <c r="C170" s="73">
        <v>0.16673060306033161</v>
      </c>
      <c r="E170" s="5">
        <v>160</v>
      </c>
      <c r="F170" s="9">
        <v>4451915.0681735482</v>
      </c>
      <c r="H170" s="1"/>
      <c r="I170"/>
      <c r="J170"/>
      <c r="M170" s="2"/>
      <c r="O170"/>
    </row>
    <row r="171" spans="1:15" ht="15.75" x14ac:dyDescent="0.25">
      <c r="A171" s="9" t="s">
        <v>353</v>
      </c>
      <c r="B171" s="9">
        <v>2881271.0373385926</v>
      </c>
      <c r="C171" s="73">
        <v>0.16685094983706095</v>
      </c>
      <c r="E171" s="5">
        <v>161</v>
      </c>
      <c r="F171" s="9">
        <v>3519649.3475523312</v>
      </c>
      <c r="H171" s="1"/>
      <c r="I171"/>
      <c r="J171"/>
      <c r="M171" s="2"/>
      <c r="O171"/>
    </row>
    <row r="172" spans="1:15" ht="15.75" x14ac:dyDescent="0.25">
      <c r="A172" s="10" t="s">
        <v>337</v>
      </c>
      <c r="B172" s="9">
        <v>1620198.7667300273</v>
      </c>
      <c r="C172" s="73">
        <v>0.16869615789462211</v>
      </c>
      <c r="E172" s="5">
        <v>162</v>
      </c>
      <c r="F172" s="9">
        <v>3931854.4016423402</v>
      </c>
      <c r="H172" s="1"/>
      <c r="I172"/>
      <c r="J172"/>
      <c r="M172" s="2"/>
      <c r="O172"/>
    </row>
    <row r="173" spans="1:15" ht="15.75" x14ac:dyDescent="0.25">
      <c r="A173" s="9" t="s">
        <v>394</v>
      </c>
      <c r="B173" s="9">
        <v>2320805.9549942845</v>
      </c>
      <c r="C173" s="73">
        <v>0.16966802675068082</v>
      </c>
      <c r="E173" s="5">
        <v>163</v>
      </c>
      <c r="F173" s="9">
        <v>3616299.0757729858</v>
      </c>
      <c r="H173" s="1"/>
      <c r="I173"/>
      <c r="J173"/>
      <c r="M173" s="2"/>
      <c r="O173"/>
    </row>
    <row r="174" spans="1:15" ht="15.75" x14ac:dyDescent="0.25">
      <c r="A174" s="10" t="s">
        <v>238</v>
      </c>
      <c r="B174" s="9">
        <v>3675172.9415555019</v>
      </c>
      <c r="C174" s="73">
        <v>0.16979276792067377</v>
      </c>
      <c r="E174" s="5">
        <v>164</v>
      </c>
      <c r="F174" s="9">
        <v>3934447.1436634194</v>
      </c>
      <c r="H174" s="1"/>
      <c r="I174"/>
      <c r="J174"/>
      <c r="M174" s="2"/>
      <c r="O174"/>
    </row>
    <row r="175" spans="1:15" ht="15.75" x14ac:dyDescent="0.25">
      <c r="A175" s="9" t="s">
        <v>501</v>
      </c>
      <c r="B175" s="9">
        <v>2743588.6598395882</v>
      </c>
      <c r="C175" s="73">
        <v>0.17066891787526528</v>
      </c>
      <c r="E175" s="5">
        <v>165</v>
      </c>
      <c r="F175" s="9">
        <v>2316496.3143499335</v>
      </c>
      <c r="H175" s="1"/>
      <c r="I175"/>
      <c r="J175"/>
      <c r="M175" s="2"/>
      <c r="O175"/>
    </row>
    <row r="176" spans="1:15" ht="15.75" x14ac:dyDescent="0.25">
      <c r="A176" s="10" t="s">
        <v>570</v>
      </c>
      <c r="B176" s="9">
        <v>1788393.4409182984</v>
      </c>
      <c r="C176" s="73">
        <v>0.17137454349429748</v>
      </c>
      <c r="E176" s="5">
        <v>166</v>
      </c>
      <c r="F176" s="9">
        <v>1331682.0362233557</v>
      </c>
      <c r="H176" s="1"/>
      <c r="I176"/>
      <c r="J176"/>
      <c r="M176" s="2"/>
      <c r="O176"/>
    </row>
    <row r="177" spans="1:15" ht="15.75" x14ac:dyDescent="0.25">
      <c r="A177" s="9" t="s">
        <v>148</v>
      </c>
      <c r="B177" s="9">
        <v>1884883.5528187919</v>
      </c>
      <c r="C177" s="73">
        <v>0.17161133172612386</v>
      </c>
      <c r="E177" s="5">
        <v>167</v>
      </c>
      <c r="F177" s="9">
        <v>3105060.2804752998</v>
      </c>
      <c r="H177" s="1"/>
      <c r="I177"/>
      <c r="J177"/>
      <c r="M177" s="2"/>
      <c r="O177"/>
    </row>
    <row r="178" spans="1:15" ht="15.75" x14ac:dyDescent="0.25">
      <c r="A178" s="10" t="s">
        <v>832</v>
      </c>
      <c r="B178" s="9">
        <v>2145758.0108544789</v>
      </c>
      <c r="C178" s="73">
        <v>0.17323762963041034</v>
      </c>
      <c r="E178" s="5">
        <v>168</v>
      </c>
      <c r="F178" s="9">
        <v>2881271.0373385926</v>
      </c>
      <c r="H178" s="1"/>
      <c r="I178"/>
      <c r="J178"/>
      <c r="M178" s="2"/>
      <c r="O178"/>
    </row>
    <row r="179" spans="1:15" ht="15.75" x14ac:dyDescent="0.25">
      <c r="A179" s="9" t="s">
        <v>324</v>
      </c>
      <c r="B179" s="9">
        <v>3603306.7165844841</v>
      </c>
      <c r="C179" s="73">
        <v>0.17437191875619795</v>
      </c>
      <c r="E179" s="5">
        <v>169</v>
      </c>
      <c r="F179" s="9">
        <v>1620198.7667300273</v>
      </c>
      <c r="H179" s="1"/>
      <c r="I179"/>
      <c r="J179"/>
      <c r="M179" s="2"/>
      <c r="O179"/>
    </row>
    <row r="180" spans="1:15" ht="15.75" x14ac:dyDescent="0.25">
      <c r="A180" s="10" t="s">
        <v>391</v>
      </c>
      <c r="B180" s="9">
        <v>3659673.7875952385</v>
      </c>
      <c r="C180" s="73">
        <v>0.17483094640573582</v>
      </c>
      <c r="E180" s="5">
        <v>170</v>
      </c>
      <c r="F180" s="9">
        <v>2320805.9549942845</v>
      </c>
      <c r="H180" s="1"/>
      <c r="I180"/>
      <c r="J180"/>
      <c r="M180" s="2"/>
      <c r="O180"/>
    </row>
    <row r="181" spans="1:15" ht="15.75" x14ac:dyDescent="0.25">
      <c r="A181" s="9" t="s">
        <v>167</v>
      </c>
      <c r="B181" s="9">
        <v>2046941.1841331748</v>
      </c>
      <c r="C181" s="73">
        <v>0.17807288226980211</v>
      </c>
      <c r="E181" s="5">
        <v>171</v>
      </c>
      <c r="F181" s="9">
        <v>3675172.9415555019</v>
      </c>
      <c r="H181" s="1"/>
      <c r="I181"/>
      <c r="J181"/>
      <c r="M181" s="2"/>
      <c r="O181"/>
    </row>
    <row r="182" spans="1:15" ht="15.75" x14ac:dyDescent="0.25">
      <c r="A182" s="10" t="s">
        <v>571</v>
      </c>
      <c r="B182" s="9">
        <v>2843863.520254672</v>
      </c>
      <c r="C182" s="73">
        <v>0.1793997579510539</v>
      </c>
      <c r="E182" s="5">
        <v>172</v>
      </c>
      <c r="F182" s="9">
        <v>2743588.6598395882</v>
      </c>
      <c r="H182" s="1"/>
      <c r="I182"/>
      <c r="J182"/>
      <c r="M182" s="2"/>
      <c r="O182"/>
    </row>
    <row r="183" spans="1:15" ht="15.75" x14ac:dyDescent="0.25">
      <c r="A183" s="9" t="s">
        <v>944</v>
      </c>
      <c r="B183" s="9">
        <v>2640388.5234030895</v>
      </c>
      <c r="C183" s="73">
        <v>0.18027553689816911</v>
      </c>
      <c r="E183" s="5">
        <v>173</v>
      </c>
      <c r="F183" s="9">
        <v>1788393.4409182984</v>
      </c>
      <c r="H183" s="1"/>
      <c r="I183"/>
      <c r="J183"/>
      <c r="M183" s="2"/>
      <c r="O183"/>
    </row>
    <row r="184" spans="1:15" ht="15.75" x14ac:dyDescent="0.25">
      <c r="A184" s="10" t="s">
        <v>814</v>
      </c>
      <c r="B184" s="9">
        <v>3567156.6896126023</v>
      </c>
      <c r="C184" s="73">
        <v>0.18034039301634386</v>
      </c>
      <c r="E184" s="5">
        <v>174</v>
      </c>
      <c r="F184" s="9">
        <v>1884883.5528187919</v>
      </c>
      <c r="H184" s="1"/>
      <c r="I184"/>
      <c r="J184"/>
      <c r="M184" s="2"/>
      <c r="O184"/>
    </row>
    <row r="185" spans="1:15" ht="15.75" x14ac:dyDescent="0.25">
      <c r="A185" s="9" t="s">
        <v>285</v>
      </c>
      <c r="B185" s="9">
        <v>2756540.0917665102</v>
      </c>
      <c r="C185" s="73">
        <v>0.18055302148034102</v>
      </c>
      <c r="E185" s="5">
        <v>175</v>
      </c>
      <c r="F185" s="9">
        <v>2145758.0108544789</v>
      </c>
      <c r="H185" s="1"/>
      <c r="I185"/>
      <c r="J185"/>
      <c r="M185" s="2"/>
      <c r="O185"/>
    </row>
    <row r="186" spans="1:15" ht="15.75" x14ac:dyDescent="0.25">
      <c r="A186" s="10" t="s">
        <v>67</v>
      </c>
      <c r="B186" s="9">
        <v>3768642.6215514075</v>
      </c>
      <c r="C186" s="73">
        <v>0.18277261176793125</v>
      </c>
      <c r="E186" s="5">
        <v>176</v>
      </c>
      <c r="F186" s="9">
        <v>3603306.7165844841</v>
      </c>
      <c r="H186" s="1"/>
      <c r="I186"/>
      <c r="J186"/>
      <c r="M186" s="2"/>
      <c r="O186"/>
    </row>
    <row r="187" spans="1:15" ht="15.75" x14ac:dyDescent="0.25">
      <c r="A187" s="9" t="s">
        <v>193</v>
      </c>
      <c r="B187" s="9">
        <v>3895206.0852607246</v>
      </c>
      <c r="C187" s="73">
        <v>0.1831778872660601</v>
      </c>
      <c r="E187" s="5">
        <v>177</v>
      </c>
      <c r="F187" s="9">
        <v>3659673.7875952385</v>
      </c>
      <c r="H187" s="1"/>
      <c r="I187"/>
      <c r="J187"/>
      <c r="M187" s="2"/>
      <c r="O187"/>
    </row>
    <row r="188" spans="1:15" ht="15.75" x14ac:dyDescent="0.25">
      <c r="A188" s="10" t="s">
        <v>96</v>
      </c>
      <c r="B188" s="9">
        <v>1885771.6743950732</v>
      </c>
      <c r="C188" s="73">
        <v>0.18337588546851047</v>
      </c>
      <c r="E188" s="5">
        <v>178</v>
      </c>
      <c r="F188" s="9">
        <v>2046941.1841331748</v>
      </c>
      <c r="H188" s="1"/>
      <c r="I188"/>
      <c r="J188"/>
      <c r="M188" s="2"/>
      <c r="O188"/>
    </row>
    <row r="189" spans="1:15" ht="15.75" x14ac:dyDescent="0.25">
      <c r="A189" s="9" t="s">
        <v>756</v>
      </c>
      <c r="B189" s="9">
        <v>3142664.2484148033</v>
      </c>
      <c r="C189" s="73">
        <v>0.18345204633966794</v>
      </c>
      <c r="E189" s="5">
        <v>179</v>
      </c>
      <c r="F189" s="9">
        <v>2843863.520254672</v>
      </c>
      <c r="H189" s="1"/>
      <c r="I189"/>
      <c r="J189"/>
      <c r="M189" s="2"/>
      <c r="O189"/>
    </row>
    <row r="190" spans="1:15" ht="15.75" x14ac:dyDescent="0.25">
      <c r="A190" s="10" t="s">
        <v>275</v>
      </c>
      <c r="B190" s="9">
        <v>2126550.8469950873</v>
      </c>
      <c r="C190" s="73">
        <v>0.1843249967759274</v>
      </c>
      <c r="E190" s="5">
        <v>180</v>
      </c>
      <c r="F190" s="9">
        <v>2640388.5234030895</v>
      </c>
      <c r="H190" s="1"/>
      <c r="I190"/>
      <c r="J190"/>
      <c r="M190" s="2"/>
      <c r="O190"/>
    </row>
    <row r="191" spans="1:15" ht="15.75" x14ac:dyDescent="0.25">
      <c r="A191" s="9" t="s">
        <v>734</v>
      </c>
      <c r="B191" s="9">
        <v>3021724.1904465482</v>
      </c>
      <c r="C191" s="73">
        <v>0.18680540094697029</v>
      </c>
      <c r="E191" s="5">
        <v>181</v>
      </c>
      <c r="F191" s="9">
        <v>3567156.6896126023</v>
      </c>
      <c r="H191" s="1"/>
      <c r="I191"/>
      <c r="J191"/>
      <c r="M191" s="2"/>
      <c r="O191"/>
    </row>
    <row r="192" spans="1:15" ht="15.75" x14ac:dyDescent="0.25">
      <c r="A192" s="10" t="s">
        <v>329</v>
      </c>
      <c r="B192" s="9">
        <v>3528458.9406073792</v>
      </c>
      <c r="C192" s="73">
        <v>0.18995384518971081</v>
      </c>
      <c r="E192" s="5">
        <v>182</v>
      </c>
      <c r="F192" s="9">
        <v>2756540.0917665102</v>
      </c>
      <c r="H192" s="1"/>
      <c r="I192"/>
      <c r="J192"/>
      <c r="M192" s="2"/>
      <c r="O192"/>
    </row>
    <row r="193" spans="1:15" ht="15.75" x14ac:dyDescent="0.25">
      <c r="A193" s="9" t="s">
        <v>728</v>
      </c>
      <c r="B193" s="9">
        <v>2542742.2163629672</v>
      </c>
      <c r="C193" s="73">
        <v>0.19050856232063995</v>
      </c>
      <c r="E193" s="5">
        <v>183</v>
      </c>
      <c r="F193" s="9">
        <v>3768642.6215514075</v>
      </c>
      <c r="H193" s="1"/>
      <c r="I193"/>
      <c r="J193"/>
      <c r="M193" s="2"/>
      <c r="O193"/>
    </row>
    <row r="194" spans="1:15" ht="15.75" x14ac:dyDescent="0.25">
      <c r="A194" s="10" t="s">
        <v>901</v>
      </c>
      <c r="B194" s="9">
        <v>2492504.002773785</v>
      </c>
      <c r="C194" s="73">
        <v>0.19098569027012413</v>
      </c>
      <c r="E194" s="5">
        <v>184</v>
      </c>
      <c r="F194" s="9">
        <v>3895206.0852607246</v>
      </c>
      <c r="H194" s="1"/>
      <c r="I194"/>
      <c r="J194"/>
      <c r="M194" s="2"/>
      <c r="O194"/>
    </row>
    <row r="195" spans="1:15" ht="15.75" x14ac:dyDescent="0.25">
      <c r="A195" s="9" t="s">
        <v>954</v>
      </c>
      <c r="B195" s="9">
        <v>1581236.013706075</v>
      </c>
      <c r="C195" s="73">
        <v>0.19187267826193743</v>
      </c>
      <c r="E195" s="5">
        <v>185</v>
      </c>
      <c r="F195" s="9">
        <v>1885771.6743950732</v>
      </c>
      <c r="H195" s="1"/>
      <c r="I195"/>
      <c r="J195"/>
      <c r="M195" s="2"/>
      <c r="O195"/>
    </row>
    <row r="196" spans="1:15" ht="15.75" x14ac:dyDescent="0.25">
      <c r="A196" s="10" t="s">
        <v>113</v>
      </c>
      <c r="B196" s="9">
        <v>2176584.4242763706</v>
      </c>
      <c r="C196" s="73">
        <v>0.19391116476753789</v>
      </c>
      <c r="E196" s="5">
        <v>186</v>
      </c>
      <c r="F196" s="9">
        <v>3142664.2484148033</v>
      </c>
      <c r="H196" s="1"/>
      <c r="I196"/>
      <c r="J196"/>
      <c r="M196" s="2"/>
      <c r="O196"/>
    </row>
    <row r="197" spans="1:15" ht="15.75" x14ac:dyDescent="0.25">
      <c r="A197" s="9" t="s">
        <v>467</v>
      </c>
      <c r="B197" s="9">
        <v>1687200.786662288</v>
      </c>
      <c r="C197" s="73">
        <v>0.1946277644363078</v>
      </c>
      <c r="E197" s="5">
        <v>187</v>
      </c>
      <c r="F197" s="9">
        <v>2126550.8469950873</v>
      </c>
      <c r="H197" s="1"/>
      <c r="I197"/>
      <c r="J197"/>
      <c r="M197" s="2"/>
      <c r="O197"/>
    </row>
    <row r="198" spans="1:15" ht="15.75" x14ac:dyDescent="0.25">
      <c r="A198" s="10" t="s">
        <v>304</v>
      </c>
      <c r="B198" s="9">
        <v>4092622.82421696</v>
      </c>
      <c r="C198" s="73">
        <v>0.19639258041414986</v>
      </c>
      <c r="E198" s="5">
        <v>188</v>
      </c>
      <c r="F198" s="9">
        <v>3021724.1904465482</v>
      </c>
      <c r="H198" s="1"/>
      <c r="I198"/>
      <c r="J198"/>
      <c r="M198" s="2"/>
      <c r="O198"/>
    </row>
    <row r="199" spans="1:15" ht="15.75" x14ac:dyDescent="0.25">
      <c r="A199" s="9" t="s">
        <v>273</v>
      </c>
      <c r="B199" s="9">
        <v>3254190.0130381691</v>
      </c>
      <c r="C199" s="73">
        <v>0.19763740869152202</v>
      </c>
      <c r="E199" s="5">
        <v>189</v>
      </c>
      <c r="F199" s="9">
        <v>3528458.9406073792</v>
      </c>
      <c r="H199" s="1"/>
      <c r="I199"/>
      <c r="J199"/>
      <c r="M199" s="2"/>
      <c r="O199"/>
    </row>
    <row r="200" spans="1:15" ht="15.75" x14ac:dyDescent="0.25">
      <c r="A200" s="10" t="s">
        <v>936</v>
      </c>
      <c r="B200" s="9">
        <v>2635311.4966041176</v>
      </c>
      <c r="C200" s="73">
        <v>0.20033690016793293</v>
      </c>
      <c r="E200" s="5">
        <v>190</v>
      </c>
      <c r="F200" s="9">
        <v>2542742.2163629672</v>
      </c>
      <c r="H200" s="1"/>
      <c r="I200"/>
      <c r="J200"/>
      <c r="M200" s="2"/>
      <c r="O200"/>
    </row>
    <row r="201" spans="1:15" ht="15.75" x14ac:dyDescent="0.25">
      <c r="A201" s="9" t="s">
        <v>484</v>
      </c>
      <c r="B201" s="9">
        <v>3267472.9557838873</v>
      </c>
      <c r="C201" s="73">
        <v>0.20052329681921854</v>
      </c>
      <c r="E201" s="5">
        <v>191</v>
      </c>
      <c r="F201" s="9">
        <v>2492504.002773785</v>
      </c>
      <c r="H201" s="1"/>
      <c r="I201"/>
      <c r="J201"/>
      <c r="M201" s="2"/>
      <c r="O201"/>
    </row>
    <row r="202" spans="1:15" ht="15.75" x14ac:dyDescent="0.25">
      <c r="A202" s="10" t="s">
        <v>909</v>
      </c>
      <c r="B202" s="9">
        <v>2252365.3418174945</v>
      </c>
      <c r="C202" s="73">
        <v>0.20193738204310774</v>
      </c>
      <c r="E202" s="5">
        <v>192</v>
      </c>
      <c r="F202" s="9">
        <v>1581236.013706075</v>
      </c>
      <c r="H202" s="1"/>
      <c r="I202"/>
      <c r="J202"/>
      <c r="M202" s="2"/>
      <c r="O202"/>
    </row>
    <row r="203" spans="1:15" ht="15.75" x14ac:dyDescent="0.25">
      <c r="A203" s="9" t="s">
        <v>482</v>
      </c>
      <c r="B203" s="9">
        <v>3450691.0045165569</v>
      </c>
      <c r="C203" s="73">
        <v>0.20268889929052347</v>
      </c>
      <c r="E203" s="5">
        <v>193</v>
      </c>
      <c r="F203" s="9">
        <v>2176584.4242763706</v>
      </c>
      <c r="H203" s="1"/>
      <c r="I203"/>
      <c r="J203"/>
      <c r="M203" s="2"/>
      <c r="O203"/>
    </row>
    <row r="204" spans="1:15" ht="15.75" x14ac:dyDescent="0.25">
      <c r="A204" s="10" t="s">
        <v>572</v>
      </c>
      <c r="B204" s="9">
        <v>2844701.5059355181</v>
      </c>
      <c r="C204" s="73">
        <v>0.20274877645974676</v>
      </c>
      <c r="E204" s="5">
        <v>194</v>
      </c>
      <c r="F204" s="9">
        <v>1687200.786662288</v>
      </c>
      <c r="H204" s="1"/>
      <c r="I204"/>
      <c r="J204"/>
      <c r="M204" s="2"/>
      <c r="O204"/>
    </row>
    <row r="205" spans="1:15" ht="15.75" x14ac:dyDescent="0.25">
      <c r="A205" s="9" t="s">
        <v>277</v>
      </c>
      <c r="B205" s="9">
        <v>2056059.7780131502</v>
      </c>
      <c r="C205" s="73">
        <v>0.20323031930860247</v>
      </c>
      <c r="E205" s="5">
        <v>195</v>
      </c>
      <c r="F205" s="9">
        <v>4092622.82421696</v>
      </c>
      <c r="H205" s="1"/>
      <c r="I205"/>
      <c r="J205"/>
      <c r="M205" s="2"/>
      <c r="O205"/>
    </row>
    <row r="206" spans="1:15" ht="15.75" x14ac:dyDescent="0.25">
      <c r="A206" s="10" t="s">
        <v>165</v>
      </c>
      <c r="B206" s="9">
        <v>2839597.8764165193</v>
      </c>
      <c r="C206" s="73">
        <v>0.20336288773476707</v>
      </c>
      <c r="E206" s="5">
        <v>196</v>
      </c>
      <c r="F206" s="9">
        <v>3254190.0130381691</v>
      </c>
      <c r="H206" s="1"/>
      <c r="I206"/>
      <c r="J206"/>
      <c r="M206" s="2"/>
      <c r="O206"/>
    </row>
    <row r="207" spans="1:15" ht="15.75" x14ac:dyDescent="0.25">
      <c r="A207" s="9" t="s">
        <v>452</v>
      </c>
      <c r="B207" s="9">
        <v>2408705.4346891819</v>
      </c>
      <c r="C207" s="73">
        <v>0.2040223055448287</v>
      </c>
      <c r="E207" s="5">
        <v>197</v>
      </c>
      <c r="F207" s="9">
        <v>2635311.4966041176</v>
      </c>
      <c r="H207" s="1"/>
      <c r="I207"/>
      <c r="J207"/>
      <c r="M207" s="2"/>
      <c r="O207"/>
    </row>
    <row r="208" spans="1:15" ht="15.75" x14ac:dyDescent="0.25">
      <c r="A208" s="10" t="s">
        <v>956</v>
      </c>
      <c r="B208" s="9">
        <v>3726072.1304191975</v>
      </c>
      <c r="C208" s="73">
        <v>0.20408853231343571</v>
      </c>
      <c r="E208" s="5">
        <v>198</v>
      </c>
      <c r="F208" s="9">
        <v>3267472.9557838873</v>
      </c>
      <c r="H208" s="1"/>
      <c r="I208"/>
      <c r="J208"/>
      <c r="M208" s="2"/>
      <c r="O208"/>
    </row>
    <row r="209" spans="1:15" ht="15.75" x14ac:dyDescent="0.25">
      <c r="A209" s="9" t="s">
        <v>104</v>
      </c>
      <c r="B209" s="9">
        <v>3035845.1188731124</v>
      </c>
      <c r="C209" s="73">
        <v>0.2045987678243204</v>
      </c>
      <c r="E209" s="5">
        <v>199</v>
      </c>
      <c r="F209" s="9">
        <v>2252365.3418174945</v>
      </c>
      <c r="H209" s="1"/>
      <c r="I209"/>
      <c r="J209"/>
      <c r="M209" s="2"/>
      <c r="O209"/>
    </row>
    <row r="210" spans="1:15" ht="15.75" x14ac:dyDescent="0.25">
      <c r="A210" s="10" t="s">
        <v>628</v>
      </c>
      <c r="B210" s="9">
        <v>3391762.9101124476</v>
      </c>
      <c r="C210" s="73">
        <v>0.2049641227220379</v>
      </c>
      <c r="E210" s="5">
        <v>200</v>
      </c>
      <c r="F210" s="9">
        <v>3450691.0045165569</v>
      </c>
      <c r="H210" s="1"/>
      <c r="I210"/>
      <c r="J210"/>
      <c r="M210" s="2"/>
      <c r="O210"/>
    </row>
    <row r="211" spans="1:15" ht="15.75" x14ac:dyDescent="0.25">
      <c r="A211" s="9" t="s">
        <v>905</v>
      </c>
      <c r="B211" s="9">
        <v>2853918.3252432849</v>
      </c>
      <c r="C211" s="73">
        <v>0.20502407214741536</v>
      </c>
      <c r="E211" s="5">
        <v>201</v>
      </c>
      <c r="F211" s="9">
        <v>2844701.5059355181</v>
      </c>
      <c r="J211"/>
      <c r="M211" s="2"/>
      <c r="O211"/>
    </row>
    <row r="212" spans="1:15" ht="15.75" x14ac:dyDescent="0.25">
      <c r="A212" s="10" t="s">
        <v>199</v>
      </c>
      <c r="B212" s="9">
        <v>2006288.1352059776</v>
      </c>
      <c r="C212" s="73">
        <v>0.20510550509693182</v>
      </c>
      <c r="E212" s="5">
        <v>202</v>
      </c>
      <c r="F212" s="9">
        <v>2056059.7780131502</v>
      </c>
      <c r="J212"/>
      <c r="M212" s="2"/>
      <c r="O212"/>
    </row>
    <row r="213" spans="1:15" ht="15.75" x14ac:dyDescent="0.25">
      <c r="A213" s="9" t="s">
        <v>84</v>
      </c>
      <c r="B213" s="9">
        <v>2788316.0176570527</v>
      </c>
      <c r="C213" s="73">
        <v>0.20772460483609256</v>
      </c>
      <c r="E213" s="5">
        <v>203</v>
      </c>
      <c r="F213" s="9">
        <v>2839597.8764165193</v>
      </c>
    </row>
    <row r="214" spans="1:15" ht="15.75" x14ac:dyDescent="0.25">
      <c r="A214" s="10" t="s">
        <v>608</v>
      </c>
      <c r="B214" s="9">
        <v>867656.92988410592</v>
      </c>
      <c r="C214" s="73">
        <v>0.20796340146835091</v>
      </c>
      <c r="E214" s="5">
        <v>204</v>
      </c>
      <c r="F214" s="9">
        <v>2408705.4346891819</v>
      </c>
    </row>
    <row r="215" spans="1:15" ht="15.75" x14ac:dyDescent="0.25">
      <c r="A215" s="9" t="s">
        <v>68</v>
      </c>
      <c r="B215" s="9">
        <v>4221912.0435474906</v>
      </c>
      <c r="C215" s="73">
        <v>0.2080300159073587</v>
      </c>
      <c r="E215" s="5">
        <v>205</v>
      </c>
      <c r="F215" s="9">
        <v>3726072.1304191975</v>
      </c>
    </row>
    <row r="216" spans="1:15" ht="15.75" x14ac:dyDescent="0.25">
      <c r="A216" s="10" t="s">
        <v>270</v>
      </c>
      <c r="B216" s="9">
        <v>3682861.1276432639</v>
      </c>
      <c r="C216" s="73">
        <v>0.20842625946659876</v>
      </c>
      <c r="E216" s="5">
        <v>206</v>
      </c>
      <c r="F216" s="9">
        <v>3035845.1188731124</v>
      </c>
    </row>
    <row r="217" spans="1:15" ht="15.75" x14ac:dyDescent="0.25">
      <c r="A217" s="9" t="s">
        <v>889</v>
      </c>
      <c r="B217" s="9">
        <v>2467773.7049642019</v>
      </c>
      <c r="C217" s="73">
        <v>0.20844015970450758</v>
      </c>
      <c r="E217" s="5">
        <v>207</v>
      </c>
      <c r="F217" s="9">
        <v>3391762.9101124476</v>
      </c>
    </row>
    <row r="218" spans="1:15" ht="15.75" x14ac:dyDescent="0.25">
      <c r="A218" s="10" t="s">
        <v>349</v>
      </c>
      <c r="B218" s="9">
        <v>3023858.5471379338</v>
      </c>
      <c r="C218" s="73">
        <v>0.20941460277032453</v>
      </c>
      <c r="E218" s="5">
        <v>208</v>
      </c>
      <c r="F218" s="9">
        <v>2853918.3252432849</v>
      </c>
    </row>
    <row r="219" spans="1:15" ht="15.75" x14ac:dyDescent="0.25">
      <c r="A219" s="9" t="s">
        <v>589</v>
      </c>
      <c r="B219" s="9">
        <v>2045733.8299165713</v>
      </c>
      <c r="C219" s="73">
        <v>0.21027100775075525</v>
      </c>
      <c r="E219" s="5">
        <v>209</v>
      </c>
      <c r="F219" s="9">
        <v>2006288.1352059776</v>
      </c>
    </row>
    <row r="220" spans="1:15" ht="15.75" x14ac:dyDescent="0.25">
      <c r="A220" s="10" t="s">
        <v>521</v>
      </c>
      <c r="B220" s="9">
        <v>2371105.5594758363</v>
      </c>
      <c r="C220" s="73">
        <v>0.21302408982699972</v>
      </c>
      <c r="E220" s="5">
        <v>210</v>
      </c>
      <c r="F220" s="9">
        <v>2788316.0176570527</v>
      </c>
    </row>
    <row r="221" spans="1:15" ht="15.75" x14ac:dyDescent="0.25">
      <c r="A221" s="9" t="s">
        <v>88</v>
      </c>
      <c r="B221" s="9">
        <v>1768854.7662401106</v>
      </c>
      <c r="C221" s="73">
        <v>0.21402245200933723</v>
      </c>
      <c r="E221" s="5">
        <v>211</v>
      </c>
      <c r="F221" s="9">
        <v>867656.92988410592</v>
      </c>
    </row>
    <row r="222" spans="1:15" ht="15.75" x14ac:dyDescent="0.25">
      <c r="A222" s="10" t="s">
        <v>443</v>
      </c>
      <c r="B222" s="9">
        <v>2404598.3839896508</v>
      </c>
      <c r="C222" s="73">
        <v>0.21436075096505169</v>
      </c>
      <c r="E222" s="5">
        <v>212</v>
      </c>
      <c r="F222" s="9">
        <v>4221912.0435474906</v>
      </c>
    </row>
    <row r="223" spans="1:15" ht="15.75" x14ac:dyDescent="0.25">
      <c r="A223" s="9" t="s">
        <v>251</v>
      </c>
      <c r="B223" s="9">
        <v>3557615.5217568157</v>
      </c>
      <c r="C223" s="73">
        <v>0.21580968983470283</v>
      </c>
      <c r="E223" s="5">
        <v>213</v>
      </c>
      <c r="F223" s="9">
        <v>3682861.1276432639</v>
      </c>
    </row>
    <row r="224" spans="1:15" ht="15.75" x14ac:dyDescent="0.25">
      <c r="A224" s="10" t="s">
        <v>354</v>
      </c>
      <c r="B224" s="9">
        <v>5174514.5204477012</v>
      </c>
      <c r="C224" s="73">
        <v>0.21638703974872964</v>
      </c>
      <c r="E224" s="5">
        <v>214</v>
      </c>
      <c r="F224" s="9">
        <v>2467773.7049642019</v>
      </c>
    </row>
    <row r="225" spans="1:6" ht="15.75" x14ac:dyDescent="0.25">
      <c r="A225" s="9" t="s">
        <v>346</v>
      </c>
      <c r="B225" s="9">
        <v>2133907.5222640531</v>
      </c>
      <c r="C225" s="73">
        <v>0.21698837806378157</v>
      </c>
      <c r="E225" s="5">
        <v>215</v>
      </c>
      <c r="F225" s="9">
        <v>3023858.5471379338</v>
      </c>
    </row>
    <row r="226" spans="1:6" ht="15.75" x14ac:dyDescent="0.25">
      <c r="A226" s="10" t="s">
        <v>267</v>
      </c>
      <c r="B226" s="9">
        <v>1926549.5514700888</v>
      </c>
      <c r="C226" s="73">
        <v>0.21709610586928363</v>
      </c>
      <c r="E226" s="5">
        <v>216</v>
      </c>
      <c r="F226" s="9">
        <v>2045733.8299165713</v>
      </c>
    </row>
    <row r="227" spans="1:6" ht="15.75" x14ac:dyDescent="0.25">
      <c r="A227" s="9" t="s">
        <v>321</v>
      </c>
      <c r="B227" s="9">
        <v>5436940.1216972619</v>
      </c>
      <c r="C227" s="73">
        <v>0.21920987332055319</v>
      </c>
      <c r="E227" s="5">
        <v>217</v>
      </c>
      <c r="F227" s="9">
        <v>2371105.5594758363</v>
      </c>
    </row>
    <row r="228" spans="1:6" ht="15.75" x14ac:dyDescent="0.25">
      <c r="A228" s="10" t="s">
        <v>809</v>
      </c>
      <c r="B228" s="9">
        <v>2091255.1766086835</v>
      </c>
      <c r="C228" s="73">
        <v>0.21956493320529513</v>
      </c>
      <c r="E228" s="5">
        <v>218</v>
      </c>
      <c r="F228" s="9">
        <v>1768854.7662401106</v>
      </c>
    </row>
    <row r="229" spans="1:6" ht="15.75" x14ac:dyDescent="0.25">
      <c r="A229" s="9" t="s">
        <v>870</v>
      </c>
      <c r="B229" s="9">
        <v>3077584.7865952528</v>
      </c>
      <c r="C229" s="73">
        <v>0.22067947586857706</v>
      </c>
      <c r="E229" s="5">
        <v>219</v>
      </c>
      <c r="F229" s="9">
        <v>2404598.3839896508</v>
      </c>
    </row>
    <row r="230" spans="1:6" ht="15.75" x14ac:dyDescent="0.25">
      <c r="A230" s="10" t="s">
        <v>50</v>
      </c>
      <c r="B230" s="9">
        <v>3262296.6803755844</v>
      </c>
      <c r="C230" s="73">
        <v>0.22141293063684631</v>
      </c>
      <c r="E230" s="5">
        <v>220</v>
      </c>
      <c r="F230" s="9">
        <v>3557615.5217568157</v>
      </c>
    </row>
    <row r="231" spans="1:6" ht="15.75" x14ac:dyDescent="0.25">
      <c r="A231" s="9" t="s">
        <v>555</v>
      </c>
      <c r="B231" s="9">
        <v>3843715.4974672012</v>
      </c>
      <c r="C231" s="73">
        <v>0.22154689802437333</v>
      </c>
      <c r="E231" s="5">
        <v>221</v>
      </c>
      <c r="F231" s="9">
        <v>5174514.5204477012</v>
      </c>
    </row>
    <row r="232" spans="1:6" ht="15.75" x14ac:dyDescent="0.25">
      <c r="A232" s="10" t="s">
        <v>164</v>
      </c>
      <c r="B232" s="9">
        <v>4043614.4748382503</v>
      </c>
      <c r="C232" s="73">
        <v>0.22156027350696461</v>
      </c>
      <c r="E232" s="5">
        <v>222</v>
      </c>
      <c r="F232" s="9">
        <v>2133907.5222640531</v>
      </c>
    </row>
    <row r="233" spans="1:6" ht="15.75" x14ac:dyDescent="0.25">
      <c r="A233" s="9" t="s">
        <v>560</v>
      </c>
      <c r="B233" s="9">
        <v>1910680.0057925284</v>
      </c>
      <c r="C233" s="73">
        <v>0.2228397216342296</v>
      </c>
      <c r="E233" s="5">
        <v>223</v>
      </c>
      <c r="F233" s="9">
        <v>1926549.5514700888</v>
      </c>
    </row>
    <row r="234" spans="1:6" ht="15.75" x14ac:dyDescent="0.25">
      <c r="A234" s="10" t="s">
        <v>789</v>
      </c>
      <c r="B234" s="9">
        <v>2358565.4465277912</v>
      </c>
      <c r="C234" s="73">
        <v>0.22386307424328022</v>
      </c>
      <c r="E234" s="5">
        <v>224</v>
      </c>
      <c r="F234" s="9">
        <v>5436940.1216972619</v>
      </c>
    </row>
    <row r="235" spans="1:6" ht="15.75" x14ac:dyDescent="0.25">
      <c r="A235" s="9" t="s">
        <v>87</v>
      </c>
      <c r="B235" s="9">
        <v>3086710.5427460046</v>
      </c>
      <c r="C235" s="73">
        <v>0.22532139672473139</v>
      </c>
      <c r="E235" s="5">
        <v>225</v>
      </c>
      <c r="F235" s="9">
        <v>2091255.1766086835</v>
      </c>
    </row>
    <row r="236" spans="1:6" ht="15.75" x14ac:dyDescent="0.25">
      <c r="A236" s="10" t="s">
        <v>699</v>
      </c>
      <c r="B236" s="9">
        <v>2694207.8723805025</v>
      </c>
      <c r="C236" s="73">
        <v>0.22694788722599624</v>
      </c>
      <c r="E236" s="5">
        <v>226</v>
      </c>
      <c r="F236" s="9">
        <v>3077584.7865952528</v>
      </c>
    </row>
    <row r="237" spans="1:6" ht="15.75" x14ac:dyDescent="0.25">
      <c r="A237" s="9" t="s">
        <v>606</v>
      </c>
      <c r="B237" s="9">
        <v>3557531.6208705772</v>
      </c>
      <c r="C237" s="73">
        <v>0.23013971955236334</v>
      </c>
      <c r="E237" s="5">
        <v>227</v>
      </c>
      <c r="F237" s="9">
        <v>3262296.6803755844</v>
      </c>
    </row>
    <row r="238" spans="1:6" ht="15.75" x14ac:dyDescent="0.25">
      <c r="A238" s="10" t="s">
        <v>619</v>
      </c>
      <c r="B238" s="9">
        <v>2625573.877892748</v>
      </c>
      <c r="C238" s="73">
        <v>0.23127952110272743</v>
      </c>
      <c r="E238" s="5">
        <v>228</v>
      </c>
      <c r="F238" s="9">
        <v>3843715.4974672012</v>
      </c>
    </row>
    <row r="239" spans="1:6" ht="15.75" x14ac:dyDescent="0.25">
      <c r="A239" s="9" t="s">
        <v>871</v>
      </c>
      <c r="B239" s="9">
        <v>2609750.3753844649</v>
      </c>
      <c r="C239" s="73">
        <v>0.23248442707715367</v>
      </c>
      <c r="E239" s="5">
        <v>229</v>
      </c>
      <c r="F239" s="9">
        <v>4043614.4748382503</v>
      </c>
    </row>
    <row r="240" spans="1:6" ht="15.75" x14ac:dyDescent="0.25">
      <c r="A240" s="10" t="s">
        <v>965</v>
      </c>
      <c r="B240" s="9">
        <v>2285782.4508973863</v>
      </c>
      <c r="C240" s="73">
        <v>0.23338427711066678</v>
      </c>
      <c r="E240" s="5">
        <v>230</v>
      </c>
      <c r="F240" s="9">
        <v>1910680.0057925284</v>
      </c>
    </row>
    <row r="241" spans="1:6" ht="15.75" x14ac:dyDescent="0.25">
      <c r="A241" s="9" t="s">
        <v>768</v>
      </c>
      <c r="B241" s="9">
        <v>220613.29521238804</v>
      </c>
      <c r="C241" s="73">
        <v>0.23347705177548517</v>
      </c>
      <c r="E241" s="5">
        <v>231</v>
      </c>
      <c r="F241" s="9">
        <v>2358565.4465277912</v>
      </c>
    </row>
    <row r="242" spans="1:6" ht="15.75" x14ac:dyDescent="0.25">
      <c r="A242" s="10" t="s">
        <v>610</v>
      </c>
      <c r="B242" s="9">
        <v>3471889.2796518048</v>
      </c>
      <c r="C242" s="73">
        <v>0.23761270337997642</v>
      </c>
      <c r="E242" s="5">
        <v>232</v>
      </c>
      <c r="F242" s="9">
        <v>3086710.5427460046</v>
      </c>
    </row>
    <row r="243" spans="1:6" ht="15.75" x14ac:dyDescent="0.25">
      <c r="A243" s="9" t="s">
        <v>361</v>
      </c>
      <c r="B243" s="9">
        <v>2669436.6473093396</v>
      </c>
      <c r="C243" s="73">
        <v>0.23967800753666502</v>
      </c>
      <c r="E243" s="5">
        <v>233</v>
      </c>
      <c r="F243" s="9">
        <v>2694207.8723805025</v>
      </c>
    </row>
    <row r="244" spans="1:6" ht="15.75" x14ac:dyDescent="0.25">
      <c r="A244" s="10" t="s">
        <v>40</v>
      </c>
      <c r="B244" s="9">
        <v>2530715.7405477483</v>
      </c>
      <c r="C244" s="73">
        <v>0.24037309554571507</v>
      </c>
      <c r="E244" s="5">
        <v>234</v>
      </c>
      <c r="F244" s="9">
        <v>3557531.6208705772</v>
      </c>
    </row>
    <row r="245" spans="1:6" ht="15.75" x14ac:dyDescent="0.25">
      <c r="A245" s="9" t="s">
        <v>704</v>
      </c>
      <c r="B245" s="9">
        <v>3163200.5250939983</v>
      </c>
      <c r="C245" s="73">
        <v>0.24167160703851709</v>
      </c>
      <c r="E245" s="5">
        <v>235</v>
      </c>
      <c r="F245" s="9">
        <v>2625573.877892748</v>
      </c>
    </row>
    <row r="246" spans="1:6" ht="15.75" x14ac:dyDescent="0.25">
      <c r="A246" s="10" t="s">
        <v>161</v>
      </c>
      <c r="B246" s="9">
        <v>3395930.3285228088</v>
      </c>
      <c r="C246" s="73">
        <v>0.2423044475138495</v>
      </c>
      <c r="E246" s="5">
        <v>236</v>
      </c>
      <c r="F246" s="9">
        <v>2609750.3753844649</v>
      </c>
    </row>
    <row r="247" spans="1:6" ht="15.75" x14ac:dyDescent="0.25">
      <c r="A247" s="9" t="s">
        <v>103</v>
      </c>
      <c r="B247" s="9">
        <v>1145143.7633950263</v>
      </c>
      <c r="C247" s="73">
        <v>0.24751467342069</v>
      </c>
      <c r="E247" s="5">
        <v>237</v>
      </c>
      <c r="F247" s="9">
        <v>2285782.4508973863</v>
      </c>
    </row>
    <row r="248" spans="1:6" ht="15.75" x14ac:dyDescent="0.25">
      <c r="A248" s="10" t="s">
        <v>616</v>
      </c>
      <c r="B248" s="9">
        <v>3084912.8127811127</v>
      </c>
      <c r="C248" s="73">
        <v>0.24794193927073283</v>
      </c>
      <c r="E248" s="5">
        <v>238</v>
      </c>
      <c r="F248" s="9">
        <v>220613.29521238804</v>
      </c>
    </row>
    <row r="249" spans="1:6" ht="15.75" x14ac:dyDescent="0.25">
      <c r="A249" s="9" t="s">
        <v>223</v>
      </c>
      <c r="B249" s="9">
        <v>4779828.3806769177</v>
      </c>
      <c r="C249" s="73">
        <v>0.249079290538746</v>
      </c>
      <c r="E249" s="5">
        <v>239</v>
      </c>
      <c r="F249" s="9">
        <v>3471889.2796518048</v>
      </c>
    </row>
    <row r="250" spans="1:6" ht="15.75" x14ac:dyDescent="0.25">
      <c r="A250" s="10" t="s">
        <v>258</v>
      </c>
      <c r="B250" s="9">
        <v>3164320.9088797448</v>
      </c>
      <c r="C250" s="73">
        <v>0.25038976974193405</v>
      </c>
      <c r="E250" s="5">
        <v>240</v>
      </c>
      <c r="F250" s="9">
        <v>2669436.6473093396</v>
      </c>
    </row>
    <row r="251" spans="1:6" ht="15.75" x14ac:dyDescent="0.25">
      <c r="A251" s="9" t="s">
        <v>594</v>
      </c>
      <c r="B251" s="9">
        <v>2079603.1852369197</v>
      </c>
      <c r="C251" s="73">
        <v>0.25460131980086198</v>
      </c>
      <c r="E251" s="5">
        <v>241</v>
      </c>
      <c r="F251" s="9">
        <v>2530715.7405477483</v>
      </c>
    </row>
    <row r="252" spans="1:6" ht="15.75" x14ac:dyDescent="0.25">
      <c r="A252" s="10" t="s">
        <v>760</v>
      </c>
      <c r="B252" s="9">
        <v>5171977.0302297547</v>
      </c>
      <c r="C252" s="73">
        <v>0.2554953947188725</v>
      </c>
      <c r="E252" s="5">
        <v>242</v>
      </c>
      <c r="F252" s="9">
        <v>3163200.5250939983</v>
      </c>
    </row>
    <row r="253" spans="1:6" ht="15.75" x14ac:dyDescent="0.25">
      <c r="A253" s="9" t="s">
        <v>807</v>
      </c>
      <c r="B253" s="9">
        <v>3733532.1470236522</v>
      </c>
      <c r="C253" s="73">
        <v>0.25619637249808469</v>
      </c>
      <c r="E253" s="5">
        <v>243</v>
      </c>
      <c r="F253" s="9">
        <v>3395930.3285228088</v>
      </c>
    </row>
    <row r="254" spans="1:6" ht="15.75" x14ac:dyDescent="0.25">
      <c r="A254" s="10" t="s">
        <v>269</v>
      </c>
      <c r="B254" s="9">
        <v>1188428.4352418035</v>
      </c>
      <c r="C254" s="73">
        <v>0.25626286961500766</v>
      </c>
      <c r="E254" s="5">
        <v>244</v>
      </c>
      <c r="F254" s="9">
        <v>1145143.7633950263</v>
      </c>
    </row>
    <row r="255" spans="1:6" ht="15.75" x14ac:dyDescent="0.25">
      <c r="A255" s="9" t="s">
        <v>877</v>
      </c>
      <c r="B255" s="9">
        <v>3563215.3943224694</v>
      </c>
      <c r="C255" s="73">
        <v>0.25783933356197053</v>
      </c>
      <c r="E255" s="5">
        <v>245</v>
      </c>
      <c r="F255" s="9">
        <v>3084912.8127811127</v>
      </c>
    </row>
    <row r="256" spans="1:6" ht="15.75" x14ac:dyDescent="0.25">
      <c r="A256" s="10" t="s">
        <v>459</v>
      </c>
      <c r="B256" s="9">
        <v>1926971.1022643605</v>
      </c>
      <c r="C256" s="73">
        <v>0.25932356521380195</v>
      </c>
      <c r="E256" s="5">
        <v>246</v>
      </c>
      <c r="F256" s="9">
        <v>4779828.3806769177</v>
      </c>
    </row>
    <row r="257" spans="1:6" ht="15.75" x14ac:dyDescent="0.25">
      <c r="A257" s="9" t="s">
        <v>110</v>
      </c>
      <c r="B257" s="9">
        <v>1962029.3945336016</v>
      </c>
      <c r="C257" s="73">
        <v>0.26020063038419161</v>
      </c>
      <c r="E257" s="5">
        <v>247</v>
      </c>
      <c r="F257" s="9">
        <v>3164320.9088797448</v>
      </c>
    </row>
    <row r="258" spans="1:6" ht="15.75" x14ac:dyDescent="0.25">
      <c r="A258" s="10" t="s">
        <v>766</v>
      </c>
      <c r="B258" s="9">
        <v>2697052.3170602974</v>
      </c>
      <c r="C258" s="73">
        <v>0.26224284647008556</v>
      </c>
      <c r="E258" s="5">
        <v>248</v>
      </c>
      <c r="F258" s="9">
        <v>2079603.1852369197</v>
      </c>
    </row>
    <row r="259" spans="1:6" ht="15.75" x14ac:dyDescent="0.25">
      <c r="A259" s="9" t="s">
        <v>288</v>
      </c>
      <c r="B259" s="9">
        <v>3813732.1856338531</v>
      </c>
      <c r="C259" s="73">
        <v>0.26571699977550201</v>
      </c>
      <c r="E259" s="5">
        <v>249</v>
      </c>
      <c r="F259" s="9">
        <v>5171977.0302297547</v>
      </c>
    </row>
    <row r="260" spans="1:6" ht="15.75" x14ac:dyDescent="0.25">
      <c r="A260" s="10" t="s">
        <v>980</v>
      </c>
      <c r="B260" s="9">
        <v>1311701.3471201062</v>
      </c>
      <c r="C260" s="73">
        <v>0.26687641592977795</v>
      </c>
      <c r="E260" s="5">
        <v>250</v>
      </c>
      <c r="F260" s="9">
        <v>3733532.1470236522</v>
      </c>
    </row>
    <row r="261" spans="1:6" ht="15.75" x14ac:dyDescent="0.25">
      <c r="A261" s="9" t="s">
        <v>819</v>
      </c>
      <c r="B261" s="9">
        <v>2447713.2077008719</v>
      </c>
      <c r="C261" s="73">
        <v>0.26926499842102636</v>
      </c>
      <c r="E261" s="5">
        <v>251</v>
      </c>
      <c r="F261" s="9">
        <v>1188428.4352418035</v>
      </c>
    </row>
    <row r="262" spans="1:6" ht="15.75" x14ac:dyDescent="0.25">
      <c r="A262" s="10" t="s">
        <v>382</v>
      </c>
      <c r="B262" s="9">
        <v>3920282.2184306569</v>
      </c>
      <c r="C262" s="73">
        <v>0.26986694715279624</v>
      </c>
      <c r="E262" s="5">
        <v>252</v>
      </c>
      <c r="F262" s="9">
        <v>3563215.3943224694</v>
      </c>
    </row>
    <row r="263" spans="1:6" ht="15.75" x14ac:dyDescent="0.25">
      <c r="A263" s="9" t="s">
        <v>248</v>
      </c>
      <c r="B263" s="9">
        <v>3170835.5057417066</v>
      </c>
      <c r="C263" s="73">
        <v>0.27094836427765545</v>
      </c>
      <c r="E263" s="5">
        <v>253</v>
      </c>
      <c r="F263" s="9">
        <v>1926971.1022643605</v>
      </c>
    </row>
    <row r="264" spans="1:6" ht="15.75" x14ac:dyDescent="0.25">
      <c r="A264" s="10" t="s">
        <v>59</v>
      </c>
      <c r="B264" s="9">
        <v>3975920.7841852913</v>
      </c>
      <c r="C264" s="73">
        <v>0.27173637115750116</v>
      </c>
      <c r="E264" s="5">
        <v>254</v>
      </c>
      <c r="F264" s="9">
        <v>1962029.3945336016</v>
      </c>
    </row>
    <row r="265" spans="1:6" ht="15.75" x14ac:dyDescent="0.25">
      <c r="A265" s="9" t="s">
        <v>215</v>
      </c>
      <c r="B265" s="9">
        <v>3338087.8297321033</v>
      </c>
      <c r="C265" s="73">
        <v>0.2718448494051704</v>
      </c>
      <c r="E265" s="5">
        <v>255</v>
      </c>
      <c r="F265" s="9">
        <v>2697052.3170602974</v>
      </c>
    </row>
    <row r="266" spans="1:6" ht="15.75" x14ac:dyDescent="0.25">
      <c r="A266" s="10" t="s">
        <v>983</v>
      </c>
      <c r="B266" s="9">
        <v>3918540.7634504372</v>
      </c>
      <c r="C266" s="73">
        <v>0.27198714732790974</v>
      </c>
      <c r="E266" s="5">
        <v>256</v>
      </c>
      <c r="F266" s="9">
        <v>3813732.1856338531</v>
      </c>
    </row>
    <row r="267" spans="1:6" ht="15.75" x14ac:dyDescent="0.25">
      <c r="A267" s="9" t="s">
        <v>401</v>
      </c>
      <c r="B267" s="9">
        <v>4030509.5656804042</v>
      </c>
      <c r="C267" s="73">
        <v>0.27375740229527579</v>
      </c>
      <c r="E267" s="5">
        <v>257</v>
      </c>
      <c r="F267" s="9">
        <v>1311701.3471201062</v>
      </c>
    </row>
    <row r="268" spans="1:6" ht="15.75" x14ac:dyDescent="0.25">
      <c r="A268" s="10" t="s">
        <v>597</v>
      </c>
      <c r="B268" s="9">
        <v>2280107.8860793496</v>
      </c>
      <c r="C268" s="73">
        <v>0.27460605573377095</v>
      </c>
      <c r="E268" s="5">
        <v>258</v>
      </c>
      <c r="F268" s="9">
        <v>2447713.2077008719</v>
      </c>
    </row>
    <row r="269" spans="1:6" ht="15.75" x14ac:dyDescent="0.25">
      <c r="A269" s="9" t="s">
        <v>212</v>
      </c>
      <c r="B269" s="9">
        <v>2703310.095355846</v>
      </c>
      <c r="C269" s="73">
        <v>0.2756556813321801</v>
      </c>
      <c r="E269" s="5">
        <v>259</v>
      </c>
      <c r="F269" s="9">
        <v>3920282.2184306569</v>
      </c>
    </row>
    <row r="270" spans="1:6" ht="15.75" x14ac:dyDescent="0.25">
      <c r="A270" s="10" t="s">
        <v>83</v>
      </c>
      <c r="B270" s="9">
        <v>3989919.9540086556</v>
      </c>
      <c r="C270" s="73">
        <v>0.27592875628818436</v>
      </c>
      <c r="E270" s="5">
        <v>260</v>
      </c>
      <c r="F270" s="9">
        <v>3170835.5057417066</v>
      </c>
    </row>
    <row r="271" spans="1:6" ht="15.75" x14ac:dyDescent="0.25">
      <c r="A271" s="9" t="s">
        <v>170</v>
      </c>
      <c r="B271" s="9">
        <v>3219051.9126088475</v>
      </c>
      <c r="C271" s="73">
        <v>0.27601931059132123</v>
      </c>
      <c r="E271" s="5">
        <v>261</v>
      </c>
      <c r="F271" s="9">
        <v>3975920.7841852913</v>
      </c>
    </row>
    <row r="272" spans="1:6" ht="15.75" x14ac:dyDescent="0.25">
      <c r="A272" s="10" t="s">
        <v>994</v>
      </c>
      <c r="B272" s="9">
        <v>2748674.8952724156</v>
      </c>
      <c r="C272" s="73">
        <v>0.27620168377660337</v>
      </c>
      <c r="E272" s="5">
        <v>262</v>
      </c>
      <c r="F272" s="9">
        <v>3338087.8297321033</v>
      </c>
    </row>
    <row r="273" spans="1:6" ht="15.75" x14ac:dyDescent="0.25">
      <c r="A273" s="9" t="s">
        <v>943</v>
      </c>
      <c r="B273" s="9">
        <v>2892097.3212079844</v>
      </c>
      <c r="C273" s="73">
        <v>0.27653594126162662</v>
      </c>
      <c r="E273" s="5">
        <v>263</v>
      </c>
      <c r="F273" s="9">
        <v>3918540.7634504372</v>
      </c>
    </row>
    <row r="274" spans="1:6" ht="15.75" x14ac:dyDescent="0.25">
      <c r="A274" s="10" t="s">
        <v>588</v>
      </c>
      <c r="B274" s="9">
        <v>5242977.6436183602</v>
      </c>
      <c r="C274" s="73">
        <v>0.27775843776752984</v>
      </c>
      <c r="E274" s="5">
        <v>264</v>
      </c>
      <c r="F274" s="9">
        <v>4030509.5656804042</v>
      </c>
    </row>
    <row r="275" spans="1:6" ht="15.75" x14ac:dyDescent="0.25">
      <c r="A275" s="9" t="s">
        <v>850</v>
      </c>
      <c r="B275" s="9">
        <v>2760037.3262685025</v>
      </c>
      <c r="C275" s="73">
        <v>0.27778472153847233</v>
      </c>
      <c r="E275" s="5">
        <v>265</v>
      </c>
      <c r="F275" s="9">
        <v>2280107.8860793496</v>
      </c>
    </row>
    <row r="276" spans="1:6" ht="15.75" x14ac:dyDescent="0.25">
      <c r="A276" s="10" t="s">
        <v>822</v>
      </c>
      <c r="B276" s="9">
        <v>2919236.1883615376</v>
      </c>
      <c r="C276" s="73">
        <v>0.27874045082517629</v>
      </c>
      <c r="E276" s="5">
        <v>266</v>
      </c>
      <c r="F276" s="9">
        <v>2703310.095355846</v>
      </c>
    </row>
    <row r="277" spans="1:6" ht="15.75" x14ac:dyDescent="0.25">
      <c r="A277" s="9" t="s">
        <v>413</v>
      </c>
      <c r="B277" s="9">
        <v>3944060.9574085101</v>
      </c>
      <c r="C277" s="73">
        <v>0.27913491975424931</v>
      </c>
      <c r="E277" s="5">
        <v>267</v>
      </c>
      <c r="F277" s="9">
        <v>3989919.9540086556</v>
      </c>
    </row>
    <row r="278" spans="1:6" ht="15.75" x14ac:dyDescent="0.25">
      <c r="A278" s="10" t="s">
        <v>566</v>
      </c>
      <c r="B278" s="9">
        <v>4078938.79430776</v>
      </c>
      <c r="C278" s="73">
        <v>0.27927885838675048</v>
      </c>
      <c r="E278" s="5">
        <v>268</v>
      </c>
      <c r="F278" s="9">
        <v>3219051.9126088475</v>
      </c>
    </row>
    <row r="279" spans="1:6" ht="15.75" x14ac:dyDescent="0.25">
      <c r="A279" s="9" t="s">
        <v>447</v>
      </c>
      <c r="B279" s="9">
        <v>1012523.0649719015</v>
      </c>
      <c r="C279" s="73">
        <v>0.28004188153362175</v>
      </c>
      <c r="E279" s="5">
        <v>269</v>
      </c>
      <c r="F279" s="9">
        <v>2748674.8952724156</v>
      </c>
    </row>
    <row r="280" spans="1:6" ht="15.75" x14ac:dyDescent="0.25">
      <c r="A280" s="10" t="s">
        <v>334</v>
      </c>
      <c r="B280" s="9">
        <v>2010204.8741391627</v>
      </c>
      <c r="C280" s="73">
        <v>0.2805951693619807</v>
      </c>
      <c r="E280" s="5">
        <v>270</v>
      </c>
      <c r="F280" s="9">
        <v>2892097.3212079844</v>
      </c>
    </row>
    <row r="281" spans="1:6" ht="15.75" x14ac:dyDescent="0.25">
      <c r="A281" s="9" t="s">
        <v>719</v>
      </c>
      <c r="B281" s="9">
        <v>1317668.5418584384</v>
      </c>
      <c r="C281" s="73">
        <v>0.28086203379172825</v>
      </c>
      <c r="E281" s="5">
        <v>271</v>
      </c>
      <c r="F281" s="9">
        <v>5242977.6436183602</v>
      </c>
    </row>
    <row r="282" spans="1:6" ht="15.75" x14ac:dyDescent="0.25">
      <c r="A282" s="10" t="s">
        <v>26</v>
      </c>
      <c r="B282" s="9">
        <v>3905311.0261447728</v>
      </c>
      <c r="C282" s="73">
        <v>0.28124978274906953</v>
      </c>
      <c r="E282" s="5">
        <v>272</v>
      </c>
      <c r="F282" s="9">
        <v>2760037.3262685025</v>
      </c>
    </row>
    <row r="283" spans="1:6" ht="15.75" x14ac:dyDescent="0.25">
      <c r="A283" s="9" t="s">
        <v>89</v>
      </c>
      <c r="B283" s="9">
        <v>3919005.2878693677</v>
      </c>
      <c r="C283" s="73">
        <v>0.28254705935437474</v>
      </c>
      <c r="E283" s="5">
        <v>273</v>
      </c>
      <c r="F283" s="9">
        <v>2919236.1883615376</v>
      </c>
    </row>
    <row r="284" spans="1:6" ht="15.75" x14ac:dyDescent="0.25">
      <c r="A284" s="10" t="s">
        <v>236</v>
      </c>
      <c r="B284" s="9">
        <v>3504270.9290137282</v>
      </c>
      <c r="C284" s="73">
        <v>0.28503404084047512</v>
      </c>
      <c r="E284" s="5">
        <v>274</v>
      </c>
      <c r="F284" s="9">
        <v>3944060.9574085101</v>
      </c>
    </row>
    <row r="285" spans="1:6" ht="15.75" x14ac:dyDescent="0.25">
      <c r="A285" s="9" t="s">
        <v>834</v>
      </c>
      <c r="B285" s="9">
        <v>3114771.2964666425</v>
      </c>
      <c r="C285" s="73">
        <v>0.28536597790510043</v>
      </c>
      <c r="E285" s="5">
        <v>275</v>
      </c>
      <c r="F285" s="9">
        <v>4078938.79430776</v>
      </c>
    </row>
    <row r="286" spans="1:6" ht="15.75" x14ac:dyDescent="0.25">
      <c r="A286" s="10" t="s">
        <v>298</v>
      </c>
      <c r="B286" s="9">
        <v>4191300.4982488928</v>
      </c>
      <c r="C286" s="73">
        <v>0.2877609610318792</v>
      </c>
      <c r="E286" s="5">
        <v>276</v>
      </c>
      <c r="F286" s="9">
        <v>1012523.0649719015</v>
      </c>
    </row>
    <row r="287" spans="1:6" ht="15.75" x14ac:dyDescent="0.25">
      <c r="A287" s="9" t="s">
        <v>471</v>
      </c>
      <c r="B287" s="9">
        <v>4508050.9001563769</v>
      </c>
      <c r="C287" s="73">
        <v>0.29073066097690625</v>
      </c>
      <c r="E287" s="5">
        <v>277</v>
      </c>
      <c r="F287" s="9">
        <v>2010204.8741391627</v>
      </c>
    </row>
    <row r="288" spans="1:6" ht="15.75" x14ac:dyDescent="0.25">
      <c r="A288" s="10" t="s">
        <v>940</v>
      </c>
      <c r="B288" s="9">
        <v>1551113.5491833556</v>
      </c>
      <c r="C288" s="73">
        <v>0.29090270638751725</v>
      </c>
      <c r="E288" s="5">
        <v>278</v>
      </c>
      <c r="F288" s="9">
        <v>1317668.5418584384</v>
      </c>
    </row>
    <row r="289" spans="1:6" ht="15.75" x14ac:dyDescent="0.25">
      <c r="A289" s="9" t="s">
        <v>861</v>
      </c>
      <c r="B289" s="9">
        <v>4552759.8407061305</v>
      </c>
      <c r="C289" s="73">
        <v>0.29199802567016631</v>
      </c>
      <c r="E289" s="5">
        <v>279</v>
      </c>
      <c r="F289" s="9">
        <v>3905311.0261447728</v>
      </c>
    </row>
    <row r="290" spans="1:6" ht="15.75" x14ac:dyDescent="0.25">
      <c r="A290" s="10" t="s">
        <v>933</v>
      </c>
      <c r="B290" s="9">
        <v>2652511.1782830209</v>
      </c>
      <c r="C290" s="73">
        <v>0.29259531326354171</v>
      </c>
      <c r="E290" s="5">
        <v>280</v>
      </c>
      <c r="F290" s="9">
        <v>3919005.2878693677</v>
      </c>
    </row>
    <row r="291" spans="1:6" ht="15.75" x14ac:dyDescent="0.25">
      <c r="A291" s="9" t="s">
        <v>94</v>
      </c>
      <c r="B291" s="9">
        <v>2660211.6425492568</v>
      </c>
      <c r="C291" s="73">
        <v>0.29278353041877914</v>
      </c>
      <c r="E291" s="5">
        <v>281</v>
      </c>
      <c r="F291" s="9">
        <v>3504270.9290137282</v>
      </c>
    </row>
    <row r="292" spans="1:6" ht="15.75" x14ac:dyDescent="0.25">
      <c r="A292" s="10" t="s">
        <v>796</v>
      </c>
      <c r="B292" s="9">
        <v>4365484.8771693651</v>
      </c>
      <c r="C292" s="73">
        <v>0.29374327508636211</v>
      </c>
      <c r="E292" s="5">
        <v>282</v>
      </c>
      <c r="F292" s="9">
        <v>3114771.2964666425</v>
      </c>
    </row>
    <row r="293" spans="1:6" ht="15.75" x14ac:dyDescent="0.25">
      <c r="A293" s="9" t="s">
        <v>582</v>
      </c>
      <c r="B293" s="9">
        <v>3615691.3059385261</v>
      </c>
      <c r="C293" s="73">
        <v>0.29390682809022806</v>
      </c>
      <c r="E293" s="5">
        <v>283</v>
      </c>
      <c r="F293" s="9">
        <v>4191300.4982488928</v>
      </c>
    </row>
    <row r="294" spans="1:6" ht="15.75" x14ac:dyDescent="0.25">
      <c r="A294" s="10" t="s">
        <v>937</v>
      </c>
      <c r="B294" s="9">
        <v>2893900.1670805737</v>
      </c>
      <c r="C294" s="73">
        <v>0.29504318314794198</v>
      </c>
      <c r="E294" s="5">
        <v>284</v>
      </c>
      <c r="F294" s="9">
        <v>4508050.9001563769</v>
      </c>
    </row>
    <row r="295" spans="1:6" ht="15.75" x14ac:dyDescent="0.25">
      <c r="A295" s="9" t="s">
        <v>358</v>
      </c>
      <c r="B295" s="9">
        <v>3464559.2071028659</v>
      </c>
      <c r="C295" s="73">
        <v>0.29663308175038161</v>
      </c>
      <c r="E295" s="5">
        <v>285</v>
      </c>
      <c r="F295" s="9">
        <v>1551113.5491833556</v>
      </c>
    </row>
    <row r="296" spans="1:6" ht="15.75" x14ac:dyDescent="0.25">
      <c r="A296" s="10" t="s">
        <v>511</v>
      </c>
      <c r="B296" s="9">
        <v>5394048.3515616506</v>
      </c>
      <c r="C296" s="73">
        <v>0.29802587644161604</v>
      </c>
      <c r="E296" s="5">
        <v>286</v>
      </c>
      <c r="F296" s="9">
        <v>4552759.8407061305</v>
      </c>
    </row>
    <row r="297" spans="1:6" ht="15.75" x14ac:dyDescent="0.25">
      <c r="A297" s="9" t="s">
        <v>620</v>
      </c>
      <c r="B297" s="9">
        <v>3273162.8683250165</v>
      </c>
      <c r="C297" s="73">
        <v>0.29901840061039808</v>
      </c>
      <c r="E297" s="5">
        <v>287</v>
      </c>
      <c r="F297" s="9">
        <v>2652511.1782830209</v>
      </c>
    </row>
    <row r="298" spans="1:6" ht="15.75" x14ac:dyDescent="0.25">
      <c r="A298" s="10" t="s">
        <v>925</v>
      </c>
      <c r="B298" s="9">
        <v>3308053.3588217804</v>
      </c>
      <c r="C298" s="73">
        <v>0.29926528220339754</v>
      </c>
      <c r="E298" s="5">
        <v>288</v>
      </c>
      <c r="F298" s="9">
        <v>2660211.6425492568</v>
      </c>
    </row>
    <row r="299" spans="1:6" ht="15.75" x14ac:dyDescent="0.25">
      <c r="A299" s="9" t="s">
        <v>782</v>
      </c>
      <c r="B299" s="9">
        <v>2109300.0062392093</v>
      </c>
      <c r="C299" s="73">
        <v>0.29945332411309711</v>
      </c>
      <c r="E299" s="5">
        <v>289</v>
      </c>
      <c r="F299" s="9">
        <v>4365484.8771693651</v>
      </c>
    </row>
    <row r="300" spans="1:6" ht="15.75" x14ac:dyDescent="0.25">
      <c r="A300" s="10" t="s">
        <v>355</v>
      </c>
      <c r="B300" s="9">
        <v>2872166.7680001701</v>
      </c>
      <c r="C300" s="73">
        <v>0.30035344720466672</v>
      </c>
      <c r="E300" s="5">
        <v>290</v>
      </c>
      <c r="F300" s="9">
        <v>3615691.3059385261</v>
      </c>
    </row>
    <row r="301" spans="1:6" ht="15.75" x14ac:dyDescent="0.25">
      <c r="A301" s="9" t="s">
        <v>395</v>
      </c>
      <c r="B301" s="9">
        <v>3071850.8772479254</v>
      </c>
      <c r="C301" s="73">
        <v>0.30079815115214636</v>
      </c>
      <c r="E301" s="5">
        <v>291</v>
      </c>
      <c r="F301" s="9">
        <v>2893900.1670805737</v>
      </c>
    </row>
    <row r="302" spans="1:6" ht="15.75" x14ac:dyDescent="0.25">
      <c r="A302" s="10" t="s">
        <v>867</v>
      </c>
      <c r="B302" s="9">
        <v>1086012.0558645576</v>
      </c>
      <c r="C302" s="73">
        <v>0.30273219595923007</v>
      </c>
      <c r="E302" s="5">
        <v>292</v>
      </c>
      <c r="F302" s="9">
        <v>3464559.2071028659</v>
      </c>
    </row>
    <row r="303" spans="1:6" ht="15.75" x14ac:dyDescent="0.25">
      <c r="A303" s="9" t="s">
        <v>885</v>
      </c>
      <c r="B303" s="9">
        <v>3414675.0143263489</v>
      </c>
      <c r="C303" s="73">
        <v>0.30364647021686109</v>
      </c>
      <c r="E303" s="5">
        <v>293</v>
      </c>
      <c r="F303" s="9">
        <v>5394048.3515616506</v>
      </c>
    </row>
    <row r="304" spans="1:6" ht="15.75" x14ac:dyDescent="0.25">
      <c r="A304" s="10" t="s">
        <v>465</v>
      </c>
      <c r="B304" s="9">
        <v>3565393.7478200532</v>
      </c>
      <c r="C304" s="73">
        <v>0.30590109005870847</v>
      </c>
      <c r="E304" s="5">
        <v>294</v>
      </c>
      <c r="F304" s="9">
        <v>3273162.8683250165</v>
      </c>
    </row>
    <row r="305" spans="1:15" ht="15.75" x14ac:dyDescent="0.25">
      <c r="A305" s="9" t="s">
        <v>918</v>
      </c>
      <c r="B305" s="9">
        <v>2336898.5542474547</v>
      </c>
      <c r="C305" s="73">
        <v>0.30609484484694438</v>
      </c>
      <c r="E305" s="5">
        <v>295</v>
      </c>
      <c r="F305" s="9">
        <v>3308053.3588217804</v>
      </c>
    </row>
    <row r="306" spans="1:15" ht="15.75" x14ac:dyDescent="0.25">
      <c r="A306" s="10" t="s">
        <v>916</v>
      </c>
      <c r="B306" s="9">
        <v>4018532.2025790811</v>
      </c>
      <c r="C306" s="73">
        <v>0.30645757327763956</v>
      </c>
      <c r="E306" s="5">
        <v>296</v>
      </c>
      <c r="F306" s="9">
        <v>2109300.0062392093</v>
      </c>
    </row>
    <row r="307" spans="1:15" ht="15.75" x14ac:dyDescent="0.25">
      <c r="A307" s="9" t="s">
        <v>42</v>
      </c>
      <c r="B307" s="9">
        <v>2672307.6947091613</v>
      </c>
      <c r="C307" s="73">
        <v>0.30706948824899649</v>
      </c>
      <c r="E307" s="5">
        <v>297</v>
      </c>
      <c r="F307" s="9">
        <v>2872166.7680001701</v>
      </c>
    </row>
    <row r="308" spans="1:15" ht="15.75" x14ac:dyDescent="0.25">
      <c r="A308" s="10" t="s">
        <v>985</v>
      </c>
      <c r="B308" s="9">
        <v>3148664.1849623993</v>
      </c>
      <c r="C308" s="73">
        <v>0.30709308024238335</v>
      </c>
      <c r="E308" s="5">
        <v>298</v>
      </c>
      <c r="F308" s="9">
        <v>3071850.8772479254</v>
      </c>
    </row>
    <row r="309" spans="1:15" ht="15.75" x14ac:dyDescent="0.25">
      <c r="A309" s="9" t="s">
        <v>93</v>
      </c>
      <c r="B309" s="9">
        <v>2421546.3630098384</v>
      </c>
      <c r="C309" s="73">
        <v>0.30786275929657614</v>
      </c>
      <c r="E309" s="5">
        <v>299</v>
      </c>
      <c r="F309" s="9">
        <v>1086012.0558645576</v>
      </c>
    </row>
    <row r="310" spans="1:15" ht="16.5" thickBot="1" x14ac:dyDescent="0.3">
      <c r="A310" s="10" t="s">
        <v>1003</v>
      </c>
      <c r="B310" s="9">
        <v>3158863.2585480809</v>
      </c>
      <c r="C310" s="73">
        <v>0.30802083054770102</v>
      </c>
      <c r="E310" s="6">
        <v>300</v>
      </c>
      <c r="F310" s="9">
        <v>3414675.0143263489</v>
      </c>
    </row>
    <row r="311" spans="1:15" ht="15.75" x14ac:dyDescent="0.25">
      <c r="A311" s="9" t="s">
        <v>802</v>
      </c>
      <c r="B311" s="9">
        <v>2857405.3279298823</v>
      </c>
      <c r="C311" s="73">
        <v>0.3095685528776122</v>
      </c>
      <c r="E311"/>
      <c r="F311" s="2"/>
      <c r="G311" s="8"/>
      <c r="H311" s="1"/>
      <c r="I311"/>
    </row>
    <row r="312" spans="1:15" ht="15.75" x14ac:dyDescent="0.25">
      <c r="A312" s="10" t="s">
        <v>516</v>
      </c>
      <c r="B312" s="9">
        <v>5080218.109767884</v>
      </c>
      <c r="C312" s="73">
        <v>0.31024926972796629</v>
      </c>
      <c r="E312"/>
      <c r="F312" s="2"/>
      <c r="G312" s="8"/>
      <c r="H312" s="1"/>
      <c r="I312"/>
    </row>
    <row r="313" spans="1:15" ht="15.75" x14ac:dyDescent="0.25">
      <c r="A313" s="9" t="s">
        <v>919</v>
      </c>
      <c r="B313" s="9">
        <v>1513914.761133492</v>
      </c>
      <c r="C313" s="73">
        <v>0.31037773752582942</v>
      </c>
      <c r="E313"/>
      <c r="F313" s="2"/>
      <c r="G313" s="8"/>
      <c r="H313" s="1"/>
      <c r="I313"/>
      <c r="J313"/>
      <c r="M313" s="2"/>
      <c r="O313"/>
    </row>
    <row r="314" spans="1:15" ht="15.75" x14ac:dyDescent="0.25">
      <c r="A314" s="10" t="s">
        <v>441</v>
      </c>
      <c r="B314" s="9">
        <v>2913841.9752853224</v>
      </c>
      <c r="C314" s="73">
        <v>0.31164251790326813</v>
      </c>
      <c r="E314"/>
      <c r="F314" s="2"/>
      <c r="G314" s="8"/>
      <c r="H314" s="1"/>
      <c r="I314"/>
      <c r="J314"/>
      <c r="M314" s="2"/>
      <c r="O314"/>
    </row>
    <row r="315" spans="1:15" ht="15.75" x14ac:dyDescent="0.25">
      <c r="A315" s="9" t="s">
        <v>911</v>
      </c>
      <c r="B315" s="9">
        <v>3905311.0261447728</v>
      </c>
      <c r="C315" s="73">
        <v>0.31180452824203786</v>
      </c>
      <c r="E315"/>
      <c r="F315" s="2"/>
      <c r="G315" s="8"/>
      <c r="H315" s="1"/>
      <c r="I315"/>
      <c r="J315"/>
      <c r="M315" s="2"/>
      <c r="O315"/>
    </row>
    <row r="316" spans="1:15" ht="15.75" x14ac:dyDescent="0.25">
      <c r="A316" s="10" t="s">
        <v>107</v>
      </c>
      <c r="B316" s="9">
        <v>2325647.6500391727</v>
      </c>
      <c r="C316" s="73">
        <v>0.31197538333962305</v>
      </c>
      <c r="E316"/>
      <c r="F316" s="2"/>
      <c r="G316" s="8"/>
      <c r="H316" s="1"/>
      <c r="I316"/>
      <c r="J316"/>
      <c r="M316" s="2"/>
      <c r="O316"/>
    </row>
    <row r="317" spans="1:15" ht="15.75" x14ac:dyDescent="0.25">
      <c r="A317" s="9" t="s">
        <v>745</v>
      </c>
      <c r="B317" s="9">
        <v>3227287.5008202391</v>
      </c>
      <c r="C317" s="73">
        <v>0.31204062660414444</v>
      </c>
      <c r="E317"/>
      <c r="F317" s="2"/>
      <c r="G317" s="8"/>
      <c r="H317" s="1"/>
      <c r="I317"/>
      <c r="J317"/>
      <c r="M317" s="2"/>
      <c r="O317"/>
    </row>
    <row r="318" spans="1:15" ht="15.75" x14ac:dyDescent="0.25">
      <c r="A318" s="10" t="s">
        <v>257</v>
      </c>
      <c r="B318" s="9">
        <v>2230761.8867926067</v>
      </c>
      <c r="C318" s="73">
        <v>0.31810577418102104</v>
      </c>
      <c r="E318"/>
      <c r="F318" s="2"/>
      <c r="G318" s="8"/>
      <c r="H318" s="1"/>
      <c r="I318"/>
      <c r="J318"/>
      <c r="M318" s="2"/>
      <c r="O318"/>
    </row>
    <row r="319" spans="1:15" ht="15.75" x14ac:dyDescent="0.25">
      <c r="A319" s="9" t="s">
        <v>553</v>
      </c>
      <c r="B319" s="9">
        <v>3693094.9894012883</v>
      </c>
      <c r="C319" s="73">
        <v>0.31824413866501666</v>
      </c>
      <c r="E319"/>
      <c r="F319" s="2"/>
      <c r="G319" s="8"/>
      <c r="H319" s="1"/>
      <c r="I319"/>
      <c r="J319"/>
      <c r="M319" s="2"/>
      <c r="O319"/>
    </row>
    <row r="320" spans="1:15" ht="15.75" x14ac:dyDescent="0.25">
      <c r="A320" s="10" t="s">
        <v>661</v>
      </c>
      <c r="B320" s="9">
        <v>3762710.2149854181</v>
      </c>
      <c r="C320" s="73">
        <v>0.31829864077525893</v>
      </c>
      <c r="E320"/>
      <c r="F320" s="2"/>
      <c r="G320" s="8"/>
      <c r="H320" s="1"/>
      <c r="I320"/>
      <c r="J320"/>
      <c r="M320" s="2"/>
      <c r="O320"/>
    </row>
    <row r="321" spans="1:15" ht="15.75" x14ac:dyDescent="0.25">
      <c r="A321" s="9" t="s">
        <v>56</v>
      </c>
      <c r="B321" s="9">
        <v>4671395.6938474439</v>
      </c>
      <c r="C321" s="73">
        <v>0.31899578230784364</v>
      </c>
      <c r="E321"/>
      <c r="F321" s="2"/>
      <c r="G321" s="8"/>
      <c r="H321" s="1"/>
      <c r="I321"/>
      <c r="J321"/>
      <c r="M321" s="2"/>
      <c r="O321"/>
    </row>
    <row r="322" spans="1:15" ht="15.75" x14ac:dyDescent="0.25">
      <c r="A322" s="10" t="s">
        <v>645</v>
      </c>
      <c r="B322" s="9">
        <v>4357913.3337771054</v>
      </c>
      <c r="C322" s="73">
        <v>0.32002506834546096</v>
      </c>
      <c r="E322"/>
      <c r="F322" s="2"/>
      <c r="G322" s="8"/>
      <c r="H322" s="1"/>
      <c r="I322"/>
      <c r="J322"/>
      <c r="M322" s="2"/>
      <c r="O322"/>
    </row>
    <row r="323" spans="1:15" ht="15.75" x14ac:dyDescent="0.25">
      <c r="A323" s="9" t="s">
        <v>396</v>
      </c>
      <c r="B323" s="9">
        <v>2107836.8566377321</v>
      </c>
      <c r="C323" s="73">
        <v>0.32101237735801036</v>
      </c>
      <c r="E323"/>
      <c r="F323" s="2"/>
      <c r="G323" s="8"/>
      <c r="H323" s="1"/>
      <c r="I323"/>
      <c r="J323"/>
      <c r="M323" s="2"/>
      <c r="O323"/>
    </row>
    <row r="324" spans="1:15" ht="15.75" x14ac:dyDescent="0.25">
      <c r="A324" s="10" t="s">
        <v>11</v>
      </c>
      <c r="B324" s="9">
        <v>1438011.0618076287</v>
      </c>
      <c r="C324" s="73">
        <v>0.32139185023684402</v>
      </c>
      <c r="E324"/>
      <c r="F324" s="2"/>
      <c r="G324" s="8"/>
      <c r="H324" s="1"/>
      <c r="I324"/>
      <c r="J324"/>
      <c r="M324" s="2"/>
      <c r="O324"/>
    </row>
    <row r="325" spans="1:15" ht="15.75" x14ac:dyDescent="0.25">
      <c r="A325" s="9" t="s">
        <v>524</v>
      </c>
      <c r="B325" s="9">
        <v>2147159.7695635865</v>
      </c>
      <c r="C325" s="73">
        <v>0.32167460320228403</v>
      </c>
      <c r="E325"/>
      <c r="F325" s="2"/>
      <c r="G325" s="8"/>
      <c r="H325" s="1"/>
      <c r="I325"/>
      <c r="J325"/>
      <c r="M325" s="2"/>
      <c r="O325"/>
    </row>
    <row r="326" spans="1:15" ht="15.75" x14ac:dyDescent="0.25">
      <c r="A326" s="10" t="s">
        <v>403</v>
      </c>
      <c r="B326" s="9">
        <v>719000.00000000105</v>
      </c>
      <c r="C326" s="73">
        <v>0.32350137277337077</v>
      </c>
      <c r="E326"/>
      <c r="F326" s="2"/>
      <c r="G326" s="8"/>
      <c r="H326" s="1"/>
      <c r="I326"/>
      <c r="J326"/>
      <c r="M326" s="2"/>
      <c r="O326"/>
    </row>
    <row r="327" spans="1:15" ht="15.75" x14ac:dyDescent="0.25">
      <c r="A327" s="9" t="s">
        <v>915</v>
      </c>
      <c r="B327" s="9">
        <v>4490407.157689333</v>
      </c>
      <c r="C327" s="73">
        <v>0.323915735625803</v>
      </c>
      <c r="E327"/>
      <c r="F327" s="2"/>
      <c r="G327" s="8"/>
      <c r="H327" s="1"/>
      <c r="I327"/>
      <c r="J327"/>
      <c r="M327" s="2"/>
      <c r="O327"/>
    </row>
    <row r="328" spans="1:15" ht="15.75" x14ac:dyDescent="0.25">
      <c r="A328" s="10" t="s">
        <v>642</v>
      </c>
      <c r="B328" s="9">
        <v>720999.99999999895</v>
      </c>
      <c r="C328" s="73">
        <v>0.32540440681277072</v>
      </c>
      <c r="E328"/>
      <c r="F328" s="2"/>
      <c r="G328" s="8"/>
      <c r="H328" s="1"/>
      <c r="I328"/>
      <c r="J328"/>
      <c r="M328" s="2"/>
      <c r="O328"/>
    </row>
    <row r="329" spans="1:15" ht="15.75" x14ac:dyDescent="0.25">
      <c r="A329" s="9" t="s">
        <v>456</v>
      </c>
      <c r="B329" s="9">
        <v>1952871.9197551254</v>
      </c>
      <c r="C329" s="73">
        <v>0.32584382246811361</v>
      </c>
      <c r="E329"/>
      <c r="F329" s="2"/>
      <c r="G329" s="8"/>
      <c r="H329" s="1"/>
      <c r="I329"/>
      <c r="J329"/>
      <c r="M329" s="2"/>
      <c r="O329"/>
    </row>
    <row r="330" spans="1:15" ht="15.75" x14ac:dyDescent="0.25">
      <c r="A330" s="10" t="s">
        <v>243</v>
      </c>
      <c r="B330" s="9">
        <v>3733052.2748816293</v>
      </c>
      <c r="C330" s="73">
        <v>0.32629010009997639</v>
      </c>
      <c r="E330"/>
      <c r="F330" s="2"/>
      <c r="G330" s="8"/>
      <c r="H330" s="1"/>
      <c r="I330"/>
      <c r="J330"/>
      <c r="M330" s="2"/>
      <c r="O330"/>
    </row>
    <row r="331" spans="1:15" ht="15.75" x14ac:dyDescent="0.25">
      <c r="A331" s="9" t="s">
        <v>673</v>
      </c>
      <c r="B331" s="9">
        <v>3366483.1638161559</v>
      </c>
      <c r="C331" s="73">
        <v>0.32648157175377657</v>
      </c>
      <c r="E331"/>
      <c r="F331" s="2"/>
      <c r="G331" s="8"/>
      <c r="H331" s="1"/>
      <c r="I331"/>
      <c r="J331"/>
      <c r="M331" s="2"/>
      <c r="O331"/>
    </row>
    <row r="332" spans="1:15" ht="15.75" x14ac:dyDescent="0.25">
      <c r="A332" s="10" t="s">
        <v>717</v>
      </c>
      <c r="B332" s="9">
        <v>1769554.6224131249</v>
      </c>
      <c r="C332" s="73">
        <v>0.32748838703380423</v>
      </c>
      <c r="E332"/>
      <c r="F332" s="2"/>
      <c r="G332" s="8"/>
      <c r="H332" s="1"/>
      <c r="I332"/>
      <c r="J332"/>
      <c r="M332" s="2"/>
      <c r="O332"/>
    </row>
    <row r="333" spans="1:15" ht="15.75" x14ac:dyDescent="0.25">
      <c r="A333" s="9" t="s">
        <v>803</v>
      </c>
      <c r="B333" s="9">
        <v>2407338.4641524171</v>
      </c>
      <c r="C333" s="73">
        <v>0.32798706750755213</v>
      </c>
      <c r="E333"/>
      <c r="F333" s="2"/>
      <c r="G333" s="8"/>
      <c r="H333" s="1"/>
      <c r="I333"/>
      <c r="J333"/>
      <c r="M333" s="2"/>
      <c r="O333"/>
    </row>
    <row r="334" spans="1:15" ht="15.75" x14ac:dyDescent="0.25">
      <c r="A334" s="10" t="s">
        <v>156</v>
      </c>
      <c r="B334" s="9">
        <v>3104228.4338836907</v>
      </c>
      <c r="C334" s="73">
        <v>0.32926751421384892</v>
      </c>
      <c r="E334"/>
      <c r="F334" s="2"/>
      <c r="G334" s="8"/>
      <c r="H334" s="1"/>
      <c r="I334"/>
      <c r="J334"/>
      <c r="M334" s="2"/>
      <c r="O334"/>
    </row>
    <row r="335" spans="1:15" ht="15.75" x14ac:dyDescent="0.25">
      <c r="A335" s="9" t="s">
        <v>991</v>
      </c>
      <c r="B335" s="9">
        <v>1907233.9303675108</v>
      </c>
      <c r="C335" s="73">
        <v>0.3296123476295999</v>
      </c>
      <c r="E335"/>
      <c r="F335" s="2"/>
      <c r="G335" s="8"/>
      <c r="H335" s="1"/>
      <c r="I335"/>
      <c r="J335"/>
      <c r="M335" s="2"/>
      <c r="O335"/>
    </row>
    <row r="336" spans="1:15" ht="15.75" x14ac:dyDescent="0.25">
      <c r="A336" s="10" t="s">
        <v>647</v>
      </c>
      <c r="B336" s="9">
        <v>2301985.5537568219</v>
      </c>
      <c r="C336" s="73">
        <v>0.33181944330280344</v>
      </c>
      <c r="E336"/>
      <c r="F336" s="2"/>
      <c r="G336" s="8"/>
      <c r="H336" s="1"/>
      <c r="I336"/>
      <c r="J336"/>
      <c r="M336" s="2"/>
      <c r="O336"/>
    </row>
    <row r="337" spans="1:15" ht="15.75" x14ac:dyDescent="0.25">
      <c r="A337" s="9" t="s">
        <v>28</v>
      </c>
      <c r="B337" s="9">
        <v>2133907.5222640531</v>
      </c>
      <c r="C337" s="73">
        <v>0.33213429011487539</v>
      </c>
      <c r="E337"/>
      <c r="F337" s="2"/>
      <c r="G337" s="8"/>
      <c r="H337" s="1"/>
      <c r="I337"/>
      <c r="J337"/>
      <c r="M337" s="2"/>
      <c r="O337"/>
    </row>
    <row r="338" spans="1:15" ht="15.75" x14ac:dyDescent="0.25">
      <c r="A338" s="10" t="s">
        <v>263</v>
      </c>
      <c r="B338" s="9">
        <v>1069158.2095460035</v>
      </c>
      <c r="C338" s="73">
        <v>0.3332728884912407</v>
      </c>
      <c r="E338"/>
      <c r="F338" s="2"/>
      <c r="G338" s="8"/>
      <c r="H338" s="1"/>
      <c r="I338"/>
      <c r="J338"/>
      <c r="M338" s="2"/>
      <c r="O338"/>
    </row>
    <row r="339" spans="1:15" ht="15.75" x14ac:dyDescent="0.25">
      <c r="A339" s="9" t="s">
        <v>935</v>
      </c>
      <c r="B339" s="9">
        <v>3719323.2249846915</v>
      </c>
      <c r="C339" s="73">
        <v>0.33468481773140302</v>
      </c>
      <c r="E339"/>
      <c r="F339" s="2"/>
      <c r="G339" s="8"/>
      <c r="H339" s="1"/>
      <c r="I339"/>
      <c r="J339"/>
      <c r="M339" s="2"/>
      <c r="O339"/>
    </row>
    <row r="340" spans="1:15" ht="15.75" x14ac:dyDescent="0.25">
      <c r="A340" s="10" t="s">
        <v>350</v>
      </c>
      <c r="B340" s="9">
        <v>3264165.0098667014</v>
      </c>
      <c r="C340" s="73">
        <v>0.33482090653090357</v>
      </c>
      <c r="E340"/>
      <c r="F340" s="2"/>
      <c r="G340" s="8"/>
      <c r="H340" s="1"/>
      <c r="I340"/>
      <c r="J340"/>
      <c r="M340" s="2"/>
      <c r="O340"/>
    </row>
    <row r="341" spans="1:15" ht="15.75" x14ac:dyDescent="0.25">
      <c r="A341" s="9" t="s">
        <v>179</v>
      </c>
      <c r="B341" s="9">
        <v>2675909.2937281821</v>
      </c>
      <c r="C341" s="73">
        <v>0.3349113914189048</v>
      </c>
      <c r="E341"/>
      <c r="F341" s="2"/>
      <c r="G341" s="8"/>
      <c r="H341" s="1"/>
      <c r="I341"/>
      <c r="J341"/>
      <c r="M341" s="2"/>
      <c r="O341"/>
    </row>
    <row r="342" spans="1:15" ht="15.75" x14ac:dyDescent="0.25">
      <c r="A342" s="10" t="s">
        <v>57</v>
      </c>
      <c r="B342" s="9">
        <v>2965050.1649739454</v>
      </c>
      <c r="C342" s="73">
        <v>0.33529007789985998</v>
      </c>
      <c r="E342"/>
      <c r="F342" s="2"/>
      <c r="G342" s="8"/>
      <c r="H342" s="1"/>
      <c r="I342"/>
      <c r="J342"/>
      <c r="M342" s="2"/>
      <c r="O342"/>
    </row>
    <row r="343" spans="1:15" ht="15.75" x14ac:dyDescent="0.25">
      <c r="A343" s="9" t="s">
        <v>65</v>
      </c>
      <c r="B343" s="9">
        <v>3563885.5782308383</v>
      </c>
      <c r="C343" s="73">
        <v>0.33547360268540793</v>
      </c>
      <c r="E343"/>
      <c r="F343" s="2"/>
      <c r="G343" s="8"/>
      <c r="H343" s="1"/>
      <c r="I343"/>
      <c r="J343"/>
      <c r="M343" s="2"/>
      <c r="O343"/>
    </row>
    <row r="344" spans="1:15" ht="15.75" x14ac:dyDescent="0.25">
      <c r="A344" s="10" t="s">
        <v>126</v>
      </c>
      <c r="B344" s="9">
        <v>3354398.3666531858</v>
      </c>
      <c r="C344" s="73">
        <v>0.33571019103056743</v>
      </c>
      <c r="E344"/>
      <c r="F344" s="2"/>
      <c r="G344" s="8"/>
      <c r="H344" s="1"/>
      <c r="I344"/>
      <c r="J344"/>
      <c r="M344" s="2"/>
      <c r="O344"/>
    </row>
    <row r="345" spans="1:15" ht="15.75" x14ac:dyDescent="0.25">
      <c r="A345" s="9" t="s">
        <v>398</v>
      </c>
      <c r="B345" s="9">
        <v>3214231.7043762887</v>
      </c>
      <c r="C345" s="73">
        <v>0.336246256627176</v>
      </c>
      <c r="E345"/>
      <c r="F345" s="2"/>
      <c r="G345" s="8"/>
      <c r="H345" s="1"/>
      <c r="I345"/>
      <c r="J345"/>
      <c r="M345" s="2"/>
      <c r="O345"/>
    </row>
    <row r="346" spans="1:15" ht="15.75" x14ac:dyDescent="0.25">
      <c r="A346" s="10" t="s">
        <v>224</v>
      </c>
      <c r="B346" s="9">
        <v>1538389.2635582015</v>
      </c>
      <c r="C346" s="73">
        <v>0.33681498450591663</v>
      </c>
      <c r="E346"/>
      <c r="F346" s="2"/>
      <c r="G346" s="8"/>
      <c r="H346" s="1"/>
      <c r="I346"/>
      <c r="J346"/>
      <c r="M346" s="2"/>
      <c r="O346"/>
    </row>
    <row r="347" spans="1:15" ht="15.75" x14ac:dyDescent="0.25">
      <c r="A347" s="9" t="s">
        <v>755</v>
      </c>
      <c r="B347" s="9">
        <v>3269993.0519156624</v>
      </c>
      <c r="C347" s="73">
        <v>0.33692856872245536</v>
      </c>
      <c r="E347"/>
      <c r="F347" s="2"/>
      <c r="G347" s="8"/>
      <c r="H347" s="1"/>
      <c r="I347"/>
      <c r="J347"/>
      <c r="M347" s="2"/>
      <c r="O347"/>
    </row>
    <row r="348" spans="1:15" ht="15.75" x14ac:dyDescent="0.25">
      <c r="A348" s="10" t="s">
        <v>81</v>
      </c>
      <c r="B348" s="9">
        <v>2726548.5944808461</v>
      </c>
      <c r="C348" s="73">
        <v>0.33706084526351077</v>
      </c>
      <c r="E348"/>
      <c r="F348" s="2"/>
      <c r="G348" s="8"/>
      <c r="H348" s="1"/>
      <c r="I348"/>
      <c r="J348"/>
      <c r="M348" s="2"/>
      <c r="O348"/>
    </row>
    <row r="349" spans="1:15" ht="15.75" x14ac:dyDescent="0.25">
      <c r="A349" s="9" t="s">
        <v>429</v>
      </c>
      <c r="B349" s="9">
        <v>2427712.0549668325</v>
      </c>
      <c r="C349" s="73">
        <v>0.33831933247819845</v>
      </c>
      <c r="E349"/>
      <c r="F349" s="2"/>
      <c r="G349" s="8"/>
      <c r="H349" s="1"/>
      <c r="I349"/>
      <c r="J349"/>
      <c r="M349" s="2"/>
      <c r="O349"/>
    </row>
    <row r="350" spans="1:15" ht="15.75" x14ac:dyDescent="0.25">
      <c r="A350" s="10" t="s">
        <v>624</v>
      </c>
      <c r="B350" s="9">
        <v>2602096.9774690457</v>
      </c>
      <c r="C350" s="73">
        <v>0.33860253086711167</v>
      </c>
      <c r="E350"/>
      <c r="F350" s="2"/>
      <c r="G350" s="8"/>
      <c r="H350" s="1"/>
      <c r="I350"/>
      <c r="J350"/>
      <c r="M350" s="2"/>
      <c r="O350"/>
    </row>
    <row r="351" spans="1:15" ht="15.75" x14ac:dyDescent="0.25">
      <c r="A351" s="9" t="s">
        <v>830</v>
      </c>
      <c r="B351" s="9">
        <v>1564533.5982553661</v>
      </c>
      <c r="C351" s="73">
        <v>0.33919821365572755</v>
      </c>
      <c r="E351"/>
      <c r="F351" s="2"/>
      <c r="G351" s="8"/>
      <c r="H351" s="1"/>
      <c r="I351"/>
      <c r="J351"/>
      <c r="M351" s="2"/>
      <c r="O351"/>
    </row>
    <row r="352" spans="1:15" ht="15.75" x14ac:dyDescent="0.25">
      <c r="A352" s="10" t="s">
        <v>363</v>
      </c>
      <c r="B352" s="9">
        <v>2956780.8117717505</v>
      </c>
      <c r="C352" s="73">
        <v>0.3398272916920495</v>
      </c>
      <c r="E352"/>
      <c r="F352" s="2"/>
      <c r="G352" s="8"/>
      <c r="H352" s="1"/>
      <c r="I352"/>
      <c r="J352"/>
      <c r="M352" s="2"/>
      <c r="O352"/>
    </row>
    <row r="353" spans="1:15" ht="15.75" x14ac:dyDescent="0.25">
      <c r="A353" s="9" t="s">
        <v>213</v>
      </c>
      <c r="B353" s="9">
        <v>4162326.0434134863</v>
      </c>
      <c r="C353" s="73">
        <v>0.34007622124876957</v>
      </c>
      <c r="E353"/>
      <c r="F353" s="2"/>
      <c r="G353" s="8"/>
      <c r="H353" s="1"/>
      <c r="I353"/>
      <c r="J353"/>
      <c r="M353" s="2"/>
      <c r="O353"/>
    </row>
    <row r="354" spans="1:15" ht="15.75" x14ac:dyDescent="0.25">
      <c r="A354" s="10" t="s">
        <v>827</v>
      </c>
      <c r="B354" s="9">
        <v>1417105.4165926762</v>
      </c>
      <c r="C354" s="73">
        <v>0.34015950965548758</v>
      </c>
      <c r="E354"/>
      <c r="F354" s="2"/>
      <c r="G354" s="8"/>
      <c r="H354" s="1"/>
      <c r="I354"/>
      <c r="J354"/>
      <c r="M354" s="2"/>
      <c r="O354"/>
    </row>
    <row r="355" spans="1:15" ht="15.75" x14ac:dyDescent="0.25">
      <c r="A355" s="9" t="s">
        <v>971</v>
      </c>
      <c r="B355" s="9">
        <v>2798142.6531623583</v>
      </c>
      <c r="C355" s="73">
        <v>0.34170362388602737</v>
      </c>
      <c r="E355"/>
      <c r="F355" s="2"/>
      <c r="G355" s="8"/>
      <c r="H355" s="1"/>
      <c r="I355"/>
      <c r="J355"/>
      <c r="M355" s="2"/>
      <c r="O355"/>
    </row>
    <row r="356" spans="1:15" ht="15.75" x14ac:dyDescent="0.25">
      <c r="A356" s="10" t="s">
        <v>823</v>
      </c>
      <c r="B356" s="9">
        <v>2800683.2129249233</v>
      </c>
      <c r="C356" s="73">
        <v>0.34209635315313192</v>
      </c>
      <c r="E356"/>
      <c r="F356" s="2"/>
      <c r="G356" s="8"/>
      <c r="H356" s="1"/>
      <c r="I356"/>
      <c r="J356"/>
      <c r="M356" s="2"/>
      <c r="O356"/>
    </row>
    <row r="357" spans="1:15" ht="15.75" x14ac:dyDescent="0.25">
      <c r="A357" s="9" t="s">
        <v>312</v>
      </c>
      <c r="B357" s="9">
        <v>4042265.9215691965</v>
      </c>
      <c r="C357" s="73">
        <v>0.34394742950696422</v>
      </c>
      <c r="E357"/>
      <c r="F357" s="2"/>
      <c r="G357" s="8"/>
      <c r="H357" s="1"/>
      <c r="I357"/>
      <c r="J357"/>
      <c r="M357" s="2"/>
      <c r="O357"/>
    </row>
    <row r="358" spans="1:15" ht="15.75" x14ac:dyDescent="0.25">
      <c r="A358" s="10" t="s">
        <v>294</v>
      </c>
      <c r="B358" s="9">
        <v>3068881.6044203122</v>
      </c>
      <c r="C358" s="73">
        <v>0.34451791712720659</v>
      </c>
      <c r="E358"/>
      <c r="F358" s="2"/>
      <c r="G358" s="8"/>
      <c r="H358" s="1"/>
      <c r="I358"/>
      <c r="J358"/>
      <c r="M358" s="2"/>
      <c r="O358"/>
    </row>
    <row r="359" spans="1:15" ht="15.75" x14ac:dyDescent="0.25">
      <c r="A359" s="9" t="s">
        <v>214</v>
      </c>
      <c r="B359" s="9">
        <v>2301426.8966362579</v>
      </c>
      <c r="C359" s="73">
        <v>0.34522545748403899</v>
      </c>
      <c r="E359"/>
      <c r="F359" s="2"/>
      <c r="G359" s="8"/>
      <c r="H359" s="1"/>
      <c r="I359"/>
      <c r="J359"/>
      <c r="M359" s="2"/>
      <c r="O359"/>
    </row>
    <row r="360" spans="1:15" ht="15.75" x14ac:dyDescent="0.25">
      <c r="A360" s="10" t="s">
        <v>557</v>
      </c>
      <c r="B360" s="9">
        <v>1736477.2096043453</v>
      </c>
      <c r="C360" s="73">
        <v>0.34574668988428403</v>
      </c>
      <c r="E360"/>
      <c r="F360" s="2"/>
      <c r="G360" s="8"/>
      <c r="H360" s="1"/>
      <c r="I360"/>
      <c r="J360"/>
      <c r="M360" s="2"/>
      <c r="O360"/>
    </row>
    <row r="361" spans="1:15" ht="15.75" x14ac:dyDescent="0.25">
      <c r="A361" s="9" t="s">
        <v>490</v>
      </c>
      <c r="B361" s="9">
        <v>3709699.1794242058</v>
      </c>
      <c r="C361" s="73">
        <v>0.34650698449287409</v>
      </c>
      <c r="E361"/>
      <c r="F361" s="2"/>
      <c r="G361" s="8"/>
      <c r="H361" s="1"/>
      <c r="I361"/>
      <c r="J361"/>
      <c r="M361" s="2"/>
      <c r="O361"/>
    </row>
    <row r="362" spans="1:15" ht="15.75" x14ac:dyDescent="0.25">
      <c r="A362" s="10" t="s">
        <v>740</v>
      </c>
      <c r="B362" s="9">
        <v>4388109.4673706684</v>
      </c>
      <c r="C362" s="73">
        <v>0.34998122801847387</v>
      </c>
      <c r="E362"/>
      <c r="F362" s="2"/>
      <c r="G362" s="8"/>
      <c r="H362" s="1"/>
      <c r="I362"/>
      <c r="J362"/>
      <c r="M362" s="2"/>
      <c r="O362"/>
    </row>
    <row r="363" spans="1:15" ht="15.75" x14ac:dyDescent="0.25">
      <c r="A363" s="9" t="s">
        <v>761</v>
      </c>
      <c r="B363" s="9">
        <v>3019106.8920685211</v>
      </c>
      <c r="C363" s="73">
        <v>0.3500602002393336</v>
      </c>
      <c r="E363"/>
      <c r="F363" s="2"/>
      <c r="G363" s="8"/>
      <c r="H363" s="1"/>
      <c r="I363"/>
      <c r="J363"/>
      <c r="M363" s="2"/>
      <c r="O363"/>
    </row>
    <row r="364" spans="1:15" ht="15.75" x14ac:dyDescent="0.25">
      <c r="A364" s="10" t="s">
        <v>299</v>
      </c>
      <c r="B364" s="9">
        <v>2837918.8355102087</v>
      </c>
      <c r="C364" s="73">
        <v>0.3502273063801189</v>
      </c>
      <c r="E364"/>
      <c r="F364" s="2"/>
      <c r="G364" s="8"/>
      <c r="H364" s="1"/>
      <c r="I364"/>
      <c r="J364"/>
      <c r="M364" s="2"/>
      <c r="O364"/>
    </row>
    <row r="365" spans="1:15" ht="15.75" x14ac:dyDescent="0.25">
      <c r="A365" s="9" t="s">
        <v>865</v>
      </c>
      <c r="B365" s="9">
        <v>1504959.8762998357</v>
      </c>
      <c r="C365" s="73">
        <v>0.3511636860200924</v>
      </c>
      <c r="E365"/>
      <c r="F365" s="2"/>
      <c r="G365" s="8"/>
      <c r="H365" s="1"/>
      <c r="I365"/>
      <c r="J365"/>
      <c r="M365" s="2"/>
      <c r="O365"/>
    </row>
    <row r="366" spans="1:15" ht="15.75" x14ac:dyDescent="0.25">
      <c r="A366" s="10" t="s">
        <v>998</v>
      </c>
      <c r="B366" s="9">
        <v>1843984.940322116</v>
      </c>
      <c r="C366" s="73">
        <v>0.3514995132165587</v>
      </c>
      <c r="E366"/>
      <c r="F366" s="2"/>
      <c r="G366" s="8"/>
      <c r="H366" s="1"/>
      <c r="I366"/>
      <c r="J366"/>
      <c r="M366" s="2"/>
      <c r="O366"/>
    </row>
    <row r="367" spans="1:15" ht="15.75" x14ac:dyDescent="0.25">
      <c r="A367" s="9" t="s">
        <v>769</v>
      </c>
      <c r="B367" s="9">
        <v>4106857.3257944081</v>
      </c>
      <c r="C367" s="73">
        <v>0.35165135767510025</v>
      </c>
      <c r="E367"/>
      <c r="F367" s="2"/>
      <c r="G367" s="8"/>
      <c r="H367" s="1"/>
      <c r="I367"/>
      <c r="J367"/>
      <c r="M367" s="2"/>
      <c r="O367"/>
    </row>
    <row r="368" spans="1:15" ht="15.75" x14ac:dyDescent="0.25">
      <c r="A368" s="10" t="s">
        <v>735</v>
      </c>
      <c r="B368" s="9">
        <v>3167191.9562795665</v>
      </c>
      <c r="C368" s="73">
        <v>0.35191829663229957</v>
      </c>
      <c r="E368"/>
      <c r="F368" s="2"/>
      <c r="G368" s="8"/>
      <c r="H368" s="1"/>
      <c r="I368"/>
      <c r="J368"/>
      <c r="M368" s="2"/>
      <c r="O368"/>
    </row>
    <row r="369" spans="1:15" ht="15.75" x14ac:dyDescent="0.25">
      <c r="A369" s="9" t="s">
        <v>554</v>
      </c>
      <c r="B369" s="9">
        <v>2919442.8710325155</v>
      </c>
      <c r="C369" s="73">
        <v>0.35714108744245621</v>
      </c>
      <c r="E369"/>
      <c r="F369" s="2"/>
      <c r="G369" s="8"/>
      <c r="H369" s="1"/>
      <c r="I369"/>
      <c r="J369"/>
      <c r="M369" s="2"/>
      <c r="O369"/>
    </row>
    <row r="370" spans="1:15" ht="15.75" x14ac:dyDescent="0.25">
      <c r="A370" s="10" t="s">
        <v>71</v>
      </c>
      <c r="B370" s="9">
        <v>3152573.761624808</v>
      </c>
      <c r="C370" s="73">
        <v>0.35875622832233012</v>
      </c>
      <c r="E370"/>
      <c r="F370" s="2"/>
      <c r="G370" s="8"/>
      <c r="H370" s="1"/>
      <c r="I370"/>
      <c r="J370"/>
      <c r="M370" s="2"/>
      <c r="O370"/>
    </row>
    <row r="371" spans="1:15" ht="15.75" x14ac:dyDescent="0.25">
      <c r="A371" s="9" t="s">
        <v>817</v>
      </c>
      <c r="B371" s="9">
        <v>4538914.1481136903</v>
      </c>
      <c r="C371" s="73">
        <v>0.35918547695883107</v>
      </c>
      <c r="E371"/>
      <c r="F371" s="2"/>
      <c r="G371" s="8"/>
      <c r="H371" s="1"/>
      <c r="I371"/>
      <c r="J371"/>
      <c r="M371" s="2"/>
      <c r="O371"/>
    </row>
    <row r="372" spans="1:15" ht="15.75" x14ac:dyDescent="0.25">
      <c r="A372" s="10" t="s">
        <v>477</v>
      </c>
      <c r="B372" s="9">
        <v>2628124.6694707079</v>
      </c>
      <c r="C372" s="73">
        <v>0.35926536397543551</v>
      </c>
      <c r="E372"/>
      <c r="F372" s="2"/>
      <c r="G372" s="8"/>
      <c r="H372" s="1"/>
      <c r="I372"/>
      <c r="J372"/>
      <c r="M372" s="2"/>
      <c r="O372"/>
    </row>
    <row r="373" spans="1:15" ht="15.75" x14ac:dyDescent="0.25">
      <c r="A373" s="9" t="s">
        <v>636</v>
      </c>
      <c r="B373" s="9">
        <v>2038941.9508574065</v>
      </c>
      <c r="C373" s="73">
        <v>0.36096451690543663</v>
      </c>
      <c r="E373"/>
      <c r="F373" s="2"/>
      <c r="G373" s="8"/>
      <c r="H373" s="1"/>
      <c r="I373"/>
      <c r="J373"/>
      <c r="M373" s="2"/>
      <c r="O373"/>
    </row>
    <row r="374" spans="1:15" ht="15.75" x14ac:dyDescent="0.25">
      <c r="A374" s="10" t="s">
        <v>356</v>
      </c>
      <c r="B374" s="9">
        <v>3792816.3086035056</v>
      </c>
      <c r="C374" s="73">
        <v>0.36179282737637952</v>
      </c>
      <c r="E374"/>
      <c r="F374" s="2"/>
      <c r="G374" s="8"/>
      <c r="H374" s="1"/>
      <c r="I374"/>
      <c r="J374"/>
      <c r="M374" s="2"/>
      <c r="O374"/>
    </row>
    <row r="375" spans="1:15" ht="15.75" x14ac:dyDescent="0.25">
      <c r="A375" s="9" t="s">
        <v>335</v>
      </c>
      <c r="B375" s="9">
        <v>5046837.835223414</v>
      </c>
      <c r="C375" s="73">
        <v>0.36220294029639644</v>
      </c>
      <c r="E375"/>
      <c r="F375" s="2"/>
      <c r="G375" s="8"/>
      <c r="H375" s="1"/>
      <c r="I375"/>
      <c r="J375"/>
      <c r="M375" s="2"/>
      <c r="O375"/>
    </row>
    <row r="376" spans="1:15" ht="15.75" x14ac:dyDescent="0.25">
      <c r="A376" s="10" t="s">
        <v>466</v>
      </c>
      <c r="B376" s="9">
        <v>523082.12919160724</v>
      </c>
      <c r="C376" s="73">
        <v>0.36268435054689308</v>
      </c>
      <c r="E376"/>
      <c r="F376" s="2"/>
      <c r="G376" s="8"/>
      <c r="H376" s="1"/>
      <c r="I376"/>
      <c r="J376"/>
      <c r="M376" s="2"/>
      <c r="O376"/>
    </row>
    <row r="377" spans="1:15" ht="15.75" x14ac:dyDescent="0.25">
      <c r="A377" s="9" t="s">
        <v>48</v>
      </c>
      <c r="B377" s="9">
        <v>3494313.3262713673</v>
      </c>
      <c r="C377" s="73">
        <v>0.36331300714575698</v>
      </c>
      <c r="E377"/>
      <c r="F377" s="2"/>
      <c r="G377" s="8"/>
      <c r="H377" s="1"/>
      <c r="I377"/>
      <c r="J377"/>
      <c r="M377" s="2"/>
      <c r="O377"/>
    </row>
    <row r="378" spans="1:15" ht="15.75" x14ac:dyDescent="0.25">
      <c r="A378" s="10" t="s">
        <v>302</v>
      </c>
      <c r="B378" s="9">
        <v>2446715.6056998647</v>
      </c>
      <c r="C378" s="73">
        <v>0.36669958160602156</v>
      </c>
      <c r="E378"/>
      <c r="F378" s="2"/>
      <c r="G378" s="8"/>
      <c r="H378" s="1"/>
      <c r="I378"/>
      <c r="J378"/>
      <c r="M378" s="2"/>
      <c r="O378"/>
    </row>
    <row r="379" spans="1:15" ht="15.75" x14ac:dyDescent="0.25">
      <c r="A379" s="9" t="s">
        <v>407</v>
      </c>
      <c r="B379" s="9">
        <v>2836728.8753797766</v>
      </c>
      <c r="C379" s="73">
        <v>0.36728816476538406</v>
      </c>
      <c r="E379"/>
      <c r="F379" s="2"/>
      <c r="G379" s="8"/>
      <c r="H379" s="1"/>
      <c r="I379"/>
      <c r="J379"/>
      <c r="M379" s="2"/>
      <c r="O379"/>
    </row>
    <row r="380" spans="1:15" ht="15.75" x14ac:dyDescent="0.25">
      <c r="A380" s="10" t="s">
        <v>634</v>
      </c>
      <c r="B380" s="9">
        <v>3413527.004639036</v>
      </c>
      <c r="C380" s="73">
        <v>0.36981685726015268</v>
      </c>
      <c r="E380"/>
      <c r="F380" s="2"/>
      <c r="G380" s="8"/>
      <c r="H380" s="1"/>
      <c r="I380"/>
      <c r="J380"/>
      <c r="M380" s="2"/>
      <c r="O380"/>
    </row>
    <row r="381" spans="1:15" ht="15.75" x14ac:dyDescent="0.25">
      <c r="A381" s="9" t="s">
        <v>787</v>
      </c>
      <c r="B381" s="9">
        <v>2074360.4030285496</v>
      </c>
      <c r="C381" s="73">
        <v>0.3700289495689002</v>
      </c>
      <c r="E381"/>
      <c r="F381" s="2"/>
      <c r="G381" s="8"/>
      <c r="H381" s="1"/>
      <c r="I381"/>
      <c r="J381"/>
      <c r="M381" s="2"/>
      <c r="O381"/>
    </row>
    <row r="382" spans="1:15" ht="15.75" x14ac:dyDescent="0.25">
      <c r="A382" s="10" t="s">
        <v>874</v>
      </c>
      <c r="B382" s="9">
        <v>4425480.1499191672</v>
      </c>
      <c r="C382" s="73">
        <v>0.37046966568414685</v>
      </c>
      <c r="E382"/>
      <c r="F382" s="2"/>
      <c r="G382" s="8"/>
      <c r="H382" s="1"/>
      <c r="I382"/>
      <c r="J382"/>
      <c r="M382" s="2"/>
      <c r="O382"/>
    </row>
    <row r="383" spans="1:15" ht="15.75" x14ac:dyDescent="0.25">
      <c r="A383" s="9" t="s">
        <v>190</v>
      </c>
      <c r="B383" s="9">
        <v>2649318.8518797979</v>
      </c>
      <c r="C383" s="73">
        <v>0.37070813588937523</v>
      </c>
      <c r="E383"/>
      <c r="F383" s="2"/>
      <c r="G383" s="8"/>
      <c r="H383" s="1"/>
      <c r="I383"/>
      <c r="J383"/>
      <c r="M383" s="2"/>
      <c r="O383"/>
    </row>
    <row r="384" spans="1:15" ht="15.75" x14ac:dyDescent="0.25">
      <c r="A384" s="10" t="s">
        <v>959</v>
      </c>
      <c r="B384" s="9">
        <v>2535834.7177898395</v>
      </c>
      <c r="C384" s="73">
        <v>0.37088433451249714</v>
      </c>
      <c r="E384"/>
      <c r="F384" s="2"/>
      <c r="G384" s="8"/>
      <c r="H384" s="1"/>
      <c r="I384"/>
      <c r="J384"/>
      <c r="M384" s="2"/>
      <c r="O384"/>
    </row>
    <row r="385" spans="1:15" ht="15.75" x14ac:dyDescent="0.25">
      <c r="A385" s="9" t="s">
        <v>415</v>
      </c>
      <c r="B385" s="9">
        <v>2699164.1637578141</v>
      </c>
      <c r="C385" s="73">
        <v>0.37135226850820546</v>
      </c>
      <c r="E385"/>
      <c r="F385" s="2"/>
      <c r="G385" s="8"/>
      <c r="H385" s="1"/>
      <c r="I385"/>
      <c r="J385"/>
      <c r="M385" s="2"/>
      <c r="O385"/>
    </row>
    <row r="386" spans="1:15" ht="15.75" x14ac:dyDescent="0.25">
      <c r="A386" s="10" t="s">
        <v>276</v>
      </c>
      <c r="B386" s="9">
        <v>3480203.6528417375</v>
      </c>
      <c r="C386" s="73">
        <v>0.37486521161580122</v>
      </c>
      <c r="E386"/>
      <c r="F386" s="2"/>
      <c r="G386" s="8"/>
      <c r="H386" s="1"/>
      <c r="I386"/>
      <c r="J386"/>
      <c r="M386" s="2"/>
      <c r="O386"/>
    </row>
    <row r="387" spans="1:15" ht="15.75" x14ac:dyDescent="0.25">
      <c r="A387" s="9" t="s">
        <v>964</v>
      </c>
      <c r="B387" s="9">
        <v>1717568.8147544861</v>
      </c>
      <c r="C387" s="73">
        <v>0.3750025401526923</v>
      </c>
      <c r="E387"/>
      <c r="F387" s="2"/>
      <c r="G387" s="8"/>
      <c r="H387" s="1"/>
      <c r="I387"/>
      <c r="J387"/>
      <c r="M387" s="2"/>
      <c r="O387"/>
    </row>
    <row r="388" spans="1:15" ht="15.75" x14ac:dyDescent="0.25">
      <c r="A388" s="10" t="s">
        <v>338</v>
      </c>
      <c r="B388" s="9">
        <v>3895995.9814092144</v>
      </c>
      <c r="C388" s="73">
        <v>0.37520331953520203</v>
      </c>
      <c r="E388"/>
      <c r="F388" s="2"/>
      <c r="G388" s="8"/>
      <c r="H388" s="1"/>
      <c r="I388"/>
      <c r="J388"/>
      <c r="M388" s="2"/>
      <c r="O388"/>
    </row>
    <row r="389" spans="1:15" ht="15.75" x14ac:dyDescent="0.25">
      <c r="A389" s="9" t="s">
        <v>697</v>
      </c>
      <c r="B389" s="9">
        <v>3513642.2487339587</v>
      </c>
      <c r="C389" s="73">
        <v>0.37559649607489343</v>
      </c>
      <c r="E389"/>
      <c r="F389" s="2"/>
      <c r="G389" s="8"/>
      <c r="H389" s="1"/>
      <c r="I389"/>
      <c r="J389"/>
      <c r="M389" s="2"/>
      <c r="O389"/>
    </row>
    <row r="390" spans="1:15" ht="15.75" x14ac:dyDescent="0.25">
      <c r="A390" s="10" t="s">
        <v>241</v>
      </c>
      <c r="B390" s="9">
        <v>4469648.8506160676</v>
      </c>
      <c r="C390" s="73">
        <v>0.37705669615988924</v>
      </c>
      <c r="E390"/>
      <c r="F390" s="2"/>
      <c r="G390" s="8"/>
      <c r="H390" s="1"/>
      <c r="I390"/>
      <c r="J390"/>
      <c r="M390" s="2"/>
      <c r="O390"/>
    </row>
    <row r="391" spans="1:15" ht="15.75" x14ac:dyDescent="0.25">
      <c r="A391" s="9" t="s">
        <v>163</v>
      </c>
      <c r="B391" s="9">
        <v>3768245.6271140836</v>
      </c>
      <c r="C391" s="73">
        <v>0.37758757959143552</v>
      </c>
      <c r="E391"/>
      <c r="F391" s="2"/>
      <c r="G391" s="8"/>
      <c r="H391" s="1"/>
      <c r="I391"/>
      <c r="J391"/>
      <c r="M391" s="2"/>
      <c r="O391"/>
    </row>
    <row r="392" spans="1:15" ht="15.75" x14ac:dyDescent="0.25">
      <c r="A392" s="10" t="s">
        <v>715</v>
      </c>
      <c r="B392" s="9">
        <v>4665641.3208693266</v>
      </c>
      <c r="C392" s="73">
        <v>0.38150158063877637</v>
      </c>
      <c r="E392"/>
      <c r="F392" s="2"/>
      <c r="G392" s="8"/>
      <c r="H392" s="1"/>
      <c r="I392"/>
      <c r="J392"/>
      <c r="M392" s="2"/>
      <c r="O392"/>
    </row>
    <row r="393" spans="1:15" ht="15.75" x14ac:dyDescent="0.25">
      <c r="A393" s="9" t="s">
        <v>644</v>
      </c>
      <c r="B393" s="9">
        <v>3031366.6532747447</v>
      </c>
      <c r="C393" s="73">
        <v>0.38210491511641131</v>
      </c>
      <c r="E393"/>
      <c r="F393" s="2"/>
      <c r="G393" s="8"/>
      <c r="H393" s="1"/>
      <c r="I393"/>
      <c r="J393"/>
      <c r="M393" s="2"/>
      <c r="O393"/>
    </row>
    <row r="394" spans="1:15" ht="15.75" x14ac:dyDescent="0.25">
      <c r="A394" s="10" t="s">
        <v>583</v>
      </c>
      <c r="B394" s="9">
        <v>2897503.8124626735</v>
      </c>
      <c r="C394" s="73">
        <v>0.38373741329548305</v>
      </c>
      <c r="E394"/>
      <c r="F394" s="2"/>
      <c r="G394" s="8"/>
      <c r="H394" s="1"/>
      <c r="I394"/>
      <c r="J394"/>
      <c r="M394" s="2"/>
      <c r="O394"/>
    </row>
    <row r="395" spans="1:15" ht="15.75" x14ac:dyDescent="0.25">
      <c r="A395" s="9" t="s">
        <v>707</v>
      </c>
      <c r="B395" s="9">
        <v>3303311.9355677627</v>
      </c>
      <c r="C395" s="73">
        <v>0.38387334154932085</v>
      </c>
      <c r="E395"/>
      <c r="F395" s="2"/>
      <c r="G395" s="8"/>
      <c r="H395" s="1"/>
      <c r="I395"/>
      <c r="J395"/>
      <c r="M395" s="2"/>
      <c r="O395"/>
    </row>
    <row r="396" spans="1:15" ht="15.75" x14ac:dyDescent="0.25">
      <c r="A396" s="10" t="s">
        <v>283</v>
      </c>
      <c r="B396" s="9">
        <v>3413680.4818699602</v>
      </c>
      <c r="C396" s="73">
        <v>0.38403552527998319</v>
      </c>
      <c r="E396"/>
      <c r="F396" s="2"/>
      <c r="G396" s="8"/>
      <c r="H396" s="1"/>
      <c r="I396"/>
      <c r="J396"/>
      <c r="M396" s="2"/>
      <c r="O396"/>
    </row>
    <row r="397" spans="1:15" ht="15.75" x14ac:dyDescent="0.25">
      <c r="A397" s="9" t="s">
        <v>638</v>
      </c>
      <c r="B397" s="9">
        <v>3205812.9666693276</v>
      </c>
      <c r="C397" s="73">
        <v>0.38440262242148771</v>
      </c>
      <c r="E397"/>
      <c r="F397" s="2"/>
      <c r="G397" s="8"/>
      <c r="H397" s="1"/>
      <c r="I397"/>
      <c r="J397"/>
      <c r="M397" s="2"/>
      <c r="O397"/>
    </row>
    <row r="398" spans="1:15" ht="15.75" x14ac:dyDescent="0.25">
      <c r="A398" s="10" t="s">
        <v>58</v>
      </c>
      <c r="B398" s="9">
        <v>3845747.5360046374</v>
      </c>
      <c r="C398" s="73">
        <v>0.38569494806761817</v>
      </c>
      <c r="E398"/>
      <c r="F398" s="2"/>
      <c r="G398" s="8"/>
      <c r="H398" s="1"/>
      <c r="I398"/>
      <c r="J398"/>
      <c r="M398" s="2"/>
      <c r="O398"/>
    </row>
    <row r="399" spans="1:15" ht="15.75" x14ac:dyDescent="0.25">
      <c r="A399" s="9" t="s">
        <v>1002</v>
      </c>
      <c r="B399" s="9">
        <v>2953128.0536757549</v>
      </c>
      <c r="C399" s="73">
        <v>0.38578591365497905</v>
      </c>
      <c r="E399"/>
      <c r="F399" s="2"/>
      <c r="G399" s="8"/>
      <c r="H399" s="1"/>
      <c r="I399"/>
      <c r="J399"/>
      <c r="M399" s="2"/>
      <c r="O399"/>
    </row>
    <row r="400" spans="1:15" ht="15.75" x14ac:dyDescent="0.25">
      <c r="A400" s="10" t="s">
        <v>20</v>
      </c>
      <c r="B400" s="9">
        <v>4178201.7281802837</v>
      </c>
      <c r="C400" s="73">
        <v>0.38641487253554641</v>
      </c>
      <c r="E400"/>
      <c r="F400" s="2"/>
      <c r="G400" s="8"/>
      <c r="H400" s="1"/>
      <c r="I400"/>
      <c r="J400"/>
      <c r="M400" s="2"/>
      <c r="O400"/>
    </row>
    <row r="401" spans="1:15" ht="15.75" x14ac:dyDescent="0.25">
      <c r="A401" s="9" t="s">
        <v>111</v>
      </c>
      <c r="B401" s="9">
        <v>1843669.8004079517</v>
      </c>
      <c r="C401" s="73">
        <v>0.38813855312441703</v>
      </c>
      <c r="E401"/>
      <c r="F401" s="2"/>
      <c r="G401" s="8"/>
      <c r="H401" s="1"/>
      <c r="I401"/>
      <c r="J401"/>
      <c r="M401" s="2"/>
      <c r="O401"/>
    </row>
    <row r="402" spans="1:15" ht="15.75" x14ac:dyDescent="0.25">
      <c r="A402" s="10" t="s">
        <v>72</v>
      </c>
      <c r="B402" s="9">
        <v>3015732.4393512681</v>
      </c>
      <c r="C402" s="73">
        <v>0.39039705974730343</v>
      </c>
      <c r="E402"/>
      <c r="F402" s="2"/>
      <c r="G402" s="8"/>
      <c r="H402" s="1"/>
      <c r="I402"/>
      <c r="J402"/>
      <c r="M402" s="2"/>
      <c r="O402"/>
    </row>
    <row r="403" spans="1:15" ht="15.75" x14ac:dyDescent="0.25">
      <c r="A403" s="9" t="s">
        <v>205</v>
      </c>
      <c r="B403" s="9">
        <v>1898258.5819030646</v>
      </c>
      <c r="C403" s="73">
        <v>0.39073110724089277</v>
      </c>
      <c r="E403"/>
      <c r="F403" s="2"/>
      <c r="G403" s="8"/>
      <c r="H403" s="1"/>
      <c r="I403"/>
      <c r="J403"/>
      <c r="M403" s="2"/>
      <c r="O403"/>
    </row>
    <row r="404" spans="1:15" ht="15.75" x14ac:dyDescent="0.25">
      <c r="A404" s="10" t="s">
        <v>217</v>
      </c>
      <c r="B404" s="9">
        <v>2945335.5030709645</v>
      </c>
      <c r="C404" s="73">
        <v>0.39103103591517963</v>
      </c>
      <c r="E404"/>
      <c r="F404" s="2"/>
      <c r="G404" s="8"/>
      <c r="H404" s="1"/>
      <c r="I404"/>
      <c r="J404"/>
      <c r="M404" s="2"/>
      <c r="O404"/>
    </row>
    <row r="405" spans="1:15" ht="15.75" x14ac:dyDescent="0.25">
      <c r="A405" s="9" t="s">
        <v>325</v>
      </c>
      <c r="B405" s="9">
        <v>4128290.9326837398</v>
      </c>
      <c r="C405" s="73">
        <v>0.39176372524999659</v>
      </c>
      <c r="E405"/>
      <c r="F405" s="2"/>
      <c r="G405" s="8"/>
      <c r="H405" s="1"/>
      <c r="I405"/>
      <c r="J405"/>
      <c r="M405" s="2"/>
      <c r="O405"/>
    </row>
    <row r="406" spans="1:15" ht="15.75" x14ac:dyDescent="0.25">
      <c r="A406" s="10" t="s">
        <v>986</v>
      </c>
      <c r="B406" s="9">
        <v>1608939.6770694293</v>
      </c>
      <c r="C406" s="73">
        <v>0.39247521825963061</v>
      </c>
      <c r="E406"/>
      <c r="F406" s="2"/>
      <c r="G406" s="8"/>
      <c r="H406" s="1"/>
      <c r="I406"/>
      <c r="J406"/>
      <c r="M406" s="2"/>
      <c r="O406"/>
    </row>
    <row r="407" spans="1:15" ht="15.75" x14ac:dyDescent="0.25">
      <c r="A407" s="9" t="s">
        <v>244</v>
      </c>
      <c r="B407" s="9">
        <v>3240605.2317383001</v>
      </c>
      <c r="C407" s="73">
        <v>0.39467621427417188</v>
      </c>
      <c r="E407"/>
      <c r="F407" s="2"/>
      <c r="G407" s="8"/>
      <c r="H407" s="1"/>
      <c r="I407"/>
      <c r="J407"/>
      <c r="M407" s="2"/>
      <c r="O407"/>
    </row>
    <row r="408" spans="1:15" ht="15.75" x14ac:dyDescent="0.25">
      <c r="A408" s="10" t="s">
        <v>235</v>
      </c>
      <c r="B408" s="9">
        <v>1745632.6380197424</v>
      </c>
      <c r="C408" s="73">
        <v>0.39472429005924592</v>
      </c>
      <c r="E408"/>
      <c r="F408" s="2"/>
      <c r="G408" s="8"/>
      <c r="H408" s="1"/>
      <c r="I408"/>
      <c r="J408"/>
      <c r="M408" s="2"/>
      <c r="O408"/>
    </row>
    <row r="409" spans="1:15" ht="15.75" x14ac:dyDescent="0.25">
      <c r="A409" s="9" t="s">
        <v>475</v>
      </c>
      <c r="B409" s="9">
        <v>3577692.3899247777</v>
      </c>
      <c r="C409" s="73">
        <v>0.39585541340725872</v>
      </c>
      <c r="E409"/>
      <c r="F409" s="2"/>
      <c r="G409" s="8"/>
      <c r="H409" s="1"/>
      <c r="I409"/>
      <c r="J409"/>
      <c r="M409" s="2"/>
      <c r="O409"/>
    </row>
    <row r="410" spans="1:15" ht="15.75" x14ac:dyDescent="0.25">
      <c r="A410" s="10" t="s">
        <v>112</v>
      </c>
      <c r="B410" s="9">
        <v>2313553.6442423472</v>
      </c>
      <c r="C410" s="73">
        <v>0.39682924738636294</v>
      </c>
      <c r="E410"/>
      <c r="F410" s="2"/>
      <c r="G410" s="8"/>
      <c r="H410" s="1"/>
      <c r="I410"/>
      <c r="J410"/>
      <c r="M410" s="2"/>
      <c r="O410"/>
    </row>
    <row r="411" spans="1:15" ht="15.75" x14ac:dyDescent="0.25">
      <c r="A411" s="9" t="s">
        <v>254</v>
      </c>
      <c r="B411" s="9">
        <v>5331478.7540584803</v>
      </c>
      <c r="C411" s="73">
        <v>0.39705912914196206</v>
      </c>
      <c r="E411"/>
      <c r="F411" s="2"/>
      <c r="G411" s="8"/>
      <c r="H411" s="1"/>
      <c r="I411"/>
      <c r="J411"/>
      <c r="M411" s="2"/>
      <c r="O411"/>
    </row>
    <row r="412" spans="1:15" ht="15.75" x14ac:dyDescent="0.25">
      <c r="A412" s="10" t="s">
        <v>169</v>
      </c>
      <c r="B412" s="9">
        <v>3660484.1473745182</v>
      </c>
      <c r="C412" s="73">
        <v>0.40036166732218881</v>
      </c>
      <c r="E412"/>
      <c r="F412" s="2"/>
      <c r="G412" s="8"/>
      <c r="H412" s="1"/>
      <c r="I412"/>
      <c r="J412"/>
      <c r="M412" s="2"/>
      <c r="O412"/>
    </row>
    <row r="413" spans="1:15" ht="15.75" x14ac:dyDescent="0.25">
      <c r="A413" s="9" t="s">
        <v>750</v>
      </c>
      <c r="B413" s="9">
        <v>4414487.0874588378</v>
      </c>
      <c r="C413" s="73">
        <v>0.40145507409820003</v>
      </c>
      <c r="E413"/>
      <c r="F413" s="2"/>
      <c r="G413" s="8"/>
      <c r="H413" s="1"/>
      <c r="I413"/>
      <c r="J413"/>
      <c r="M413" s="2"/>
      <c r="O413"/>
    </row>
    <row r="414" spans="1:15" ht="15.75" x14ac:dyDescent="0.25">
      <c r="A414" s="10" t="s">
        <v>881</v>
      </c>
      <c r="B414" s="9">
        <v>1181593.58255798</v>
      </c>
      <c r="C414" s="73">
        <v>0.40177631592586927</v>
      </c>
      <c r="E414"/>
      <c r="F414" s="2"/>
      <c r="G414" s="8"/>
      <c r="H414" s="1"/>
      <c r="I414"/>
      <c r="J414"/>
      <c r="M414" s="2"/>
      <c r="O414"/>
    </row>
    <row r="415" spans="1:15" ht="15.75" x14ac:dyDescent="0.25">
      <c r="A415" s="9" t="s">
        <v>687</v>
      </c>
      <c r="B415" s="9">
        <v>3502097.6914238418</v>
      </c>
      <c r="C415" s="73">
        <v>0.40201971357426902</v>
      </c>
      <c r="E415"/>
      <c r="F415" s="2"/>
      <c r="G415" s="8"/>
      <c r="H415" s="1"/>
      <c r="I415"/>
      <c r="J415"/>
      <c r="M415" s="2"/>
      <c r="O415"/>
    </row>
    <row r="416" spans="1:15" ht="15.75" x14ac:dyDescent="0.25">
      <c r="A416" s="10" t="s">
        <v>439</v>
      </c>
      <c r="B416" s="9">
        <v>3263374.0905366722</v>
      </c>
      <c r="C416" s="73">
        <v>0.40229149617191107</v>
      </c>
      <c r="E416"/>
      <c r="F416" s="2"/>
      <c r="G416" s="8"/>
      <c r="H416" s="1"/>
      <c r="I416"/>
      <c r="J416"/>
      <c r="M416" s="2"/>
      <c r="O416"/>
    </row>
    <row r="417" spans="1:15" ht="15.75" x14ac:dyDescent="0.25">
      <c r="A417" s="9" t="s">
        <v>854</v>
      </c>
      <c r="B417" s="9">
        <v>3323797.053169983</v>
      </c>
      <c r="C417" s="73">
        <v>0.40263104515898107</v>
      </c>
      <c r="E417"/>
      <c r="F417" s="2"/>
      <c r="G417" s="8"/>
      <c r="H417" s="1"/>
      <c r="I417"/>
      <c r="J417"/>
      <c r="M417" s="2"/>
      <c r="O417"/>
    </row>
    <row r="418" spans="1:15" ht="15.75" x14ac:dyDescent="0.25">
      <c r="A418" s="10" t="s">
        <v>835</v>
      </c>
      <c r="B418" s="9">
        <v>2719040.4883440351</v>
      </c>
      <c r="C418" s="73">
        <v>0.4033013882211901</v>
      </c>
      <c r="E418"/>
      <c r="F418" s="2"/>
      <c r="G418" s="8"/>
      <c r="H418" s="1"/>
      <c r="I418"/>
      <c r="J418"/>
      <c r="M418" s="2"/>
      <c r="O418"/>
    </row>
    <row r="419" spans="1:15" ht="15.75" x14ac:dyDescent="0.25">
      <c r="A419" s="9" t="s">
        <v>736</v>
      </c>
      <c r="B419" s="9">
        <v>2470886.2232073443</v>
      </c>
      <c r="C419" s="73">
        <v>0.4052892054418975</v>
      </c>
      <c r="E419"/>
      <c r="F419" s="2"/>
      <c r="G419" s="8"/>
      <c r="H419" s="1"/>
      <c r="I419"/>
      <c r="J419"/>
      <c r="M419" s="2"/>
      <c r="O419"/>
    </row>
    <row r="420" spans="1:15" ht="15.75" x14ac:dyDescent="0.25">
      <c r="A420" s="10" t="s">
        <v>208</v>
      </c>
      <c r="B420" s="9">
        <v>3413909.674534807</v>
      </c>
      <c r="C420" s="73">
        <v>0.40564592674173228</v>
      </c>
      <c r="E420"/>
      <c r="F420" s="2"/>
      <c r="G420" s="8"/>
      <c r="H420" s="1"/>
      <c r="I420"/>
      <c r="J420"/>
      <c r="M420" s="2"/>
      <c r="O420"/>
    </row>
    <row r="421" spans="1:15" ht="15.75" x14ac:dyDescent="0.25">
      <c r="A421" s="9" t="s">
        <v>545</v>
      </c>
      <c r="B421" s="9">
        <v>3438091.547039221</v>
      </c>
      <c r="C421" s="73">
        <v>0.40892393766453927</v>
      </c>
      <c r="E421"/>
      <c r="F421" s="2"/>
      <c r="G421" s="8"/>
      <c r="H421" s="1"/>
      <c r="I421"/>
      <c r="J421"/>
      <c r="M421" s="2"/>
      <c r="O421"/>
    </row>
    <row r="422" spans="1:15" ht="15.75" x14ac:dyDescent="0.25">
      <c r="A422" s="10" t="s">
        <v>271</v>
      </c>
      <c r="B422" s="9">
        <v>3783621.9992896076</v>
      </c>
      <c r="C422" s="73">
        <v>0.40960310890119056</v>
      </c>
      <c r="E422"/>
      <c r="F422" s="2"/>
      <c r="G422" s="8"/>
      <c r="H422" s="1"/>
      <c r="I422"/>
      <c r="J422"/>
      <c r="M422" s="2"/>
      <c r="O422"/>
    </row>
    <row r="423" spans="1:15" ht="15.75" x14ac:dyDescent="0.25">
      <c r="A423" s="9" t="s">
        <v>798</v>
      </c>
      <c r="B423" s="9">
        <v>4865931.1535884626</v>
      </c>
      <c r="C423" s="73">
        <v>0.40962814251629109</v>
      </c>
      <c r="E423"/>
      <c r="F423" s="2"/>
      <c r="G423" s="8"/>
      <c r="H423" s="1"/>
      <c r="I423"/>
      <c r="J423"/>
      <c r="M423" s="2"/>
      <c r="O423"/>
    </row>
    <row r="424" spans="1:15" ht="15.75" x14ac:dyDescent="0.25">
      <c r="A424" s="10" t="s">
        <v>446</v>
      </c>
      <c r="B424" s="9">
        <v>4934287.8658790141</v>
      </c>
      <c r="C424" s="73">
        <v>0.41124857804842663</v>
      </c>
      <c r="E424"/>
      <c r="F424" s="2"/>
      <c r="G424" s="8"/>
      <c r="H424" s="1"/>
      <c r="I424"/>
      <c r="J424"/>
      <c r="M424" s="2"/>
      <c r="O424"/>
    </row>
    <row r="425" spans="1:15" ht="15.75" x14ac:dyDescent="0.25">
      <c r="A425" s="9" t="s">
        <v>949</v>
      </c>
      <c r="B425" s="9">
        <v>2280865.0404185755</v>
      </c>
      <c r="C425" s="73">
        <v>0.41292278841574059</v>
      </c>
      <c r="E425"/>
      <c r="F425" s="2"/>
      <c r="G425" s="8"/>
      <c r="H425" s="1"/>
      <c r="I425"/>
      <c r="J425"/>
      <c r="M425" s="2"/>
      <c r="O425"/>
    </row>
    <row r="426" spans="1:15" ht="15.75" x14ac:dyDescent="0.25">
      <c r="A426" s="10" t="s">
        <v>656</v>
      </c>
      <c r="B426" s="9">
        <v>2379603.0821613385</v>
      </c>
      <c r="C426" s="73">
        <v>0.41374393775048546</v>
      </c>
      <c r="E426"/>
      <c r="F426" s="2"/>
      <c r="G426" s="8"/>
      <c r="H426" s="1"/>
      <c r="I426"/>
      <c r="J426"/>
      <c r="M426" s="2"/>
      <c r="O426"/>
    </row>
    <row r="427" spans="1:15" ht="15.75" x14ac:dyDescent="0.25">
      <c r="A427" s="9" t="s">
        <v>856</v>
      </c>
      <c r="B427" s="9">
        <v>3366033.9871203178</v>
      </c>
      <c r="C427" s="73">
        <v>0.41474597364516819</v>
      </c>
      <c r="E427"/>
      <c r="F427" s="2"/>
      <c r="G427" s="8"/>
      <c r="H427" s="1"/>
      <c r="I427"/>
      <c r="J427"/>
      <c r="M427" s="2"/>
      <c r="O427"/>
    </row>
    <row r="428" spans="1:15" ht="15.75" x14ac:dyDescent="0.25">
      <c r="A428" s="10" t="s">
        <v>23</v>
      </c>
      <c r="B428" s="9">
        <v>2877103.6189282313</v>
      </c>
      <c r="C428" s="73">
        <v>0.41482262192191</v>
      </c>
      <c r="E428"/>
      <c r="F428" s="2"/>
      <c r="G428" s="8"/>
      <c r="H428" s="1"/>
      <c r="I428"/>
      <c r="J428"/>
      <c r="M428" s="2"/>
      <c r="O428"/>
    </row>
    <row r="429" spans="1:15" ht="15.75" x14ac:dyDescent="0.25">
      <c r="A429" s="9" t="s">
        <v>313</v>
      </c>
      <c r="B429" s="9">
        <v>3380590.7908827066</v>
      </c>
      <c r="C429" s="73">
        <v>0.41708751552025192</v>
      </c>
      <c r="E429"/>
      <c r="F429" s="2"/>
      <c r="G429" s="8"/>
      <c r="H429" s="1"/>
      <c r="I429"/>
      <c r="J429"/>
      <c r="M429" s="2"/>
      <c r="O429"/>
    </row>
    <row r="430" spans="1:15" ht="15.75" x14ac:dyDescent="0.25">
      <c r="A430" s="10" t="s">
        <v>593</v>
      </c>
      <c r="B430" s="9">
        <v>4273001.5441775322</v>
      </c>
      <c r="C430" s="73">
        <v>0.41779517334381189</v>
      </c>
      <c r="E430"/>
      <c r="F430" s="2"/>
      <c r="G430" s="8"/>
      <c r="H430" s="1"/>
      <c r="I430"/>
      <c r="J430"/>
      <c r="M430" s="2"/>
      <c r="O430"/>
    </row>
    <row r="431" spans="1:15" ht="15.75" x14ac:dyDescent="0.25">
      <c r="A431" s="9" t="s">
        <v>195</v>
      </c>
      <c r="B431" s="9">
        <v>3604256.229053135</v>
      </c>
      <c r="C431" s="73">
        <v>0.41788122921694348</v>
      </c>
      <c r="E431"/>
      <c r="F431" s="2"/>
      <c r="G431" s="8"/>
      <c r="H431" s="1"/>
      <c r="I431"/>
      <c r="J431"/>
      <c r="M431" s="2"/>
      <c r="O431"/>
    </row>
    <row r="432" spans="1:15" ht="15.75" x14ac:dyDescent="0.25">
      <c r="A432" s="10" t="s">
        <v>942</v>
      </c>
      <c r="B432" s="9">
        <v>2752823.896415066</v>
      </c>
      <c r="C432" s="73">
        <v>0.4192139438368444</v>
      </c>
      <c r="E432"/>
      <c r="F432" s="2"/>
      <c r="G432" s="8"/>
      <c r="H432" s="1"/>
      <c r="I432"/>
      <c r="J432"/>
      <c r="M432" s="2"/>
      <c r="O432"/>
    </row>
    <row r="433" spans="1:15" ht="15.75" x14ac:dyDescent="0.25">
      <c r="A433" s="9" t="s">
        <v>858</v>
      </c>
      <c r="B433" s="9">
        <v>3375702.0294870017</v>
      </c>
      <c r="C433" s="73">
        <v>0.42192758389573892</v>
      </c>
      <c r="E433"/>
      <c r="F433" s="2"/>
      <c r="G433" s="8"/>
      <c r="H433" s="1"/>
      <c r="I433"/>
      <c r="J433"/>
      <c r="M433" s="2"/>
      <c r="O433"/>
    </row>
    <row r="434" spans="1:15" ht="15.75" x14ac:dyDescent="0.25">
      <c r="A434" s="10" t="s">
        <v>977</v>
      </c>
      <c r="B434" s="9">
        <v>3027577.8120339965</v>
      </c>
      <c r="C434" s="73">
        <v>0.42332484922016667</v>
      </c>
      <c r="E434"/>
      <c r="F434" s="2"/>
      <c r="G434" s="8"/>
      <c r="H434" s="1"/>
      <c r="I434"/>
      <c r="J434"/>
      <c r="M434" s="2"/>
      <c r="O434"/>
    </row>
    <row r="435" spans="1:15" ht="15.75" x14ac:dyDescent="0.25">
      <c r="A435" s="9" t="s">
        <v>952</v>
      </c>
      <c r="B435" s="9">
        <v>3880423.1583781075</v>
      </c>
      <c r="C435" s="73">
        <v>0.42447216966778711</v>
      </c>
      <c r="E435"/>
      <c r="F435" s="2"/>
      <c r="G435" s="8"/>
      <c r="H435" s="1"/>
      <c r="I435"/>
      <c r="J435"/>
      <c r="M435" s="2"/>
      <c r="O435"/>
    </row>
    <row r="436" spans="1:15" ht="15.75" x14ac:dyDescent="0.25">
      <c r="A436" s="10" t="s">
        <v>393</v>
      </c>
      <c r="B436" s="9">
        <v>2964154.8811268876</v>
      </c>
      <c r="C436" s="73">
        <v>0.42514817760865353</v>
      </c>
      <c r="E436"/>
      <c r="F436" s="2"/>
      <c r="G436" s="8"/>
      <c r="H436" s="1"/>
      <c r="I436"/>
      <c r="J436"/>
      <c r="M436" s="2"/>
      <c r="O436"/>
    </row>
    <row r="437" spans="1:15" ht="15.75" x14ac:dyDescent="0.25">
      <c r="A437" s="9" t="s">
        <v>599</v>
      </c>
      <c r="B437" s="9">
        <v>3454049.086329178</v>
      </c>
      <c r="C437" s="73">
        <v>0.4261387133977308</v>
      </c>
      <c r="E437"/>
      <c r="F437" s="2"/>
      <c r="G437" s="8"/>
      <c r="H437" s="1"/>
      <c r="I437"/>
      <c r="J437"/>
      <c r="M437" s="2"/>
      <c r="O437"/>
    </row>
    <row r="438" spans="1:15" ht="15.75" x14ac:dyDescent="0.25">
      <c r="A438" s="10" t="s">
        <v>975</v>
      </c>
      <c r="B438" s="9">
        <v>3865216.6343381396</v>
      </c>
      <c r="C438" s="73">
        <v>0.42771469239001514</v>
      </c>
      <c r="E438"/>
      <c r="F438" s="2"/>
      <c r="G438" s="8"/>
      <c r="H438" s="1"/>
      <c r="I438"/>
      <c r="J438"/>
      <c r="M438" s="2"/>
      <c r="O438"/>
    </row>
    <row r="439" spans="1:15" ht="15.75" x14ac:dyDescent="0.25">
      <c r="A439" s="9" t="s">
        <v>479</v>
      </c>
      <c r="B439" s="9">
        <v>3876874.7647991404</v>
      </c>
      <c r="C439" s="73">
        <v>0.42795871355180981</v>
      </c>
      <c r="E439"/>
      <c r="F439" s="2"/>
      <c r="G439" s="8"/>
      <c r="H439" s="1"/>
      <c r="I439"/>
      <c r="J439"/>
      <c r="M439" s="2"/>
      <c r="O439"/>
    </row>
    <row r="440" spans="1:15" ht="15.75" x14ac:dyDescent="0.25">
      <c r="A440" s="10" t="s">
        <v>411</v>
      </c>
      <c r="B440" s="9">
        <v>3545321.9955597888</v>
      </c>
      <c r="C440" s="73">
        <v>0.42931259759666107</v>
      </c>
      <c r="E440"/>
      <c r="F440" s="2"/>
      <c r="G440" s="8"/>
      <c r="H440" s="1"/>
      <c r="I440"/>
      <c r="J440"/>
      <c r="M440" s="2"/>
      <c r="O440"/>
    </row>
    <row r="441" spans="1:15" ht="15.75" x14ac:dyDescent="0.25">
      <c r="A441" s="9" t="s">
        <v>204</v>
      </c>
      <c r="B441" s="9">
        <v>3141688.1332261255</v>
      </c>
      <c r="C441" s="73">
        <v>0.42938303190525706</v>
      </c>
      <c r="E441"/>
      <c r="F441" s="2"/>
      <c r="G441" s="8"/>
      <c r="H441" s="1"/>
      <c r="I441"/>
      <c r="J441"/>
      <c r="M441" s="2"/>
      <c r="O441"/>
    </row>
    <row r="442" spans="1:15" ht="15.75" x14ac:dyDescent="0.25">
      <c r="A442" s="10" t="s">
        <v>710</v>
      </c>
      <c r="B442" s="9">
        <v>3076133.9151722495</v>
      </c>
      <c r="C442" s="73">
        <v>0.42971226719486866</v>
      </c>
      <c r="E442"/>
      <c r="F442" s="2"/>
      <c r="G442" s="8"/>
      <c r="H442" s="1"/>
      <c r="I442"/>
      <c r="J442"/>
      <c r="M442" s="2"/>
      <c r="O442"/>
    </row>
    <row r="443" spans="1:15" ht="15.75" x14ac:dyDescent="0.25">
      <c r="A443" s="9" t="s">
        <v>375</v>
      </c>
      <c r="B443" s="9">
        <v>2488382.627532701</v>
      </c>
      <c r="C443" s="73">
        <v>0.43136453145821907</v>
      </c>
      <c r="E443"/>
      <c r="F443" s="2"/>
      <c r="G443" s="8"/>
      <c r="H443" s="1"/>
      <c r="I443"/>
      <c r="J443"/>
      <c r="M443" s="2"/>
      <c r="O443"/>
    </row>
    <row r="444" spans="1:15" ht="15.75" x14ac:dyDescent="0.25">
      <c r="A444" s="10" t="s">
        <v>218</v>
      </c>
      <c r="B444" s="9">
        <v>2696614.3953613937</v>
      </c>
      <c r="C444" s="73">
        <v>0.43146126756638692</v>
      </c>
      <c r="E444"/>
      <c r="F444" s="2"/>
      <c r="G444" s="8"/>
      <c r="H444" s="1"/>
      <c r="I444"/>
      <c r="J444"/>
      <c r="M444" s="2"/>
      <c r="O444"/>
    </row>
    <row r="445" spans="1:15" ht="15.75" x14ac:dyDescent="0.25">
      <c r="A445" s="9" t="s">
        <v>249</v>
      </c>
      <c r="B445" s="9">
        <v>3876985.2684054058</v>
      </c>
      <c r="C445" s="73">
        <v>0.43274756725120833</v>
      </c>
      <c r="E445"/>
      <c r="F445" s="2"/>
      <c r="G445" s="8"/>
      <c r="H445" s="1"/>
      <c r="I445"/>
      <c r="J445"/>
      <c r="M445" s="2"/>
      <c r="O445"/>
    </row>
    <row r="446" spans="1:15" ht="15.75" x14ac:dyDescent="0.25">
      <c r="A446" s="10" t="s">
        <v>585</v>
      </c>
      <c r="B446" s="9">
        <v>2885645.1384199318</v>
      </c>
      <c r="C446" s="73">
        <v>0.43275875521144069</v>
      </c>
      <c r="E446"/>
      <c r="F446" s="2"/>
      <c r="G446" s="8"/>
      <c r="H446" s="1"/>
      <c r="I446"/>
      <c r="J446"/>
      <c r="M446" s="2"/>
      <c r="O446"/>
    </row>
    <row r="447" spans="1:15" ht="15.75" x14ac:dyDescent="0.25">
      <c r="A447" s="9" t="s">
        <v>752</v>
      </c>
      <c r="B447" s="9">
        <v>1648499.9681124464</v>
      </c>
      <c r="C447" s="73">
        <v>0.43303046618928487</v>
      </c>
      <c r="E447"/>
      <c r="F447" s="2"/>
      <c r="G447" s="8"/>
      <c r="H447" s="1"/>
      <c r="I447"/>
      <c r="J447"/>
      <c r="M447" s="2"/>
      <c r="O447"/>
    </row>
    <row r="448" spans="1:15" ht="15.75" x14ac:dyDescent="0.25">
      <c r="A448" s="10" t="s">
        <v>540</v>
      </c>
      <c r="B448" s="9">
        <v>1562814.6532690153</v>
      </c>
      <c r="C448" s="73">
        <v>0.43595868559976669</v>
      </c>
      <c r="E448"/>
      <c r="F448" s="2"/>
      <c r="G448" s="8"/>
      <c r="H448" s="1"/>
      <c r="I448"/>
      <c r="J448"/>
      <c r="M448" s="2"/>
      <c r="O448"/>
    </row>
    <row r="449" spans="1:15" ht="15.75" x14ac:dyDescent="0.25">
      <c r="A449" s="9" t="s">
        <v>101</v>
      </c>
      <c r="B449" s="9">
        <v>2142401.9754049368</v>
      </c>
      <c r="C449" s="73">
        <v>0.43657186547819393</v>
      </c>
      <c r="E449"/>
      <c r="F449" s="2"/>
      <c r="G449" s="8"/>
      <c r="H449" s="1"/>
      <c r="I449"/>
      <c r="J449"/>
      <c r="M449" s="2"/>
      <c r="O449"/>
    </row>
    <row r="450" spans="1:15" ht="15.75" x14ac:dyDescent="0.25">
      <c r="A450" s="10" t="s">
        <v>996</v>
      </c>
      <c r="B450" s="9">
        <v>3885324.1979522863</v>
      </c>
      <c r="C450" s="73">
        <v>0.43668267650384684</v>
      </c>
      <c r="E450"/>
      <c r="F450" s="2"/>
      <c r="G450" s="8"/>
      <c r="H450" s="1"/>
      <c r="I450"/>
      <c r="J450"/>
      <c r="M450" s="2"/>
      <c r="O450"/>
    </row>
    <row r="451" spans="1:15" ht="15.75" x14ac:dyDescent="0.25">
      <c r="A451" s="9" t="s">
        <v>379</v>
      </c>
      <c r="B451" s="9">
        <v>1560592.3029652331</v>
      </c>
      <c r="C451" s="73">
        <v>0.43689400262686551</v>
      </c>
      <c r="E451"/>
      <c r="F451" s="2"/>
      <c r="G451" s="8"/>
      <c r="H451" s="1"/>
      <c r="I451"/>
      <c r="J451"/>
      <c r="M451" s="2"/>
      <c r="O451"/>
    </row>
    <row r="452" spans="1:15" ht="15.75" x14ac:dyDescent="0.25">
      <c r="A452" s="10" t="s">
        <v>578</v>
      </c>
      <c r="B452" s="9">
        <v>3389871.0474459222</v>
      </c>
      <c r="C452" s="73">
        <v>0.43704497124627717</v>
      </c>
      <c r="E452"/>
      <c r="F452" s="2"/>
      <c r="G452" s="8"/>
      <c r="H452" s="1"/>
      <c r="I452"/>
      <c r="J452"/>
      <c r="M452" s="2"/>
      <c r="O452"/>
    </row>
    <row r="453" spans="1:15" ht="15.75" x14ac:dyDescent="0.25">
      <c r="A453" s="9" t="s">
        <v>577</v>
      </c>
      <c r="B453" s="9">
        <v>2400307.1606130106</v>
      </c>
      <c r="C453" s="73">
        <v>0.43767006268935604</v>
      </c>
      <c r="E453"/>
      <c r="F453" s="2"/>
      <c r="G453" s="8"/>
      <c r="H453" s="1"/>
      <c r="I453"/>
      <c r="J453"/>
      <c r="M453" s="2"/>
      <c r="O453"/>
    </row>
    <row r="454" spans="1:15" ht="15.75" x14ac:dyDescent="0.25">
      <c r="A454" s="10" t="s">
        <v>198</v>
      </c>
      <c r="B454" s="9">
        <v>3798003.8390087429</v>
      </c>
      <c r="C454" s="73">
        <v>0.43928342681310806</v>
      </c>
      <c r="E454"/>
      <c r="F454" s="2"/>
      <c r="G454" s="8"/>
      <c r="H454" s="1"/>
      <c r="I454"/>
      <c r="J454"/>
      <c r="M454" s="2"/>
      <c r="O454"/>
    </row>
    <row r="455" spans="1:15" ht="15.75" x14ac:dyDescent="0.25">
      <c r="A455" s="9" t="s">
        <v>122</v>
      </c>
      <c r="B455" s="9">
        <v>1770606.4530357253</v>
      </c>
      <c r="C455" s="73">
        <v>0.44088499469176079</v>
      </c>
      <c r="E455"/>
      <c r="F455" s="2"/>
      <c r="G455" s="8"/>
      <c r="H455" s="1"/>
      <c r="I455"/>
      <c r="J455"/>
      <c r="M455" s="2"/>
      <c r="O455"/>
    </row>
    <row r="456" spans="1:15" ht="15.75" x14ac:dyDescent="0.25">
      <c r="A456" s="10" t="s">
        <v>289</v>
      </c>
      <c r="B456" s="9">
        <v>2540311.1370251281</v>
      </c>
      <c r="C456" s="73">
        <v>0.44117540374173636</v>
      </c>
      <c r="E456"/>
      <c r="F456" s="2"/>
      <c r="G456" s="8"/>
      <c r="H456" s="1"/>
      <c r="I456"/>
      <c r="J456"/>
      <c r="M456" s="2"/>
      <c r="O456"/>
    </row>
    <row r="457" spans="1:15" ht="15.75" x14ac:dyDescent="0.25">
      <c r="A457" s="9" t="s">
        <v>837</v>
      </c>
      <c r="B457" s="9">
        <v>2471950.3320084186</v>
      </c>
      <c r="C457" s="73">
        <v>0.44166802253629778</v>
      </c>
      <c r="E457"/>
      <c r="F457" s="2"/>
      <c r="G457" s="8"/>
      <c r="H457" s="1"/>
      <c r="I457"/>
      <c r="J457"/>
      <c r="M457" s="2"/>
      <c r="O457"/>
    </row>
    <row r="458" spans="1:15" ht="15.75" x14ac:dyDescent="0.25">
      <c r="A458" s="10" t="s">
        <v>268</v>
      </c>
      <c r="B458" s="9">
        <v>2692603.5237265751</v>
      </c>
      <c r="C458" s="73">
        <v>0.44188687414857397</v>
      </c>
      <c r="E458"/>
      <c r="F458" s="2"/>
      <c r="G458" s="8"/>
      <c r="H458" s="1"/>
      <c r="I458"/>
      <c r="J458"/>
      <c r="M458" s="2"/>
      <c r="O458"/>
    </row>
    <row r="459" spans="1:15" ht="15.75" x14ac:dyDescent="0.25">
      <c r="A459" s="9" t="s">
        <v>60</v>
      </c>
      <c r="B459" s="9">
        <v>3216357.8756153584</v>
      </c>
      <c r="C459" s="73">
        <v>0.44273213246689247</v>
      </c>
      <c r="E459"/>
      <c r="F459" s="2"/>
      <c r="G459" s="8"/>
      <c r="H459" s="1"/>
      <c r="I459"/>
      <c r="J459"/>
      <c r="M459" s="2"/>
      <c r="O459"/>
    </row>
    <row r="460" spans="1:15" ht="15.75" x14ac:dyDescent="0.25">
      <c r="A460" s="10" t="s">
        <v>846</v>
      </c>
      <c r="B460" s="9">
        <v>3288994.5562856155</v>
      </c>
      <c r="C460" s="73">
        <v>0.44601793765248765</v>
      </c>
      <c r="E460"/>
      <c r="F460" s="2"/>
      <c r="G460" s="8"/>
      <c r="H460" s="1"/>
      <c r="I460"/>
      <c r="J460"/>
      <c r="M460" s="2"/>
      <c r="O460"/>
    </row>
    <row r="461" spans="1:15" ht="15.75" x14ac:dyDescent="0.25">
      <c r="A461" s="9" t="s">
        <v>98</v>
      </c>
      <c r="B461" s="9">
        <v>4549113.2216993719</v>
      </c>
      <c r="C461" s="73">
        <v>0.44625815984530515</v>
      </c>
      <c r="E461"/>
      <c r="F461" s="2"/>
      <c r="G461" s="8"/>
      <c r="H461" s="1"/>
      <c r="I461"/>
      <c r="J461"/>
      <c r="M461" s="2"/>
      <c r="O461"/>
    </row>
    <row r="462" spans="1:15" ht="15.75" x14ac:dyDescent="0.25">
      <c r="A462" s="10" t="s">
        <v>612</v>
      </c>
      <c r="B462" s="9">
        <v>3068052.8273733216</v>
      </c>
      <c r="C462" s="73">
        <v>0.44674080544872874</v>
      </c>
      <c r="E462"/>
      <c r="F462" s="2"/>
      <c r="G462" s="8"/>
      <c r="H462" s="1"/>
      <c r="I462"/>
      <c r="J462"/>
      <c r="M462" s="2"/>
      <c r="O462"/>
    </row>
    <row r="463" spans="1:15" ht="15.75" x14ac:dyDescent="0.25">
      <c r="A463" s="9" t="s">
        <v>149</v>
      </c>
      <c r="B463" s="9">
        <v>2508166.8657803675</v>
      </c>
      <c r="C463" s="73">
        <v>0.44700434384372278</v>
      </c>
      <c r="E463"/>
      <c r="F463" s="2"/>
      <c r="G463" s="8"/>
      <c r="H463" s="1"/>
      <c r="I463"/>
      <c r="J463"/>
      <c r="M463" s="2"/>
      <c r="O463"/>
    </row>
    <row r="464" spans="1:15" ht="15.75" x14ac:dyDescent="0.25">
      <c r="A464" s="10" t="s">
        <v>75</v>
      </c>
      <c r="B464" s="9">
        <v>3284503.812508774</v>
      </c>
      <c r="C464" s="73">
        <v>0.44826137980076475</v>
      </c>
      <c r="E464"/>
      <c r="F464" s="2"/>
      <c r="G464" s="8"/>
      <c r="H464" s="1"/>
      <c r="I464"/>
      <c r="J464"/>
      <c r="M464" s="2"/>
      <c r="O464"/>
    </row>
    <row r="465" spans="1:15" ht="15.75" x14ac:dyDescent="0.25">
      <c r="A465" s="9" t="s">
        <v>601</v>
      </c>
      <c r="B465" s="9">
        <v>2489757.7835217817</v>
      </c>
      <c r="C465" s="73">
        <v>0.44860425252319736</v>
      </c>
      <c r="E465"/>
      <c r="F465" s="2"/>
      <c r="G465" s="8"/>
      <c r="H465" s="1"/>
      <c r="I465"/>
      <c r="J465"/>
      <c r="M465" s="2"/>
      <c r="O465"/>
    </row>
    <row r="466" spans="1:15" ht="15.75" x14ac:dyDescent="0.25">
      <c r="A466" s="10" t="s">
        <v>640</v>
      </c>
      <c r="B466" s="9">
        <v>3266969.550466456</v>
      </c>
      <c r="C466" s="73">
        <v>0.44910430645207544</v>
      </c>
      <c r="E466"/>
      <c r="F466" s="2"/>
      <c r="G466" s="8"/>
      <c r="H466" s="1"/>
      <c r="I466"/>
      <c r="J466"/>
      <c r="M466" s="2"/>
      <c r="O466"/>
    </row>
    <row r="467" spans="1:15" ht="15.75" x14ac:dyDescent="0.25">
      <c r="A467" s="9" t="s">
        <v>37</v>
      </c>
      <c r="B467" s="9">
        <v>2663093.9449460129</v>
      </c>
      <c r="C467" s="73">
        <v>0.44975456610655107</v>
      </c>
      <c r="E467"/>
      <c r="F467" s="2"/>
      <c r="G467" s="8"/>
      <c r="H467" s="1"/>
      <c r="I467"/>
      <c r="J467"/>
      <c r="M467" s="2"/>
      <c r="O467"/>
    </row>
    <row r="468" spans="1:15" ht="15.75" x14ac:dyDescent="0.25">
      <c r="A468" s="10" t="s">
        <v>420</v>
      </c>
      <c r="B468" s="9">
        <v>3922606.8868883885</v>
      </c>
      <c r="C468" s="73">
        <v>0.45130614136610703</v>
      </c>
      <c r="E468"/>
      <c r="F468" s="2"/>
      <c r="G468" s="8"/>
      <c r="H468" s="1"/>
      <c r="I468"/>
      <c r="J468"/>
      <c r="M468" s="2"/>
      <c r="O468"/>
    </row>
    <row r="469" spans="1:15" ht="15.75" x14ac:dyDescent="0.25">
      <c r="A469" s="9" t="s">
        <v>537</v>
      </c>
      <c r="B469" s="9">
        <v>886548.95382933319</v>
      </c>
      <c r="C469" s="73">
        <v>0.45519744596271483</v>
      </c>
      <c r="E469"/>
      <c r="F469" s="2"/>
      <c r="G469" s="8"/>
      <c r="H469" s="1"/>
      <c r="I469"/>
      <c r="J469"/>
      <c r="M469" s="2"/>
      <c r="O469"/>
    </row>
    <row r="470" spans="1:15" ht="15.75" x14ac:dyDescent="0.25">
      <c r="A470" s="10" t="s">
        <v>266</v>
      </c>
      <c r="B470" s="9">
        <v>5031596.5230111033</v>
      </c>
      <c r="C470" s="73">
        <v>0.4553571974004943</v>
      </c>
      <c r="E470"/>
      <c r="F470" s="2"/>
      <c r="G470" s="8"/>
      <c r="H470" s="1"/>
      <c r="I470"/>
      <c r="J470"/>
      <c r="M470" s="2"/>
      <c r="O470"/>
    </row>
    <row r="471" spans="1:15" ht="15.75" x14ac:dyDescent="0.25">
      <c r="A471" s="9" t="s">
        <v>780</v>
      </c>
      <c r="B471" s="9">
        <v>2796801.262164081</v>
      </c>
      <c r="C471" s="73">
        <v>0.45648616735858538</v>
      </c>
      <c r="E471"/>
      <c r="F471" s="2"/>
      <c r="G471" s="8"/>
      <c r="H471" s="1"/>
      <c r="I471"/>
      <c r="J471"/>
      <c r="M471" s="2"/>
      <c r="O471"/>
    </row>
    <row r="472" spans="1:15" ht="15.75" x14ac:dyDescent="0.25">
      <c r="A472" s="10" t="s">
        <v>287</v>
      </c>
      <c r="B472" s="9">
        <v>3380063.852389867</v>
      </c>
      <c r="C472" s="73">
        <v>0.45745129423030051</v>
      </c>
      <c r="E472"/>
      <c r="F472" s="2"/>
      <c r="G472" s="8"/>
      <c r="H472" s="1"/>
      <c r="I472"/>
      <c r="J472"/>
      <c r="M472" s="2"/>
      <c r="O472"/>
    </row>
    <row r="473" spans="1:15" ht="15.75" x14ac:dyDescent="0.25">
      <c r="A473" s="9" t="s">
        <v>409</v>
      </c>
      <c r="B473" s="9">
        <v>3148454.4327468029</v>
      </c>
      <c r="C473" s="73">
        <v>0.45878862980286073</v>
      </c>
      <c r="E473"/>
      <c r="F473" s="2"/>
      <c r="G473" s="8"/>
      <c r="H473" s="1"/>
      <c r="I473"/>
      <c r="J473"/>
      <c r="M473" s="2"/>
      <c r="O473"/>
    </row>
    <row r="474" spans="1:15" ht="15.75" x14ac:dyDescent="0.25">
      <c r="A474" s="10" t="s">
        <v>1006</v>
      </c>
      <c r="B474" s="9">
        <v>4042671.1014588363</v>
      </c>
      <c r="C474" s="73">
        <v>0.45922955191124493</v>
      </c>
      <c r="E474"/>
      <c r="F474" s="2"/>
      <c r="G474" s="8"/>
      <c r="H474" s="1"/>
      <c r="I474"/>
      <c r="J474"/>
      <c r="M474" s="2"/>
      <c r="O474"/>
    </row>
    <row r="475" spans="1:15" ht="15.75" x14ac:dyDescent="0.25">
      <c r="A475" s="9" t="s">
        <v>962</v>
      </c>
      <c r="B475" s="9">
        <v>3106377.1151166293</v>
      </c>
      <c r="C475" s="73">
        <v>0.4641358192702596</v>
      </c>
      <c r="E475"/>
      <c r="F475" s="2"/>
      <c r="G475" s="8"/>
      <c r="H475" s="1"/>
      <c r="I475"/>
      <c r="J475"/>
      <c r="M475" s="2"/>
      <c r="O475"/>
    </row>
    <row r="476" spans="1:15" ht="15.75" x14ac:dyDescent="0.25">
      <c r="A476" s="10" t="s">
        <v>711</v>
      </c>
      <c r="B476" s="9">
        <v>2032587.9934971454</v>
      </c>
      <c r="C476" s="73">
        <v>0.46767659660611793</v>
      </c>
      <c r="E476"/>
      <c r="F476" s="2"/>
      <c r="G476" s="8"/>
      <c r="H476" s="1"/>
      <c r="I476"/>
      <c r="J476"/>
      <c r="M476" s="2"/>
      <c r="O476"/>
    </row>
    <row r="477" spans="1:15" ht="15.75" x14ac:dyDescent="0.25">
      <c r="A477" s="9" t="s">
        <v>709</v>
      </c>
      <c r="B477" s="9">
        <v>3570940.4149456532</v>
      </c>
      <c r="C477" s="73">
        <v>0.46777109935561978</v>
      </c>
      <c r="E477"/>
      <c r="F477" s="2"/>
      <c r="G477" s="8"/>
      <c r="H477" s="1"/>
      <c r="I477"/>
      <c r="J477"/>
      <c r="M477" s="2"/>
      <c r="O477"/>
    </row>
    <row r="478" spans="1:15" ht="15.75" x14ac:dyDescent="0.25">
      <c r="A478" s="10" t="s">
        <v>804</v>
      </c>
      <c r="B478" s="9">
        <v>1966302.2006425308</v>
      </c>
      <c r="C478" s="73">
        <v>0.46823947239720043</v>
      </c>
      <c r="E478"/>
      <c r="F478" s="2"/>
      <c r="G478" s="8"/>
      <c r="H478" s="1"/>
      <c r="I478"/>
      <c r="J478"/>
      <c r="M478" s="2"/>
      <c r="O478"/>
    </row>
    <row r="479" spans="1:15" ht="15.75" x14ac:dyDescent="0.25">
      <c r="A479" s="9" t="s">
        <v>676</v>
      </c>
      <c r="B479" s="9">
        <v>3138900.9867125424</v>
      </c>
      <c r="C479" s="73">
        <v>0.46919353397440511</v>
      </c>
      <c r="E479"/>
      <c r="F479" s="2"/>
      <c r="G479" s="8"/>
      <c r="H479" s="1"/>
      <c r="I479"/>
      <c r="J479"/>
      <c r="M479" s="2"/>
      <c r="O479"/>
    </row>
    <row r="480" spans="1:15" ht="15.75" x14ac:dyDescent="0.25">
      <c r="A480" s="10" t="s">
        <v>278</v>
      </c>
      <c r="B480" s="9">
        <v>1338160.8217314351</v>
      </c>
      <c r="C480" s="73">
        <v>0.47195579644727226</v>
      </c>
      <c r="E480"/>
      <c r="F480" s="2"/>
      <c r="G480" s="8"/>
      <c r="H480" s="1"/>
      <c r="I480"/>
      <c r="J480"/>
      <c r="M480" s="2"/>
      <c r="O480"/>
    </row>
    <row r="481" spans="1:15" ht="15.75" x14ac:dyDescent="0.25">
      <c r="A481" s="9" t="s">
        <v>202</v>
      </c>
      <c r="B481" s="9">
        <v>3127624.502965773</v>
      </c>
      <c r="C481" s="73">
        <v>0.47392872989285684</v>
      </c>
      <c r="E481"/>
      <c r="F481" s="2"/>
      <c r="G481" s="8"/>
      <c r="H481" s="1"/>
      <c r="I481"/>
      <c r="J481"/>
      <c r="M481" s="2"/>
      <c r="O481"/>
    </row>
    <row r="482" spans="1:15" ht="15.75" x14ac:dyDescent="0.25">
      <c r="A482" s="10" t="s">
        <v>592</v>
      </c>
      <c r="B482" s="9">
        <v>4034763.9545216225</v>
      </c>
      <c r="C482" s="73">
        <v>0.47421012282751829</v>
      </c>
      <c r="E482"/>
      <c r="F482" s="2"/>
      <c r="G482" s="8"/>
      <c r="H482" s="1"/>
      <c r="I482"/>
      <c r="J482"/>
      <c r="M482" s="2"/>
      <c r="O482"/>
    </row>
    <row r="483" spans="1:15" ht="15.75" x14ac:dyDescent="0.25">
      <c r="A483" s="9" t="s">
        <v>372</v>
      </c>
      <c r="B483" s="9">
        <v>3109290.1129595703</v>
      </c>
      <c r="C483" s="73">
        <v>0.47519060328952467</v>
      </c>
      <c r="E483"/>
      <c r="F483" s="2"/>
      <c r="G483" s="8"/>
      <c r="H483" s="1"/>
      <c r="I483"/>
      <c r="J483"/>
      <c r="M483" s="2"/>
      <c r="O483"/>
    </row>
    <row r="484" spans="1:15" ht="15.75" x14ac:dyDescent="0.25">
      <c r="A484" s="10" t="s">
        <v>939</v>
      </c>
      <c r="B484" s="9">
        <v>2702219.3838347448</v>
      </c>
      <c r="C484" s="73">
        <v>0.47524491890364129</v>
      </c>
      <c r="E484"/>
      <c r="F484" s="2"/>
      <c r="G484" s="8"/>
      <c r="H484" s="1"/>
      <c r="I484"/>
      <c r="J484"/>
      <c r="M484" s="2"/>
      <c r="O484"/>
    </row>
    <row r="485" spans="1:15" ht="15.75" x14ac:dyDescent="0.25">
      <c r="A485" s="9" t="s">
        <v>648</v>
      </c>
      <c r="B485" s="9">
        <v>2194007.1595308837</v>
      </c>
      <c r="C485" s="73">
        <v>0.47532447429859859</v>
      </c>
      <c r="E485"/>
      <c r="F485" s="2"/>
      <c r="G485" s="8"/>
      <c r="H485" s="1"/>
      <c r="I485"/>
      <c r="J485"/>
      <c r="M485" s="2"/>
      <c r="O485"/>
    </row>
    <row r="486" spans="1:15" ht="15.75" x14ac:dyDescent="0.25">
      <c r="A486" s="10" t="s">
        <v>602</v>
      </c>
      <c r="B486" s="9">
        <v>1697489.9002234451</v>
      </c>
      <c r="C486" s="73">
        <v>0.47540020220963197</v>
      </c>
      <c r="E486"/>
      <c r="F486" s="2"/>
      <c r="G486" s="8"/>
      <c r="H486" s="1"/>
      <c r="I486"/>
      <c r="J486"/>
      <c r="M486" s="2"/>
      <c r="O486"/>
    </row>
    <row r="487" spans="1:15" ht="15.75" x14ac:dyDescent="0.25">
      <c r="A487" s="9" t="s">
        <v>155</v>
      </c>
      <c r="B487" s="9">
        <v>2056655.269669136</v>
      </c>
      <c r="C487" s="73">
        <v>0.47721468372648423</v>
      </c>
      <c r="E487"/>
      <c r="F487" s="2"/>
      <c r="G487" s="8"/>
      <c r="H487" s="1"/>
      <c r="I487"/>
      <c r="J487"/>
      <c r="M487" s="2"/>
      <c r="O487"/>
    </row>
    <row r="488" spans="1:15" ht="15.75" x14ac:dyDescent="0.25">
      <c r="A488" s="10" t="s">
        <v>82</v>
      </c>
      <c r="B488" s="9">
        <v>4757514.8376636207</v>
      </c>
      <c r="C488" s="73">
        <v>0.47754642570297767</v>
      </c>
      <c r="E488"/>
      <c r="F488" s="2"/>
      <c r="G488" s="8"/>
      <c r="H488" s="1"/>
      <c r="I488"/>
      <c r="J488"/>
      <c r="M488" s="2"/>
      <c r="O488"/>
    </row>
    <row r="489" spans="1:15" ht="15.75" x14ac:dyDescent="0.25">
      <c r="A489" s="9" t="s">
        <v>530</v>
      </c>
      <c r="B489" s="9">
        <v>1869744.5587604307</v>
      </c>
      <c r="C489" s="73">
        <v>0.47887501802958221</v>
      </c>
      <c r="E489"/>
      <c r="F489" s="2"/>
      <c r="G489" s="8"/>
      <c r="H489" s="1"/>
      <c r="I489"/>
      <c r="J489"/>
      <c r="M489" s="2"/>
      <c r="O489"/>
    </row>
    <row r="490" spans="1:15" ht="15.75" x14ac:dyDescent="0.25">
      <c r="A490" s="10" t="s">
        <v>646</v>
      </c>
      <c r="B490" s="9">
        <v>4674113.2640163414</v>
      </c>
      <c r="C490" s="73">
        <v>0.47890350273750815</v>
      </c>
      <c r="E490"/>
      <c r="F490" s="2"/>
      <c r="G490" s="8"/>
      <c r="H490" s="1"/>
      <c r="I490"/>
      <c r="J490"/>
      <c r="M490" s="2"/>
      <c r="O490"/>
    </row>
    <row r="491" spans="1:15" ht="15.75" x14ac:dyDescent="0.25">
      <c r="A491" s="9" t="s">
        <v>210</v>
      </c>
      <c r="B491" s="9">
        <v>4223471.3722136803</v>
      </c>
      <c r="C491" s="73">
        <v>0.48047972204872191</v>
      </c>
      <c r="E491"/>
      <c r="F491" s="2"/>
      <c r="G491" s="8"/>
      <c r="H491" s="1"/>
      <c r="I491"/>
      <c r="J491"/>
      <c r="M491" s="2"/>
      <c r="O491"/>
    </row>
    <row r="492" spans="1:15" ht="15.75" x14ac:dyDescent="0.25">
      <c r="A492" s="10" t="s">
        <v>621</v>
      </c>
      <c r="B492" s="9">
        <v>2808015.3318369412</v>
      </c>
      <c r="C492" s="73">
        <v>0.48229543655170759</v>
      </c>
      <c r="E492"/>
      <c r="F492" s="2"/>
      <c r="G492" s="8"/>
      <c r="H492" s="1"/>
      <c r="I492"/>
      <c r="J492"/>
      <c r="M492" s="2"/>
      <c r="O492"/>
    </row>
    <row r="493" spans="1:15" ht="15.75" x14ac:dyDescent="0.25">
      <c r="A493" s="9" t="s">
        <v>502</v>
      </c>
      <c r="B493" s="9">
        <v>2032587.9934971454</v>
      </c>
      <c r="C493" s="73">
        <v>0.48264613777029142</v>
      </c>
      <c r="E493"/>
      <c r="F493" s="2"/>
      <c r="G493" s="8"/>
      <c r="H493" s="1"/>
      <c r="I493"/>
      <c r="J493"/>
      <c r="M493" s="2"/>
      <c r="O493"/>
    </row>
    <row r="494" spans="1:15" ht="15.75" x14ac:dyDescent="0.25">
      <c r="A494" s="10" t="s">
        <v>815</v>
      </c>
      <c r="B494" s="9">
        <v>3689213.038640446</v>
      </c>
      <c r="C494" s="73">
        <v>0.4844647565913901</v>
      </c>
      <c r="E494"/>
      <c r="F494" s="2"/>
      <c r="G494" s="8"/>
      <c r="H494" s="1"/>
      <c r="I494"/>
      <c r="J494"/>
      <c r="M494" s="2"/>
      <c r="O494"/>
    </row>
    <row r="495" spans="1:15" ht="15.75" x14ac:dyDescent="0.25">
      <c r="A495" s="9" t="s">
        <v>487</v>
      </c>
      <c r="B495" s="9">
        <v>3130893.5679844581</v>
      </c>
      <c r="C495" s="73">
        <v>0.48501737564482028</v>
      </c>
      <c r="E495"/>
      <c r="F495" s="2"/>
      <c r="G495" s="8"/>
      <c r="H495" s="1"/>
      <c r="I495"/>
      <c r="J495"/>
      <c r="M495" s="2"/>
      <c r="O495"/>
    </row>
    <row r="496" spans="1:15" ht="15.75" x14ac:dyDescent="0.25">
      <c r="A496" s="10" t="s">
        <v>18</v>
      </c>
      <c r="B496" s="9">
        <v>3877760.8400123427</v>
      </c>
      <c r="C496" s="73">
        <v>0.48565085007974551</v>
      </c>
      <c r="E496"/>
      <c r="F496" s="2"/>
      <c r="G496" s="8"/>
      <c r="H496" s="1"/>
      <c r="I496"/>
      <c r="J496"/>
      <c r="M496" s="2"/>
      <c r="O496"/>
    </row>
    <row r="497" spans="1:15" ht="15.75" x14ac:dyDescent="0.25">
      <c r="A497" s="9" t="s">
        <v>966</v>
      </c>
      <c r="B497" s="9">
        <v>2486438.5826076614</v>
      </c>
      <c r="C497" s="73">
        <v>0.48648935113455982</v>
      </c>
      <c r="E497"/>
      <c r="F497" s="2"/>
      <c r="G497" s="8"/>
      <c r="H497" s="1"/>
      <c r="I497"/>
      <c r="J497"/>
      <c r="M497" s="2"/>
      <c r="O497"/>
    </row>
    <row r="498" spans="1:15" ht="15.75" x14ac:dyDescent="0.25">
      <c r="A498" s="10" t="s">
        <v>45</v>
      </c>
      <c r="B498" s="9">
        <v>3583796.6909894021</v>
      </c>
      <c r="C498" s="73">
        <v>0.48657964136228771</v>
      </c>
      <c r="E498"/>
      <c r="F498" s="2"/>
      <c r="G498" s="8"/>
      <c r="H498" s="1"/>
      <c r="I498"/>
      <c r="J498"/>
      <c r="M498" s="2"/>
      <c r="O498"/>
    </row>
    <row r="499" spans="1:15" ht="15.75" x14ac:dyDescent="0.25">
      <c r="A499" s="9" t="s">
        <v>184</v>
      </c>
      <c r="B499" s="9">
        <v>3304843.638332386</v>
      </c>
      <c r="C499" s="73">
        <v>0.48699829661356253</v>
      </c>
      <c r="E499"/>
      <c r="F499" s="2"/>
      <c r="G499" s="8"/>
      <c r="H499" s="1"/>
      <c r="I499"/>
      <c r="J499"/>
      <c r="M499" s="2"/>
      <c r="O499"/>
    </row>
    <row r="500" spans="1:15" ht="15.75" x14ac:dyDescent="0.25">
      <c r="A500" s="10" t="s">
        <v>137</v>
      </c>
      <c r="B500" s="9">
        <v>2031114.6120802732</v>
      </c>
      <c r="C500" s="73">
        <v>0.48829923149502574</v>
      </c>
      <c r="E500"/>
      <c r="F500" s="2"/>
      <c r="G500" s="8"/>
      <c r="H500" s="1"/>
      <c r="I500"/>
      <c r="J500"/>
      <c r="M500" s="2"/>
      <c r="O500"/>
    </row>
    <row r="501" spans="1:15" ht="15.75" x14ac:dyDescent="0.25">
      <c r="A501" s="9" t="s">
        <v>548</v>
      </c>
      <c r="B501" s="9">
        <v>3308710.2413701359</v>
      </c>
      <c r="C501" s="73">
        <v>0.49093591919219104</v>
      </c>
      <c r="E501"/>
      <c r="F501" s="2"/>
      <c r="G501" s="8"/>
      <c r="H501" s="1"/>
      <c r="I501"/>
      <c r="J501"/>
      <c r="M501" s="2"/>
      <c r="O501"/>
    </row>
    <row r="502" spans="1:15" ht="15.75" x14ac:dyDescent="0.25">
      <c r="A502" s="10" t="s">
        <v>512</v>
      </c>
      <c r="B502" s="9">
        <v>1764626.9801189192</v>
      </c>
      <c r="C502" s="73">
        <v>0.4916866128449725</v>
      </c>
      <c r="E502"/>
      <c r="F502" s="2"/>
      <c r="G502" s="8"/>
      <c r="H502" s="1"/>
      <c r="I502"/>
      <c r="J502"/>
      <c r="M502" s="2"/>
      <c r="O502"/>
    </row>
    <row r="503" spans="1:15" ht="15.75" x14ac:dyDescent="0.25">
      <c r="A503" s="9" t="s">
        <v>896</v>
      </c>
      <c r="B503" s="9">
        <v>3685525.4923721077</v>
      </c>
      <c r="C503" s="73">
        <v>0.49189326243094067</v>
      </c>
      <c r="E503"/>
      <c r="F503" s="2"/>
      <c r="G503" s="8"/>
      <c r="H503" s="1"/>
      <c r="I503"/>
      <c r="J503"/>
      <c r="M503" s="2"/>
      <c r="O503"/>
    </row>
    <row r="504" spans="1:15" ht="15.75" x14ac:dyDescent="0.25">
      <c r="A504" s="10" t="s">
        <v>347</v>
      </c>
      <c r="B504" s="9">
        <v>3345784.2012721812</v>
      </c>
      <c r="C504" s="73">
        <v>0.49267817618933907</v>
      </c>
      <c r="E504"/>
      <c r="F504" s="2"/>
      <c r="G504" s="8"/>
      <c r="H504" s="1"/>
      <c r="I504"/>
      <c r="J504"/>
      <c r="M504" s="2"/>
      <c r="O504"/>
    </row>
    <row r="505" spans="1:15" ht="15.75" x14ac:dyDescent="0.25">
      <c r="A505" s="9" t="s">
        <v>8</v>
      </c>
      <c r="B505" s="9">
        <v>1368983.1424271688</v>
      </c>
      <c r="C505" s="73">
        <v>0.49312921270704968</v>
      </c>
      <c r="E505"/>
      <c r="F505" s="2"/>
      <c r="G505" s="8"/>
      <c r="H505" s="1"/>
      <c r="I505"/>
      <c r="J505"/>
      <c r="M505" s="2"/>
      <c r="O505"/>
    </row>
    <row r="506" spans="1:15" ht="15.75" x14ac:dyDescent="0.25">
      <c r="A506" s="10" t="s">
        <v>714</v>
      </c>
      <c r="B506" s="9">
        <v>3907828.0527319293</v>
      </c>
      <c r="C506" s="73">
        <v>0.49386092653056324</v>
      </c>
      <c r="E506"/>
      <c r="F506" s="2"/>
      <c r="G506" s="8"/>
      <c r="H506" s="1"/>
      <c r="I506"/>
      <c r="J506"/>
      <c r="M506" s="2"/>
      <c r="O506"/>
    </row>
    <row r="507" spans="1:15" ht="15.75" x14ac:dyDescent="0.25">
      <c r="A507" s="9" t="s">
        <v>635</v>
      </c>
      <c r="B507" s="9">
        <v>750834.15443077683</v>
      </c>
      <c r="C507" s="73">
        <v>0.49531774364525216</v>
      </c>
      <c r="E507"/>
      <c r="F507" s="2"/>
      <c r="G507" s="8"/>
      <c r="H507" s="1"/>
      <c r="I507"/>
      <c r="J507"/>
      <c r="M507" s="2"/>
      <c r="O507"/>
    </row>
    <row r="508" spans="1:15" ht="15.75" x14ac:dyDescent="0.25">
      <c r="A508" s="10" t="s">
        <v>117</v>
      </c>
      <c r="B508" s="9">
        <v>2639717.3163131811</v>
      </c>
      <c r="C508" s="73">
        <v>0.49685642467930835</v>
      </c>
      <c r="E508"/>
      <c r="F508" s="2"/>
      <c r="G508" s="8"/>
      <c r="H508" s="1"/>
      <c r="I508"/>
      <c r="J508"/>
      <c r="M508" s="2"/>
      <c r="O508"/>
    </row>
    <row r="509" spans="1:15" ht="15.75" x14ac:dyDescent="0.25">
      <c r="A509" s="9" t="s">
        <v>319</v>
      </c>
      <c r="B509" s="9">
        <v>3748119.6462322259</v>
      </c>
      <c r="C509" s="73">
        <v>0.49689590853674448</v>
      </c>
      <c r="E509"/>
      <c r="F509" s="2"/>
      <c r="G509" s="8"/>
      <c r="H509" s="1"/>
      <c r="I509"/>
      <c r="J509"/>
      <c r="M509" s="2"/>
      <c r="O509"/>
    </row>
    <row r="510" spans="1:15" ht="15.75" x14ac:dyDescent="0.25">
      <c r="A510" s="10" t="s">
        <v>478</v>
      </c>
      <c r="B510" s="9">
        <v>3307689.1061937204</v>
      </c>
      <c r="C510" s="73">
        <v>0.49715946029381786</v>
      </c>
      <c r="E510"/>
      <c r="F510" s="2"/>
      <c r="G510" s="8"/>
      <c r="H510" s="1"/>
      <c r="I510"/>
      <c r="J510"/>
      <c r="M510" s="2"/>
      <c r="O510"/>
    </row>
    <row r="511" spans="1:15" ht="15.75" x14ac:dyDescent="0.25">
      <c r="A511" s="9" t="s">
        <v>52</v>
      </c>
      <c r="B511" s="9">
        <v>3211753.5586876329</v>
      </c>
      <c r="C511" s="73">
        <v>0.49861106764525254</v>
      </c>
      <c r="J511"/>
      <c r="M511" s="2"/>
      <c r="O511"/>
    </row>
    <row r="512" spans="1:15" ht="15.75" x14ac:dyDescent="0.25">
      <c r="A512" s="10" t="s">
        <v>377</v>
      </c>
      <c r="B512" s="9">
        <v>3473706.4500659471</v>
      </c>
      <c r="C512" s="73">
        <v>0.50026579625642809</v>
      </c>
      <c r="J512"/>
      <c r="M512" s="2"/>
      <c r="O512"/>
    </row>
    <row r="513" spans="1:3" ht="15.75" x14ac:dyDescent="0.25">
      <c r="A513" s="9" t="s">
        <v>695</v>
      </c>
      <c r="B513" s="9">
        <v>3161801.8359295093</v>
      </c>
      <c r="C513" s="73">
        <v>0.50035446486659629</v>
      </c>
    </row>
    <row r="514" spans="1:3" ht="15.75" x14ac:dyDescent="0.25">
      <c r="A514" s="10" t="s">
        <v>136</v>
      </c>
      <c r="B514" s="9">
        <v>3410621.1690668715</v>
      </c>
      <c r="C514" s="73">
        <v>0.50059159820209287</v>
      </c>
    </row>
    <row r="515" spans="1:3" ht="15.75" x14ac:dyDescent="0.25">
      <c r="A515" s="9" t="s">
        <v>449</v>
      </c>
      <c r="B515" s="9">
        <v>4030906.5601177281</v>
      </c>
      <c r="C515" s="73">
        <v>0.50083778802376699</v>
      </c>
    </row>
    <row r="516" spans="1:3" ht="15.75" x14ac:dyDescent="0.25">
      <c r="A516" s="10" t="s">
        <v>931</v>
      </c>
      <c r="B516" s="9">
        <v>2184088.4376870235</v>
      </c>
      <c r="C516" s="73">
        <v>0.50098772207972941</v>
      </c>
    </row>
    <row r="517" spans="1:3" ht="15.75" x14ac:dyDescent="0.25">
      <c r="A517" s="9" t="s">
        <v>907</v>
      </c>
      <c r="B517" s="9">
        <v>2621590.6321594957</v>
      </c>
      <c r="C517" s="73">
        <v>0.50132898659030734</v>
      </c>
    </row>
    <row r="518" spans="1:3" ht="15.75" x14ac:dyDescent="0.25">
      <c r="A518" s="10" t="s">
        <v>463</v>
      </c>
      <c r="B518" s="9">
        <v>4501367.4783403985</v>
      </c>
      <c r="C518" s="73">
        <v>0.5024164112911792</v>
      </c>
    </row>
    <row r="519" spans="1:3" ht="15.75" x14ac:dyDescent="0.25">
      <c r="A519" s="9" t="s">
        <v>520</v>
      </c>
      <c r="B519" s="9">
        <v>2536228.6426825449</v>
      </c>
      <c r="C519" s="73">
        <v>0.50495934045696811</v>
      </c>
    </row>
    <row r="520" spans="1:3" ht="15.75" x14ac:dyDescent="0.25">
      <c r="A520" s="10" t="s">
        <v>496</v>
      </c>
      <c r="B520" s="9">
        <v>2226986.3469118718</v>
      </c>
      <c r="C520" s="73">
        <v>0.50649799875757295</v>
      </c>
    </row>
    <row r="521" spans="1:3" ht="15.75" x14ac:dyDescent="0.25">
      <c r="A521" s="9" t="s">
        <v>604</v>
      </c>
      <c r="B521" s="9">
        <v>1780506.7576118745</v>
      </c>
      <c r="C521" s="73">
        <v>0.50911957491694459</v>
      </c>
    </row>
    <row r="522" spans="1:3" ht="15.75" x14ac:dyDescent="0.25">
      <c r="A522" s="10" t="s">
        <v>286</v>
      </c>
      <c r="B522" s="9">
        <v>2130729.5204023831</v>
      </c>
      <c r="C522" s="73">
        <v>0.50998546392301802</v>
      </c>
    </row>
    <row r="523" spans="1:3" ht="15.75" x14ac:dyDescent="0.25">
      <c r="A523" s="9" t="s">
        <v>280</v>
      </c>
      <c r="B523" s="9">
        <v>1344557.752716355</v>
      </c>
      <c r="C523" s="73">
        <v>0.51235681109528164</v>
      </c>
    </row>
    <row r="524" spans="1:3" ht="15.75" x14ac:dyDescent="0.25">
      <c r="A524" s="10" t="s">
        <v>435</v>
      </c>
      <c r="B524" s="9">
        <v>2404684.3312389683</v>
      </c>
      <c r="C524" s="73">
        <v>0.51443580478930884</v>
      </c>
    </row>
    <row r="525" spans="1:3" ht="15.75" x14ac:dyDescent="0.25">
      <c r="A525" s="9" t="s">
        <v>668</v>
      </c>
      <c r="B525" s="9">
        <v>2020602.4449435063</v>
      </c>
      <c r="C525" s="73">
        <v>0.51469665484301319</v>
      </c>
    </row>
    <row r="526" spans="1:3" ht="15.75" x14ac:dyDescent="0.25">
      <c r="A526" s="10" t="s">
        <v>595</v>
      </c>
      <c r="B526" s="9">
        <v>2142510.4326481232</v>
      </c>
      <c r="C526" s="73">
        <v>0.51474893099250074</v>
      </c>
    </row>
    <row r="527" spans="1:3" ht="15.75" x14ac:dyDescent="0.25">
      <c r="A527" s="9" t="s">
        <v>352</v>
      </c>
      <c r="B527" s="9">
        <v>4921993.3165004477</v>
      </c>
      <c r="C527" s="73">
        <v>0.51537182198111553</v>
      </c>
    </row>
    <row r="528" spans="1:3" ht="15.75" x14ac:dyDescent="0.25">
      <c r="A528" s="10" t="s">
        <v>495</v>
      </c>
      <c r="B528" s="9">
        <v>2191948.5182734206</v>
      </c>
      <c r="C528" s="73">
        <v>0.51550824230541981</v>
      </c>
    </row>
    <row r="529" spans="1:3" ht="15.75" x14ac:dyDescent="0.25">
      <c r="A529" s="9" t="s">
        <v>833</v>
      </c>
      <c r="B529" s="9">
        <v>3297780.6161652552</v>
      </c>
      <c r="C529" s="73">
        <v>0.51704076787998665</v>
      </c>
    </row>
    <row r="530" spans="1:3" ht="15.75" x14ac:dyDescent="0.25">
      <c r="A530" s="10" t="s">
        <v>38</v>
      </c>
      <c r="B530" s="9">
        <v>1610981.9474222604</v>
      </c>
      <c r="C530" s="73">
        <v>0.51797624711991919</v>
      </c>
    </row>
    <row r="531" spans="1:3" ht="15.75" x14ac:dyDescent="0.25">
      <c r="A531" s="9" t="s">
        <v>311</v>
      </c>
      <c r="B531" s="9">
        <v>2952988.9009863837</v>
      </c>
      <c r="C531" s="73">
        <v>0.52094434518313959</v>
      </c>
    </row>
    <row r="532" spans="1:3" ht="15.75" x14ac:dyDescent="0.25">
      <c r="A532" s="10" t="s">
        <v>128</v>
      </c>
      <c r="B532" s="9">
        <v>3864125.9228170384</v>
      </c>
      <c r="C532" s="73">
        <v>0.52287116062636108</v>
      </c>
    </row>
    <row r="533" spans="1:3" ht="15.75" x14ac:dyDescent="0.25">
      <c r="A533" s="9" t="s">
        <v>157</v>
      </c>
      <c r="B533" s="9">
        <v>2750392.8170772269</v>
      </c>
      <c r="C533" s="73">
        <v>0.52470735563132653</v>
      </c>
    </row>
    <row r="534" spans="1:3" ht="15.75" x14ac:dyDescent="0.25">
      <c r="A534" s="10" t="s">
        <v>746</v>
      </c>
      <c r="B534" s="9">
        <v>3268912.5722099561</v>
      </c>
      <c r="C534" s="73">
        <v>0.52567823938440883</v>
      </c>
    </row>
    <row r="535" spans="1:3" ht="15.75" x14ac:dyDescent="0.25">
      <c r="A535" s="9" t="s">
        <v>955</v>
      </c>
      <c r="B535" s="9">
        <v>1984856.5746797249</v>
      </c>
      <c r="C535" s="73">
        <v>0.52603922389273505</v>
      </c>
    </row>
    <row r="536" spans="1:3" ht="15.75" x14ac:dyDescent="0.25">
      <c r="A536" s="10" t="s">
        <v>327</v>
      </c>
      <c r="B536" s="9">
        <v>2892929.1677995934</v>
      </c>
      <c r="C536" s="73">
        <v>0.52687709398718452</v>
      </c>
    </row>
    <row r="537" spans="1:3" ht="15.75" x14ac:dyDescent="0.25">
      <c r="A537" s="9" t="s">
        <v>133</v>
      </c>
      <c r="B537" s="9">
        <v>2168493.1046620477</v>
      </c>
      <c r="C537" s="73">
        <v>0.5292953794360592</v>
      </c>
    </row>
    <row r="538" spans="1:3" ht="15.75" x14ac:dyDescent="0.25">
      <c r="A538" s="10" t="s">
        <v>694</v>
      </c>
      <c r="B538" s="9">
        <v>3254045.7444411004</v>
      </c>
      <c r="C538" s="73">
        <v>0.53056680005686607</v>
      </c>
    </row>
    <row r="539" spans="1:3" ht="15.75" x14ac:dyDescent="0.25">
      <c r="A539" s="9" t="s">
        <v>376</v>
      </c>
      <c r="B539" s="9">
        <v>2915709.2815948999</v>
      </c>
      <c r="C539" s="73">
        <v>0.53160837577793829</v>
      </c>
    </row>
    <row r="540" spans="1:3" ht="15.75" x14ac:dyDescent="0.25">
      <c r="A540" s="10" t="s">
        <v>923</v>
      </c>
      <c r="B540" s="9">
        <v>3668985.7627861784</v>
      </c>
      <c r="C540" s="73">
        <v>0.5346457189993935</v>
      </c>
    </row>
    <row r="541" spans="1:3" ht="15.75" x14ac:dyDescent="0.25">
      <c r="A541" s="9" t="s">
        <v>671</v>
      </c>
      <c r="B541" s="9">
        <v>2815614.5011307672</v>
      </c>
      <c r="C541" s="73">
        <v>0.53600420956502692</v>
      </c>
    </row>
    <row r="542" spans="1:3" ht="15.75" x14ac:dyDescent="0.25">
      <c r="A542" s="10" t="s">
        <v>812</v>
      </c>
      <c r="B542" s="9">
        <v>3567493.3163390961</v>
      </c>
      <c r="C542" s="73">
        <v>0.53683765356662205</v>
      </c>
    </row>
    <row r="543" spans="1:3" ht="15.75" x14ac:dyDescent="0.25">
      <c r="A543" s="9" t="s">
        <v>515</v>
      </c>
      <c r="B543" s="9">
        <v>1924302.6448093588</v>
      </c>
      <c r="C543" s="73">
        <v>0.53789050735060995</v>
      </c>
    </row>
    <row r="544" spans="1:3" ht="15.75" x14ac:dyDescent="0.25">
      <c r="A544" s="10" t="s">
        <v>979</v>
      </c>
      <c r="B544" s="9">
        <v>3466290.4302676907</v>
      </c>
      <c r="C544" s="73">
        <v>0.53820053323115769</v>
      </c>
    </row>
    <row r="545" spans="1:3" ht="15.75" x14ac:dyDescent="0.25">
      <c r="A545" s="9" t="s">
        <v>720</v>
      </c>
      <c r="B545" s="9">
        <v>1993651.84319322</v>
      </c>
      <c r="C545" s="73">
        <v>0.53915484059014029</v>
      </c>
    </row>
    <row r="546" spans="1:3" ht="15.75" x14ac:dyDescent="0.25">
      <c r="A546" s="10" t="s">
        <v>696</v>
      </c>
      <c r="B546" s="9">
        <v>5260298.0607189238</v>
      </c>
      <c r="C546" s="73">
        <v>0.53961032032556477</v>
      </c>
    </row>
    <row r="547" spans="1:3" ht="15.75" x14ac:dyDescent="0.25">
      <c r="A547" s="9" t="s">
        <v>518</v>
      </c>
      <c r="B547" s="9">
        <v>2532371.2482786505</v>
      </c>
      <c r="C547" s="73">
        <v>0.53974717178863363</v>
      </c>
    </row>
    <row r="548" spans="1:3" ht="15.75" x14ac:dyDescent="0.25">
      <c r="A548" s="10" t="s">
        <v>189</v>
      </c>
      <c r="B548" s="9">
        <v>2304029.870472732</v>
      </c>
      <c r="C548" s="73">
        <v>0.53996407315108208</v>
      </c>
    </row>
    <row r="549" spans="1:3" ht="15.75" x14ac:dyDescent="0.25">
      <c r="A549" s="9" t="s">
        <v>897</v>
      </c>
      <c r="B549" s="9">
        <v>3057838.4060645476</v>
      </c>
      <c r="C549" s="73">
        <v>0.54005372030037668</v>
      </c>
    </row>
    <row r="550" spans="1:3" ht="15.75" x14ac:dyDescent="0.25">
      <c r="A550" s="10" t="s">
        <v>229</v>
      </c>
      <c r="B550" s="9">
        <v>3941914.3225386506</v>
      </c>
      <c r="C550" s="73">
        <v>0.54085656248424918</v>
      </c>
    </row>
    <row r="551" spans="1:3" ht="15.75" x14ac:dyDescent="0.25">
      <c r="A551" s="9" t="s">
        <v>674</v>
      </c>
      <c r="B551" s="9">
        <v>1832422.9889258277</v>
      </c>
      <c r="C551" s="73">
        <v>0.54091426004231735</v>
      </c>
    </row>
    <row r="552" spans="1:3" ht="15.75" x14ac:dyDescent="0.25">
      <c r="A552" s="10" t="s">
        <v>359</v>
      </c>
      <c r="B552" s="9">
        <v>3606501.0893507861</v>
      </c>
      <c r="C552" s="73">
        <v>0.54150242441915608</v>
      </c>
    </row>
    <row r="553" spans="1:3" ht="15.75" x14ac:dyDescent="0.25">
      <c r="A553" s="9" t="s">
        <v>476</v>
      </c>
      <c r="B553" s="9">
        <v>3041151.3383369311</v>
      </c>
      <c r="C553" s="73">
        <v>0.54521752630325682</v>
      </c>
    </row>
    <row r="554" spans="1:3" ht="15.75" x14ac:dyDescent="0.25">
      <c r="A554" s="10" t="s">
        <v>890</v>
      </c>
      <c r="B554" s="9">
        <v>3345857.8703430248</v>
      </c>
      <c r="C554" s="73">
        <v>0.54560889822765934</v>
      </c>
    </row>
    <row r="555" spans="1:3" ht="15.75" x14ac:dyDescent="0.25">
      <c r="A555" s="9" t="s">
        <v>168</v>
      </c>
      <c r="B555" s="9">
        <v>4318005.1610106602</v>
      </c>
      <c r="C555" s="73">
        <v>0.54604249140328731</v>
      </c>
    </row>
    <row r="556" spans="1:3" ht="15.75" x14ac:dyDescent="0.25">
      <c r="A556" s="10" t="s">
        <v>246</v>
      </c>
      <c r="B556" s="9">
        <v>3480839.0485777636</v>
      </c>
      <c r="C556" s="73">
        <v>0.5462836680109292</v>
      </c>
    </row>
    <row r="557" spans="1:3" ht="15.75" x14ac:dyDescent="0.25">
      <c r="A557" s="9" t="s">
        <v>724</v>
      </c>
      <c r="B557" s="9">
        <v>2167860.7784706401</v>
      </c>
      <c r="C557" s="73">
        <v>0.546578999279141</v>
      </c>
    </row>
    <row r="558" spans="1:3" ht="15.75" x14ac:dyDescent="0.25">
      <c r="A558" s="10" t="s">
        <v>440</v>
      </c>
      <c r="B558" s="9">
        <v>3694115.1013961644</v>
      </c>
      <c r="C558" s="73">
        <v>0.54946171090810603</v>
      </c>
    </row>
    <row r="559" spans="1:3" ht="15.75" x14ac:dyDescent="0.25">
      <c r="A559" s="9" t="s">
        <v>528</v>
      </c>
      <c r="B559" s="9">
        <v>4919979.6952307224</v>
      </c>
      <c r="C559" s="73">
        <v>0.5503760199106652</v>
      </c>
    </row>
    <row r="560" spans="1:3" ht="15.75" x14ac:dyDescent="0.25">
      <c r="A560" s="10" t="s">
        <v>240</v>
      </c>
      <c r="B560" s="9">
        <v>3255551.8676672364</v>
      </c>
      <c r="C560" s="73">
        <v>0.5507778105963369</v>
      </c>
    </row>
    <row r="561" spans="1:3" ht="15.75" x14ac:dyDescent="0.25">
      <c r="A561" s="9" t="s">
        <v>34</v>
      </c>
      <c r="B561" s="9">
        <v>2751393.4886228526</v>
      </c>
      <c r="C561" s="73">
        <v>0.55154684756674144</v>
      </c>
    </row>
    <row r="562" spans="1:3" ht="15.75" x14ac:dyDescent="0.25">
      <c r="A562" s="10" t="s">
        <v>906</v>
      </c>
      <c r="B562" s="9">
        <v>1727747.4247093778</v>
      </c>
      <c r="C562" s="73">
        <v>0.55394309839755029</v>
      </c>
    </row>
    <row r="563" spans="1:3" ht="15.75" x14ac:dyDescent="0.25">
      <c r="A563" s="9" t="s">
        <v>33</v>
      </c>
      <c r="B563" s="9">
        <v>1200280.9701953083</v>
      </c>
      <c r="C563" s="73">
        <v>0.5540921133104405</v>
      </c>
    </row>
    <row r="564" spans="1:3" ht="15.75" x14ac:dyDescent="0.25">
      <c r="A564" s="10" t="s">
        <v>492</v>
      </c>
      <c r="B564" s="9">
        <v>2925178.826742922</v>
      </c>
      <c r="C564" s="73">
        <v>0.55647961866745921</v>
      </c>
    </row>
    <row r="565" spans="1:3" ht="15.75" x14ac:dyDescent="0.25">
      <c r="A565" s="9" t="s">
        <v>747</v>
      </c>
      <c r="B565" s="9">
        <v>2653697.045687295</v>
      </c>
      <c r="C565" s="73">
        <v>0.55706701125730118</v>
      </c>
    </row>
    <row r="566" spans="1:3" ht="15.75" x14ac:dyDescent="0.25">
      <c r="A566" s="10" t="s">
        <v>399</v>
      </c>
      <c r="B566" s="9">
        <v>1939480.5197662208</v>
      </c>
      <c r="C566" s="73">
        <v>0.5595314046386014</v>
      </c>
    </row>
    <row r="567" spans="1:3" ht="15.75" x14ac:dyDescent="0.25">
      <c r="A567" s="9" t="s">
        <v>934</v>
      </c>
      <c r="B567" s="9">
        <v>3709416.7813193053</v>
      </c>
      <c r="C567" s="73">
        <v>0.56072023221654876</v>
      </c>
    </row>
    <row r="568" spans="1:3" ht="15.75" x14ac:dyDescent="0.25">
      <c r="A568" s="10" t="s">
        <v>873</v>
      </c>
      <c r="B568" s="9">
        <v>3749386.3449781202</v>
      </c>
      <c r="C568" s="73">
        <v>0.56186797927443688</v>
      </c>
    </row>
    <row r="569" spans="1:3" ht="15.75" x14ac:dyDescent="0.25">
      <c r="A569" s="9" t="s">
        <v>701</v>
      </c>
      <c r="B569" s="9">
        <v>3053008.9891981333</v>
      </c>
      <c r="C569" s="73">
        <v>0.56292465628476551</v>
      </c>
    </row>
    <row r="570" spans="1:3" ht="15.75" x14ac:dyDescent="0.25">
      <c r="A570" s="10" t="s">
        <v>618</v>
      </c>
      <c r="B570" s="9">
        <v>1836720.3513917048</v>
      </c>
      <c r="C570" s="73">
        <v>0.56522618797026869</v>
      </c>
    </row>
    <row r="571" spans="1:3" ht="15.75" x14ac:dyDescent="0.25">
      <c r="A571" s="9" t="s">
        <v>505</v>
      </c>
      <c r="B571" s="9">
        <v>2553440.6025399221</v>
      </c>
      <c r="C571" s="73">
        <v>0.56626876618666611</v>
      </c>
    </row>
    <row r="572" spans="1:3" ht="15.75" x14ac:dyDescent="0.25">
      <c r="A572" s="10" t="s">
        <v>503</v>
      </c>
      <c r="B572" s="9">
        <v>2085161.107359454</v>
      </c>
      <c r="C572" s="73">
        <v>0.56633713124505647</v>
      </c>
    </row>
    <row r="573" spans="1:3" ht="15.75" x14ac:dyDescent="0.25">
      <c r="A573" s="9" t="s">
        <v>800</v>
      </c>
      <c r="B573" s="9">
        <v>2643144.9744704878</v>
      </c>
      <c r="C573" s="73">
        <v>0.56811698280517953</v>
      </c>
    </row>
    <row r="574" spans="1:3" ht="15.75" x14ac:dyDescent="0.25">
      <c r="A574" s="10" t="s">
        <v>970</v>
      </c>
      <c r="B574" s="9">
        <v>4379355.1261187531</v>
      </c>
      <c r="C574" s="73">
        <v>0.56825026362179565</v>
      </c>
    </row>
    <row r="575" spans="1:3" ht="15.75" x14ac:dyDescent="0.25">
      <c r="A575" s="9" t="s">
        <v>542</v>
      </c>
      <c r="B575" s="9">
        <v>2710208.3852951182</v>
      </c>
      <c r="C575" s="73">
        <v>0.56861692604923919</v>
      </c>
    </row>
    <row r="576" spans="1:3" ht="15.75" x14ac:dyDescent="0.25">
      <c r="A576" s="10" t="s">
        <v>810</v>
      </c>
      <c r="B576" s="9">
        <v>2934570.6100939424</v>
      </c>
      <c r="C576" s="73">
        <v>0.56962325439610462</v>
      </c>
    </row>
    <row r="577" spans="1:3" ht="15.75" x14ac:dyDescent="0.25">
      <c r="A577" s="9" t="s">
        <v>374</v>
      </c>
      <c r="B577" s="9">
        <v>3205530.5685644271</v>
      </c>
      <c r="C577" s="73">
        <v>0.56984558663097773</v>
      </c>
    </row>
    <row r="578" spans="1:3" ht="15.75" x14ac:dyDescent="0.25">
      <c r="A578" s="10" t="s">
        <v>14</v>
      </c>
      <c r="B578" s="9">
        <v>1784632.2255791165</v>
      </c>
      <c r="C578" s="73">
        <v>0.57001320268918876</v>
      </c>
    </row>
    <row r="579" spans="1:3" ht="15.75" x14ac:dyDescent="0.25">
      <c r="A579" s="9" t="s">
        <v>586</v>
      </c>
      <c r="B579" s="9">
        <v>3167122.3799348809</v>
      </c>
      <c r="C579" s="73">
        <v>0.57300049399011799</v>
      </c>
    </row>
    <row r="580" spans="1:3" ht="15.75" x14ac:dyDescent="0.25">
      <c r="A580" s="10" t="s">
        <v>274</v>
      </c>
      <c r="B580" s="9">
        <v>4046857.960318448</v>
      </c>
      <c r="C580" s="73">
        <v>0.57406649755291017</v>
      </c>
    </row>
    <row r="581" spans="1:3" ht="15.75" x14ac:dyDescent="0.25">
      <c r="A581" s="9" t="s">
        <v>345</v>
      </c>
      <c r="B581" s="9">
        <v>1936026.2588888872</v>
      </c>
      <c r="C581" s="73">
        <v>0.57573305910858652</v>
      </c>
    </row>
    <row r="582" spans="1:3" ht="15.75" x14ac:dyDescent="0.25">
      <c r="A582" s="10" t="s">
        <v>109</v>
      </c>
      <c r="B582" s="9">
        <v>2716437.514507561</v>
      </c>
      <c r="C582" s="73">
        <v>0.57674007969996499</v>
      </c>
    </row>
    <row r="583" spans="1:3" ht="15.75" x14ac:dyDescent="0.25">
      <c r="A583" s="9" t="s">
        <v>824</v>
      </c>
      <c r="B583" s="9">
        <v>2170918.0449106498</v>
      </c>
      <c r="C583" s="73">
        <v>0.57734484498038618</v>
      </c>
    </row>
    <row r="584" spans="1:3" ht="15.75" x14ac:dyDescent="0.25">
      <c r="A584" s="10" t="s">
        <v>389</v>
      </c>
      <c r="B584" s="9">
        <v>3772119.39242261</v>
      </c>
      <c r="C584" s="73">
        <v>0.5789891483762073</v>
      </c>
    </row>
    <row r="585" spans="1:3" ht="15.75" x14ac:dyDescent="0.25">
      <c r="A585" s="9" t="s">
        <v>16</v>
      </c>
      <c r="B585" s="9">
        <v>3200657.1548918146</v>
      </c>
      <c r="C585" s="73">
        <v>0.57915502307059741</v>
      </c>
    </row>
    <row r="586" spans="1:3" ht="15.75" x14ac:dyDescent="0.25">
      <c r="A586" s="10" t="s">
        <v>417</v>
      </c>
      <c r="B586" s="9">
        <v>3397827.3070970317</v>
      </c>
      <c r="C586" s="73">
        <v>0.5832646245619123</v>
      </c>
    </row>
    <row r="587" spans="1:3" ht="15.75" x14ac:dyDescent="0.25">
      <c r="A587" s="9" t="s">
        <v>175</v>
      </c>
      <c r="B587" s="9">
        <v>1860597.3157973494</v>
      </c>
      <c r="C587" s="73">
        <v>0.58333831393529434</v>
      </c>
    </row>
    <row r="588" spans="1:3" ht="15.75" x14ac:dyDescent="0.25">
      <c r="A588" s="10" t="s">
        <v>767</v>
      </c>
      <c r="B588" s="9">
        <v>3205106.9714070763</v>
      </c>
      <c r="C588" s="73">
        <v>0.5842580209429975</v>
      </c>
    </row>
    <row r="589" spans="1:3" ht="15.75" x14ac:dyDescent="0.25">
      <c r="A589" s="9" t="s">
        <v>315</v>
      </c>
      <c r="B589" s="9">
        <v>2896672.989052604</v>
      </c>
      <c r="C589" s="73">
        <v>0.5851872308463153</v>
      </c>
    </row>
    <row r="590" spans="1:3" ht="15.75" x14ac:dyDescent="0.25">
      <c r="A590" s="10" t="s">
        <v>576</v>
      </c>
      <c r="B590" s="9">
        <v>2891056.7455823184</v>
      </c>
      <c r="C590" s="73">
        <v>0.58637780074737056</v>
      </c>
    </row>
    <row r="591" spans="1:3" ht="15.75" x14ac:dyDescent="0.25">
      <c r="A591" s="9" t="s">
        <v>129</v>
      </c>
      <c r="B591" s="9">
        <v>4492036.0627002083</v>
      </c>
      <c r="C591" s="73">
        <v>0.58871832171441196</v>
      </c>
    </row>
    <row r="592" spans="1:3" ht="15.75" x14ac:dyDescent="0.25">
      <c r="A592" s="10" t="s">
        <v>231</v>
      </c>
      <c r="B592" s="9">
        <v>2580495.5688072369</v>
      </c>
      <c r="C592" s="73">
        <v>0.591761261726924</v>
      </c>
    </row>
    <row r="593" spans="1:3" ht="15.75" x14ac:dyDescent="0.25">
      <c r="A593" s="9" t="s">
        <v>799</v>
      </c>
      <c r="B593" s="9">
        <v>2393327.0161505789</v>
      </c>
      <c r="C593" s="73">
        <v>0.59231494105616644</v>
      </c>
    </row>
    <row r="594" spans="1:3" ht="15.75" x14ac:dyDescent="0.25">
      <c r="A594" s="10" t="s">
        <v>543</v>
      </c>
      <c r="B594" s="9">
        <v>2433011.1121598748</v>
      </c>
      <c r="C594" s="73">
        <v>0.59506323720828669</v>
      </c>
    </row>
    <row r="595" spans="1:3" ht="15.75" x14ac:dyDescent="0.25">
      <c r="A595" s="9" t="s">
        <v>829</v>
      </c>
      <c r="B595" s="9">
        <v>2106148.6070975661</v>
      </c>
      <c r="C595" s="73">
        <v>0.59508658856275887</v>
      </c>
    </row>
    <row r="596" spans="1:3" ht="15.75" x14ac:dyDescent="0.25">
      <c r="A596" s="10" t="s">
        <v>774</v>
      </c>
      <c r="B596" s="9">
        <v>2314382.4212893378</v>
      </c>
      <c r="C596" s="73">
        <v>0.59682751573334636</v>
      </c>
    </row>
    <row r="597" spans="1:3" ht="15.75" x14ac:dyDescent="0.25">
      <c r="A597" s="9" t="s">
        <v>41</v>
      </c>
      <c r="B597" s="9">
        <v>1853193.5741775669</v>
      </c>
      <c r="C597" s="73">
        <v>0.59866070955732442</v>
      </c>
    </row>
    <row r="598" spans="1:3" ht="15.75" x14ac:dyDescent="0.25">
      <c r="A598" s="10" t="s">
        <v>883</v>
      </c>
      <c r="B598" s="9">
        <v>3633472.1547318622</v>
      </c>
      <c r="C598" s="73">
        <v>0.60062897915654223</v>
      </c>
    </row>
    <row r="599" spans="1:3" ht="15.75" x14ac:dyDescent="0.25">
      <c r="A599" s="9" t="s">
        <v>845</v>
      </c>
      <c r="B599" s="9">
        <v>3059770.1728111133</v>
      </c>
      <c r="C599" s="73">
        <v>0.60080539692337331</v>
      </c>
    </row>
    <row r="600" spans="1:3" ht="15.75" x14ac:dyDescent="0.25">
      <c r="A600" s="10" t="s">
        <v>106</v>
      </c>
      <c r="B600" s="9">
        <v>3241460.6115053175</v>
      </c>
      <c r="C600" s="73">
        <v>0.60147261875092661</v>
      </c>
    </row>
    <row r="601" spans="1:3" ht="15.75" x14ac:dyDescent="0.25">
      <c r="A601" s="9" t="s">
        <v>470</v>
      </c>
      <c r="B601" s="9">
        <v>2774560.3650400881</v>
      </c>
      <c r="C601" s="73">
        <v>0.60457309480195487</v>
      </c>
    </row>
    <row r="602" spans="1:3" ht="15.75" x14ac:dyDescent="0.25">
      <c r="A602" s="10" t="s">
        <v>533</v>
      </c>
      <c r="B602" s="9">
        <v>2885923.4437986743</v>
      </c>
      <c r="C602" s="73">
        <v>0.6057119494627824</v>
      </c>
    </row>
    <row r="603" spans="1:3" ht="15.75" x14ac:dyDescent="0.25">
      <c r="A603" s="9" t="s">
        <v>614</v>
      </c>
      <c r="B603" s="9">
        <v>2324644.9321304681</v>
      </c>
      <c r="C603" s="73">
        <v>0.60638153036802822</v>
      </c>
    </row>
    <row r="604" spans="1:3" ht="15.75" x14ac:dyDescent="0.25">
      <c r="A604" s="10" t="s">
        <v>622</v>
      </c>
      <c r="B604" s="9">
        <v>691440.51242619753</v>
      </c>
      <c r="C604" s="73">
        <v>0.60657540595086057</v>
      </c>
    </row>
    <row r="605" spans="1:3" ht="15.75" x14ac:dyDescent="0.25">
      <c r="A605" s="9" t="s">
        <v>483</v>
      </c>
      <c r="B605" s="9">
        <v>3267472.9557838873</v>
      </c>
      <c r="C605" s="73">
        <v>0.60732039489323986</v>
      </c>
    </row>
    <row r="606" spans="1:3" ht="15.75" x14ac:dyDescent="0.25">
      <c r="A606" s="10" t="s">
        <v>265</v>
      </c>
      <c r="B606" s="9">
        <v>1436766.8730556034</v>
      </c>
      <c r="C606" s="73">
        <v>0.60879404306831519</v>
      </c>
    </row>
    <row r="607" spans="1:3" ht="15.75" x14ac:dyDescent="0.25">
      <c r="A607" s="9" t="s">
        <v>508</v>
      </c>
      <c r="B607" s="9">
        <v>2986264.8110138252</v>
      </c>
      <c r="C607" s="73">
        <v>0.61044757379910386</v>
      </c>
    </row>
    <row r="608" spans="1:3" ht="15.75" x14ac:dyDescent="0.25">
      <c r="A608" s="10" t="s">
        <v>351</v>
      </c>
      <c r="B608" s="9">
        <v>2326740.4079233529</v>
      </c>
      <c r="C608" s="73">
        <v>0.61098435139234297</v>
      </c>
    </row>
    <row r="609" spans="1:3" ht="15.75" x14ac:dyDescent="0.25">
      <c r="A609" s="9" t="s">
        <v>730</v>
      </c>
      <c r="B609" s="9">
        <v>2631646.4603296481</v>
      </c>
      <c r="C609" s="73">
        <v>0.61244155199403716</v>
      </c>
    </row>
    <row r="610" spans="1:3" ht="15.75" x14ac:dyDescent="0.25">
      <c r="A610" s="10" t="s">
        <v>421</v>
      </c>
      <c r="B610" s="9">
        <v>3631886.2233456457</v>
      </c>
      <c r="C610" s="73">
        <v>0.61298423441201066</v>
      </c>
    </row>
    <row r="611" spans="1:3" ht="15.75" x14ac:dyDescent="0.25">
      <c r="A611" s="9" t="s">
        <v>732</v>
      </c>
      <c r="B611" s="9">
        <v>2920341.2244241918</v>
      </c>
      <c r="C611" s="73">
        <v>0.61304747349477662</v>
      </c>
    </row>
    <row r="612" spans="1:3" ht="15.75" x14ac:dyDescent="0.25">
      <c r="A612" s="10" t="s">
        <v>368</v>
      </c>
      <c r="B612" s="9">
        <v>3072541.5247870842</v>
      </c>
      <c r="C612" s="73">
        <v>0.61373797740087555</v>
      </c>
    </row>
    <row r="613" spans="1:3" ht="15.75" x14ac:dyDescent="0.25">
      <c r="A613" s="9" t="s">
        <v>206</v>
      </c>
      <c r="B613" s="9">
        <v>4190308.0121555831</v>
      </c>
      <c r="C613" s="73">
        <v>0.61375380396752555</v>
      </c>
    </row>
    <row r="614" spans="1:3" ht="15.75" x14ac:dyDescent="0.25">
      <c r="A614" s="10" t="s">
        <v>140</v>
      </c>
      <c r="B614" s="9">
        <v>1723621.9567421358</v>
      </c>
      <c r="C614" s="73">
        <v>0.6148283572244021</v>
      </c>
    </row>
    <row r="615" spans="1:3" ht="15.75" x14ac:dyDescent="0.25">
      <c r="A615" s="9" t="s">
        <v>844</v>
      </c>
      <c r="B615" s="9">
        <v>2685222.2921006614</v>
      </c>
      <c r="C615" s="73">
        <v>0.6148422585038944</v>
      </c>
    </row>
    <row r="616" spans="1:3" ht="15.75" x14ac:dyDescent="0.25">
      <c r="A616" s="10" t="s">
        <v>893</v>
      </c>
      <c r="B616" s="9">
        <v>3941914.3225386506</v>
      </c>
      <c r="C616" s="73">
        <v>0.61524132103910778</v>
      </c>
    </row>
    <row r="617" spans="1:3" ht="15.75" x14ac:dyDescent="0.25">
      <c r="A617" s="9" t="s">
        <v>97</v>
      </c>
      <c r="B617" s="9">
        <v>3680016.6829634691</v>
      </c>
      <c r="C617" s="73">
        <v>0.6157756035425509</v>
      </c>
    </row>
    <row r="618" spans="1:3" ht="15.75" x14ac:dyDescent="0.25">
      <c r="A618" s="10" t="s">
        <v>651</v>
      </c>
      <c r="B618" s="9">
        <v>2952092.5939577864</v>
      </c>
      <c r="C618" s="73">
        <v>0.61606233635932306</v>
      </c>
    </row>
    <row r="619" spans="1:3" ht="15.75" x14ac:dyDescent="0.25">
      <c r="A619" s="9" t="s">
        <v>489</v>
      </c>
      <c r="B619" s="9">
        <v>4237317.0648061205</v>
      </c>
      <c r="C619" s="73">
        <v>0.61685083319662992</v>
      </c>
    </row>
    <row r="620" spans="1:3" ht="15.75" x14ac:dyDescent="0.25">
      <c r="A620" s="10" t="s">
        <v>794</v>
      </c>
      <c r="B620" s="9">
        <v>3004165.3720472823</v>
      </c>
      <c r="C620" s="73">
        <v>0.61706150065422227</v>
      </c>
    </row>
    <row r="621" spans="1:3" ht="15.75" x14ac:dyDescent="0.25">
      <c r="A621" s="9" t="s">
        <v>904</v>
      </c>
      <c r="B621" s="9">
        <v>3109081.3839255134</v>
      </c>
      <c r="C621" s="73">
        <v>0.62037845954182547</v>
      </c>
    </row>
    <row r="622" spans="1:3" ht="15.75" x14ac:dyDescent="0.25">
      <c r="A622" s="10" t="s">
        <v>729</v>
      </c>
      <c r="B622" s="9">
        <v>3112549.9693443999</v>
      </c>
      <c r="C622" s="73">
        <v>0.62184791253250737</v>
      </c>
    </row>
    <row r="623" spans="1:3" ht="15.75" x14ac:dyDescent="0.25">
      <c r="A623" s="9" t="s">
        <v>481</v>
      </c>
      <c r="B623" s="9">
        <v>2413056.0025951127</v>
      </c>
      <c r="C623" s="73">
        <v>0.62265137204335452</v>
      </c>
    </row>
    <row r="624" spans="1:3" ht="15.75" x14ac:dyDescent="0.25">
      <c r="A624" s="10" t="s">
        <v>863</v>
      </c>
      <c r="B624" s="9">
        <v>3285299.8477465007</v>
      </c>
      <c r="C624" s="73">
        <v>0.62470113842100006</v>
      </c>
    </row>
    <row r="625" spans="1:3" ht="15.75" x14ac:dyDescent="0.25">
      <c r="A625" s="9" t="s">
        <v>584</v>
      </c>
      <c r="B625" s="9">
        <v>3358642.5236790092</v>
      </c>
      <c r="C625" s="73">
        <v>0.62541779430619604</v>
      </c>
    </row>
    <row r="626" spans="1:3" ht="15.75" x14ac:dyDescent="0.25">
      <c r="A626" s="10" t="s">
        <v>220</v>
      </c>
      <c r="B626" s="9">
        <v>953162.164776586</v>
      </c>
      <c r="C626" s="73">
        <v>0.62563250496095502</v>
      </c>
    </row>
    <row r="627" spans="1:3" ht="15.75" x14ac:dyDescent="0.25">
      <c r="A627" s="9" t="s">
        <v>339</v>
      </c>
      <c r="B627" s="9">
        <v>2903046.3868621155</v>
      </c>
      <c r="C627" s="73">
        <v>0.62654607347274549</v>
      </c>
    </row>
    <row r="628" spans="1:3" ht="15.75" x14ac:dyDescent="0.25">
      <c r="A628" s="10" t="s">
        <v>849</v>
      </c>
      <c r="B628" s="9">
        <v>466831.70087635517</v>
      </c>
      <c r="C628" s="73">
        <v>0.62690899014684687</v>
      </c>
    </row>
    <row r="629" spans="1:3" ht="15.75" x14ac:dyDescent="0.25">
      <c r="A629" s="9" t="s">
        <v>788</v>
      </c>
      <c r="B629" s="9">
        <v>4304867.5100435503</v>
      </c>
      <c r="C629" s="73">
        <v>0.6274505952719398</v>
      </c>
    </row>
    <row r="630" spans="1:3" ht="15.75" x14ac:dyDescent="0.25">
      <c r="A630" s="10" t="s">
        <v>641</v>
      </c>
      <c r="B630" s="9">
        <v>2295643.8745750347</v>
      </c>
      <c r="C630" s="73">
        <v>0.6285150370826682</v>
      </c>
    </row>
    <row r="631" spans="1:3" ht="15.75" x14ac:dyDescent="0.25">
      <c r="A631" s="9" t="s">
        <v>296</v>
      </c>
      <c r="B631" s="9">
        <v>2263970.2668384416</v>
      </c>
      <c r="C631" s="73">
        <v>0.62927405834707284</v>
      </c>
    </row>
    <row r="632" spans="1:3" ht="15.75" x14ac:dyDescent="0.25">
      <c r="A632" s="10" t="s">
        <v>513</v>
      </c>
      <c r="B632" s="9">
        <v>2823342.5912985695</v>
      </c>
      <c r="C632" s="73">
        <v>0.6309415542945298</v>
      </c>
    </row>
    <row r="633" spans="1:3" ht="15.75" x14ac:dyDescent="0.25">
      <c r="A633" s="9" t="s">
        <v>607</v>
      </c>
      <c r="B633" s="9">
        <v>3981018.2746150531</v>
      </c>
      <c r="C633" s="73">
        <v>0.63100995747701349</v>
      </c>
    </row>
    <row r="634" spans="1:3" ht="15.75" x14ac:dyDescent="0.25">
      <c r="A634" s="10" t="s">
        <v>448</v>
      </c>
      <c r="B634" s="9">
        <v>2547669.8586571729</v>
      </c>
      <c r="C634" s="73">
        <v>0.63125507738172881</v>
      </c>
    </row>
    <row r="635" spans="1:3" ht="15.75" x14ac:dyDescent="0.25">
      <c r="A635" s="9" t="s">
        <v>451</v>
      </c>
      <c r="B635" s="9">
        <v>3229491.4338563103</v>
      </c>
      <c r="C635" s="73">
        <v>0.63207383898547087</v>
      </c>
    </row>
    <row r="636" spans="1:3" ht="15.75" x14ac:dyDescent="0.25">
      <c r="A636" s="10" t="s">
        <v>848</v>
      </c>
      <c r="B636" s="9">
        <v>1861669.6100507397</v>
      </c>
      <c r="C636" s="73">
        <v>0.63236109523699779</v>
      </c>
    </row>
    <row r="637" spans="1:3" ht="15.75" x14ac:dyDescent="0.25">
      <c r="A637" s="9" t="s">
        <v>556</v>
      </c>
      <c r="B637" s="9">
        <v>3319539.5947841462</v>
      </c>
      <c r="C637" s="73">
        <v>0.63257359180337913</v>
      </c>
    </row>
    <row r="638" spans="1:3" ht="15.75" x14ac:dyDescent="0.25">
      <c r="A638" s="10" t="s">
        <v>1000</v>
      </c>
      <c r="B638" s="9">
        <v>2672234.0256383177</v>
      </c>
      <c r="C638" s="73">
        <v>0.63708538555088523</v>
      </c>
    </row>
    <row r="639" spans="1:3" ht="15.75" x14ac:dyDescent="0.25">
      <c r="A639" s="9" t="s">
        <v>255</v>
      </c>
      <c r="B639" s="9">
        <v>3321594.1433154512</v>
      </c>
      <c r="C639" s="73">
        <v>0.63733764533625659</v>
      </c>
    </row>
    <row r="640" spans="1:3" ht="15.75" x14ac:dyDescent="0.25">
      <c r="A640" s="10" t="s">
        <v>30</v>
      </c>
      <c r="B640" s="9">
        <v>2625198.3702677535</v>
      </c>
      <c r="C640" s="73">
        <v>0.638043041016923</v>
      </c>
    </row>
    <row r="641" spans="1:3" ht="15.75" x14ac:dyDescent="0.25">
      <c r="A641" s="9" t="s">
        <v>197</v>
      </c>
      <c r="B641" s="9">
        <v>3659853.8675461896</v>
      </c>
      <c r="C641" s="73">
        <v>0.63815943213550286</v>
      </c>
    </row>
    <row r="642" spans="1:3" ht="15.75" x14ac:dyDescent="0.25">
      <c r="A642" s="10" t="s">
        <v>152</v>
      </c>
      <c r="B642" s="9">
        <v>1352710.4632230476</v>
      </c>
      <c r="C642" s="73">
        <v>0.64024548143913784</v>
      </c>
    </row>
    <row r="643" spans="1:3" ht="15.75" x14ac:dyDescent="0.25">
      <c r="A643" s="9" t="s">
        <v>316</v>
      </c>
      <c r="B643" s="9">
        <v>2684489.6941183833</v>
      </c>
      <c r="C643" s="73">
        <v>0.64301109555678704</v>
      </c>
    </row>
    <row r="644" spans="1:3" ht="15.75" x14ac:dyDescent="0.25">
      <c r="A644" s="10" t="s">
        <v>259</v>
      </c>
      <c r="B644" s="9">
        <v>1284124.5582676493</v>
      </c>
      <c r="C644" s="73">
        <v>0.64333549480406538</v>
      </c>
    </row>
    <row r="645" spans="1:3" ht="15.75" x14ac:dyDescent="0.25">
      <c r="A645" s="9" t="s">
        <v>587</v>
      </c>
      <c r="B645" s="9">
        <v>2779813.3790638531</v>
      </c>
      <c r="C645" s="73">
        <v>0.64364953332951402</v>
      </c>
    </row>
    <row r="646" spans="1:3" ht="15.75" x14ac:dyDescent="0.25">
      <c r="A646" s="10" t="s">
        <v>947</v>
      </c>
      <c r="B646" s="9">
        <v>2580802.5232690852</v>
      </c>
      <c r="C646" s="73">
        <v>0.64453410793102117</v>
      </c>
    </row>
    <row r="647" spans="1:3" ht="15.75" x14ac:dyDescent="0.25">
      <c r="A647" s="9" t="s">
        <v>683</v>
      </c>
      <c r="B647" s="9">
        <v>2311801.9574467326</v>
      </c>
      <c r="C647" s="73">
        <v>0.64536210699007301</v>
      </c>
    </row>
    <row r="648" spans="1:3" ht="15.75" x14ac:dyDescent="0.25">
      <c r="A648" s="10" t="s">
        <v>21</v>
      </c>
      <c r="B648" s="9">
        <v>4056670.2712822007</v>
      </c>
      <c r="C648" s="73">
        <v>0.64617089367021441</v>
      </c>
    </row>
    <row r="649" spans="1:3" ht="15.75" x14ac:dyDescent="0.25">
      <c r="A649" s="9" t="s">
        <v>797</v>
      </c>
      <c r="B649" s="9">
        <v>1793314.9441232672</v>
      </c>
      <c r="C649" s="73">
        <v>0.64966340194277195</v>
      </c>
    </row>
    <row r="650" spans="1:3" ht="15.75" x14ac:dyDescent="0.25">
      <c r="A650" s="10" t="s">
        <v>565</v>
      </c>
      <c r="B650" s="9">
        <v>1720034.6822646679</v>
      </c>
      <c r="C650" s="73">
        <v>0.64984407731611959</v>
      </c>
    </row>
    <row r="651" spans="1:3" ht="15.75" x14ac:dyDescent="0.25">
      <c r="A651" s="9" t="s">
        <v>650</v>
      </c>
      <c r="B651" s="9">
        <v>2455421.8574194238</v>
      </c>
      <c r="C651" s="73">
        <v>0.65094587601391118</v>
      </c>
    </row>
    <row r="652" spans="1:3" ht="15.75" x14ac:dyDescent="0.25">
      <c r="A652" s="10" t="s">
        <v>777</v>
      </c>
      <c r="B652" s="9">
        <v>2621515.9399071126</v>
      </c>
      <c r="C652" s="73">
        <v>0.65103741524148462</v>
      </c>
    </row>
    <row r="653" spans="1:3" ht="15.75" x14ac:dyDescent="0.25">
      <c r="A653" s="9" t="s">
        <v>425</v>
      </c>
      <c r="B653" s="9">
        <v>1820824.2029941175</v>
      </c>
      <c r="C653" s="73">
        <v>0.65277521364918178</v>
      </c>
    </row>
    <row r="654" spans="1:3" ht="15.75" x14ac:dyDescent="0.25">
      <c r="A654" s="10" t="s">
        <v>969</v>
      </c>
      <c r="B654" s="9">
        <v>2456166.7335801758</v>
      </c>
      <c r="C654" s="73">
        <v>0.65403075910505493</v>
      </c>
    </row>
    <row r="655" spans="1:3" ht="15.75" x14ac:dyDescent="0.25">
      <c r="A655" s="9" t="s">
        <v>284</v>
      </c>
      <c r="B655" s="9">
        <v>1795678.4934794996</v>
      </c>
      <c r="C655" s="73">
        <v>0.65566727686440285</v>
      </c>
    </row>
    <row r="656" spans="1:3" ht="15.75" x14ac:dyDescent="0.25">
      <c r="A656" s="10" t="s">
        <v>773</v>
      </c>
      <c r="B656" s="9">
        <v>4037168.4311394347</v>
      </c>
      <c r="C656" s="73">
        <v>0.65572614143027097</v>
      </c>
    </row>
    <row r="657" spans="1:3" ht="15.75" x14ac:dyDescent="0.25">
      <c r="A657" s="9" t="s">
        <v>369</v>
      </c>
      <c r="B657" s="9">
        <v>5937595.1271504164</v>
      </c>
      <c r="C657" s="73">
        <v>0.66000531985419142</v>
      </c>
    </row>
    <row r="658" spans="1:3" ht="15.75" x14ac:dyDescent="0.25">
      <c r="A658" s="10" t="s">
        <v>993</v>
      </c>
      <c r="B658" s="9">
        <v>3088786.5780896391</v>
      </c>
      <c r="C658" s="73">
        <v>0.66034044327470154</v>
      </c>
    </row>
    <row r="659" spans="1:3" ht="15.75" x14ac:dyDescent="0.25">
      <c r="A659" s="9" t="s">
        <v>631</v>
      </c>
      <c r="B659" s="9">
        <v>3272514.1712289769</v>
      </c>
      <c r="C659" s="73">
        <v>0.66077431473486559</v>
      </c>
    </row>
    <row r="660" spans="1:3" ht="15.75" x14ac:dyDescent="0.25">
      <c r="A660" s="10" t="s">
        <v>69</v>
      </c>
      <c r="B660" s="9">
        <v>656472.26013243198</v>
      </c>
      <c r="C660" s="73">
        <v>0.6613706398405077</v>
      </c>
    </row>
    <row r="661" spans="1:3" ht="15.75" x14ac:dyDescent="0.25">
      <c r="A661" s="9" t="s">
        <v>491</v>
      </c>
      <c r="B661" s="9">
        <v>2276594.2806727253</v>
      </c>
      <c r="C661" s="73">
        <v>0.66192713253328506</v>
      </c>
    </row>
    <row r="662" spans="1:3" ht="15.75" x14ac:dyDescent="0.25">
      <c r="A662" s="10" t="s">
        <v>639</v>
      </c>
      <c r="B662" s="9">
        <v>3308272.3196712323</v>
      </c>
      <c r="C662" s="73">
        <v>0.66199765143668021</v>
      </c>
    </row>
    <row r="663" spans="1:3" ht="15.75" x14ac:dyDescent="0.25">
      <c r="A663" s="9" t="s">
        <v>180</v>
      </c>
      <c r="B663" s="9">
        <v>2906231.550994562</v>
      </c>
      <c r="C663" s="73">
        <v>0.6639931214390864</v>
      </c>
    </row>
    <row r="664" spans="1:3" ht="15.75" x14ac:dyDescent="0.25">
      <c r="A664" s="10" t="s">
        <v>226</v>
      </c>
      <c r="B664" s="9">
        <v>2820955.5087669287</v>
      </c>
      <c r="C664" s="73">
        <v>0.66413692224796361</v>
      </c>
    </row>
    <row r="665" spans="1:3" ht="15.75" x14ac:dyDescent="0.25">
      <c r="A665" s="9" t="s">
        <v>242</v>
      </c>
      <c r="B665" s="9">
        <v>1236419.7421702556</v>
      </c>
      <c r="C665" s="73">
        <v>0.66422632334487219</v>
      </c>
    </row>
    <row r="666" spans="1:3" ht="15.75" x14ac:dyDescent="0.25">
      <c r="A666" s="10" t="s">
        <v>662</v>
      </c>
      <c r="B666" s="9">
        <v>3153481.3236503396</v>
      </c>
      <c r="C666" s="73">
        <v>0.66551535412669949</v>
      </c>
    </row>
    <row r="667" spans="1:3" ht="15.75" x14ac:dyDescent="0.25">
      <c r="A667" s="9" t="s">
        <v>892</v>
      </c>
      <c r="B667" s="9">
        <v>1646793.3013045695</v>
      </c>
      <c r="C667" s="73">
        <v>0.6660124458585337</v>
      </c>
    </row>
    <row r="668" spans="1:3" ht="15.75" x14ac:dyDescent="0.25">
      <c r="A668" s="10" t="s">
        <v>716</v>
      </c>
      <c r="B668" s="9">
        <v>3861944.499774836</v>
      </c>
      <c r="C668" s="73">
        <v>0.6663308709990664</v>
      </c>
    </row>
    <row r="669" spans="1:3" ht="15.75" x14ac:dyDescent="0.25">
      <c r="A669" s="9" t="s">
        <v>473</v>
      </c>
      <c r="B669" s="9">
        <v>1604605.4800681304</v>
      </c>
      <c r="C669" s="73">
        <v>0.66796022565951885</v>
      </c>
    </row>
    <row r="670" spans="1:3" ht="15.75" x14ac:dyDescent="0.25">
      <c r="A670" s="10" t="s">
        <v>203</v>
      </c>
      <c r="B670" s="9">
        <v>3426577.6851752889</v>
      </c>
      <c r="C670" s="73">
        <v>0.66914395514618885</v>
      </c>
    </row>
    <row r="671" spans="1:3" ht="15.75" x14ac:dyDescent="0.25">
      <c r="A671" s="9" t="s">
        <v>154</v>
      </c>
      <c r="B671" s="9">
        <v>3877427.2828304674</v>
      </c>
      <c r="C671" s="73">
        <v>0.67226229324840281</v>
      </c>
    </row>
    <row r="672" spans="1:3" ht="15.75" x14ac:dyDescent="0.25">
      <c r="A672" s="10" t="s">
        <v>926</v>
      </c>
      <c r="B672" s="9">
        <v>1930605.4430926451</v>
      </c>
      <c r="C672" s="73">
        <v>0.67244963964370297</v>
      </c>
    </row>
    <row r="673" spans="1:3" ht="15.75" x14ac:dyDescent="0.25">
      <c r="A673" s="9" t="s">
        <v>930</v>
      </c>
      <c r="B673" s="9">
        <v>3197199.8244698625</v>
      </c>
      <c r="C673" s="73">
        <v>0.67376941136598234</v>
      </c>
    </row>
    <row r="674" spans="1:3" ht="15.75" x14ac:dyDescent="0.25">
      <c r="A674" s="10" t="s">
        <v>388</v>
      </c>
      <c r="B674" s="9">
        <v>2773920.876577904</v>
      </c>
      <c r="C674" s="73">
        <v>0.6751898201283183</v>
      </c>
    </row>
    <row r="675" spans="1:3" ht="15.75" x14ac:dyDescent="0.25">
      <c r="A675" s="9" t="s">
        <v>261</v>
      </c>
      <c r="B675" s="9">
        <v>3501695.5810788204</v>
      </c>
      <c r="C675" s="73">
        <v>0.67569259108103441</v>
      </c>
    </row>
    <row r="676" spans="1:3" ht="15.75" x14ac:dyDescent="0.25">
      <c r="A676" s="10" t="s">
        <v>743</v>
      </c>
      <c r="B676" s="9">
        <v>1598388.6290341616</v>
      </c>
      <c r="C676" s="73">
        <v>0.67731073473454073</v>
      </c>
    </row>
    <row r="677" spans="1:3" ht="15.75" x14ac:dyDescent="0.25">
      <c r="A677" s="9" t="s">
        <v>961</v>
      </c>
      <c r="B677" s="9">
        <v>3488558.9532932499</v>
      </c>
      <c r="C677" s="73">
        <v>0.67806030659459604</v>
      </c>
    </row>
    <row r="678" spans="1:3" ht="15.75" x14ac:dyDescent="0.25">
      <c r="A678" s="10" t="s">
        <v>852</v>
      </c>
      <c r="B678" s="9">
        <v>2679213.14691921</v>
      </c>
      <c r="C678" s="73">
        <v>0.6781678627447123</v>
      </c>
    </row>
    <row r="679" spans="1:3" ht="15.75" x14ac:dyDescent="0.25">
      <c r="A679" s="9" t="s">
        <v>637</v>
      </c>
      <c r="B679" s="9">
        <v>2950299.979900592</v>
      </c>
      <c r="C679" s="73">
        <v>0.67958779326882401</v>
      </c>
    </row>
    <row r="680" spans="1:3" ht="15.75" x14ac:dyDescent="0.25">
      <c r="A680" s="10" t="s">
        <v>177</v>
      </c>
      <c r="B680" s="9">
        <v>3994978.5635399166</v>
      </c>
      <c r="C680" s="73">
        <v>0.68107946989488299</v>
      </c>
    </row>
    <row r="681" spans="1:3" ht="15.75" x14ac:dyDescent="0.25">
      <c r="A681" s="9" t="s">
        <v>13</v>
      </c>
      <c r="B681" s="9">
        <v>2274404.672178207</v>
      </c>
      <c r="C681" s="73">
        <v>0.6811465865842975</v>
      </c>
    </row>
    <row r="682" spans="1:3" ht="15.75" x14ac:dyDescent="0.25">
      <c r="A682" s="10" t="s">
        <v>15</v>
      </c>
      <c r="B682" s="9">
        <v>4348954.3562172912</v>
      </c>
      <c r="C682" s="73">
        <v>0.68373919145089457</v>
      </c>
    </row>
    <row r="683" spans="1:3" ht="15.75" x14ac:dyDescent="0.25">
      <c r="A683" s="9" t="s">
        <v>186</v>
      </c>
      <c r="B683" s="9">
        <v>1849927.5787035003</v>
      </c>
      <c r="C683" s="73">
        <v>0.6853868514891992</v>
      </c>
    </row>
    <row r="684" spans="1:3" ht="15.75" x14ac:dyDescent="0.25">
      <c r="A684" s="10" t="s">
        <v>253</v>
      </c>
      <c r="B684" s="9">
        <v>3301127.4429809419</v>
      </c>
      <c r="C684" s="73">
        <v>0.6862566202176269</v>
      </c>
    </row>
    <row r="685" spans="1:3" ht="15.75" x14ac:dyDescent="0.25">
      <c r="A685" s="9" t="s">
        <v>326</v>
      </c>
      <c r="B685" s="9">
        <v>4018272.3144680494</v>
      </c>
      <c r="C685" s="73">
        <v>0.68708435588743466</v>
      </c>
    </row>
    <row r="686" spans="1:3" ht="15.75" x14ac:dyDescent="0.25">
      <c r="A686" s="10" t="s">
        <v>957</v>
      </c>
      <c r="B686" s="9">
        <v>2436867.4833822297</v>
      </c>
      <c r="C686" s="73">
        <v>0.68874728872198709</v>
      </c>
    </row>
    <row r="687" spans="1:3" ht="15.75" x14ac:dyDescent="0.25">
      <c r="A687" s="9" t="s">
        <v>693</v>
      </c>
      <c r="B687" s="9">
        <v>2994802.2377793677</v>
      </c>
      <c r="C687" s="73">
        <v>0.69088504164049169</v>
      </c>
    </row>
    <row r="688" spans="1:3" ht="15.75" x14ac:dyDescent="0.25">
      <c r="A688" s="10" t="s">
        <v>414</v>
      </c>
      <c r="B688" s="9">
        <v>2499108.6396112223</v>
      </c>
      <c r="C688" s="73">
        <v>0.6909808890300756</v>
      </c>
    </row>
    <row r="689" spans="1:3" ht="15.75" x14ac:dyDescent="0.25">
      <c r="A689" s="9" t="s">
        <v>899</v>
      </c>
      <c r="B689" s="9">
        <v>2526925.8761254605</v>
      </c>
      <c r="C689" s="73">
        <v>0.69145877274465928</v>
      </c>
    </row>
    <row r="690" spans="1:3" ht="15.75" x14ac:dyDescent="0.25">
      <c r="A690" s="10" t="s">
        <v>383</v>
      </c>
      <c r="B690" s="9">
        <v>2880299.0148760728</v>
      </c>
      <c r="C690" s="73">
        <v>0.6916011324788125</v>
      </c>
    </row>
    <row r="691" spans="1:3" ht="15.75" x14ac:dyDescent="0.25">
      <c r="A691" s="9" t="s">
        <v>472</v>
      </c>
      <c r="B691" s="9">
        <v>2293865.5850593932</v>
      </c>
      <c r="C691" s="73">
        <v>0.69250138997857025</v>
      </c>
    </row>
    <row r="692" spans="1:3" ht="15.75" x14ac:dyDescent="0.25">
      <c r="A692" s="10" t="s">
        <v>139</v>
      </c>
      <c r="B692" s="9">
        <v>3225795.702135656</v>
      </c>
      <c r="C692" s="73">
        <v>0.69265759924443826</v>
      </c>
    </row>
    <row r="693" spans="1:3" ht="15.75" x14ac:dyDescent="0.25">
      <c r="A693" s="9" t="s">
        <v>108</v>
      </c>
      <c r="B693" s="9">
        <v>2233240.0324812625</v>
      </c>
      <c r="C693" s="73">
        <v>0.69435256815951329</v>
      </c>
    </row>
    <row r="694" spans="1:3" ht="15.75" x14ac:dyDescent="0.25">
      <c r="A694" s="10" t="s">
        <v>989</v>
      </c>
      <c r="B694" s="9">
        <v>2366615.8388805343</v>
      </c>
      <c r="C694" s="73">
        <v>0.69511900948353245</v>
      </c>
    </row>
    <row r="695" spans="1:3" ht="15.75" x14ac:dyDescent="0.25">
      <c r="A695" s="9" t="s">
        <v>323</v>
      </c>
      <c r="B695" s="9">
        <v>3627400.5954765016</v>
      </c>
      <c r="C695" s="73">
        <v>0.69583753085996058</v>
      </c>
    </row>
    <row r="696" spans="1:3" ht="15.75" x14ac:dyDescent="0.25">
      <c r="A696" s="10" t="s">
        <v>776</v>
      </c>
      <c r="B696" s="9">
        <v>2485546.3683052221</v>
      </c>
      <c r="C696" s="73">
        <v>0.6959473319005306</v>
      </c>
    </row>
    <row r="697" spans="1:3" ht="15.75" x14ac:dyDescent="0.25">
      <c r="A697" s="9" t="s">
        <v>682</v>
      </c>
      <c r="B697" s="9">
        <v>3066257.1437715087</v>
      </c>
      <c r="C697" s="73">
        <v>0.69628409205386776</v>
      </c>
    </row>
    <row r="698" spans="1:3" ht="15.75" x14ac:dyDescent="0.25">
      <c r="A698" s="10" t="s">
        <v>500</v>
      </c>
      <c r="B698" s="9">
        <v>1909531.9961052155</v>
      </c>
      <c r="C698" s="73">
        <v>0.69721225877113813</v>
      </c>
    </row>
    <row r="699" spans="1:3" ht="15.75" x14ac:dyDescent="0.25">
      <c r="A699" s="9" t="s">
        <v>250</v>
      </c>
      <c r="B699" s="9">
        <v>3864561.798152863</v>
      </c>
      <c r="C699" s="73">
        <v>0.69728732065303289</v>
      </c>
    </row>
    <row r="700" spans="1:3" ht="15.75" x14ac:dyDescent="0.25">
      <c r="A700" s="10" t="s">
        <v>978</v>
      </c>
      <c r="B700" s="9">
        <v>3467943.8916355139</v>
      </c>
      <c r="C700" s="73">
        <v>0.6983616416353442</v>
      </c>
    </row>
    <row r="701" spans="1:3" ht="15.75" x14ac:dyDescent="0.25">
      <c r="A701" s="9" t="s">
        <v>712</v>
      </c>
      <c r="B701" s="9">
        <v>3428273.0969862314</v>
      </c>
      <c r="C701" s="73">
        <v>0.69836983378475859</v>
      </c>
    </row>
    <row r="702" spans="1:3" ht="15.75" x14ac:dyDescent="0.25">
      <c r="A702" s="10" t="s">
        <v>811</v>
      </c>
      <c r="B702" s="9">
        <v>3790483.454693458</v>
      </c>
      <c r="C702" s="73">
        <v>0.6997749368779943</v>
      </c>
    </row>
    <row r="703" spans="1:3" ht="15.75" x14ac:dyDescent="0.25">
      <c r="A703" s="9" t="s">
        <v>462</v>
      </c>
      <c r="B703" s="9">
        <v>2572959.8367688595</v>
      </c>
      <c r="C703" s="73">
        <v>0.70053503199273337</v>
      </c>
    </row>
    <row r="704" spans="1:3" ht="15.75" x14ac:dyDescent="0.25">
      <c r="A704" s="10" t="s">
        <v>309</v>
      </c>
      <c r="B704" s="9">
        <v>3079796.90508364</v>
      </c>
      <c r="C704" s="73">
        <v>0.70273300454094656</v>
      </c>
    </row>
    <row r="705" spans="1:3" ht="15.75" x14ac:dyDescent="0.25">
      <c r="A705" s="9" t="s">
        <v>529</v>
      </c>
      <c r="B705" s="9">
        <v>3672348.960506497</v>
      </c>
      <c r="C705" s="73">
        <v>0.70476067507119411</v>
      </c>
    </row>
    <row r="706" spans="1:3" ht="15.75" x14ac:dyDescent="0.25">
      <c r="A706" s="10" t="s">
        <v>291</v>
      </c>
      <c r="B706" s="9">
        <v>1327057.2556648403</v>
      </c>
      <c r="C706" s="73">
        <v>0.70476522316328605</v>
      </c>
    </row>
    <row r="707" spans="1:3" ht="15.75" x14ac:dyDescent="0.25">
      <c r="A707" s="9" t="s">
        <v>876</v>
      </c>
      <c r="B707" s="9">
        <v>4298405.0954401027</v>
      </c>
      <c r="C707" s="73">
        <v>0.70492637285710114</v>
      </c>
    </row>
    <row r="708" spans="1:3" ht="15.75" x14ac:dyDescent="0.25">
      <c r="A708" s="10" t="s">
        <v>859</v>
      </c>
      <c r="B708" s="9">
        <v>2722652.3191784509</v>
      </c>
      <c r="C708" s="73">
        <v>0.70704091953030845</v>
      </c>
    </row>
    <row r="709" spans="1:3" ht="15.75" x14ac:dyDescent="0.25">
      <c r="A709" s="9" t="s">
        <v>836</v>
      </c>
      <c r="B709" s="9">
        <v>2642847.2286424949</v>
      </c>
      <c r="C709" s="73">
        <v>0.70785938755224065</v>
      </c>
    </row>
    <row r="710" spans="1:3" ht="15.75" x14ac:dyDescent="0.25">
      <c r="A710" s="10" t="s">
        <v>9</v>
      </c>
      <c r="B710" s="9">
        <v>1228848.198777996</v>
      </c>
      <c r="C710" s="73">
        <v>0.70870209754672975</v>
      </c>
    </row>
    <row r="711" spans="1:3" ht="15.75" x14ac:dyDescent="0.25">
      <c r="A711" s="9" t="s">
        <v>775</v>
      </c>
      <c r="B711" s="9">
        <v>1910536.7603769992</v>
      </c>
      <c r="C711" s="73">
        <v>0.71078295132938563</v>
      </c>
    </row>
    <row r="712" spans="1:3" ht="15.75" x14ac:dyDescent="0.25">
      <c r="A712" s="10" t="s">
        <v>252</v>
      </c>
      <c r="B712" s="9">
        <v>2653697.045687295</v>
      </c>
      <c r="C712" s="73">
        <v>0.71079368100135421</v>
      </c>
    </row>
    <row r="713" spans="1:3" ht="15.75" x14ac:dyDescent="0.25">
      <c r="A713" s="9" t="s">
        <v>992</v>
      </c>
      <c r="B713" s="9">
        <v>2396433.3953044843</v>
      </c>
      <c r="C713" s="73">
        <v>0.71086314175428533</v>
      </c>
    </row>
    <row r="714" spans="1:3" ht="15.75" x14ac:dyDescent="0.25">
      <c r="A714" s="10" t="s">
        <v>868</v>
      </c>
      <c r="B714" s="9">
        <v>2657845.0236484059</v>
      </c>
      <c r="C714" s="73">
        <v>0.7132990207596821</v>
      </c>
    </row>
    <row r="715" spans="1:3" ht="15.75" x14ac:dyDescent="0.25">
      <c r="A715" s="9" t="s">
        <v>727</v>
      </c>
      <c r="B715" s="9">
        <v>3987151.2247627834</v>
      </c>
      <c r="C715" s="73">
        <v>0.71330029578009568</v>
      </c>
    </row>
    <row r="716" spans="1:3" ht="15.75" x14ac:dyDescent="0.25">
      <c r="A716" s="10" t="s">
        <v>691</v>
      </c>
      <c r="B716" s="9">
        <v>3312729.2984572705</v>
      </c>
      <c r="C716" s="73">
        <v>0.71359551053323689</v>
      </c>
    </row>
    <row r="717" spans="1:3" ht="15.75" x14ac:dyDescent="0.25">
      <c r="A717" s="9" t="s">
        <v>91</v>
      </c>
      <c r="B717" s="9">
        <v>4233079.0468695341</v>
      </c>
      <c r="C717" s="73">
        <v>0.71439425146728175</v>
      </c>
    </row>
    <row r="718" spans="1:3" ht="15.75" x14ac:dyDescent="0.25">
      <c r="A718" s="10" t="s">
        <v>331</v>
      </c>
      <c r="B718" s="9">
        <v>2893136.8736521108</v>
      </c>
      <c r="C718" s="73">
        <v>0.71650223467675023</v>
      </c>
    </row>
    <row r="719" spans="1:3" ht="15.75" x14ac:dyDescent="0.25">
      <c r="A719" s="9" t="s">
        <v>920</v>
      </c>
      <c r="B719" s="9">
        <v>2703238.4726480814</v>
      </c>
      <c r="C719" s="73">
        <v>0.71831821169934906</v>
      </c>
    </row>
    <row r="720" spans="1:3" ht="15.75" x14ac:dyDescent="0.25">
      <c r="A720" s="10" t="s">
        <v>90</v>
      </c>
      <c r="B720" s="9">
        <v>1129313.0986159667</v>
      </c>
      <c r="C720" s="73">
        <v>0.71929813012717214</v>
      </c>
    </row>
    <row r="721" spans="1:3" ht="15.75" x14ac:dyDescent="0.25">
      <c r="A721" s="9" t="s">
        <v>655</v>
      </c>
      <c r="B721" s="9">
        <v>2086773.6414656974</v>
      </c>
      <c r="C721" s="73">
        <v>0.72017764340493151</v>
      </c>
    </row>
    <row r="722" spans="1:3" ht="15.75" x14ac:dyDescent="0.25">
      <c r="A722" s="10" t="s">
        <v>880</v>
      </c>
      <c r="B722" s="9">
        <v>1881910.1872650208</v>
      </c>
      <c r="C722" s="73">
        <v>0.72098787076607129</v>
      </c>
    </row>
    <row r="723" spans="1:3" ht="15.75" x14ac:dyDescent="0.25">
      <c r="A723" s="9" t="s">
        <v>434</v>
      </c>
      <c r="B723" s="9">
        <v>4522829.7343128361</v>
      </c>
      <c r="C723" s="73">
        <v>0.72179134279715385</v>
      </c>
    </row>
    <row r="724" spans="1:3" ht="15.75" x14ac:dyDescent="0.25">
      <c r="A724" s="10" t="s">
        <v>336</v>
      </c>
      <c r="B724" s="9">
        <v>1827935.3146936046</v>
      </c>
      <c r="C724" s="73">
        <v>0.72199517040523575</v>
      </c>
    </row>
    <row r="725" spans="1:3" ht="15.75" x14ac:dyDescent="0.25">
      <c r="A725" s="9" t="s">
        <v>908</v>
      </c>
      <c r="B725" s="9">
        <v>2635834.3423707993</v>
      </c>
      <c r="C725" s="73">
        <v>0.72383332105999543</v>
      </c>
    </row>
    <row r="726" spans="1:3" ht="15.75" x14ac:dyDescent="0.25">
      <c r="A726" s="10" t="s">
        <v>464</v>
      </c>
      <c r="B726" s="9">
        <v>5319822.6699605584</v>
      </c>
      <c r="C726" s="73">
        <v>0.72409790051145806</v>
      </c>
    </row>
    <row r="727" spans="1:3" ht="15.75" x14ac:dyDescent="0.25">
      <c r="A727" s="9" t="s">
        <v>412</v>
      </c>
      <c r="B727" s="9">
        <v>3187127.6253950782</v>
      </c>
      <c r="C727" s="73">
        <v>0.72409983536287348</v>
      </c>
    </row>
    <row r="728" spans="1:3" ht="15.75" x14ac:dyDescent="0.25">
      <c r="A728" s="10" t="s">
        <v>860</v>
      </c>
      <c r="B728" s="9">
        <v>2799272.2455819603</v>
      </c>
      <c r="C728" s="73">
        <v>0.72441466301644142</v>
      </c>
    </row>
    <row r="729" spans="1:3" ht="15.75" x14ac:dyDescent="0.25">
      <c r="A729" s="9" t="s">
        <v>753</v>
      </c>
      <c r="B729" s="9">
        <v>2714265.3000992141</v>
      </c>
      <c r="C729" s="73">
        <v>0.72506160369120898</v>
      </c>
    </row>
    <row r="730" spans="1:3" ht="15.75" x14ac:dyDescent="0.25">
      <c r="A730" s="10" t="s">
        <v>573</v>
      </c>
      <c r="B730" s="9">
        <v>1901164.4174752291</v>
      </c>
      <c r="C730" s="73">
        <v>0.72556274875963189</v>
      </c>
    </row>
    <row r="731" spans="1:3" ht="15.75" x14ac:dyDescent="0.25">
      <c r="A731" s="9" t="s">
        <v>371</v>
      </c>
      <c r="B731" s="9">
        <v>2850079.3481071014</v>
      </c>
      <c r="C731" s="73">
        <v>0.72741949989138643</v>
      </c>
    </row>
    <row r="732" spans="1:3" ht="15.75" x14ac:dyDescent="0.25">
      <c r="A732" s="10" t="s">
        <v>239</v>
      </c>
      <c r="B732" s="9">
        <v>3051354.5046487707</v>
      </c>
      <c r="C732" s="73">
        <v>0.72834513533285061</v>
      </c>
    </row>
    <row r="733" spans="1:3" ht="15.75" x14ac:dyDescent="0.25">
      <c r="A733" s="9" t="s">
        <v>360</v>
      </c>
      <c r="B733" s="9">
        <v>1545044.036291074</v>
      </c>
      <c r="C733" s="73">
        <v>0.72886265564146879</v>
      </c>
    </row>
    <row r="734" spans="1:3" ht="15.75" x14ac:dyDescent="0.25">
      <c r="A734" s="10" t="s">
        <v>498</v>
      </c>
      <c r="B734" s="9">
        <v>3396385.6443078839</v>
      </c>
      <c r="C734" s="73">
        <v>0.73129393174669688</v>
      </c>
    </row>
    <row r="735" spans="1:3" ht="15.75" x14ac:dyDescent="0.25">
      <c r="A735" s="9" t="s">
        <v>510</v>
      </c>
      <c r="B735" s="9">
        <v>1888139.3164774636</v>
      </c>
      <c r="C735" s="73">
        <v>0.73403409469212377</v>
      </c>
    </row>
    <row r="736" spans="1:3" ht="15.75" x14ac:dyDescent="0.25">
      <c r="A736" s="10" t="s">
        <v>432</v>
      </c>
      <c r="B736" s="9">
        <v>3875878.1859796727</v>
      </c>
      <c r="C736" s="73">
        <v>0.73409823490467296</v>
      </c>
    </row>
    <row r="737" spans="1:3" ht="15.75" x14ac:dyDescent="0.25">
      <c r="A737" s="9" t="s">
        <v>779</v>
      </c>
      <c r="B737" s="9">
        <v>3493353.5819873214</v>
      </c>
      <c r="C737" s="73">
        <v>0.73429287259853049</v>
      </c>
    </row>
    <row r="738" spans="1:3" ht="15.75" x14ac:dyDescent="0.25">
      <c r="A738" s="10" t="s">
        <v>461</v>
      </c>
      <c r="B738" s="9">
        <v>2025069.6555449395</v>
      </c>
      <c r="C738" s="73">
        <v>0.73472342355449349</v>
      </c>
    </row>
    <row r="739" spans="1:3" ht="15.75" x14ac:dyDescent="0.25">
      <c r="A739" s="9" t="s">
        <v>670</v>
      </c>
      <c r="B739" s="9">
        <v>3590355.2846575622</v>
      </c>
      <c r="C739" s="73">
        <v>0.7348934117114112</v>
      </c>
    </row>
    <row r="740" spans="1:3" ht="15.75" x14ac:dyDescent="0.25">
      <c r="A740" s="10" t="s">
        <v>864</v>
      </c>
      <c r="B740" s="9">
        <v>2314842.8529821103</v>
      </c>
      <c r="C740" s="73">
        <v>0.73659055247700267</v>
      </c>
    </row>
    <row r="741" spans="1:3" ht="15.75" x14ac:dyDescent="0.25">
      <c r="A741" s="9" t="s">
        <v>630</v>
      </c>
      <c r="B741" s="9">
        <v>2530635.9323876677</v>
      </c>
      <c r="C741" s="73">
        <v>0.73712644926690429</v>
      </c>
    </row>
    <row r="742" spans="1:3" ht="15.75" x14ac:dyDescent="0.25">
      <c r="A742" s="10" t="s">
        <v>531</v>
      </c>
      <c r="B742" s="9">
        <v>3658863.4278159589</v>
      </c>
      <c r="C742" s="73">
        <v>0.73730054286739177</v>
      </c>
    </row>
    <row r="743" spans="1:3" ht="15.75" x14ac:dyDescent="0.25">
      <c r="A743" s="9" t="s">
        <v>681</v>
      </c>
      <c r="B743" s="9">
        <v>3681391.8389525497</v>
      </c>
      <c r="C743" s="73">
        <v>0.73768575205040088</v>
      </c>
    </row>
    <row r="744" spans="1:3" ht="15.75" x14ac:dyDescent="0.25">
      <c r="A744" s="10" t="s">
        <v>744</v>
      </c>
      <c r="B744" s="9">
        <v>1946067.7625174867</v>
      </c>
      <c r="C744" s="73">
        <v>0.73895641005931512</v>
      </c>
    </row>
    <row r="745" spans="1:3" ht="15.75" x14ac:dyDescent="0.25">
      <c r="A745" s="9" t="s">
        <v>31</v>
      </c>
      <c r="B745" s="9">
        <v>2794398.8319093478</v>
      </c>
      <c r="C745" s="73">
        <v>0.74074686392109823</v>
      </c>
    </row>
    <row r="746" spans="1:3" ht="15.75" x14ac:dyDescent="0.25">
      <c r="A746" s="10" t="s">
        <v>427</v>
      </c>
      <c r="B746" s="9">
        <v>3287618.3771149954</v>
      </c>
      <c r="C746" s="73">
        <v>0.74399299577412592</v>
      </c>
    </row>
    <row r="747" spans="1:3" ht="15.75" x14ac:dyDescent="0.25">
      <c r="A747" s="9" t="s">
        <v>507</v>
      </c>
      <c r="B747" s="9">
        <v>4437926.1301655788</v>
      </c>
      <c r="C747" s="73">
        <v>0.74450740838821072</v>
      </c>
    </row>
    <row r="748" spans="1:3" ht="15.75" x14ac:dyDescent="0.25">
      <c r="A748" s="10" t="s">
        <v>596</v>
      </c>
      <c r="B748" s="9">
        <v>3393352.9342248221</v>
      </c>
      <c r="C748" s="73">
        <v>0.74586355282513317</v>
      </c>
    </row>
    <row r="749" spans="1:3" ht="15.75" x14ac:dyDescent="0.25">
      <c r="A749" s="9" t="s">
        <v>306</v>
      </c>
      <c r="B749" s="9">
        <v>2902007.8575995285</v>
      </c>
      <c r="C749" s="73">
        <v>0.74614999064050835</v>
      </c>
    </row>
    <row r="750" spans="1:3" ht="15.75" x14ac:dyDescent="0.25">
      <c r="A750" s="10" t="s">
        <v>574</v>
      </c>
      <c r="B750" s="9">
        <v>3390628.2017851481</v>
      </c>
      <c r="C750" s="73">
        <v>0.74618446329923349</v>
      </c>
    </row>
    <row r="751" spans="1:3" ht="15.75" x14ac:dyDescent="0.25">
      <c r="A751" s="9" t="s">
        <v>130</v>
      </c>
      <c r="B751" s="9">
        <v>1936578.7769202143</v>
      </c>
      <c r="C751" s="73">
        <v>0.7469646470248793</v>
      </c>
    </row>
    <row r="752" spans="1:3" ht="15.75" x14ac:dyDescent="0.25">
      <c r="A752" s="10" t="s">
        <v>281</v>
      </c>
      <c r="B752" s="9">
        <v>2059511.9925274048</v>
      </c>
      <c r="C752" s="73">
        <v>0.74704861663888666</v>
      </c>
    </row>
    <row r="753" spans="1:3" ht="15.75" x14ac:dyDescent="0.25">
      <c r="A753" s="9" t="s">
        <v>669</v>
      </c>
      <c r="B753" s="9">
        <v>1585987.6687754877</v>
      </c>
      <c r="C753" s="73">
        <v>0.74761092712946409</v>
      </c>
    </row>
    <row r="754" spans="1:3" ht="15.75" x14ac:dyDescent="0.25">
      <c r="A754" s="10" t="s">
        <v>963</v>
      </c>
      <c r="B754" s="9">
        <v>3031436.2296194304</v>
      </c>
      <c r="C754" s="73">
        <v>0.74774215231249708</v>
      </c>
    </row>
    <row r="755" spans="1:3" ht="15.75" x14ac:dyDescent="0.25">
      <c r="A755" s="9" t="s">
        <v>903</v>
      </c>
      <c r="B755" s="9">
        <v>1876528.2523672795</v>
      </c>
      <c r="C755" s="73">
        <v>0.74950882829109633</v>
      </c>
    </row>
    <row r="756" spans="1:3" ht="15.75" x14ac:dyDescent="0.25">
      <c r="A756" s="10" t="s">
        <v>301</v>
      </c>
      <c r="B756" s="9">
        <v>2682511.8842025404</v>
      </c>
      <c r="C756" s="73">
        <v>0.74957451985789325</v>
      </c>
    </row>
    <row r="757" spans="1:3" ht="15.75" x14ac:dyDescent="0.25">
      <c r="A757" s="9" t="s">
        <v>442</v>
      </c>
      <c r="B757" s="9">
        <v>3485450.5277762655</v>
      </c>
      <c r="C757" s="73">
        <v>0.74994356448546073</v>
      </c>
    </row>
    <row r="758" spans="1:3" ht="15.75" x14ac:dyDescent="0.25">
      <c r="A758" s="10" t="s">
        <v>818</v>
      </c>
      <c r="B758" s="9">
        <v>2227581.8385678576</v>
      </c>
      <c r="C758" s="73">
        <v>0.74997047668028227</v>
      </c>
    </row>
    <row r="759" spans="1:3" ht="15.75" x14ac:dyDescent="0.25">
      <c r="A759" s="9" t="s">
        <v>741</v>
      </c>
      <c r="B759" s="9">
        <v>3118382.1041195188</v>
      </c>
      <c r="C759" s="73">
        <v>0.75183830838316912</v>
      </c>
    </row>
    <row r="760" spans="1:3" ht="15.75" x14ac:dyDescent="0.25">
      <c r="A760" s="10" t="s">
        <v>625</v>
      </c>
      <c r="B760" s="9">
        <v>2271829.3242432992</v>
      </c>
      <c r="C760" s="73">
        <v>0.75190412451461952</v>
      </c>
    </row>
    <row r="761" spans="1:3" ht="15.75" x14ac:dyDescent="0.25">
      <c r="A761" s="9" t="s">
        <v>100</v>
      </c>
      <c r="B761" s="9">
        <v>3370525.7540786988</v>
      </c>
      <c r="C761" s="73">
        <v>0.75213166855830305</v>
      </c>
    </row>
    <row r="762" spans="1:3" ht="15.75" x14ac:dyDescent="0.25">
      <c r="A762" s="10" t="s">
        <v>430</v>
      </c>
      <c r="B762" s="9">
        <v>4408830.9399085119</v>
      </c>
      <c r="C762" s="73">
        <v>0.75250721638510309</v>
      </c>
    </row>
    <row r="763" spans="1:3" ht="15.75" x14ac:dyDescent="0.25">
      <c r="A763" s="9" t="s">
        <v>138</v>
      </c>
      <c r="B763" s="9">
        <v>3068260.533225839</v>
      </c>
      <c r="C763" s="73">
        <v>0.75276656872970849</v>
      </c>
    </row>
    <row r="764" spans="1:3" ht="15.75" x14ac:dyDescent="0.25">
      <c r="A764" s="10" t="s">
        <v>160</v>
      </c>
      <c r="B764" s="9">
        <v>4918637.2810509056</v>
      </c>
      <c r="C764" s="73">
        <v>0.75332320882857351</v>
      </c>
    </row>
    <row r="765" spans="1:3" ht="15.75" x14ac:dyDescent="0.25">
      <c r="A765" s="9" t="s">
        <v>629</v>
      </c>
      <c r="B765" s="9">
        <v>1968960.4262821376</v>
      </c>
      <c r="C765" s="73">
        <v>0.75378509612503086</v>
      </c>
    </row>
    <row r="766" spans="1:3" ht="15.75" x14ac:dyDescent="0.25">
      <c r="A766" s="10" t="s">
        <v>820</v>
      </c>
      <c r="B766" s="9">
        <v>4066887.7621355932</v>
      </c>
      <c r="C766" s="73">
        <v>0.75588145757743719</v>
      </c>
    </row>
    <row r="767" spans="1:3" ht="15.75" x14ac:dyDescent="0.25">
      <c r="A767" s="9" t="s">
        <v>633</v>
      </c>
      <c r="B767" s="9">
        <v>2537327.539655962</v>
      </c>
      <c r="C767" s="73">
        <v>0.75779726967931782</v>
      </c>
    </row>
    <row r="768" spans="1:3" ht="15.75" x14ac:dyDescent="0.25">
      <c r="A768" s="10" t="s">
        <v>778</v>
      </c>
      <c r="B768" s="9">
        <v>2624071.84739277</v>
      </c>
      <c r="C768" s="73">
        <v>0.75881438372763332</v>
      </c>
    </row>
    <row r="769" spans="1:3" ht="15.75" x14ac:dyDescent="0.25">
      <c r="A769" s="9" t="s">
        <v>151</v>
      </c>
      <c r="B769" s="9">
        <v>1954359.6257135505</v>
      </c>
      <c r="C769" s="73">
        <v>0.75958946836821906</v>
      </c>
    </row>
    <row r="770" spans="1:3" ht="15.75" x14ac:dyDescent="0.25">
      <c r="A770" s="10" t="s">
        <v>567</v>
      </c>
      <c r="B770" s="9">
        <v>2748818.1406879448</v>
      </c>
      <c r="C770" s="73">
        <v>0.75974739060759644</v>
      </c>
    </row>
    <row r="771" spans="1:3" ht="15.75" x14ac:dyDescent="0.25">
      <c r="A771" s="9" t="s">
        <v>579</v>
      </c>
      <c r="B771" s="9">
        <v>3055630.3803023184</v>
      </c>
      <c r="C771" s="73">
        <v>0.76026607704924443</v>
      </c>
    </row>
    <row r="772" spans="1:3" ht="15.75" x14ac:dyDescent="0.25">
      <c r="A772" s="10" t="s">
        <v>166</v>
      </c>
      <c r="B772" s="9">
        <v>2216077.185337781</v>
      </c>
      <c r="C772" s="73">
        <v>0.76062905960513683</v>
      </c>
    </row>
    <row r="773" spans="1:3" ht="15.75" x14ac:dyDescent="0.25">
      <c r="A773" s="9" t="s">
        <v>53</v>
      </c>
      <c r="B773" s="9">
        <v>2887310.8779662289</v>
      </c>
      <c r="C773" s="73">
        <v>0.7621989451554223</v>
      </c>
    </row>
    <row r="774" spans="1:3" ht="15.75" x14ac:dyDescent="0.25">
      <c r="A774" s="10" t="s">
        <v>79</v>
      </c>
      <c r="B774" s="9">
        <v>4434975.2746056765</v>
      </c>
      <c r="C774" s="73">
        <v>0.76490901580431503</v>
      </c>
    </row>
    <row r="775" spans="1:3" ht="15.75" x14ac:dyDescent="0.25">
      <c r="A775" s="9" t="s">
        <v>290</v>
      </c>
      <c r="B775" s="9">
        <v>4325089.6699901205</v>
      </c>
      <c r="C775" s="73">
        <v>0.766550204035086</v>
      </c>
    </row>
    <row r="776" spans="1:3" ht="15.75" x14ac:dyDescent="0.25">
      <c r="A776" s="10" t="s">
        <v>718</v>
      </c>
      <c r="B776" s="9">
        <v>2522651.0236534523</v>
      </c>
      <c r="C776" s="73">
        <v>0.76656389095645905</v>
      </c>
    </row>
    <row r="777" spans="1:3" ht="15.75" x14ac:dyDescent="0.25">
      <c r="A777" s="9" t="s">
        <v>665</v>
      </c>
      <c r="B777" s="9">
        <v>3922840.1722793933</v>
      </c>
      <c r="C777" s="73">
        <v>0.7665728631860913</v>
      </c>
    </row>
    <row r="778" spans="1:3" ht="15.75" x14ac:dyDescent="0.25">
      <c r="A778" s="10" t="s">
        <v>941</v>
      </c>
      <c r="B778" s="9">
        <v>1994810.0846959278</v>
      </c>
      <c r="C778" s="73">
        <v>0.76667384299686148</v>
      </c>
    </row>
    <row r="779" spans="1:3" ht="15.75" x14ac:dyDescent="0.25">
      <c r="A779" s="9" t="s">
        <v>549</v>
      </c>
      <c r="B779" s="9">
        <v>4478865.6699238345</v>
      </c>
      <c r="C779" s="73">
        <v>0.76712546639728718</v>
      </c>
    </row>
    <row r="780" spans="1:3" ht="15.75" x14ac:dyDescent="0.25">
      <c r="A780" s="10" t="s">
        <v>124</v>
      </c>
      <c r="B780" s="9">
        <v>2206676.1933529051</v>
      </c>
      <c r="C780" s="73">
        <v>0.76772317036122273</v>
      </c>
    </row>
    <row r="781" spans="1:3" ht="15.75" x14ac:dyDescent="0.25">
      <c r="A781" s="9" t="s">
        <v>64</v>
      </c>
      <c r="B781" s="9">
        <v>2972146.9521318795</v>
      </c>
      <c r="C781" s="73">
        <v>0.76855126236341997</v>
      </c>
    </row>
    <row r="782" spans="1:3" ht="15.75" x14ac:dyDescent="0.25">
      <c r="A782" s="10" t="s">
        <v>135</v>
      </c>
      <c r="B782" s="9">
        <v>3164040.5571379233</v>
      </c>
      <c r="C782" s="73">
        <v>0.76895737514569595</v>
      </c>
    </row>
    <row r="783" spans="1:3" ht="15.75" x14ac:dyDescent="0.25">
      <c r="A783" s="9" t="s">
        <v>654</v>
      </c>
      <c r="B783" s="9">
        <v>3453658.230981091</v>
      </c>
      <c r="C783" s="73">
        <v>0.77010217417235538</v>
      </c>
    </row>
    <row r="784" spans="1:3" ht="15.75" x14ac:dyDescent="0.25">
      <c r="A784" s="10" t="s">
        <v>29</v>
      </c>
      <c r="B784" s="9">
        <v>2438877.011925797</v>
      </c>
      <c r="C784" s="73">
        <v>0.77030826255822749</v>
      </c>
    </row>
    <row r="785" spans="1:3" ht="15.75" x14ac:dyDescent="0.25">
      <c r="A785" s="9" t="s">
        <v>898</v>
      </c>
      <c r="B785" s="9">
        <v>2472848.6854000948</v>
      </c>
      <c r="C785" s="73">
        <v>0.77138833996133904</v>
      </c>
    </row>
    <row r="786" spans="1:3" ht="15.75" x14ac:dyDescent="0.25">
      <c r="A786" s="10" t="s">
        <v>504</v>
      </c>
      <c r="B786" s="9">
        <v>2879673.8509554416</v>
      </c>
      <c r="C786" s="73">
        <v>0.77188639131862835</v>
      </c>
    </row>
    <row r="787" spans="1:3" ht="15.75" x14ac:dyDescent="0.25">
      <c r="A787" s="9" t="s">
        <v>532</v>
      </c>
      <c r="B787" s="9">
        <v>4167257.77843385</v>
      </c>
      <c r="C787" s="73">
        <v>0.77217706636350059</v>
      </c>
    </row>
    <row r="788" spans="1:3" ht="15.75" x14ac:dyDescent="0.25">
      <c r="A788" s="10" t="s">
        <v>314</v>
      </c>
      <c r="B788" s="9">
        <v>2556242.0735950582</v>
      </c>
      <c r="C788" s="73">
        <v>0.77228280273094296</v>
      </c>
    </row>
    <row r="789" spans="1:3" ht="15.75" x14ac:dyDescent="0.25">
      <c r="A789" s="9" t="s">
        <v>343</v>
      </c>
      <c r="B789" s="9">
        <v>4738450.9192197584</v>
      </c>
      <c r="C789" s="73">
        <v>0.77358834403135857</v>
      </c>
    </row>
    <row r="790" spans="1:3" ht="15.75" x14ac:dyDescent="0.25">
      <c r="A790" s="10" t="s">
        <v>332</v>
      </c>
      <c r="B790" s="9">
        <v>3575072.0220021321</v>
      </c>
      <c r="C790" s="73">
        <v>0.77360145216351528</v>
      </c>
    </row>
    <row r="791" spans="1:3" ht="15.75" x14ac:dyDescent="0.25">
      <c r="A791" s="9" t="s">
        <v>497</v>
      </c>
      <c r="B791" s="9">
        <v>2652139.7633841843</v>
      </c>
      <c r="C791" s="73">
        <v>0.77482522181954083</v>
      </c>
    </row>
    <row r="792" spans="1:3" ht="15.75" x14ac:dyDescent="0.25">
      <c r="A792" s="10" t="s">
        <v>664</v>
      </c>
      <c r="B792" s="9">
        <v>4136189.8941686377</v>
      </c>
      <c r="C792" s="73">
        <v>0.77519919757585021</v>
      </c>
    </row>
    <row r="793" spans="1:3" ht="15.75" x14ac:dyDescent="0.25">
      <c r="A793" s="9" t="s">
        <v>370</v>
      </c>
      <c r="B793" s="9">
        <v>2772854.7214137507</v>
      </c>
      <c r="C793" s="73">
        <v>0.77727671371133356</v>
      </c>
    </row>
    <row r="794" spans="1:3" ht="15.75" x14ac:dyDescent="0.25">
      <c r="A794" s="10" t="s">
        <v>297</v>
      </c>
      <c r="B794" s="9">
        <v>3716863.4965637466</v>
      </c>
      <c r="C794" s="73">
        <v>0.77794967783265978</v>
      </c>
    </row>
    <row r="795" spans="1:3" ht="15.75" x14ac:dyDescent="0.25">
      <c r="A795" s="9" t="s">
        <v>428</v>
      </c>
      <c r="B795" s="9">
        <v>2859566.2873412948</v>
      </c>
      <c r="C795" s="73">
        <v>0.77795818011338846</v>
      </c>
    </row>
    <row r="796" spans="1:3" ht="15.75" x14ac:dyDescent="0.25">
      <c r="A796" s="10" t="s">
        <v>402</v>
      </c>
      <c r="B796" s="9">
        <v>2862562.1628889348</v>
      </c>
      <c r="C796" s="73">
        <v>0.77841483628331076</v>
      </c>
    </row>
    <row r="797" spans="1:3" ht="15.75" x14ac:dyDescent="0.25">
      <c r="A797" s="9" t="s">
        <v>953</v>
      </c>
      <c r="B797" s="9">
        <v>1743995.5475565512</v>
      </c>
      <c r="C797" s="73">
        <v>0.77866511635241997</v>
      </c>
    </row>
    <row r="798" spans="1:3" ht="15.75" x14ac:dyDescent="0.25">
      <c r="A798" s="10" t="s">
        <v>183</v>
      </c>
      <c r="B798" s="9">
        <v>3391309.6406904515</v>
      </c>
      <c r="C798" s="73">
        <v>0.77878099118417232</v>
      </c>
    </row>
    <row r="799" spans="1:3" ht="15.75" x14ac:dyDescent="0.25">
      <c r="A799" s="9" t="s">
        <v>805</v>
      </c>
      <c r="B799" s="9">
        <v>2870497.9589092545</v>
      </c>
      <c r="C799" s="73">
        <v>0.78022916091548478</v>
      </c>
    </row>
    <row r="800" spans="1:3" ht="15.75" x14ac:dyDescent="0.25">
      <c r="A800" s="10" t="s">
        <v>988</v>
      </c>
      <c r="B800" s="9">
        <v>3869818.904902786</v>
      </c>
      <c r="C800" s="73">
        <v>0.78247261647470134</v>
      </c>
    </row>
    <row r="801" spans="1:3" ht="15.75" x14ac:dyDescent="0.25">
      <c r="A801" s="9" t="s">
        <v>264</v>
      </c>
      <c r="B801" s="9">
        <v>5054221.1132124066</v>
      </c>
      <c r="C801" s="73">
        <v>0.78259057492706707</v>
      </c>
    </row>
    <row r="802" spans="1:3" ht="15.75" x14ac:dyDescent="0.25">
      <c r="A802" s="10" t="s">
        <v>758</v>
      </c>
      <c r="B802" s="9">
        <v>4419001.3644110877</v>
      </c>
      <c r="C802" s="73">
        <v>0.78264963510672259</v>
      </c>
    </row>
    <row r="803" spans="1:3" ht="15.75" x14ac:dyDescent="0.25">
      <c r="A803" s="9" t="s">
        <v>178</v>
      </c>
      <c r="B803" s="9">
        <v>3947048.6475038342</v>
      </c>
      <c r="C803" s="73">
        <v>0.78290090097865594</v>
      </c>
    </row>
    <row r="804" spans="1:3" ht="15.75" x14ac:dyDescent="0.25">
      <c r="A804" s="10" t="s">
        <v>19</v>
      </c>
      <c r="B804" s="9">
        <v>3526823.8965072669</v>
      </c>
      <c r="C804" s="73">
        <v>0.78332513589503494</v>
      </c>
    </row>
    <row r="805" spans="1:3" ht="15.75" x14ac:dyDescent="0.25">
      <c r="A805" s="9" t="s">
        <v>891</v>
      </c>
      <c r="B805" s="9">
        <v>845359.75777544081</v>
      </c>
      <c r="C805" s="73">
        <v>0.78437723543571536</v>
      </c>
    </row>
    <row r="806" spans="1:3" ht="15.75" x14ac:dyDescent="0.25">
      <c r="A806" s="10" t="s">
        <v>423</v>
      </c>
      <c r="B806" s="9">
        <v>2191434.8811405944</v>
      </c>
      <c r="C806" s="73">
        <v>0.78587531265515365</v>
      </c>
    </row>
    <row r="807" spans="1:3" ht="15.75" x14ac:dyDescent="0.25">
      <c r="A807" s="9" t="s">
        <v>27</v>
      </c>
      <c r="B807" s="9">
        <v>2728062.903159298</v>
      </c>
      <c r="C807" s="73">
        <v>0.78863432796368338</v>
      </c>
    </row>
    <row r="808" spans="1:3" ht="15.75" x14ac:dyDescent="0.25">
      <c r="A808" s="10" t="s">
        <v>938</v>
      </c>
      <c r="B808" s="9">
        <v>1640793.3647569735</v>
      </c>
      <c r="C808" s="73">
        <v>0.7902119874910245</v>
      </c>
    </row>
    <row r="809" spans="1:3" ht="15.75" x14ac:dyDescent="0.25">
      <c r="A809" s="9" t="s">
        <v>666</v>
      </c>
      <c r="B809" s="9">
        <v>1577888.1637088489</v>
      </c>
      <c r="C809" s="73">
        <v>0.79084374577662031</v>
      </c>
    </row>
    <row r="810" spans="1:3" ht="15.75" x14ac:dyDescent="0.25">
      <c r="A810" s="10" t="s">
        <v>77</v>
      </c>
      <c r="B810" s="9">
        <v>3179676.8174244789</v>
      </c>
      <c r="C810" s="73">
        <v>0.79110755391939713</v>
      </c>
    </row>
    <row r="811" spans="1:3" ht="15.75" x14ac:dyDescent="0.25">
      <c r="A811" s="9" t="s">
        <v>792</v>
      </c>
      <c r="B811" s="9">
        <v>3679468.2576583</v>
      </c>
      <c r="C811" s="73">
        <v>0.79222142913569071</v>
      </c>
    </row>
    <row r="812" spans="1:3" ht="15.75" x14ac:dyDescent="0.25">
      <c r="A812" s="10" t="s">
        <v>663</v>
      </c>
      <c r="B812" s="9">
        <v>2797719.0560050076</v>
      </c>
      <c r="C812" s="73">
        <v>0.79251844033133845</v>
      </c>
    </row>
    <row r="813" spans="1:3" ht="15.75" x14ac:dyDescent="0.25">
      <c r="A813" s="9" t="s">
        <v>772</v>
      </c>
      <c r="B813" s="9">
        <v>2315761.6700045764</v>
      </c>
      <c r="C813" s="73">
        <v>0.79406680333450474</v>
      </c>
    </row>
    <row r="814" spans="1:3" ht="15.75" x14ac:dyDescent="0.25">
      <c r="A814" s="10" t="s">
        <v>770</v>
      </c>
      <c r="B814" s="9">
        <v>3292983.9411081048</v>
      </c>
      <c r="C814" s="73">
        <v>0.79523820911868381</v>
      </c>
    </row>
    <row r="815" spans="1:3" ht="15.75" x14ac:dyDescent="0.25">
      <c r="A815" s="9" t="s">
        <v>692</v>
      </c>
      <c r="B815" s="9">
        <v>2081575.8792450652</v>
      </c>
      <c r="C815" s="73">
        <v>0.79563873731256107</v>
      </c>
    </row>
    <row r="816" spans="1:3" ht="15.75" x14ac:dyDescent="0.25">
      <c r="A816" s="10" t="s">
        <v>801</v>
      </c>
      <c r="B816" s="9">
        <v>2845750.2670135</v>
      </c>
      <c r="C816" s="73">
        <v>0.7958132324177376</v>
      </c>
    </row>
    <row r="817" spans="1:3" ht="15.75" x14ac:dyDescent="0.25">
      <c r="A817" s="9" t="s">
        <v>305</v>
      </c>
      <c r="B817" s="9">
        <v>1971874.4473066181</v>
      </c>
      <c r="C817" s="73">
        <v>0.79609755460720466</v>
      </c>
    </row>
    <row r="818" spans="1:3" ht="15.75" x14ac:dyDescent="0.25">
      <c r="A818" s="10" t="s">
        <v>150</v>
      </c>
      <c r="B818" s="9">
        <v>3363941.5808720514</v>
      </c>
      <c r="C818" s="73">
        <v>0.79646997961700439</v>
      </c>
    </row>
    <row r="819" spans="1:3" ht="15.75" x14ac:dyDescent="0.25">
      <c r="A819" s="9" t="s">
        <v>689</v>
      </c>
      <c r="B819" s="9">
        <v>4202639.3960695714</v>
      </c>
      <c r="C819" s="73">
        <v>0.79905720047994977</v>
      </c>
    </row>
    <row r="820" spans="1:3" ht="15.75" x14ac:dyDescent="0.25">
      <c r="A820" s="10" t="s">
        <v>917</v>
      </c>
      <c r="B820" s="9">
        <v>3714596.1262722267</v>
      </c>
      <c r="C820" s="73">
        <v>0.79918937413219582</v>
      </c>
    </row>
    <row r="821" spans="1:3" ht="15.75" x14ac:dyDescent="0.25">
      <c r="A821" s="9" t="s">
        <v>162</v>
      </c>
      <c r="B821" s="9">
        <v>3165020.7650527591</v>
      </c>
      <c r="C821" s="73">
        <v>0.80097945712755325</v>
      </c>
    </row>
    <row r="822" spans="1:3" ht="15.75" x14ac:dyDescent="0.25">
      <c r="A822" s="10" t="s">
        <v>78</v>
      </c>
      <c r="B822" s="9">
        <v>4333283.3077583928</v>
      </c>
      <c r="C822" s="73">
        <v>0.80109382646808758</v>
      </c>
    </row>
    <row r="823" spans="1:3" ht="15.75" x14ac:dyDescent="0.25">
      <c r="A823" s="9" t="s">
        <v>32</v>
      </c>
      <c r="B823" s="9">
        <v>3308199.6737819281</v>
      </c>
      <c r="C823" s="73">
        <v>0.80135317817002805</v>
      </c>
    </row>
    <row r="824" spans="1:3" ht="15.75" x14ac:dyDescent="0.25">
      <c r="A824" s="10" t="s">
        <v>862</v>
      </c>
      <c r="B824" s="9">
        <v>3707822.6644807728</v>
      </c>
      <c r="C824" s="73">
        <v>0.80139437395322699</v>
      </c>
    </row>
    <row r="825" spans="1:3" ht="15.75" x14ac:dyDescent="0.25">
      <c r="A825" s="9" t="s">
        <v>705</v>
      </c>
      <c r="B825" s="9">
        <v>3178482.7645678888</v>
      </c>
      <c r="C825" s="73">
        <v>0.80555541977043588</v>
      </c>
    </row>
    <row r="826" spans="1:3" ht="15.75" x14ac:dyDescent="0.25">
      <c r="A826" s="10" t="s">
        <v>386</v>
      </c>
      <c r="B826" s="9">
        <v>3691707.5552337337</v>
      </c>
      <c r="C826" s="73">
        <v>0.8057254809130322</v>
      </c>
    </row>
    <row r="827" spans="1:3" ht="15.75" x14ac:dyDescent="0.25">
      <c r="A827" s="9" t="s">
        <v>541</v>
      </c>
      <c r="B827" s="9">
        <v>3020622.2239285125</v>
      </c>
      <c r="C827" s="73">
        <v>0.80697714505439444</v>
      </c>
    </row>
    <row r="828" spans="1:3" ht="15.75" x14ac:dyDescent="0.25">
      <c r="A828" s="10" t="s">
        <v>924</v>
      </c>
      <c r="B828" s="9">
        <v>2861656.6472264822</v>
      </c>
      <c r="C828" s="73">
        <v>0.80805259520946771</v>
      </c>
    </row>
    <row r="829" spans="1:3" ht="15.75" x14ac:dyDescent="0.25">
      <c r="A829" s="9" t="s">
        <v>293</v>
      </c>
      <c r="B829" s="9">
        <v>3439797.1906655584</v>
      </c>
      <c r="C829" s="73">
        <v>0.8085271429043327</v>
      </c>
    </row>
    <row r="830" spans="1:3" ht="15.75" x14ac:dyDescent="0.25">
      <c r="A830" s="10" t="s">
        <v>228</v>
      </c>
      <c r="B830" s="9">
        <v>4107444.631998078</v>
      </c>
      <c r="C830" s="73">
        <v>0.80914200965103644</v>
      </c>
    </row>
    <row r="831" spans="1:3" ht="15.75" x14ac:dyDescent="0.25">
      <c r="A831" s="9" t="s">
        <v>51</v>
      </c>
      <c r="B831" s="9">
        <v>1759842.5832402427</v>
      </c>
      <c r="C831" s="73">
        <v>0.81199979573213121</v>
      </c>
    </row>
    <row r="832" spans="1:3" ht="15.75" x14ac:dyDescent="0.25">
      <c r="A832" s="10" t="s">
        <v>523</v>
      </c>
      <c r="B832" s="9">
        <v>4568553.6709497683</v>
      </c>
      <c r="C832" s="73">
        <v>0.81868118422355596</v>
      </c>
    </row>
    <row r="833" spans="1:3" ht="15.75" x14ac:dyDescent="0.25">
      <c r="A833" s="9" t="s">
        <v>519</v>
      </c>
      <c r="B833" s="9">
        <v>3736414.4494204083</v>
      </c>
      <c r="C833" s="73">
        <v>0.82001464960124548</v>
      </c>
    </row>
    <row r="834" spans="1:3" ht="15.75" x14ac:dyDescent="0.25">
      <c r="A834" s="10" t="s">
        <v>233</v>
      </c>
      <c r="B834" s="9">
        <v>3707446.1336742388</v>
      </c>
      <c r="C834" s="73">
        <v>0.82268617049210324</v>
      </c>
    </row>
    <row r="835" spans="1:3" ht="15.75" x14ac:dyDescent="0.25">
      <c r="A835" s="9" t="s">
        <v>872</v>
      </c>
      <c r="B835" s="9">
        <v>3679009.8723286064</v>
      </c>
      <c r="C835" s="73">
        <v>0.82506426215093376</v>
      </c>
    </row>
    <row r="836" spans="1:3" ht="15.75" x14ac:dyDescent="0.25">
      <c r="A836" s="10" t="s">
        <v>703</v>
      </c>
      <c r="B836" s="9">
        <v>3715445.3669500072</v>
      </c>
      <c r="C836" s="73">
        <v>0.82561685591705603</v>
      </c>
    </row>
    <row r="837" spans="1:3" ht="15.75" x14ac:dyDescent="0.25">
      <c r="A837" s="9" t="s">
        <v>234</v>
      </c>
      <c r="B837" s="9">
        <v>2691872.972107376</v>
      </c>
      <c r="C837" s="73">
        <v>0.82752965461025174</v>
      </c>
    </row>
    <row r="838" spans="1:3" ht="15.75" x14ac:dyDescent="0.25">
      <c r="A838" s="10" t="s">
        <v>522</v>
      </c>
      <c r="B838" s="9">
        <v>2259247.2608521348</v>
      </c>
      <c r="C838" s="73">
        <v>0.82883843679718994</v>
      </c>
    </row>
    <row r="839" spans="1:3" ht="15.75" x14ac:dyDescent="0.25">
      <c r="A839" s="9" t="s">
        <v>748</v>
      </c>
      <c r="B839" s="9">
        <v>3486247.5861955318</v>
      </c>
      <c r="C839" s="73">
        <v>0.82887751377911989</v>
      </c>
    </row>
    <row r="840" spans="1:3" ht="15.75" x14ac:dyDescent="0.25">
      <c r="A840" s="10" t="s">
        <v>86</v>
      </c>
      <c r="B840" s="9">
        <v>2811253.7014094414</v>
      </c>
      <c r="C840" s="73">
        <v>0.83016069920182789</v>
      </c>
    </row>
    <row r="841" spans="1:3" ht="15.75" x14ac:dyDescent="0.25">
      <c r="A841" s="9" t="s">
        <v>295</v>
      </c>
      <c r="B841" s="9">
        <v>2945680.3152497741</v>
      </c>
      <c r="C841" s="73">
        <v>0.8305720571660179</v>
      </c>
    </row>
    <row r="842" spans="1:3" ht="15.75" x14ac:dyDescent="0.25">
      <c r="A842" s="10" t="s">
        <v>569</v>
      </c>
      <c r="B842" s="9">
        <v>2589837.216262822</v>
      </c>
      <c r="C842" s="73">
        <v>0.83137258911925493</v>
      </c>
    </row>
    <row r="843" spans="1:3" ht="15.75" x14ac:dyDescent="0.25">
      <c r="A843" s="9" t="s">
        <v>984</v>
      </c>
      <c r="B843" s="9">
        <v>3220399.4426963618</v>
      </c>
      <c r="C843" s="73">
        <v>0.83400963515415527</v>
      </c>
    </row>
    <row r="844" spans="1:3" ht="15.75" x14ac:dyDescent="0.25">
      <c r="A844" s="10" t="s">
        <v>795</v>
      </c>
      <c r="B844" s="9">
        <v>998067.55618192255</v>
      </c>
      <c r="C844" s="73">
        <v>0.83558863278103979</v>
      </c>
    </row>
    <row r="845" spans="1:3" ht="15.75" x14ac:dyDescent="0.25">
      <c r="A845" s="9" t="s">
        <v>725</v>
      </c>
      <c r="B845" s="9">
        <v>4047128.0802448746</v>
      </c>
      <c r="C845" s="73">
        <v>0.83653139062253101</v>
      </c>
    </row>
    <row r="846" spans="1:3" ht="15.75" x14ac:dyDescent="0.25">
      <c r="A846" s="10" t="s">
        <v>754</v>
      </c>
      <c r="B846" s="9">
        <v>2609977.5216862326</v>
      </c>
      <c r="C846" s="73">
        <v>0.83660438872916409</v>
      </c>
    </row>
    <row r="847" spans="1:3" ht="15.75" x14ac:dyDescent="0.25">
      <c r="A847" s="9" t="s">
        <v>982</v>
      </c>
      <c r="B847" s="9">
        <v>236460.33089607954</v>
      </c>
      <c r="C847" s="73">
        <v>0.83712470142211226</v>
      </c>
    </row>
    <row r="848" spans="1:3" ht="15.75" x14ac:dyDescent="0.25">
      <c r="A848" s="10" t="s">
        <v>538</v>
      </c>
      <c r="B848" s="9">
        <v>3118450.6572826649</v>
      </c>
      <c r="C848" s="73">
        <v>0.84035991351108019</v>
      </c>
    </row>
    <row r="849" spans="1:3" ht="15.75" x14ac:dyDescent="0.25">
      <c r="A849" s="9" t="s">
        <v>308</v>
      </c>
      <c r="B849" s="9">
        <v>3621881.554252468</v>
      </c>
      <c r="C849" s="73">
        <v>0.84047054423870027</v>
      </c>
    </row>
    <row r="850" spans="1:3" ht="15.75" x14ac:dyDescent="0.25">
      <c r="A850" s="10" t="s">
        <v>580</v>
      </c>
      <c r="B850" s="9">
        <v>3643566.8638005154</v>
      </c>
      <c r="C850" s="73">
        <v>0.84087174490793704</v>
      </c>
    </row>
    <row r="851" spans="1:3" ht="15.75" x14ac:dyDescent="0.25">
      <c r="A851" s="9" t="s">
        <v>784</v>
      </c>
      <c r="B851" s="9">
        <v>3990803.9828587789</v>
      </c>
      <c r="C851" s="73">
        <v>0.84178110778625492</v>
      </c>
    </row>
    <row r="852" spans="1:3" ht="15.75" x14ac:dyDescent="0.25">
      <c r="A852" s="10" t="s">
        <v>7</v>
      </c>
      <c r="B852" s="9">
        <v>1873520.0986411655</v>
      </c>
      <c r="C852" s="73">
        <v>0.84209149258870708</v>
      </c>
    </row>
    <row r="853" spans="1:3" ht="15.75" x14ac:dyDescent="0.25">
      <c r="A853" s="9" t="s">
        <v>348</v>
      </c>
      <c r="B853" s="9">
        <v>4626416.6333712637</v>
      </c>
      <c r="C853" s="73">
        <v>0.84217372621476638</v>
      </c>
    </row>
    <row r="854" spans="1:3" ht="15.75" x14ac:dyDescent="0.25">
      <c r="A854" s="10" t="s">
        <v>928</v>
      </c>
      <c r="B854" s="9">
        <v>1767446.8684417661</v>
      </c>
      <c r="C854" s="73">
        <v>0.84310203722344335</v>
      </c>
    </row>
    <row r="855" spans="1:3" ht="15.75" x14ac:dyDescent="0.25">
      <c r="A855" s="9" t="s">
        <v>649</v>
      </c>
      <c r="B855" s="9">
        <v>3118867.0921692392</v>
      </c>
      <c r="C855" s="73">
        <v>0.84408355907116983</v>
      </c>
    </row>
    <row r="856" spans="1:3" ht="15.75" x14ac:dyDescent="0.25">
      <c r="A856" s="10" t="s">
        <v>875</v>
      </c>
      <c r="B856" s="9">
        <v>2197805.2094054874</v>
      </c>
      <c r="C856" s="73">
        <v>0.84521081730524128</v>
      </c>
    </row>
    <row r="857" spans="1:3" ht="15.75" x14ac:dyDescent="0.25">
      <c r="A857" s="9" t="s">
        <v>237</v>
      </c>
      <c r="B857" s="9">
        <v>3712144.5833035978</v>
      </c>
      <c r="C857" s="73">
        <v>0.84584946805063987</v>
      </c>
    </row>
    <row r="858" spans="1:3" ht="15.75" x14ac:dyDescent="0.25">
      <c r="A858" s="10" t="s">
        <v>600</v>
      </c>
      <c r="B858" s="9">
        <v>3956322.7649778128</v>
      </c>
      <c r="C858" s="73">
        <v>0.84726845359637748</v>
      </c>
    </row>
    <row r="859" spans="1:3" ht="15.75" x14ac:dyDescent="0.25">
      <c r="A859" s="9" t="s">
        <v>973</v>
      </c>
      <c r="B859" s="9">
        <v>2808437.9058127524</v>
      </c>
      <c r="C859" s="73">
        <v>0.84727232472962843</v>
      </c>
    </row>
    <row r="860" spans="1:3" ht="15.75" x14ac:dyDescent="0.25">
      <c r="A860" s="10" t="s">
        <v>12</v>
      </c>
      <c r="B860" s="9">
        <v>2235908.4899362642</v>
      </c>
      <c r="C860" s="73">
        <v>0.84756478779806699</v>
      </c>
    </row>
    <row r="861" spans="1:3" ht="15.75" x14ac:dyDescent="0.25">
      <c r="A861" s="9" t="s">
        <v>894</v>
      </c>
      <c r="B861" s="9">
        <v>2409474.8672068818</v>
      </c>
      <c r="C861" s="73">
        <v>0.85073240530665262</v>
      </c>
    </row>
    <row r="862" spans="1:3" ht="15.75" x14ac:dyDescent="0.25">
      <c r="A862" s="10" t="s">
        <v>116</v>
      </c>
      <c r="B862" s="9">
        <v>2834839.0590763302</v>
      </c>
      <c r="C862" s="73">
        <v>0.85292353401986232</v>
      </c>
    </row>
    <row r="863" spans="1:3" ht="15.75" x14ac:dyDescent="0.25">
      <c r="A863" s="9" t="s">
        <v>125</v>
      </c>
      <c r="B863" s="9">
        <v>2427795.9558530711</v>
      </c>
      <c r="C863" s="73">
        <v>0.85300215878097829</v>
      </c>
    </row>
    <row r="864" spans="1:3" ht="15.75" x14ac:dyDescent="0.25">
      <c r="A864" s="10" t="s">
        <v>781</v>
      </c>
      <c r="B864" s="9">
        <v>2756897.1821237938</v>
      </c>
      <c r="C864" s="73">
        <v>0.85347323105101736</v>
      </c>
    </row>
    <row r="865" spans="1:3" ht="15.75" x14ac:dyDescent="0.25">
      <c r="A865" s="9" t="s">
        <v>222</v>
      </c>
      <c r="B865" s="9">
        <v>2626474.2776475032</v>
      </c>
      <c r="C865" s="73">
        <v>0.85382856687308739</v>
      </c>
    </row>
    <row r="866" spans="1:3" ht="15.75" x14ac:dyDescent="0.25">
      <c r="A866" s="10" t="s">
        <v>47</v>
      </c>
      <c r="B866" s="9">
        <v>3191351.3187901117</v>
      </c>
      <c r="C866" s="73">
        <v>0.85426597307110486</v>
      </c>
    </row>
    <row r="867" spans="1:3" ht="15.75" x14ac:dyDescent="0.25">
      <c r="A867" s="9" t="s">
        <v>174</v>
      </c>
      <c r="B867" s="9">
        <v>1931581.5582813229</v>
      </c>
      <c r="C867" s="73">
        <v>0.8545588316758167</v>
      </c>
    </row>
    <row r="868" spans="1:3" ht="15.75" x14ac:dyDescent="0.25">
      <c r="A868" s="10" t="s">
        <v>967</v>
      </c>
      <c r="B868" s="9">
        <v>3990803.9828587789</v>
      </c>
      <c r="C868" s="73">
        <v>0.8555579069506154</v>
      </c>
    </row>
    <row r="869" spans="1:3" ht="15.75" x14ac:dyDescent="0.25">
      <c r="A869" s="9" t="s">
        <v>886</v>
      </c>
      <c r="B869" s="9">
        <v>2462516.5982142789</v>
      </c>
      <c r="C869" s="73">
        <v>0.8564630234274373</v>
      </c>
    </row>
    <row r="870" spans="1:3" ht="15.75" x14ac:dyDescent="0.25">
      <c r="A870" s="10" t="s">
        <v>680</v>
      </c>
      <c r="B870" s="9">
        <v>3629421.3790170033</v>
      </c>
      <c r="C870" s="73">
        <v>0.8565504063889553</v>
      </c>
    </row>
    <row r="871" spans="1:3" ht="15.75" x14ac:dyDescent="0.25">
      <c r="A871" s="9" t="s">
        <v>884</v>
      </c>
      <c r="B871" s="9">
        <v>2798283.8522148086</v>
      </c>
      <c r="C871" s="73">
        <v>0.85811942074385317</v>
      </c>
    </row>
    <row r="872" spans="1:3" ht="15.75" x14ac:dyDescent="0.25">
      <c r="A872" s="10" t="s">
        <v>221</v>
      </c>
      <c r="B872" s="9">
        <v>2494359.0309048886</v>
      </c>
      <c r="C872" s="73">
        <v>0.85852821144406355</v>
      </c>
    </row>
    <row r="873" spans="1:3" ht="15.75" x14ac:dyDescent="0.25">
      <c r="A873" s="9" t="s">
        <v>722</v>
      </c>
      <c r="B873" s="9">
        <v>1573795.4375508707</v>
      </c>
      <c r="C873" s="73">
        <v>0.85968723730111873</v>
      </c>
    </row>
    <row r="874" spans="1:3" ht="15.75" x14ac:dyDescent="0.25">
      <c r="A874" s="10" t="s">
        <v>677</v>
      </c>
      <c r="B874" s="9">
        <v>3101732.8941088635</v>
      </c>
      <c r="C874" s="73">
        <v>0.86058767100486744</v>
      </c>
    </row>
    <row r="875" spans="1:3" ht="15.75" x14ac:dyDescent="0.25">
      <c r="A875" s="9" t="s">
        <v>61</v>
      </c>
      <c r="B875" s="9">
        <v>2803927.7215866605</v>
      </c>
      <c r="C875" s="73">
        <v>0.86480409221443044</v>
      </c>
    </row>
    <row r="876" spans="1:3" ht="15.75" x14ac:dyDescent="0.25">
      <c r="A876" s="10" t="s">
        <v>366</v>
      </c>
      <c r="B876" s="9">
        <v>3350754.8171910457</v>
      </c>
      <c r="C876" s="73">
        <v>0.86493946356617291</v>
      </c>
    </row>
    <row r="877" spans="1:3" ht="15.75" x14ac:dyDescent="0.25">
      <c r="A877" s="9" t="s">
        <v>333</v>
      </c>
      <c r="B877" s="9">
        <v>4010475.671137101</v>
      </c>
      <c r="C877" s="73">
        <v>0.86581932424707453</v>
      </c>
    </row>
    <row r="878" spans="1:3" ht="15.75" x14ac:dyDescent="0.25">
      <c r="A878" s="10" t="s">
        <v>562</v>
      </c>
      <c r="B878" s="9">
        <v>3187620.7988971146</v>
      </c>
      <c r="C878" s="73">
        <v>0.86703529898567533</v>
      </c>
    </row>
    <row r="879" spans="1:3" ht="15.75" x14ac:dyDescent="0.25">
      <c r="A879" s="9" t="s">
        <v>813</v>
      </c>
      <c r="B879" s="9">
        <v>1746905.4758548737</v>
      </c>
      <c r="C879" s="73">
        <v>0.86706563161080452</v>
      </c>
    </row>
    <row r="880" spans="1:3" ht="15.75" x14ac:dyDescent="0.25">
      <c r="A880" s="10" t="s">
        <v>632</v>
      </c>
      <c r="B880" s="9">
        <v>4157746.2828427088</v>
      </c>
      <c r="C880" s="73">
        <v>0.867999135329378</v>
      </c>
    </row>
    <row r="881" spans="1:3" ht="15.75" x14ac:dyDescent="0.25">
      <c r="A881" s="9" t="s">
        <v>888</v>
      </c>
      <c r="B881" s="9">
        <v>4648394.5728396066</v>
      </c>
      <c r="C881" s="73">
        <v>0.86873138993321553</v>
      </c>
    </row>
    <row r="882" spans="1:3" ht="15.75" x14ac:dyDescent="0.25">
      <c r="A882" s="10" t="s">
        <v>17</v>
      </c>
      <c r="B882" s="9">
        <v>2302450.0781757524</v>
      </c>
      <c r="C882" s="73">
        <v>0.86928809418757402</v>
      </c>
    </row>
    <row r="883" spans="1:3" ht="15.75" x14ac:dyDescent="0.25">
      <c r="A883" s="9" t="s">
        <v>659</v>
      </c>
      <c r="B883" s="9">
        <v>2692748.8155051833</v>
      </c>
      <c r="C883" s="73">
        <v>0.87071437415749509</v>
      </c>
    </row>
    <row r="884" spans="1:3" ht="15.75" x14ac:dyDescent="0.25">
      <c r="A884" s="10" t="s">
        <v>536</v>
      </c>
      <c r="B884" s="9">
        <v>3347785.5443634326</v>
      </c>
      <c r="C884" s="73">
        <v>0.87145525068319363</v>
      </c>
    </row>
    <row r="885" spans="1:3" ht="15.75" x14ac:dyDescent="0.25">
      <c r="A885" s="9" t="s">
        <v>392</v>
      </c>
      <c r="B885" s="9">
        <v>3629421.3790170033</v>
      </c>
      <c r="C885" s="73">
        <v>0.87320757921175018</v>
      </c>
    </row>
    <row r="886" spans="1:3" ht="15.75" x14ac:dyDescent="0.25">
      <c r="A886" s="10" t="s">
        <v>153</v>
      </c>
      <c r="B886" s="9">
        <v>3447415.8004086348</v>
      </c>
      <c r="C886" s="73">
        <v>0.87522706415805351</v>
      </c>
    </row>
    <row r="887" spans="1:3" ht="15.75" x14ac:dyDescent="0.25">
      <c r="A887" s="9" t="s">
        <v>230</v>
      </c>
      <c r="B887" s="9">
        <v>3391309.6406904515</v>
      </c>
      <c r="C887" s="73">
        <v>0.87576663924148612</v>
      </c>
    </row>
    <row r="888" spans="1:3" ht="15.75" x14ac:dyDescent="0.25">
      <c r="A888" s="10" t="s">
        <v>191</v>
      </c>
      <c r="B888" s="9">
        <v>3298071.1997224716</v>
      </c>
      <c r="C888" s="73">
        <v>0.87576803661776748</v>
      </c>
    </row>
    <row r="889" spans="1:3" ht="15.75" x14ac:dyDescent="0.25">
      <c r="A889" s="9" t="s">
        <v>552</v>
      </c>
      <c r="B889" s="9">
        <v>2782579.0387651068</v>
      </c>
      <c r="C889" s="73">
        <v>0.88068085785397421</v>
      </c>
    </row>
    <row r="890" spans="1:3" ht="15.75" x14ac:dyDescent="0.25">
      <c r="A890" s="10" t="s">
        <v>49</v>
      </c>
      <c r="B890" s="9">
        <v>4146343.9477665816</v>
      </c>
      <c r="C890" s="73">
        <v>0.88090199896236354</v>
      </c>
    </row>
    <row r="891" spans="1:3" ht="15.75" x14ac:dyDescent="0.25">
      <c r="A891" s="9" t="s">
        <v>85</v>
      </c>
      <c r="B891" s="9">
        <v>4549416.0834350623</v>
      </c>
      <c r="C891" s="73">
        <v>0.88169754406530676</v>
      </c>
    </row>
    <row r="892" spans="1:3" ht="15.75" x14ac:dyDescent="0.25">
      <c r="A892" s="10" t="s">
        <v>102</v>
      </c>
      <c r="B892" s="9">
        <v>3292331.1512859073</v>
      </c>
      <c r="C892" s="73">
        <v>0.8825185324111906</v>
      </c>
    </row>
    <row r="893" spans="1:3" ht="15.75" x14ac:dyDescent="0.25">
      <c r="A893" s="9" t="s">
        <v>341</v>
      </c>
      <c r="B893" s="9">
        <v>3772915.4276603367</v>
      </c>
      <c r="C893" s="73">
        <v>0.88392069565490006</v>
      </c>
    </row>
    <row r="894" spans="1:3" ht="15.75" x14ac:dyDescent="0.25">
      <c r="A894" s="10" t="s">
        <v>869</v>
      </c>
      <c r="B894" s="9">
        <v>3733532.1470236522</v>
      </c>
      <c r="C894" s="73">
        <v>0.88419151270871699</v>
      </c>
    </row>
    <row r="895" spans="1:3" ht="15.75" x14ac:dyDescent="0.25">
      <c r="A895" s="9" t="s">
        <v>951</v>
      </c>
      <c r="B895" s="9">
        <v>3032331.5134664881</v>
      </c>
      <c r="C895" s="73">
        <v>0.88454716661626842</v>
      </c>
    </row>
    <row r="896" spans="1:3" ht="15.75" x14ac:dyDescent="0.25">
      <c r="A896" s="10" t="s">
        <v>499</v>
      </c>
      <c r="B896" s="9">
        <v>2900483.3171056816</v>
      </c>
      <c r="C896" s="73">
        <v>0.88637112486305325</v>
      </c>
    </row>
    <row r="897" spans="1:3" ht="15.75" x14ac:dyDescent="0.25">
      <c r="A897" s="9" t="s">
        <v>404</v>
      </c>
      <c r="B897" s="9">
        <v>3351870.0850690948</v>
      </c>
      <c r="C897" s="73">
        <v>0.88717749524694789</v>
      </c>
    </row>
    <row r="898" spans="1:3" ht="15.75" x14ac:dyDescent="0.25">
      <c r="A898" s="10" t="s">
        <v>424</v>
      </c>
      <c r="B898" s="9">
        <v>1897530.0766469445</v>
      </c>
      <c r="C898" s="73">
        <v>0.88758135277744332</v>
      </c>
    </row>
    <row r="899" spans="1:3" ht="15.75" x14ac:dyDescent="0.25">
      <c r="A899" s="9" t="s">
        <v>568</v>
      </c>
      <c r="B899" s="9">
        <v>2455174.2474868661</v>
      </c>
      <c r="C899" s="73">
        <v>0.88781630059614092</v>
      </c>
    </row>
    <row r="900" spans="1:3" ht="15.75" x14ac:dyDescent="0.25">
      <c r="A900" s="10" t="s">
        <v>946</v>
      </c>
      <c r="B900" s="9">
        <v>3683227.4266344029</v>
      </c>
      <c r="C900" s="73">
        <v>0.88841988252953807</v>
      </c>
    </row>
    <row r="901" spans="1:3" ht="15.75" x14ac:dyDescent="0.25">
      <c r="A901" s="9" t="s">
        <v>581</v>
      </c>
      <c r="B901" s="9">
        <v>2871402.4513901677</v>
      </c>
      <c r="C901" s="73">
        <v>0.8886771069523911</v>
      </c>
    </row>
    <row r="902" spans="1:3" ht="15.75" x14ac:dyDescent="0.25">
      <c r="A902" s="10" t="s">
        <v>913</v>
      </c>
      <c r="B902" s="9">
        <v>3308345.9887420759</v>
      </c>
      <c r="C902" s="73">
        <v>0.88895486911779664</v>
      </c>
    </row>
    <row r="903" spans="1:3" ht="15.75" x14ac:dyDescent="0.25">
      <c r="A903" s="9" t="s">
        <v>405</v>
      </c>
      <c r="B903" s="9">
        <v>4175934.3578887638</v>
      </c>
      <c r="C903" s="73">
        <v>0.8901722670647132</v>
      </c>
    </row>
    <row r="904" spans="1:3" ht="15.75" x14ac:dyDescent="0.25">
      <c r="A904" s="10" t="s">
        <v>207</v>
      </c>
      <c r="B904" s="9">
        <v>2770081.8994417205</v>
      </c>
      <c r="C904" s="73">
        <v>0.89018863080216226</v>
      </c>
    </row>
    <row r="905" spans="1:3" ht="15.75" x14ac:dyDescent="0.25">
      <c r="A905" s="9" t="s">
        <v>840</v>
      </c>
      <c r="B905" s="9">
        <v>2695375.3225170658</v>
      </c>
      <c r="C905" s="73">
        <v>0.89104788530001788</v>
      </c>
    </row>
    <row r="906" spans="1:3" ht="15.75" x14ac:dyDescent="0.25">
      <c r="A906" s="10" t="s">
        <v>458</v>
      </c>
      <c r="B906" s="9">
        <v>1952871.9197551254</v>
      </c>
      <c r="C906" s="73">
        <v>0.89172952359865909</v>
      </c>
    </row>
    <row r="907" spans="1:3" ht="15.75" x14ac:dyDescent="0.25">
      <c r="A907" s="9" t="s">
        <v>828</v>
      </c>
      <c r="B907" s="9">
        <v>2142727.3471344961</v>
      </c>
      <c r="C907" s="73">
        <v>0.8924589468984101</v>
      </c>
    </row>
    <row r="908" spans="1:3" ht="15.75" x14ac:dyDescent="0.25">
      <c r="A908" s="10" t="s">
        <v>118</v>
      </c>
      <c r="B908" s="9">
        <v>3299671.4556502411</v>
      </c>
      <c r="C908" s="73">
        <v>0.89270266237301377</v>
      </c>
    </row>
    <row r="909" spans="1:3" ht="15.75" x14ac:dyDescent="0.25">
      <c r="A909" s="9" t="s">
        <v>688</v>
      </c>
      <c r="B909" s="9">
        <v>3322181.4495191211</v>
      </c>
      <c r="C909" s="73">
        <v>0.89287145883569219</v>
      </c>
    </row>
    <row r="910" spans="1:3" ht="15.75" x14ac:dyDescent="0.25">
      <c r="A910" s="10" t="s">
        <v>227</v>
      </c>
      <c r="B910" s="9">
        <v>4018663.1698161364</v>
      </c>
      <c r="C910" s="73">
        <v>0.8933638716606136</v>
      </c>
    </row>
    <row r="911" spans="1:3" ht="15.75" x14ac:dyDescent="0.25">
      <c r="A911" s="9" t="s">
        <v>62</v>
      </c>
      <c r="B911" s="9">
        <v>2086659.045133274</v>
      </c>
      <c r="C911" s="73">
        <v>0.8940153743272673</v>
      </c>
    </row>
    <row r="912" spans="1:3" ht="15.75" x14ac:dyDescent="0.25">
      <c r="A912" s="10" t="s">
        <v>455</v>
      </c>
      <c r="B912" s="9">
        <v>2587467.5278173527</v>
      </c>
      <c r="C912" s="73">
        <v>0.89415657601496779</v>
      </c>
    </row>
    <row r="913" spans="1:3" ht="15.75" x14ac:dyDescent="0.25">
      <c r="A913" s="9" t="s">
        <v>927</v>
      </c>
      <c r="B913" s="9">
        <v>5323686.2034536898</v>
      </c>
      <c r="C913" s="73">
        <v>0.89423901637595227</v>
      </c>
    </row>
    <row r="914" spans="1:3" ht="15.75" x14ac:dyDescent="0.25">
      <c r="A914" s="10" t="s">
        <v>80</v>
      </c>
      <c r="B914" s="9">
        <v>4057769.1682556178</v>
      </c>
      <c r="C914" s="73">
        <v>0.89521118524007981</v>
      </c>
    </row>
    <row r="915" spans="1:3" ht="15.75" x14ac:dyDescent="0.25">
      <c r="A915" s="9" t="s">
        <v>132</v>
      </c>
      <c r="B915" s="9">
        <v>2881896.2012592237</v>
      </c>
      <c r="C915" s="73">
        <v>0.89597679183963719</v>
      </c>
    </row>
    <row r="916" spans="1:3" ht="15.75" x14ac:dyDescent="0.25">
      <c r="A916" s="10" t="s">
        <v>841</v>
      </c>
      <c r="B916" s="9">
        <v>3118589.8099720362</v>
      </c>
      <c r="C916" s="73">
        <v>0.89703198319091715</v>
      </c>
    </row>
    <row r="917" spans="1:3" ht="15.75" x14ac:dyDescent="0.25">
      <c r="A917" s="9" t="s">
        <v>431</v>
      </c>
      <c r="B917" s="9">
        <v>2546810.3861639975</v>
      </c>
      <c r="C917" s="73">
        <v>0.89820863574749032</v>
      </c>
    </row>
    <row r="918" spans="1:3" ht="15.75" x14ac:dyDescent="0.25">
      <c r="A918" s="10" t="s">
        <v>173</v>
      </c>
      <c r="B918" s="9">
        <v>2242600.0972045586</v>
      </c>
      <c r="C918" s="73">
        <v>0.898750658438637</v>
      </c>
    </row>
    <row r="919" spans="1:3" ht="15.75" x14ac:dyDescent="0.25">
      <c r="A919" s="9" t="s">
        <v>344</v>
      </c>
      <c r="B919" s="9">
        <v>3618913.3046063944</v>
      </c>
      <c r="C919" s="73">
        <v>0.89922207870647652</v>
      </c>
    </row>
    <row r="920" spans="1:3" ht="15.75" x14ac:dyDescent="0.25">
      <c r="A920" s="10" t="s">
        <v>416</v>
      </c>
      <c r="B920" s="9">
        <v>1665476.5962157398</v>
      </c>
      <c r="C920" s="73">
        <v>0.90103076587709818</v>
      </c>
    </row>
    <row r="921" spans="1:3" ht="15.75" x14ac:dyDescent="0.25">
      <c r="A921" s="9" t="s">
        <v>806</v>
      </c>
      <c r="B921" s="9">
        <v>2618355.332131614</v>
      </c>
      <c r="C921" s="73">
        <v>0.90129403131274066</v>
      </c>
    </row>
    <row r="922" spans="1:3" ht="15.75" x14ac:dyDescent="0.25">
      <c r="A922" s="10" t="s">
        <v>194</v>
      </c>
      <c r="B922" s="9">
        <v>2709047.0742477919</v>
      </c>
      <c r="C922" s="73">
        <v>0.90150122888501183</v>
      </c>
    </row>
    <row r="923" spans="1:3" ht="15.75" x14ac:dyDescent="0.25">
      <c r="A923" s="9" t="s">
        <v>176</v>
      </c>
      <c r="B923" s="9">
        <v>1130508.1746540964</v>
      </c>
      <c r="C923" s="73">
        <v>0.90169031522798371</v>
      </c>
    </row>
    <row r="924" spans="1:3" ht="15.75" x14ac:dyDescent="0.25">
      <c r="A924" s="10" t="s">
        <v>825</v>
      </c>
      <c r="B924" s="9">
        <v>2441132.104038843</v>
      </c>
      <c r="C924" s="73">
        <v>0.90184856848736838</v>
      </c>
    </row>
    <row r="925" spans="1:3" ht="15.75" x14ac:dyDescent="0.25">
      <c r="A925" s="9" t="s">
        <v>738</v>
      </c>
      <c r="B925" s="9">
        <v>2389778.6225716118</v>
      </c>
      <c r="C925" s="73">
        <v>0.90279150542501863</v>
      </c>
    </row>
    <row r="926" spans="1:3" ht="15.75" x14ac:dyDescent="0.25">
      <c r="A926" s="10" t="s">
        <v>438</v>
      </c>
      <c r="B926" s="9">
        <v>2560668.3569349116</v>
      </c>
      <c r="C926" s="73">
        <v>0.90296390275256577</v>
      </c>
    </row>
    <row r="927" spans="1:3" ht="15.75" x14ac:dyDescent="0.25">
      <c r="A927" s="9" t="s">
        <v>742</v>
      </c>
      <c r="B927" s="9">
        <v>4181942.4798886757</v>
      </c>
      <c r="C927" s="73">
        <v>0.90326285625165759</v>
      </c>
    </row>
    <row r="928" spans="1:3" ht="15.75" x14ac:dyDescent="0.25">
      <c r="A928" s="10" t="s">
        <v>384</v>
      </c>
      <c r="B928" s="9">
        <v>5103808.5833424702</v>
      </c>
      <c r="C928" s="73">
        <v>0.90522050978087687</v>
      </c>
    </row>
    <row r="929" spans="1:3" ht="15.75" x14ac:dyDescent="0.25">
      <c r="A929" s="9" t="s">
        <v>245</v>
      </c>
      <c r="B929" s="9">
        <v>2951679.2286158307</v>
      </c>
      <c r="C929" s="73">
        <v>0.90694307090326209</v>
      </c>
    </row>
    <row r="930" spans="1:3" ht="15.75" x14ac:dyDescent="0.25">
      <c r="A930" s="10" t="s">
        <v>590</v>
      </c>
      <c r="B930" s="9">
        <v>989816.62024743855</v>
      </c>
      <c r="C930" s="73">
        <v>0.90708475921730203</v>
      </c>
    </row>
    <row r="931" spans="1:3" ht="15.75" x14ac:dyDescent="0.25">
      <c r="A931" s="9" t="s">
        <v>454</v>
      </c>
      <c r="B931" s="9">
        <v>4181128.0273832381</v>
      </c>
      <c r="C931" s="73">
        <v>0.90996817992256607</v>
      </c>
    </row>
    <row r="932" spans="1:3" ht="15.75" x14ac:dyDescent="0.25">
      <c r="A932" s="10" t="s">
        <v>563</v>
      </c>
      <c r="B932" s="9">
        <v>3038946.3821193203</v>
      </c>
      <c r="C932" s="73">
        <v>0.91004619824297905</v>
      </c>
    </row>
    <row r="933" spans="1:3" ht="15.75" x14ac:dyDescent="0.25">
      <c r="A933" s="9" t="s">
        <v>808</v>
      </c>
      <c r="B933" s="9">
        <v>3106030.2565747406</v>
      </c>
      <c r="C933" s="73">
        <v>0.91533370225589628</v>
      </c>
    </row>
    <row r="934" spans="1:3" ht="15.75" x14ac:dyDescent="0.25">
      <c r="A934" s="10" t="s">
        <v>839</v>
      </c>
      <c r="B934" s="9">
        <v>4338669.335382292</v>
      </c>
      <c r="C934" s="73">
        <v>0.91543907991106288</v>
      </c>
    </row>
    <row r="935" spans="1:3" ht="15.75" x14ac:dyDescent="0.25">
      <c r="A935" s="9" t="s">
        <v>853</v>
      </c>
      <c r="B935" s="9">
        <v>2857405.3279298823</v>
      </c>
      <c r="C935" s="73">
        <v>0.91612954568823179</v>
      </c>
    </row>
    <row r="936" spans="1:3" ht="15.75" x14ac:dyDescent="0.25">
      <c r="A936" s="10" t="s">
        <v>684</v>
      </c>
      <c r="B936" s="9">
        <v>3550790.9008883871</v>
      </c>
      <c r="C936" s="73">
        <v>0.91995074647161978</v>
      </c>
    </row>
    <row r="937" spans="1:3" ht="15.75" x14ac:dyDescent="0.25">
      <c r="A937" s="9" t="s">
        <v>793</v>
      </c>
      <c r="B937" s="9">
        <v>4150383.468484506</v>
      </c>
      <c r="C937" s="73">
        <v>0.92032388080386862</v>
      </c>
    </row>
    <row r="938" spans="1:3" ht="15.75" x14ac:dyDescent="0.25">
      <c r="A938" s="10" t="s">
        <v>317</v>
      </c>
      <c r="B938" s="9">
        <v>3227571.9452882186</v>
      </c>
      <c r="C938" s="73">
        <v>0.92117297167850698</v>
      </c>
    </row>
    <row r="939" spans="1:3" ht="15.75" x14ac:dyDescent="0.25">
      <c r="A939" s="9" t="s">
        <v>816</v>
      </c>
      <c r="B939" s="9">
        <v>1485462.1288832277</v>
      </c>
      <c r="C939" s="73">
        <v>0.92203180535920892</v>
      </c>
    </row>
    <row r="940" spans="1:3" ht="15.75" x14ac:dyDescent="0.25">
      <c r="A940" s="10" t="s">
        <v>262</v>
      </c>
      <c r="B940" s="9">
        <v>3299744.1015395452</v>
      </c>
      <c r="C940" s="73">
        <v>0.92509964728992566</v>
      </c>
    </row>
    <row r="941" spans="1:3" ht="15.75" x14ac:dyDescent="0.25">
      <c r="A941" s="9" t="s">
        <v>209</v>
      </c>
      <c r="B941" s="9">
        <v>4075838.5542430915</v>
      </c>
      <c r="C941" s="73">
        <v>0.92548991123027258</v>
      </c>
    </row>
    <row r="942" spans="1:3" ht="15.75" x14ac:dyDescent="0.25">
      <c r="A942" s="10" t="s">
        <v>145</v>
      </c>
      <c r="B942" s="9">
        <v>3958381.4062352758</v>
      </c>
      <c r="C942" s="73">
        <v>0.92555266325018337</v>
      </c>
    </row>
    <row r="943" spans="1:3" ht="15.75" x14ac:dyDescent="0.25">
      <c r="A943" s="9" t="s">
        <v>643</v>
      </c>
      <c r="B943" s="9">
        <v>4382481.9689034484</v>
      </c>
      <c r="C943" s="73">
        <v>0.92657915653547995</v>
      </c>
    </row>
    <row r="944" spans="1:3" ht="15.75" x14ac:dyDescent="0.25">
      <c r="A944" s="10" t="s">
        <v>188</v>
      </c>
      <c r="B944" s="9">
        <v>3317194.4626956247</v>
      </c>
      <c r="C944" s="73">
        <v>0.92735741590746279</v>
      </c>
    </row>
    <row r="945" spans="1:3" ht="15.75" x14ac:dyDescent="0.25">
      <c r="A945" s="9" t="s">
        <v>488</v>
      </c>
      <c r="B945" s="9">
        <v>4044154.7146911034</v>
      </c>
      <c r="C945" s="73">
        <v>0.92802773747476519</v>
      </c>
    </row>
    <row r="946" spans="1:3" ht="15.75" x14ac:dyDescent="0.25">
      <c r="A946" s="10" t="s">
        <v>945</v>
      </c>
      <c r="B946" s="9">
        <v>3239677.2060819785</v>
      </c>
      <c r="C946" s="73">
        <v>0.93014391366830196</v>
      </c>
    </row>
    <row r="947" spans="1:3" ht="15.75" x14ac:dyDescent="0.25">
      <c r="A947" s="9" t="s">
        <v>550</v>
      </c>
      <c r="B947" s="9">
        <v>2394708.3112288965</v>
      </c>
      <c r="C947" s="73">
        <v>0.93045085391235638</v>
      </c>
    </row>
    <row r="948" spans="1:3" ht="15.75" x14ac:dyDescent="0.25">
      <c r="A948" s="10" t="s">
        <v>855</v>
      </c>
      <c r="B948" s="9">
        <v>2033322.6378425024</v>
      </c>
      <c r="C948" s="73">
        <v>0.93074978441421763</v>
      </c>
    </row>
    <row r="949" spans="1:3" ht="15.75" x14ac:dyDescent="0.25">
      <c r="A949" s="9" t="s">
        <v>603</v>
      </c>
      <c r="B949" s="9">
        <v>1790093.9686369384</v>
      </c>
      <c r="C949" s="73">
        <v>0.93094294074660744</v>
      </c>
    </row>
    <row r="950" spans="1:3" ht="15.75" x14ac:dyDescent="0.25">
      <c r="A950" s="10" t="s">
        <v>765</v>
      </c>
      <c r="B950" s="9">
        <v>2446964.2388139619</v>
      </c>
      <c r="C950" s="73">
        <v>0.93129669517419922</v>
      </c>
    </row>
    <row r="951" spans="1:3" ht="15.75" x14ac:dyDescent="0.25">
      <c r="A951" s="9" t="s">
        <v>912</v>
      </c>
      <c r="B951" s="9">
        <v>3271649.582828104</v>
      </c>
      <c r="C951" s="73">
        <v>0.93208452027106903</v>
      </c>
    </row>
    <row r="952" spans="1:3" ht="15.75" x14ac:dyDescent="0.25">
      <c r="A952" s="10" t="s">
        <v>141</v>
      </c>
      <c r="B952" s="9">
        <v>2610279.3602403835</v>
      </c>
      <c r="C952" s="73">
        <v>0.9327582666302372</v>
      </c>
    </row>
    <row r="953" spans="1:3" ht="15.75" x14ac:dyDescent="0.25">
      <c r="A953" s="9" t="s">
        <v>757</v>
      </c>
      <c r="B953" s="9">
        <v>3722834.7840282368</v>
      </c>
      <c r="C953" s="73">
        <v>0.93275857260610395</v>
      </c>
    </row>
    <row r="954" spans="1:3" ht="15.75" x14ac:dyDescent="0.25">
      <c r="A954" s="10" t="s">
        <v>1004</v>
      </c>
      <c r="B954" s="9">
        <v>3012702.7988128248</v>
      </c>
      <c r="C954" s="73">
        <v>0.93331216858370403</v>
      </c>
    </row>
    <row r="955" spans="1:3" ht="15.75" x14ac:dyDescent="0.25">
      <c r="A955" s="9" t="s">
        <v>445</v>
      </c>
      <c r="B955" s="9">
        <v>3066326.7201161943</v>
      </c>
      <c r="C955" s="73">
        <v>0.93585750146280833</v>
      </c>
    </row>
    <row r="956" spans="1:3" ht="15.75" x14ac:dyDescent="0.25">
      <c r="A956" s="10" t="s">
        <v>564</v>
      </c>
      <c r="B956" s="9">
        <v>3099586.259239004</v>
      </c>
      <c r="C956" s="73">
        <v>0.93612602167453018</v>
      </c>
    </row>
    <row r="957" spans="1:3" ht="15.75" x14ac:dyDescent="0.25">
      <c r="A957" s="9" t="s">
        <v>558</v>
      </c>
      <c r="B957" s="9">
        <v>4221564.1618240625</v>
      </c>
      <c r="C957" s="73">
        <v>0.93747096717006939</v>
      </c>
    </row>
    <row r="958" spans="1:3" ht="15.75" x14ac:dyDescent="0.25">
      <c r="A958" s="10" t="s">
        <v>785</v>
      </c>
      <c r="B958" s="9">
        <v>3571698.5924664186</v>
      </c>
      <c r="C958" s="73">
        <v>0.93790148537341245</v>
      </c>
    </row>
    <row r="959" spans="1:3" ht="15.75" x14ac:dyDescent="0.25">
      <c r="A959" s="9" t="s">
        <v>144</v>
      </c>
      <c r="B959" s="9">
        <v>3154459.4852020964</v>
      </c>
      <c r="C959" s="73">
        <v>0.93942524479078138</v>
      </c>
    </row>
    <row r="960" spans="1:3" ht="15.75" x14ac:dyDescent="0.25">
      <c r="A960" s="10" t="s">
        <v>950</v>
      </c>
      <c r="B960" s="9">
        <v>3683319.5129729575</v>
      </c>
      <c r="C960" s="73">
        <v>0.94282002235921469</v>
      </c>
    </row>
    <row r="961" spans="1:3" ht="15.75" x14ac:dyDescent="0.25">
      <c r="A961" s="9" t="s">
        <v>493</v>
      </c>
      <c r="B961" s="9">
        <v>3528540.7951305388</v>
      </c>
      <c r="C961" s="73">
        <v>0.94385437991734311</v>
      </c>
    </row>
    <row r="962" spans="1:3" ht="15.75" x14ac:dyDescent="0.25">
      <c r="A962" s="10" t="s">
        <v>46</v>
      </c>
      <c r="B962" s="9">
        <v>3545404.8732644878</v>
      </c>
      <c r="C962" s="73">
        <v>0.94519028532492355</v>
      </c>
    </row>
    <row r="963" spans="1:3" ht="15.75" x14ac:dyDescent="0.25">
      <c r="A963" s="9" t="s">
        <v>410</v>
      </c>
      <c r="B963" s="9">
        <v>1920072.8123250883</v>
      </c>
      <c r="C963" s="73">
        <v>0.94549020026263453</v>
      </c>
    </row>
    <row r="964" spans="1:3" ht="15.75" x14ac:dyDescent="0.25">
      <c r="A964" s="10" t="s">
        <v>362</v>
      </c>
      <c r="B964" s="9">
        <v>3595315.6687610317</v>
      </c>
      <c r="C964" s="73">
        <v>0.9475664587904653</v>
      </c>
    </row>
    <row r="965" spans="1:3" ht="15.75" x14ac:dyDescent="0.25">
      <c r="A965" s="9" t="s">
        <v>539</v>
      </c>
      <c r="B965" s="9">
        <v>3188535.5231934227</v>
      </c>
      <c r="C965" s="73">
        <v>0.95437210193776456</v>
      </c>
    </row>
    <row r="966" spans="1:3" ht="15.75" x14ac:dyDescent="0.25">
      <c r="A966" s="10" t="s">
        <v>866</v>
      </c>
      <c r="B966" s="9">
        <v>1408625.2879933454</v>
      </c>
      <c r="C966" s="73">
        <v>0.95585048043721177</v>
      </c>
    </row>
    <row r="967" spans="1:3" ht="15.75" x14ac:dyDescent="0.25">
      <c r="A967" s="9" t="s">
        <v>857</v>
      </c>
      <c r="B967" s="9">
        <v>2243188.4265897679</v>
      </c>
      <c r="C967" s="73">
        <v>0.95601760811003145</v>
      </c>
    </row>
    <row r="968" spans="1:3" ht="15.75" x14ac:dyDescent="0.25">
      <c r="A968" s="10" t="s">
        <v>948</v>
      </c>
      <c r="B968" s="9">
        <v>2702801.5741307172</v>
      </c>
      <c r="C968" s="73">
        <v>0.95862719529499274</v>
      </c>
    </row>
    <row r="969" spans="1:3" ht="15.75" x14ac:dyDescent="0.25">
      <c r="A969" s="9" t="s">
        <v>444</v>
      </c>
      <c r="B969" s="9">
        <v>1765159.0345194563</v>
      </c>
      <c r="C969" s="73">
        <v>0.96309677220058365</v>
      </c>
    </row>
    <row r="970" spans="1:3" ht="15.75" x14ac:dyDescent="0.25">
      <c r="A970" s="10" t="s">
        <v>786</v>
      </c>
      <c r="B970" s="9">
        <v>2795247.0494055888</v>
      </c>
      <c r="C970" s="73">
        <v>0.96429291930229755</v>
      </c>
    </row>
    <row r="971" spans="1:3" ht="15.75" x14ac:dyDescent="0.25">
      <c r="A971" s="9" t="s">
        <v>92</v>
      </c>
      <c r="B971" s="9">
        <v>4634945.8746844903</v>
      </c>
      <c r="C971" s="73">
        <v>0.96466889743199202</v>
      </c>
    </row>
    <row r="972" spans="1:3" ht="15.75" x14ac:dyDescent="0.25">
      <c r="A972" s="10" t="s">
        <v>469</v>
      </c>
      <c r="B972" s="9">
        <v>4887115.1041821577</v>
      </c>
      <c r="C972" s="73">
        <v>0.9655477872457221</v>
      </c>
    </row>
    <row r="973" spans="1:3" ht="15.75" x14ac:dyDescent="0.25">
      <c r="A973" s="9" t="s">
        <v>282</v>
      </c>
      <c r="B973" s="9">
        <v>4477805.6538489182</v>
      </c>
      <c r="C973" s="73">
        <v>0.96634557825415102</v>
      </c>
    </row>
    <row r="974" spans="1:3" ht="15.75" x14ac:dyDescent="0.25">
      <c r="A974" s="10" t="s">
        <v>433</v>
      </c>
      <c r="B974" s="9">
        <v>2630822.799190355</v>
      </c>
      <c r="C974" s="73">
        <v>0.96651527059215081</v>
      </c>
    </row>
    <row r="975" spans="1:3" ht="15.75" x14ac:dyDescent="0.25">
      <c r="A975" s="9" t="s">
        <v>200</v>
      </c>
      <c r="B975" s="9">
        <v>3738823.0187643785</v>
      </c>
      <c r="C975" s="73">
        <v>0.96663442242146169</v>
      </c>
    </row>
    <row r="976" spans="1:3" ht="15.75" x14ac:dyDescent="0.25">
      <c r="A976" s="10" t="s">
        <v>721</v>
      </c>
      <c r="B976" s="9">
        <v>4518237.6955635846</v>
      </c>
      <c r="C976" s="73">
        <v>0.96834899008643327</v>
      </c>
    </row>
    <row r="977" spans="1:3" ht="15.75" x14ac:dyDescent="0.25">
      <c r="A977" s="9" t="s">
        <v>514</v>
      </c>
      <c r="B977" s="9">
        <v>2466789.4043232081</v>
      </c>
      <c r="C977" s="73">
        <v>0.96842187586188455</v>
      </c>
    </row>
    <row r="978" spans="1:3" ht="15.75" x14ac:dyDescent="0.25">
      <c r="A978" s="10" t="s">
        <v>36</v>
      </c>
      <c r="B978" s="9">
        <v>2831757.2362793726</v>
      </c>
      <c r="C978" s="73">
        <v>0.96844515100295014</v>
      </c>
    </row>
    <row r="979" spans="1:3" ht="15.75" x14ac:dyDescent="0.25">
      <c r="A979" s="9" t="s">
        <v>123</v>
      </c>
      <c r="B979" s="9">
        <v>3057700.2765567158</v>
      </c>
      <c r="C979" s="73">
        <v>0.96869303764765802</v>
      </c>
    </row>
    <row r="980" spans="1:3" ht="15.75" x14ac:dyDescent="0.25">
      <c r="A980" s="10" t="s">
        <v>480</v>
      </c>
      <c r="B980" s="9">
        <v>4252370.1116151642</v>
      </c>
      <c r="C980" s="73">
        <v>0.96888250604693837</v>
      </c>
    </row>
    <row r="981" spans="1:3" ht="15.75" x14ac:dyDescent="0.25">
      <c r="A981" s="9" t="s">
        <v>216</v>
      </c>
      <c r="B981" s="9">
        <v>2967116.9916837243</v>
      </c>
      <c r="C981" s="73">
        <v>0.97016679181614629</v>
      </c>
    </row>
    <row r="982" spans="1:3" ht="15.75" x14ac:dyDescent="0.25">
      <c r="A982" s="10" t="s">
        <v>708</v>
      </c>
      <c r="B982" s="9">
        <v>3244030.8435325278</v>
      </c>
      <c r="C982" s="73">
        <v>0.97045131365366433</v>
      </c>
    </row>
    <row r="983" spans="1:3" ht="15.75" x14ac:dyDescent="0.25">
      <c r="A983" s="9" t="s">
        <v>211</v>
      </c>
      <c r="B983" s="9">
        <v>3868722.0542924479</v>
      </c>
      <c r="C983" s="73">
        <v>0.97074620957092073</v>
      </c>
    </row>
    <row r="984" spans="1:3" ht="15.75" x14ac:dyDescent="0.25">
      <c r="A984" s="10" t="s">
        <v>974</v>
      </c>
      <c r="B984" s="9">
        <v>3076341.6210247669</v>
      </c>
      <c r="C984" s="73">
        <v>0.97156533972500125</v>
      </c>
    </row>
    <row r="985" spans="1:3" ht="15.75" x14ac:dyDescent="0.25">
      <c r="A985" s="9" t="s">
        <v>422</v>
      </c>
      <c r="B985" s="9">
        <v>4205672.1061526332</v>
      </c>
      <c r="C985" s="73">
        <v>0.9737977269828777</v>
      </c>
    </row>
    <row r="986" spans="1:3" ht="15.75" x14ac:dyDescent="0.25">
      <c r="A986" s="10" t="s">
        <v>76</v>
      </c>
      <c r="B986" s="9">
        <v>4267779.225599952</v>
      </c>
      <c r="C986" s="73">
        <v>0.97413074669514399</v>
      </c>
    </row>
    <row r="987" spans="1:3" ht="15.75" x14ac:dyDescent="0.25">
      <c r="A987" s="9" t="s">
        <v>615</v>
      </c>
      <c r="B987" s="9">
        <v>1507419.6047207806</v>
      </c>
      <c r="C987" s="73">
        <v>0.9751468701536482</v>
      </c>
    </row>
    <row r="988" spans="1:3" ht="15.75" x14ac:dyDescent="0.25">
      <c r="A988" s="10" t="s">
        <v>534</v>
      </c>
      <c r="B988" s="9">
        <v>3307761.7520830245</v>
      </c>
      <c r="C988" s="73">
        <v>0.97528315462830806</v>
      </c>
    </row>
    <row r="989" spans="1:3" ht="15.75" x14ac:dyDescent="0.25">
      <c r="A989" s="9" t="s">
        <v>494</v>
      </c>
      <c r="B989" s="9">
        <v>2508246.6739404481</v>
      </c>
      <c r="C989" s="73">
        <v>0.9763614848986214</v>
      </c>
    </row>
    <row r="990" spans="1:3" ht="15.75" x14ac:dyDescent="0.25">
      <c r="A990" s="10" t="s">
        <v>527</v>
      </c>
      <c r="B990" s="9">
        <v>4533597.6968344767</v>
      </c>
      <c r="C990" s="73">
        <v>0.97827490984506749</v>
      </c>
    </row>
    <row r="991" spans="1:3" ht="15.75" x14ac:dyDescent="0.25">
      <c r="A991" s="9" t="s">
        <v>378</v>
      </c>
      <c r="B991" s="9">
        <v>2961053.6178806797</v>
      </c>
      <c r="C991" s="73">
        <v>0.97974086761292078</v>
      </c>
    </row>
    <row r="992" spans="1:3" ht="15.75" x14ac:dyDescent="0.25">
      <c r="A992" s="10" t="s">
        <v>617</v>
      </c>
      <c r="B992" s="9">
        <v>2488300.7730095414</v>
      </c>
      <c r="C992" s="73">
        <v>0.98036430521794149</v>
      </c>
    </row>
    <row r="993" spans="1:3" ht="15.75" x14ac:dyDescent="0.25">
      <c r="A993" s="9" t="s">
        <v>66</v>
      </c>
      <c r="B993" s="9">
        <v>3029919.8745778995</v>
      </c>
      <c r="C993" s="73">
        <v>0.98073294168263703</v>
      </c>
    </row>
    <row r="994" spans="1:3" ht="15.75" x14ac:dyDescent="0.25">
      <c r="A994" s="10" t="s">
        <v>922</v>
      </c>
      <c r="B994" s="9">
        <v>2747171.8415908981</v>
      </c>
      <c r="C994" s="73">
        <v>0.98434267194866365</v>
      </c>
    </row>
    <row r="995" spans="1:3" ht="15.75" x14ac:dyDescent="0.25">
      <c r="A995" s="9" t="s">
        <v>408</v>
      </c>
      <c r="B995" s="9">
        <v>3722550.3395602573</v>
      </c>
      <c r="C995" s="73">
        <v>0.98484080400222984</v>
      </c>
    </row>
    <row r="996" spans="1:3" ht="15.75" x14ac:dyDescent="0.25">
      <c r="A996" s="10" t="s">
        <v>821</v>
      </c>
      <c r="B996" s="9">
        <v>4212461.938848719</v>
      </c>
      <c r="C996" s="73">
        <v>0.98499803351062298</v>
      </c>
    </row>
    <row r="997" spans="1:3" ht="15.75" x14ac:dyDescent="0.25">
      <c r="A997" s="9" t="s">
        <v>181</v>
      </c>
      <c r="B997" s="9">
        <v>4515389.1581576318</v>
      </c>
      <c r="C997" s="73">
        <v>0.98725605974609409</v>
      </c>
    </row>
    <row r="998" spans="1:3" ht="15.75" x14ac:dyDescent="0.25">
      <c r="A998" s="10" t="s">
        <v>706</v>
      </c>
      <c r="B998" s="9">
        <v>2302822.5162561284</v>
      </c>
      <c r="C998" s="73">
        <v>0.98768054792934012</v>
      </c>
    </row>
    <row r="999" spans="1:3" ht="15.75" x14ac:dyDescent="0.25">
      <c r="A999" s="9" t="s">
        <v>385</v>
      </c>
      <c r="B999" s="9">
        <v>2937883.6719188257</v>
      </c>
      <c r="C999" s="73">
        <v>0.98822040617890705</v>
      </c>
    </row>
    <row r="1000" spans="1:3" ht="15.75" x14ac:dyDescent="0.25">
      <c r="A1000" s="10" t="s">
        <v>657</v>
      </c>
      <c r="B1000" s="9">
        <v>3506851.3928563334</v>
      </c>
      <c r="C1000" s="73">
        <v>0.99010836700151805</v>
      </c>
    </row>
    <row r="1001" spans="1:3" ht="15.75" x14ac:dyDescent="0.25">
      <c r="A1001" s="9" t="s">
        <v>826</v>
      </c>
      <c r="B1001" s="9">
        <v>4268708.2744378131</v>
      </c>
      <c r="C1001" s="73">
        <v>0.99236518566685872</v>
      </c>
    </row>
    <row r="1002" spans="1:3" ht="15.75" x14ac:dyDescent="0.25">
      <c r="A1002" s="10" t="s">
        <v>627</v>
      </c>
      <c r="B1002" s="9">
        <v>1937685.8593459474</v>
      </c>
      <c r="C1002" s="73">
        <v>0.99360241079737033</v>
      </c>
    </row>
    <row r="1003" spans="1:3" ht="15.75" x14ac:dyDescent="0.25">
      <c r="A1003" s="9" t="s">
        <v>134</v>
      </c>
      <c r="B1003" s="9">
        <v>2512795.7390650408</v>
      </c>
      <c r="C1003" s="73">
        <v>0.99658670410194694</v>
      </c>
    </row>
  </sheetData>
  <autoFilter ref="A3:B1003" xr:uid="{CAD52EC7-985B-4864-AE43-D7F26A8EBB2B}"/>
  <sortState xmlns:xlrd2="http://schemas.microsoft.com/office/spreadsheetml/2017/richdata2" ref="A4:C1003">
    <sortCondition ref="C3:C1003"/>
  </sortState>
  <mergeCells count="3">
    <mergeCell ref="M5:P5"/>
    <mergeCell ref="M14:P14"/>
    <mergeCell ref="E2:G2"/>
  </mergeCells>
  <phoneticPr fontId="6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D0C2E-89F1-42D1-9F66-F71C1634AE23}">
  <dimension ref="A1"/>
  <sheetViews>
    <sheetView zoomScale="60" zoomScaleNormal="60" workbookViewId="0">
      <selection activeCell="W31" sqref="W31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A2B46-AAF4-4203-A2F2-921084B931D7}">
  <dimension ref="A1:M20"/>
  <sheetViews>
    <sheetView zoomScale="106" zoomScaleNormal="106" workbookViewId="0">
      <selection activeCell="C5" sqref="C5"/>
    </sheetView>
  </sheetViews>
  <sheetFormatPr baseColWidth="10" defaultRowHeight="15" x14ac:dyDescent="0.25"/>
  <sheetData>
    <row r="1" spans="1:13" x14ac:dyDescent="0.25">
      <c r="A1" s="64" t="s">
        <v>1037</v>
      </c>
      <c r="B1">
        <v>0.9</v>
      </c>
      <c r="D1" s="65" t="s">
        <v>1038</v>
      </c>
      <c r="E1" s="66"/>
      <c r="F1" s="66"/>
      <c r="G1" s="66"/>
      <c r="H1" s="66"/>
      <c r="I1" s="66"/>
      <c r="J1" s="66"/>
      <c r="K1" s="66"/>
      <c r="L1" s="66"/>
      <c r="M1" s="67"/>
    </row>
    <row r="2" spans="1:13" x14ac:dyDescent="0.25">
      <c r="A2" s="64" t="s">
        <v>1039</v>
      </c>
      <c r="B2">
        <f>1-B1</f>
        <v>9.9999999999999978E-2</v>
      </c>
      <c r="D2" s="68" t="s">
        <v>1040</v>
      </c>
      <c r="E2" s="68">
        <v>0</v>
      </c>
      <c r="F2" s="68">
        <v>1</v>
      </c>
      <c r="G2" s="68">
        <v>2</v>
      </c>
      <c r="H2" s="68">
        <v>3</v>
      </c>
      <c r="I2" s="68">
        <v>4</v>
      </c>
      <c r="J2" s="68">
        <v>5</v>
      </c>
      <c r="K2" s="68">
        <v>6</v>
      </c>
      <c r="L2" s="68">
        <v>7</v>
      </c>
      <c r="M2" s="68">
        <v>8</v>
      </c>
    </row>
    <row r="3" spans="1:13" x14ac:dyDescent="0.25">
      <c r="A3" s="64" t="s">
        <v>1041</v>
      </c>
      <c r="B3">
        <v>8</v>
      </c>
      <c r="D3" s="68" t="s">
        <v>1042</v>
      </c>
      <c r="E3" s="69">
        <f>COMBIN($B$3,E2)*($B$1^E2)*($B$2^($B$3-E2))</f>
        <v>9.9999999999999787E-9</v>
      </c>
      <c r="F3" s="69">
        <f t="shared" ref="F3:M3" si="0">COMBIN($B$3,F2)*($B$1^F2)*($B$2^($B$3-F2))</f>
        <v>7.1999999999999882E-7</v>
      </c>
      <c r="G3" s="69">
        <f t="shared" si="0"/>
        <v>2.2679999999999966E-5</v>
      </c>
      <c r="H3" s="69">
        <f t="shared" si="0"/>
        <v>4.0823999999999955E-4</v>
      </c>
      <c r="I3" s="69">
        <f t="shared" si="0"/>
        <v>4.5926999999999956E-3</v>
      </c>
      <c r="J3" s="69">
        <f t="shared" si="0"/>
        <v>3.306743999999999E-2</v>
      </c>
      <c r="K3" s="69">
        <f t="shared" si="0"/>
        <v>0.14880347999999999</v>
      </c>
      <c r="L3" s="69">
        <f t="shared" si="0"/>
        <v>0.38263752000000001</v>
      </c>
      <c r="M3" s="69">
        <f t="shared" si="0"/>
        <v>0.43046721000000016</v>
      </c>
    </row>
    <row r="4" spans="1:13" x14ac:dyDescent="0.25">
      <c r="A4" s="2"/>
    </row>
    <row r="5" spans="1:13" x14ac:dyDescent="0.25">
      <c r="A5" s="64" t="s">
        <v>1043</v>
      </c>
      <c r="B5">
        <f>B1*B3</f>
        <v>7.2</v>
      </c>
    </row>
    <row r="6" spans="1:13" x14ac:dyDescent="0.25">
      <c r="A6" s="64" t="s">
        <v>1044</v>
      </c>
      <c r="B6">
        <f>B1*B2*B3</f>
        <v>0.71999999999999986</v>
      </c>
    </row>
    <row r="7" spans="1:13" x14ac:dyDescent="0.25">
      <c r="A7" s="64" t="s">
        <v>1045</v>
      </c>
      <c r="B7" s="32">
        <f>SQRT(B6)</f>
        <v>0.84852813742385691</v>
      </c>
    </row>
    <row r="8" spans="1:13" x14ac:dyDescent="0.25">
      <c r="A8" s="2"/>
    </row>
    <row r="9" spans="1:13" x14ac:dyDescent="0.25">
      <c r="A9" s="2"/>
    </row>
    <row r="10" spans="1:13" x14ac:dyDescent="0.25">
      <c r="A10" s="2"/>
    </row>
    <row r="11" spans="1:13" x14ac:dyDescent="0.25">
      <c r="A11" s="2"/>
    </row>
    <row r="12" spans="1:13" x14ac:dyDescent="0.25">
      <c r="A12" s="2"/>
    </row>
    <row r="13" spans="1:13" x14ac:dyDescent="0.25">
      <c r="A13" s="2"/>
    </row>
    <row r="14" spans="1:13" x14ac:dyDescent="0.25">
      <c r="A14" s="2"/>
    </row>
    <row r="15" spans="1:13" x14ac:dyDescent="0.25">
      <c r="A15" s="2"/>
    </row>
    <row r="16" spans="1:13" x14ac:dyDescent="0.25">
      <c r="A16" s="2"/>
    </row>
    <row r="17" spans="1:1" x14ac:dyDescent="0.25">
      <c r="A17" s="2"/>
    </row>
    <row r="18" spans="1:1" x14ac:dyDescent="0.25">
      <c r="A18" s="2"/>
    </row>
    <row r="19" spans="1:1" x14ac:dyDescent="0.25">
      <c r="A19" s="2"/>
    </row>
    <row r="20" spans="1:1" x14ac:dyDescent="0.25">
      <c r="A20" s="2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426EF-E409-4420-8515-12F8BBE8B879}">
  <dimension ref="B3:I16"/>
  <sheetViews>
    <sheetView workbookViewId="0">
      <selection activeCell="H16" sqref="H16"/>
    </sheetView>
  </sheetViews>
  <sheetFormatPr baseColWidth="10" defaultRowHeight="15" x14ac:dyDescent="0.25"/>
  <cols>
    <col min="1" max="1" width="11.42578125" customWidth="1"/>
    <col min="2" max="2" width="11.28515625" customWidth="1"/>
    <col min="3" max="3" width="24.140625" customWidth="1"/>
    <col min="4" max="4" width="8.5703125" bestFit="1" customWidth="1"/>
    <col min="5" max="5" width="23.140625" bestFit="1" customWidth="1"/>
    <col min="6" max="6" width="11.140625" customWidth="1"/>
    <col min="7" max="7" width="16.5703125" customWidth="1"/>
  </cols>
  <sheetData>
    <row r="3" spans="2:9" x14ac:dyDescent="0.25">
      <c r="B3" s="25" t="s">
        <v>1021</v>
      </c>
      <c r="C3" s="26"/>
      <c r="D3" s="20"/>
      <c r="E3" s="20"/>
      <c r="F3" s="20"/>
    </row>
    <row r="4" spans="2:9" x14ac:dyDescent="0.25">
      <c r="B4" s="21"/>
      <c r="C4" s="22" t="s">
        <v>1014</v>
      </c>
      <c r="D4" s="18">
        <v>0.3</v>
      </c>
      <c r="E4" s="22" t="s">
        <v>1015</v>
      </c>
      <c r="F4" s="34">
        <f>NORMSDIST(D4)</f>
        <v>0.61791142218895267</v>
      </c>
      <c r="H4" s="36"/>
      <c r="I4" s="36"/>
    </row>
    <row r="5" spans="2:9" x14ac:dyDescent="0.25">
      <c r="B5" s="21"/>
      <c r="C5" s="21"/>
      <c r="D5" s="24"/>
      <c r="E5" s="21"/>
      <c r="F5" s="21"/>
      <c r="H5" s="36"/>
      <c r="I5" s="36"/>
    </row>
    <row r="6" spans="2:9" x14ac:dyDescent="0.25">
      <c r="B6" s="28" t="s">
        <v>1016</v>
      </c>
      <c r="C6" s="22" t="s">
        <v>1015</v>
      </c>
      <c r="D6" s="34">
        <v>0.58320000000000005</v>
      </c>
      <c r="E6" s="23" t="s">
        <v>1014</v>
      </c>
      <c r="F6" s="35">
        <f>NORMSINV(D6)</f>
        <v>0.21008670731564871</v>
      </c>
      <c r="H6" s="36"/>
      <c r="I6" s="36"/>
    </row>
    <row r="7" spans="2:9" x14ac:dyDescent="0.25">
      <c r="B7" s="21"/>
      <c r="C7" s="21"/>
      <c r="D7" s="24"/>
      <c r="E7" s="21"/>
      <c r="F7" s="21"/>
      <c r="H7" s="36"/>
    </row>
    <row r="8" spans="2:9" x14ac:dyDescent="0.25">
      <c r="B8" s="25" t="s">
        <v>1017</v>
      </c>
      <c r="C8" s="27"/>
      <c r="D8" s="24"/>
      <c r="E8" s="21"/>
      <c r="F8" s="21"/>
      <c r="H8" s="36"/>
    </row>
    <row r="9" spans="2:9" x14ac:dyDescent="0.25">
      <c r="B9" s="21"/>
      <c r="C9" s="22" t="s">
        <v>1018</v>
      </c>
      <c r="D9" s="18">
        <v>0</v>
      </c>
      <c r="E9" s="21"/>
      <c r="F9" s="21"/>
    </row>
    <row r="10" spans="2:9" x14ac:dyDescent="0.25">
      <c r="B10" s="21"/>
      <c r="C10" s="22" t="s">
        <v>1019</v>
      </c>
      <c r="D10" s="18">
        <v>0</v>
      </c>
      <c r="E10" s="21"/>
      <c r="F10" s="21"/>
    </row>
    <row r="11" spans="2:9" x14ac:dyDescent="0.25">
      <c r="B11" s="21"/>
      <c r="C11" s="22" t="s">
        <v>1020</v>
      </c>
      <c r="D11" s="18">
        <v>1</v>
      </c>
      <c r="E11" s="23" t="s">
        <v>1015</v>
      </c>
      <c r="F11" s="19">
        <f>NORMDIST(D9,D10,D11,-1)</f>
        <v>0.5</v>
      </c>
    </row>
    <row r="12" spans="2:9" x14ac:dyDescent="0.25">
      <c r="B12" s="21"/>
      <c r="C12" s="21"/>
      <c r="D12" s="24"/>
      <c r="E12" s="21"/>
      <c r="F12" s="21"/>
    </row>
    <row r="13" spans="2:9" x14ac:dyDescent="0.25">
      <c r="B13" s="28" t="s">
        <v>1016</v>
      </c>
      <c r="C13" s="22" t="s">
        <v>1015</v>
      </c>
      <c r="D13" s="18">
        <v>0.5</v>
      </c>
      <c r="E13" s="21"/>
      <c r="F13" s="21"/>
    </row>
    <row r="14" spans="2:9" x14ac:dyDescent="0.25">
      <c r="B14" s="21"/>
      <c r="C14" s="22" t="s">
        <v>1019</v>
      </c>
      <c r="D14" s="18">
        <v>0</v>
      </c>
      <c r="E14" s="21"/>
      <c r="F14" s="21"/>
    </row>
    <row r="15" spans="2:9" x14ac:dyDescent="0.25">
      <c r="B15" s="21"/>
      <c r="C15" s="22" t="s">
        <v>1020</v>
      </c>
      <c r="D15" s="18">
        <v>1</v>
      </c>
      <c r="E15" s="23" t="s">
        <v>1018</v>
      </c>
      <c r="F15" s="19">
        <f>NORMINV(D13,D14,D15)</f>
        <v>0</v>
      </c>
    </row>
    <row r="16" spans="2:9" x14ac:dyDescent="0.25">
      <c r="B16" s="21"/>
      <c r="C16" s="21"/>
      <c r="D16" s="21"/>
      <c r="E16" s="21"/>
      <c r="F16" s="2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F9C7E-ACD5-474C-A1A5-71ABD1968289}">
  <dimension ref="B1:D201"/>
  <sheetViews>
    <sheetView workbookViewId="0">
      <selection activeCell="B4" sqref="B4"/>
    </sheetView>
  </sheetViews>
  <sheetFormatPr baseColWidth="10" defaultRowHeight="15" x14ac:dyDescent="0.25"/>
  <cols>
    <col min="2" max="2" width="23.28515625" style="32" customWidth="1"/>
    <col min="3" max="3" width="23.85546875" style="31" customWidth="1"/>
    <col min="4" max="4" width="21.42578125" bestFit="1" customWidth="1"/>
  </cols>
  <sheetData>
    <row r="1" spans="2:4" ht="15.75" thickBot="1" x14ac:dyDescent="0.3">
      <c r="B1" s="30" t="s">
        <v>1022</v>
      </c>
      <c r="C1" s="33" t="s">
        <v>1023</v>
      </c>
      <c r="D1" s="29" t="s">
        <v>1024</v>
      </c>
    </row>
    <row r="2" spans="2:4" x14ac:dyDescent="0.25">
      <c r="B2" s="31"/>
      <c r="D2" s="32"/>
    </row>
    <row r="3" spans="2:4" x14ac:dyDescent="0.25">
      <c r="B3" s="31"/>
      <c r="D3" s="32"/>
    </row>
    <row r="4" spans="2:4" x14ac:dyDescent="0.25">
      <c r="B4" s="31"/>
      <c r="D4" s="32"/>
    </row>
    <row r="5" spans="2:4" x14ac:dyDescent="0.25">
      <c r="B5" s="31"/>
      <c r="D5" s="32"/>
    </row>
    <row r="6" spans="2:4" x14ac:dyDescent="0.25">
      <c r="B6" s="31"/>
      <c r="D6" s="32"/>
    </row>
    <row r="7" spans="2:4" x14ac:dyDescent="0.25">
      <c r="B7" s="31"/>
      <c r="D7" s="32"/>
    </row>
    <row r="8" spans="2:4" x14ac:dyDescent="0.25">
      <c r="B8" s="31"/>
      <c r="D8" s="32"/>
    </row>
    <row r="9" spans="2:4" x14ac:dyDescent="0.25">
      <c r="B9" s="31"/>
      <c r="D9" s="32"/>
    </row>
    <row r="10" spans="2:4" x14ac:dyDescent="0.25">
      <c r="B10" s="31"/>
      <c r="D10" s="32"/>
    </row>
    <row r="11" spans="2:4" x14ac:dyDescent="0.25">
      <c r="B11" s="31"/>
      <c r="D11" s="32"/>
    </row>
    <row r="12" spans="2:4" x14ac:dyDescent="0.25">
      <c r="B12" s="31"/>
      <c r="D12" s="32"/>
    </row>
    <row r="13" spans="2:4" x14ac:dyDescent="0.25">
      <c r="B13" s="31"/>
      <c r="D13" s="32"/>
    </row>
    <row r="14" spans="2:4" x14ac:dyDescent="0.25">
      <c r="B14" s="31"/>
      <c r="D14" s="32"/>
    </row>
    <row r="15" spans="2:4" x14ac:dyDescent="0.25">
      <c r="B15" s="31"/>
      <c r="D15" s="32"/>
    </row>
    <row r="16" spans="2:4" x14ac:dyDescent="0.25">
      <c r="B16" s="31"/>
      <c r="D16" s="32"/>
    </row>
    <row r="17" spans="2:4" x14ac:dyDescent="0.25">
      <c r="B17" s="31"/>
      <c r="D17" s="32"/>
    </row>
    <row r="18" spans="2:4" x14ac:dyDescent="0.25">
      <c r="B18" s="31"/>
      <c r="D18" s="32"/>
    </row>
    <row r="19" spans="2:4" x14ac:dyDescent="0.25">
      <c r="B19" s="31"/>
      <c r="D19" s="32"/>
    </row>
    <row r="20" spans="2:4" x14ac:dyDescent="0.25">
      <c r="B20" s="31"/>
      <c r="D20" s="32"/>
    </row>
    <row r="21" spans="2:4" x14ac:dyDescent="0.25">
      <c r="B21" s="31"/>
      <c r="D21" s="32"/>
    </row>
    <row r="22" spans="2:4" x14ac:dyDescent="0.25">
      <c r="B22" s="31"/>
      <c r="D22" s="32"/>
    </row>
    <row r="23" spans="2:4" x14ac:dyDescent="0.25">
      <c r="B23" s="31"/>
      <c r="D23" s="32"/>
    </row>
    <row r="24" spans="2:4" x14ac:dyDescent="0.25">
      <c r="B24" s="31"/>
      <c r="D24" s="32"/>
    </row>
    <row r="25" spans="2:4" x14ac:dyDescent="0.25">
      <c r="B25" s="31"/>
      <c r="D25" s="32"/>
    </row>
    <row r="26" spans="2:4" x14ac:dyDescent="0.25">
      <c r="B26" s="31"/>
      <c r="D26" s="32"/>
    </row>
    <row r="27" spans="2:4" x14ac:dyDescent="0.25">
      <c r="B27" s="31"/>
      <c r="D27" s="32"/>
    </row>
    <row r="28" spans="2:4" x14ac:dyDescent="0.25">
      <c r="B28" s="31"/>
      <c r="D28" s="32"/>
    </row>
    <row r="29" spans="2:4" x14ac:dyDescent="0.25">
      <c r="B29" s="31"/>
      <c r="D29" s="32"/>
    </row>
    <row r="30" spans="2:4" x14ac:dyDescent="0.25">
      <c r="B30" s="31"/>
      <c r="D30" s="32"/>
    </row>
    <row r="31" spans="2:4" x14ac:dyDescent="0.25">
      <c r="B31" s="31"/>
      <c r="D31" s="32"/>
    </row>
    <row r="32" spans="2:4" x14ac:dyDescent="0.25">
      <c r="B32" s="31"/>
      <c r="D32" s="32"/>
    </row>
    <row r="33" spans="2:4" x14ac:dyDescent="0.25">
      <c r="B33" s="31"/>
      <c r="D33" s="32"/>
    </row>
    <row r="34" spans="2:4" x14ac:dyDescent="0.25">
      <c r="B34" s="31"/>
      <c r="D34" s="32"/>
    </row>
    <row r="35" spans="2:4" x14ac:dyDescent="0.25">
      <c r="B35" s="31"/>
      <c r="D35" s="32"/>
    </row>
    <row r="36" spans="2:4" x14ac:dyDescent="0.25">
      <c r="B36" s="31"/>
      <c r="D36" s="32"/>
    </row>
    <row r="37" spans="2:4" x14ac:dyDescent="0.25">
      <c r="B37" s="31"/>
      <c r="D37" s="32"/>
    </row>
    <row r="38" spans="2:4" x14ac:dyDescent="0.25">
      <c r="B38" s="31"/>
      <c r="D38" s="32"/>
    </row>
    <row r="39" spans="2:4" x14ac:dyDescent="0.25">
      <c r="B39" s="31"/>
      <c r="D39" s="32"/>
    </row>
    <row r="40" spans="2:4" x14ac:dyDescent="0.25">
      <c r="B40" s="31"/>
      <c r="D40" s="32"/>
    </row>
    <row r="41" spans="2:4" x14ac:dyDescent="0.25">
      <c r="B41" s="31"/>
      <c r="D41" s="32"/>
    </row>
    <row r="42" spans="2:4" x14ac:dyDescent="0.25">
      <c r="B42" s="31"/>
      <c r="D42" s="32"/>
    </row>
    <row r="43" spans="2:4" x14ac:dyDescent="0.25">
      <c r="B43" s="31"/>
      <c r="D43" s="32"/>
    </row>
    <row r="44" spans="2:4" x14ac:dyDescent="0.25">
      <c r="B44" s="31"/>
      <c r="D44" s="32"/>
    </row>
    <row r="45" spans="2:4" x14ac:dyDescent="0.25">
      <c r="B45" s="31"/>
      <c r="D45" s="32"/>
    </row>
    <row r="46" spans="2:4" x14ac:dyDescent="0.25">
      <c r="B46" s="31"/>
      <c r="D46" s="32"/>
    </row>
    <row r="47" spans="2:4" x14ac:dyDescent="0.25">
      <c r="B47" s="31"/>
      <c r="D47" s="32"/>
    </row>
    <row r="48" spans="2:4" x14ac:dyDescent="0.25">
      <c r="B48" s="31"/>
      <c r="D48" s="32"/>
    </row>
    <row r="49" spans="2:4" x14ac:dyDescent="0.25">
      <c r="B49" s="31"/>
      <c r="D49" s="32"/>
    </row>
    <row r="50" spans="2:4" x14ac:dyDescent="0.25">
      <c r="B50" s="31"/>
      <c r="D50" s="32"/>
    </row>
    <row r="51" spans="2:4" x14ac:dyDescent="0.25">
      <c r="B51" s="31"/>
      <c r="D51" s="32"/>
    </row>
    <row r="52" spans="2:4" x14ac:dyDescent="0.25">
      <c r="B52" s="31"/>
      <c r="D52" s="32"/>
    </row>
    <row r="53" spans="2:4" x14ac:dyDescent="0.25">
      <c r="B53" s="31"/>
      <c r="D53" s="32"/>
    </row>
    <row r="54" spans="2:4" x14ac:dyDescent="0.25">
      <c r="B54" s="31"/>
      <c r="D54" s="32"/>
    </row>
    <row r="55" spans="2:4" x14ac:dyDescent="0.25">
      <c r="B55" s="31"/>
      <c r="D55" s="32"/>
    </row>
    <row r="56" spans="2:4" x14ac:dyDescent="0.25">
      <c r="B56" s="31"/>
      <c r="D56" s="32"/>
    </row>
    <row r="57" spans="2:4" x14ac:dyDescent="0.25">
      <c r="B57" s="31"/>
      <c r="D57" s="32"/>
    </row>
    <row r="58" spans="2:4" x14ac:dyDescent="0.25">
      <c r="B58" s="31"/>
      <c r="D58" s="32"/>
    </row>
    <row r="59" spans="2:4" x14ac:dyDescent="0.25">
      <c r="B59" s="31"/>
      <c r="D59" s="32"/>
    </row>
    <row r="60" spans="2:4" x14ac:dyDescent="0.25">
      <c r="B60" s="31"/>
      <c r="D60" s="32"/>
    </row>
    <row r="61" spans="2:4" x14ac:dyDescent="0.25">
      <c r="B61" s="31"/>
      <c r="D61" s="32"/>
    </row>
    <row r="62" spans="2:4" x14ac:dyDescent="0.25">
      <c r="B62" s="31"/>
      <c r="D62" s="32"/>
    </row>
    <row r="63" spans="2:4" x14ac:dyDescent="0.25">
      <c r="B63" s="31"/>
      <c r="D63" s="32"/>
    </row>
    <row r="64" spans="2:4" x14ac:dyDescent="0.25">
      <c r="B64" s="31"/>
      <c r="D64" s="32"/>
    </row>
    <row r="65" spans="2:4" x14ac:dyDescent="0.25">
      <c r="B65" s="31"/>
      <c r="D65" s="32"/>
    </row>
    <row r="66" spans="2:4" x14ac:dyDescent="0.25">
      <c r="B66" s="31"/>
      <c r="D66" s="32"/>
    </row>
    <row r="67" spans="2:4" x14ac:dyDescent="0.25">
      <c r="B67" s="31"/>
      <c r="D67" s="32"/>
    </row>
    <row r="68" spans="2:4" x14ac:dyDescent="0.25">
      <c r="B68" s="31"/>
      <c r="D68" s="32"/>
    </row>
    <row r="69" spans="2:4" x14ac:dyDescent="0.25">
      <c r="B69" s="31"/>
      <c r="D69" s="32"/>
    </row>
    <row r="70" spans="2:4" x14ac:dyDescent="0.25">
      <c r="B70" s="31"/>
      <c r="D70" s="32"/>
    </row>
    <row r="71" spans="2:4" x14ac:dyDescent="0.25">
      <c r="B71" s="31"/>
      <c r="D71" s="32"/>
    </row>
    <row r="72" spans="2:4" x14ac:dyDescent="0.25">
      <c r="B72" s="31"/>
      <c r="D72" s="32"/>
    </row>
    <row r="73" spans="2:4" x14ac:dyDescent="0.25">
      <c r="B73" s="31"/>
      <c r="D73" s="32"/>
    </row>
    <row r="74" spans="2:4" x14ac:dyDescent="0.25">
      <c r="B74" s="31"/>
      <c r="D74" s="32"/>
    </row>
    <row r="75" spans="2:4" x14ac:dyDescent="0.25">
      <c r="B75" s="31"/>
      <c r="D75" s="32"/>
    </row>
    <row r="76" spans="2:4" x14ac:dyDescent="0.25">
      <c r="B76" s="31"/>
      <c r="D76" s="32"/>
    </row>
    <row r="77" spans="2:4" x14ac:dyDescent="0.25">
      <c r="B77" s="31"/>
      <c r="D77" s="32"/>
    </row>
    <row r="78" spans="2:4" x14ac:dyDescent="0.25">
      <c r="B78" s="31"/>
      <c r="D78" s="32"/>
    </row>
    <row r="79" spans="2:4" x14ac:dyDescent="0.25">
      <c r="B79" s="31"/>
      <c r="D79" s="32"/>
    </row>
    <row r="80" spans="2:4" x14ac:dyDescent="0.25">
      <c r="B80" s="31"/>
      <c r="D80" s="32"/>
    </row>
    <row r="81" spans="2:4" x14ac:dyDescent="0.25">
      <c r="B81" s="31"/>
      <c r="D81" s="32"/>
    </row>
    <row r="82" spans="2:4" x14ac:dyDescent="0.25">
      <c r="B82" s="31"/>
      <c r="D82" s="32"/>
    </row>
    <row r="83" spans="2:4" x14ac:dyDescent="0.25">
      <c r="B83" s="31"/>
      <c r="D83" s="32"/>
    </row>
    <row r="84" spans="2:4" x14ac:dyDescent="0.25">
      <c r="B84" s="31"/>
      <c r="D84" s="32"/>
    </row>
    <row r="85" spans="2:4" x14ac:dyDescent="0.25">
      <c r="B85" s="31"/>
      <c r="D85" s="32"/>
    </row>
    <row r="86" spans="2:4" x14ac:dyDescent="0.25">
      <c r="B86" s="31"/>
      <c r="D86" s="32"/>
    </row>
    <row r="87" spans="2:4" x14ac:dyDescent="0.25">
      <c r="B87" s="31"/>
      <c r="D87" s="32"/>
    </row>
    <row r="88" spans="2:4" x14ac:dyDescent="0.25">
      <c r="B88" s="31"/>
      <c r="D88" s="32"/>
    </row>
    <row r="89" spans="2:4" x14ac:dyDescent="0.25">
      <c r="B89" s="31"/>
      <c r="D89" s="32"/>
    </row>
    <row r="90" spans="2:4" x14ac:dyDescent="0.25">
      <c r="B90" s="31"/>
      <c r="D90" s="32"/>
    </row>
    <row r="91" spans="2:4" x14ac:dyDescent="0.25">
      <c r="B91" s="31"/>
      <c r="D91" s="32"/>
    </row>
    <row r="92" spans="2:4" x14ac:dyDescent="0.25">
      <c r="B92" s="31"/>
      <c r="D92" s="32"/>
    </row>
    <row r="93" spans="2:4" x14ac:dyDescent="0.25">
      <c r="B93" s="31"/>
      <c r="D93" s="32"/>
    </row>
    <row r="94" spans="2:4" x14ac:dyDescent="0.25">
      <c r="B94" s="31"/>
      <c r="D94" s="32"/>
    </row>
    <row r="95" spans="2:4" x14ac:dyDescent="0.25">
      <c r="B95" s="31"/>
      <c r="D95" s="32"/>
    </row>
    <row r="96" spans="2:4" x14ac:dyDescent="0.25">
      <c r="B96" s="31"/>
      <c r="D96" s="32"/>
    </row>
    <row r="97" spans="2:4" x14ac:dyDescent="0.25">
      <c r="B97" s="31"/>
      <c r="D97" s="32"/>
    </row>
    <row r="98" spans="2:4" x14ac:dyDescent="0.25">
      <c r="B98" s="31"/>
      <c r="D98" s="32"/>
    </row>
    <row r="99" spans="2:4" x14ac:dyDescent="0.25">
      <c r="B99" s="31"/>
      <c r="D99" s="32"/>
    </row>
    <row r="100" spans="2:4" x14ac:dyDescent="0.25">
      <c r="B100" s="31"/>
      <c r="D100" s="32"/>
    </row>
    <row r="101" spans="2:4" x14ac:dyDescent="0.25">
      <c r="B101" s="31"/>
      <c r="D101" s="32"/>
    </row>
    <row r="102" spans="2:4" x14ac:dyDescent="0.25">
      <c r="B102" s="31"/>
      <c r="D102" s="32"/>
    </row>
    <row r="103" spans="2:4" x14ac:dyDescent="0.25">
      <c r="B103" s="31"/>
      <c r="D103" s="32"/>
    </row>
    <row r="104" spans="2:4" x14ac:dyDescent="0.25">
      <c r="B104" s="31"/>
      <c r="D104" s="32"/>
    </row>
    <row r="105" spans="2:4" x14ac:dyDescent="0.25">
      <c r="B105" s="31"/>
      <c r="D105" s="32"/>
    </row>
    <row r="106" spans="2:4" x14ac:dyDescent="0.25">
      <c r="B106" s="31"/>
      <c r="D106" s="32"/>
    </row>
    <row r="107" spans="2:4" x14ac:dyDescent="0.25">
      <c r="B107" s="31"/>
      <c r="D107" s="32"/>
    </row>
    <row r="108" spans="2:4" x14ac:dyDescent="0.25">
      <c r="B108" s="31"/>
      <c r="D108" s="32"/>
    </row>
    <row r="109" spans="2:4" x14ac:dyDescent="0.25">
      <c r="B109" s="31"/>
      <c r="D109" s="32"/>
    </row>
    <row r="110" spans="2:4" x14ac:dyDescent="0.25">
      <c r="B110" s="31"/>
      <c r="D110" s="32"/>
    </row>
    <row r="111" spans="2:4" x14ac:dyDescent="0.25">
      <c r="B111" s="31"/>
      <c r="D111" s="32"/>
    </row>
    <row r="112" spans="2:4" x14ac:dyDescent="0.25">
      <c r="B112" s="31"/>
      <c r="D112" s="32"/>
    </row>
    <row r="113" spans="2:4" x14ac:dyDescent="0.25">
      <c r="B113" s="31"/>
      <c r="D113" s="32"/>
    </row>
    <row r="114" spans="2:4" x14ac:dyDescent="0.25">
      <c r="B114" s="31"/>
      <c r="D114" s="32"/>
    </row>
    <row r="115" spans="2:4" x14ac:dyDescent="0.25">
      <c r="B115" s="31"/>
      <c r="D115" s="32"/>
    </row>
    <row r="116" spans="2:4" x14ac:dyDescent="0.25">
      <c r="B116" s="31"/>
      <c r="D116" s="32"/>
    </row>
    <row r="117" spans="2:4" x14ac:dyDescent="0.25">
      <c r="B117" s="31"/>
      <c r="D117" s="32"/>
    </row>
    <row r="118" spans="2:4" x14ac:dyDescent="0.25">
      <c r="B118" s="31"/>
      <c r="D118" s="32"/>
    </row>
    <row r="119" spans="2:4" x14ac:dyDescent="0.25">
      <c r="B119" s="31"/>
      <c r="D119" s="32"/>
    </row>
    <row r="120" spans="2:4" x14ac:dyDescent="0.25">
      <c r="B120" s="31"/>
      <c r="D120" s="32"/>
    </row>
    <row r="121" spans="2:4" x14ac:dyDescent="0.25">
      <c r="B121" s="31"/>
      <c r="D121" s="32"/>
    </row>
    <row r="122" spans="2:4" x14ac:dyDescent="0.25">
      <c r="B122" s="31"/>
      <c r="D122" s="32"/>
    </row>
    <row r="123" spans="2:4" x14ac:dyDescent="0.25">
      <c r="B123" s="31"/>
      <c r="D123" s="32"/>
    </row>
    <row r="124" spans="2:4" x14ac:dyDescent="0.25">
      <c r="B124" s="31"/>
      <c r="D124" s="32"/>
    </row>
    <row r="125" spans="2:4" x14ac:dyDescent="0.25">
      <c r="B125" s="31"/>
      <c r="D125" s="32"/>
    </row>
    <row r="126" spans="2:4" x14ac:dyDescent="0.25">
      <c r="B126" s="31"/>
      <c r="D126" s="32"/>
    </row>
    <row r="127" spans="2:4" x14ac:dyDescent="0.25">
      <c r="B127" s="31"/>
      <c r="D127" s="32"/>
    </row>
    <row r="128" spans="2:4" x14ac:dyDescent="0.25">
      <c r="B128" s="31"/>
      <c r="D128" s="32"/>
    </row>
    <row r="129" spans="2:4" x14ac:dyDescent="0.25">
      <c r="B129" s="31"/>
      <c r="D129" s="32"/>
    </row>
    <row r="130" spans="2:4" x14ac:dyDescent="0.25">
      <c r="B130" s="31"/>
      <c r="D130" s="32"/>
    </row>
    <row r="131" spans="2:4" x14ac:dyDescent="0.25">
      <c r="B131" s="31"/>
      <c r="D131" s="32"/>
    </row>
    <row r="132" spans="2:4" x14ac:dyDescent="0.25">
      <c r="B132" s="31"/>
      <c r="D132" s="32"/>
    </row>
    <row r="133" spans="2:4" x14ac:dyDescent="0.25">
      <c r="B133" s="31"/>
      <c r="D133" s="32"/>
    </row>
    <row r="134" spans="2:4" x14ac:dyDescent="0.25">
      <c r="B134" s="31"/>
      <c r="D134" s="32"/>
    </row>
    <row r="135" spans="2:4" x14ac:dyDescent="0.25">
      <c r="B135" s="31"/>
      <c r="D135" s="32"/>
    </row>
    <row r="136" spans="2:4" x14ac:dyDescent="0.25">
      <c r="B136" s="31"/>
      <c r="D136" s="32"/>
    </row>
    <row r="137" spans="2:4" x14ac:dyDescent="0.25">
      <c r="B137" s="31"/>
      <c r="D137" s="32"/>
    </row>
    <row r="138" spans="2:4" x14ac:dyDescent="0.25">
      <c r="B138" s="31"/>
      <c r="D138" s="32"/>
    </row>
    <row r="139" spans="2:4" x14ac:dyDescent="0.25">
      <c r="B139" s="31"/>
      <c r="D139" s="32"/>
    </row>
    <row r="140" spans="2:4" x14ac:dyDescent="0.25">
      <c r="B140" s="31"/>
      <c r="D140" s="32"/>
    </row>
    <row r="141" spans="2:4" x14ac:dyDescent="0.25">
      <c r="B141" s="31"/>
      <c r="D141" s="32"/>
    </row>
    <row r="142" spans="2:4" x14ac:dyDescent="0.25">
      <c r="B142" s="31"/>
      <c r="D142" s="32"/>
    </row>
    <row r="143" spans="2:4" x14ac:dyDescent="0.25">
      <c r="B143" s="31"/>
      <c r="D143" s="32"/>
    </row>
    <row r="144" spans="2:4" x14ac:dyDescent="0.25">
      <c r="B144" s="31"/>
      <c r="D144" s="32"/>
    </row>
    <row r="145" spans="2:4" x14ac:dyDescent="0.25">
      <c r="B145" s="31"/>
      <c r="D145" s="32"/>
    </row>
    <row r="146" spans="2:4" x14ac:dyDescent="0.25">
      <c r="B146" s="31"/>
      <c r="D146" s="32"/>
    </row>
    <row r="147" spans="2:4" x14ac:dyDescent="0.25">
      <c r="B147" s="31"/>
      <c r="D147" s="32"/>
    </row>
    <row r="148" spans="2:4" x14ac:dyDescent="0.25">
      <c r="B148" s="31"/>
      <c r="D148" s="32"/>
    </row>
    <row r="149" spans="2:4" x14ac:dyDescent="0.25">
      <c r="B149" s="31"/>
      <c r="D149" s="32"/>
    </row>
    <row r="150" spans="2:4" x14ac:dyDescent="0.25">
      <c r="B150" s="31"/>
      <c r="D150" s="32"/>
    </row>
    <row r="151" spans="2:4" x14ac:dyDescent="0.25">
      <c r="B151" s="31"/>
      <c r="D151" s="32"/>
    </row>
    <row r="152" spans="2:4" x14ac:dyDescent="0.25">
      <c r="B152" s="31"/>
      <c r="D152" s="32"/>
    </row>
    <row r="153" spans="2:4" x14ac:dyDescent="0.25">
      <c r="B153" s="31"/>
      <c r="D153" s="32"/>
    </row>
    <row r="154" spans="2:4" x14ac:dyDescent="0.25">
      <c r="B154" s="31"/>
      <c r="D154" s="32"/>
    </row>
    <row r="155" spans="2:4" x14ac:dyDescent="0.25">
      <c r="B155" s="31"/>
      <c r="D155" s="32"/>
    </row>
    <row r="156" spans="2:4" x14ac:dyDescent="0.25">
      <c r="B156" s="31"/>
      <c r="D156" s="32"/>
    </row>
    <row r="157" spans="2:4" x14ac:dyDescent="0.25">
      <c r="B157" s="31"/>
      <c r="D157" s="32"/>
    </row>
    <row r="158" spans="2:4" x14ac:dyDescent="0.25">
      <c r="B158" s="31"/>
      <c r="D158" s="32"/>
    </row>
    <row r="159" spans="2:4" x14ac:dyDescent="0.25">
      <c r="B159" s="31"/>
      <c r="D159" s="32"/>
    </row>
    <row r="160" spans="2:4" x14ac:dyDescent="0.25">
      <c r="B160" s="31"/>
      <c r="D160" s="32"/>
    </row>
    <row r="161" spans="2:4" x14ac:dyDescent="0.25">
      <c r="B161" s="31"/>
      <c r="D161" s="32"/>
    </row>
    <row r="162" spans="2:4" x14ac:dyDescent="0.25">
      <c r="B162" s="31"/>
      <c r="D162" s="32"/>
    </row>
    <row r="163" spans="2:4" x14ac:dyDescent="0.25">
      <c r="B163" s="31"/>
      <c r="D163" s="32"/>
    </row>
    <row r="164" spans="2:4" x14ac:dyDescent="0.25">
      <c r="B164" s="31"/>
      <c r="D164" s="32"/>
    </row>
    <row r="165" spans="2:4" x14ac:dyDescent="0.25">
      <c r="B165" s="31"/>
      <c r="D165" s="32"/>
    </row>
    <row r="166" spans="2:4" x14ac:dyDescent="0.25">
      <c r="B166" s="31"/>
      <c r="D166" s="32"/>
    </row>
    <row r="167" spans="2:4" x14ac:dyDescent="0.25">
      <c r="B167" s="31"/>
      <c r="D167" s="32"/>
    </row>
    <row r="168" spans="2:4" x14ac:dyDescent="0.25">
      <c r="B168" s="31"/>
      <c r="D168" s="32"/>
    </row>
    <row r="169" spans="2:4" x14ac:dyDescent="0.25">
      <c r="B169" s="31"/>
      <c r="D169" s="32"/>
    </row>
    <row r="170" spans="2:4" x14ac:dyDescent="0.25">
      <c r="B170" s="31"/>
      <c r="D170" s="32"/>
    </row>
    <row r="171" spans="2:4" x14ac:dyDescent="0.25">
      <c r="B171" s="31"/>
      <c r="D171" s="32"/>
    </row>
    <row r="172" spans="2:4" x14ac:dyDescent="0.25">
      <c r="B172" s="31"/>
      <c r="D172" s="32"/>
    </row>
    <row r="173" spans="2:4" x14ac:dyDescent="0.25">
      <c r="B173" s="31"/>
      <c r="D173" s="32"/>
    </row>
    <row r="174" spans="2:4" x14ac:dyDescent="0.25">
      <c r="B174" s="31"/>
      <c r="D174" s="32"/>
    </row>
    <row r="175" spans="2:4" x14ac:dyDescent="0.25">
      <c r="B175" s="31"/>
      <c r="D175" s="32"/>
    </row>
    <row r="176" spans="2:4" x14ac:dyDescent="0.25">
      <c r="B176" s="31"/>
      <c r="D176" s="32"/>
    </row>
    <row r="177" spans="2:4" x14ac:dyDescent="0.25">
      <c r="B177" s="31"/>
      <c r="D177" s="32"/>
    </row>
    <row r="178" spans="2:4" x14ac:dyDescent="0.25">
      <c r="B178" s="31"/>
      <c r="D178" s="32"/>
    </row>
    <row r="179" spans="2:4" x14ac:dyDescent="0.25">
      <c r="B179" s="31"/>
      <c r="D179" s="32"/>
    </row>
    <row r="180" spans="2:4" x14ac:dyDescent="0.25">
      <c r="B180" s="31"/>
      <c r="D180" s="32"/>
    </row>
    <row r="181" spans="2:4" x14ac:dyDescent="0.25">
      <c r="B181" s="31"/>
      <c r="D181" s="32"/>
    </row>
    <row r="182" spans="2:4" x14ac:dyDescent="0.25">
      <c r="B182" s="31"/>
      <c r="D182" s="32"/>
    </row>
    <row r="183" spans="2:4" x14ac:dyDescent="0.25">
      <c r="B183" s="31"/>
      <c r="D183" s="32"/>
    </row>
    <row r="184" spans="2:4" x14ac:dyDescent="0.25">
      <c r="B184" s="31"/>
      <c r="D184" s="32"/>
    </row>
    <row r="185" spans="2:4" x14ac:dyDescent="0.25">
      <c r="B185" s="31"/>
      <c r="D185" s="32"/>
    </row>
    <row r="186" spans="2:4" x14ac:dyDescent="0.25">
      <c r="B186" s="31"/>
      <c r="D186" s="32"/>
    </row>
    <row r="187" spans="2:4" x14ac:dyDescent="0.25">
      <c r="B187" s="31"/>
      <c r="D187" s="32"/>
    </row>
    <row r="188" spans="2:4" x14ac:dyDescent="0.25">
      <c r="B188" s="31"/>
      <c r="D188" s="32"/>
    </row>
    <row r="189" spans="2:4" x14ac:dyDescent="0.25">
      <c r="B189" s="31"/>
      <c r="D189" s="32"/>
    </row>
    <row r="190" spans="2:4" x14ac:dyDescent="0.25">
      <c r="B190" s="31"/>
      <c r="D190" s="32"/>
    </row>
    <row r="191" spans="2:4" x14ac:dyDescent="0.25">
      <c r="B191" s="31"/>
      <c r="D191" s="32"/>
    </row>
    <row r="192" spans="2:4" x14ac:dyDescent="0.25">
      <c r="B192" s="31"/>
      <c r="D192" s="32"/>
    </row>
    <row r="193" spans="2:4" x14ac:dyDescent="0.25">
      <c r="B193" s="31"/>
      <c r="D193" s="32"/>
    </row>
    <row r="194" spans="2:4" x14ac:dyDescent="0.25">
      <c r="B194" s="31"/>
      <c r="D194" s="32"/>
    </row>
    <row r="195" spans="2:4" x14ac:dyDescent="0.25">
      <c r="B195" s="31"/>
      <c r="D195" s="32"/>
    </row>
    <row r="196" spans="2:4" x14ac:dyDescent="0.25">
      <c r="B196" s="31"/>
      <c r="D196" s="32"/>
    </row>
    <row r="197" spans="2:4" x14ac:dyDescent="0.25">
      <c r="B197" s="31"/>
      <c r="D197" s="32"/>
    </row>
    <row r="198" spans="2:4" x14ac:dyDescent="0.25">
      <c r="B198" s="31"/>
      <c r="D198" s="32"/>
    </row>
    <row r="199" spans="2:4" x14ac:dyDescent="0.25">
      <c r="B199" s="31"/>
      <c r="D199" s="32"/>
    </row>
    <row r="200" spans="2:4" x14ac:dyDescent="0.25">
      <c r="B200" s="31"/>
      <c r="D200" s="32"/>
    </row>
    <row r="201" spans="2:4" x14ac:dyDescent="0.25">
      <c r="B201" s="31"/>
      <c r="D201" s="32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EjercicioMuestras</vt:lpstr>
      <vt:lpstr>Gráficos</vt:lpstr>
      <vt:lpstr>EjercicioBinomial</vt:lpstr>
      <vt:lpstr>Probalilidades</vt:lpstr>
      <vt:lpstr>Simulaciones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2020-08-31T20:52:25Z</dcterms:created>
  <dcterms:modified xsi:type="dcterms:W3CDTF">2020-10-07T04:13:48Z</dcterms:modified>
</cp:coreProperties>
</file>