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 firstSheet="1" activeTab="3"/>
  </bookViews>
  <sheets>
    <sheet name="피벗테이블,필터링" sheetId="1" r:id="rId1"/>
    <sheet name="기술통계량" sheetId="4" r:id="rId2"/>
    <sheet name="히스토그램" sheetId="7" r:id="rId3"/>
    <sheet name="막대그래프,꺾은선그래프,시계열도" sheetId="2" r:id="rId4"/>
    <sheet name="원그래프" sheetId="3" r:id="rId5"/>
    <sheet name="파레트도" sheetId="6" r:id="rId6"/>
    <sheet name="상자그림" sheetId="9" r:id="rId7"/>
    <sheet name="상관회귀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6" l="1"/>
  <c r="C8" i="6" s="1"/>
  <c r="C7" i="6" l="1"/>
  <c r="C5" i="6"/>
  <c r="C2" i="6"/>
  <c r="C6" i="6"/>
  <c r="C3" i="6"/>
  <c r="C4" i="6"/>
  <c r="D2" i="6"/>
  <c r="D3" i="6" s="1"/>
  <c r="D4" i="6" s="1"/>
  <c r="D5" i="6" s="1"/>
  <c r="D6" i="6" s="1"/>
  <c r="D7" i="6" s="1"/>
  <c r="D8" i="6" s="1"/>
  <c r="C9" i="6" l="1"/>
  <c r="C5" i="2"/>
  <c r="D5" i="2"/>
  <c r="E5" i="2"/>
  <c r="F5" i="2"/>
  <c r="G5" i="2"/>
  <c r="H5" i="2"/>
  <c r="I5" i="2"/>
  <c r="J5" i="2"/>
  <c r="K5" i="2"/>
  <c r="L5" i="2"/>
  <c r="M5" i="2"/>
  <c r="B5" i="2"/>
  <c r="N4" i="2"/>
  <c r="N5" i="2" s="1"/>
  <c r="N3" i="2"/>
</calcChain>
</file>

<file path=xl/sharedStrings.xml><?xml version="1.0" encoding="utf-8"?>
<sst xmlns="http://schemas.openxmlformats.org/spreadsheetml/2006/main" count="207" uniqueCount="61">
  <si>
    <t>인장강도</t>
    <phoneticPr fontId="2" type="noConversion"/>
  </si>
  <si>
    <t>설비명</t>
    <phoneticPr fontId="2" type="noConversion"/>
  </si>
  <si>
    <t>작업조</t>
    <phoneticPr fontId="2" type="noConversion"/>
  </si>
  <si>
    <t>작업온도</t>
    <phoneticPr fontId="2" type="noConversion"/>
  </si>
  <si>
    <t>작업장습도</t>
    <phoneticPr fontId="2" type="noConversion"/>
  </si>
  <si>
    <t>원재료보관</t>
    <phoneticPr fontId="2" type="noConversion"/>
  </si>
  <si>
    <t>원재료업체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</si>
  <si>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</si>
  <si>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</si>
  <si>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</si>
  <si>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옥외</t>
    <phoneticPr fontId="2" type="noConversion"/>
  </si>
  <si>
    <t>옥내</t>
    <phoneticPr fontId="2" type="noConversion"/>
  </si>
  <si>
    <t>L사</t>
    <phoneticPr fontId="2" type="noConversion"/>
  </si>
  <si>
    <t>P사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</si>
  <si>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</si>
  <si>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</si>
  <si>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</si>
  <si>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</si>
  <si>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</si>
  <si>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</si>
  <si>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</si>
  <si>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</si>
  <si>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</si>
  <si>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</si>
  <si>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</si>
  <si>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</si>
  <si>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  <phoneticPr fontId="2" type="noConversion"/>
  </si>
  <si>
    <t>검사량</t>
    <phoneticPr fontId="2" type="noConversion"/>
  </si>
  <si>
    <t>부적합품</t>
    <phoneticPr fontId="2" type="noConversion"/>
  </si>
  <si>
    <t>부적합품률</t>
    <phoneticPr fontId="2" type="noConversion"/>
  </si>
  <si>
    <t>부적합품 유형</t>
    <phoneticPr fontId="2" type="noConversion"/>
  </si>
  <si>
    <t>부적합수</t>
    <phoneticPr fontId="2" type="noConversion"/>
  </si>
  <si>
    <t>외관</t>
    <phoneticPr fontId="2" type="noConversion"/>
  </si>
  <si>
    <t>핀홀</t>
    <phoneticPr fontId="2" type="noConversion"/>
  </si>
  <si>
    <t>이물</t>
    <phoneticPr fontId="2" type="noConversion"/>
  </si>
  <si>
    <t>치수A</t>
    <phoneticPr fontId="2" type="noConversion"/>
  </si>
  <si>
    <t>치수B</t>
    <phoneticPr fontId="2" type="noConversion"/>
  </si>
  <si>
    <t>깨짐</t>
    <phoneticPr fontId="2" type="noConversion"/>
  </si>
  <si>
    <t>치수</t>
    <phoneticPr fontId="2" type="noConversion"/>
  </si>
  <si>
    <t>허리(X2)</t>
  </si>
  <si>
    <t>키(X1)</t>
  </si>
  <si>
    <t>몸무게(CTQ)</t>
  </si>
  <si>
    <t>부적합유형</t>
    <phoneticPr fontId="2" type="noConversion"/>
  </si>
  <si>
    <t>발생량</t>
    <phoneticPr fontId="2" type="noConversion"/>
  </si>
  <si>
    <t>점유율</t>
    <phoneticPr fontId="2" type="noConversion"/>
  </si>
  <si>
    <t>누적점유율</t>
    <phoneticPr fontId="2" type="noConversion"/>
  </si>
  <si>
    <t>B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</si>
  <si>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</si>
  <si>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</si>
  <si>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</si>
  <si>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</si>
  <si>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합계</t>
    <phoneticPr fontId="2" type="noConversion"/>
  </si>
  <si>
    <t>A장비</t>
  </si>
  <si>
    <t>B장비</t>
  </si>
  <si>
    <t>구분</t>
    <phoneticPr fontId="2" type="noConversion"/>
  </si>
  <si>
    <t>Q1</t>
    <phoneticPr fontId="2" type="noConversion"/>
  </si>
  <si>
    <t>MAX</t>
    <phoneticPr fontId="2" type="noConversion"/>
  </si>
  <si>
    <t>MIN</t>
    <phoneticPr fontId="2" type="noConversion"/>
  </si>
  <si>
    <t>Q3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</si>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</sst>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3" fontId="0" fillId="0" borderId="1" xfId="0" applyNumberFormat="1" applyBorder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I18" sqref="I18"/>
    </sheetView>
  </sheetViews>
  <sheetFormatPr defaultRowHeight="17.399999999999999" x14ac:dyDescent="0.4"/>
  <cols>
    <col min="5" max="5" width="11.69921875" customWidth="1"/>
    <col min="6" max="6" width="14.3984375" style="2" customWidth="1"/>
    <col min="7" max="7" width="12.59765625" style="2" customWidth="1"/>
  </cols>
  <sheetData>
    <row r="1" spans="1:7" x14ac:dyDescent="0.4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x14ac:dyDescent="0.4">
      <c r="A2" s="1">
        <v>127.27177553905608</v>
      </c>
      <c r="B2">
        <v>1</v>
      </c>
      <c r="C2" t="s">
        <v>7</v>
      </c>
      <c r="D2">
        <v>50</v>
      </c>
      <c r="E2">
        <v>35</v>
      </c>
      <c r="F2" s="2" t="s">
        <v>10</v>
      </c>
      <c r="G2" s="2" t="s">
        <v>12</v>
      </c>
    </row>
    <row r="3" spans="1:7" x14ac:dyDescent="0.4">
      <c r="A3" s="1">
        <v>131.06267586307567</v>
      </c>
      <c r="B3">
        <v>2</v>
      </c>
      <c r="C3" t="s">
        <v>8</v>
      </c>
      <c r="D3">
        <v>50</v>
      </c>
      <c r="E3">
        <v>35</v>
      </c>
      <c r="F3" s="2" t="s">
        <v>10</v>
      </c>
      <c r="G3" s="2" t="s">
        <v>12</v>
      </c>
    </row>
    <row r="4" spans="1:7" x14ac:dyDescent="0.4">
      <c r="A4" s="1">
        <v>134.14199222006684</v>
      </c>
      <c r="B4">
        <v>3</v>
      </c>
      <c r="C4" t="s">
        <v>9</v>
      </c>
      <c r="D4">
        <v>50</v>
      </c>
      <c r="E4">
        <v>35</v>
      </c>
      <c r="F4" s="2" t="s">
        <v>11</v>
      </c>
      <c r="G4" s="2" t="s">
        <v>12</v>
      </c>
    </row>
    <row r="5" spans="1:7" x14ac:dyDescent="0.4">
      <c r="A5" s="1">
        <v>137.7385318433023</v>
      </c>
      <c r="B5">
        <v>4</v>
      </c>
      <c r="C5" t="s">
        <v>7</v>
      </c>
      <c r="D5">
        <v>50</v>
      </c>
      <c r="E5">
        <v>35</v>
      </c>
      <c r="F5" s="2" t="s">
        <v>11</v>
      </c>
      <c r="G5" s="2" t="s">
        <v>12</v>
      </c>
    </row>
    <row r="6" spans="1:7" x14ac:dyDescent="0.4">
      <c r="A6" s="1">
        <v>137.77679776901562</v>
      </c>
      <c r="B6">
        <v>1</v>
      </c>
      <c r="C6" t="s">
        <v>8</v>
      </c>
      <c r="D6">
        <v>51</v>
      </c>
      <c r="E6">
        <v>35</v>
      </c>
      <c r="F6" s="2" t="s">
        <v>10</v>
      </c>
      <c r="G6" s="2" t="s">
        <v>12</v>
      </c>
    </row>
    <row r="7" spans="1:7" x14ac:dyDescent="0.4">
      <c r="A7" s="1">
        <v>139.07508424155142</v>
      </c>
      <c r="B7">
        <v>2</v>
      </c>
      <c r="C7" t="s">
        <v>9</v>
      </c>
      <c r="D7">
        <v>51</v>
      </c>
      <c r="E7">
        <v>35</v>
      </c>
      <c r="F7" s="2" t="s">
        <v>10</v>
      </c>
      <c r="G7" s="2" t="s">
        <v>12</v>
      </c>
    </row>
    <row r="8" spans="1:7" x14ac:dyDescent="0.4">
      <c r="A8" s="1">
        <v>139.41476034876987</v>
      </c>
      <c r="B8">
        <v>3</v>
      </c>
      <c r="C8" t="s">
        <v>7</v>
      </c>
      <c r="D8">
        <v>51</v>
      </c>
      <c r="E8">
        <v>30</v>
      </c>
      <c r="F8" s="2" t="s">
        <v>11</v>
      </c>
      <c r="G8" s="2" t="s">
        <v>12</v>
      </c>
    </row>
    <row r="9" spans="1:7" x14ac:dyDescent="0.4">
      <c r="A9" s="1">
        <v>142.10463165615909</v>
      </c>
      <c r="B9">
        <v>4</v>
      </c>
      <c r="C9" t="s">
        <v>8</v>
      </c>
      <c r="D9">
        <v>51</v>
      </c>
      <c r="E9">
        <v>30</v>
      </c>
      <c r="F9" s="2" t="s">
        <v>11</v>
      </c>
      <c r="G9" s="2" t="s">
        <v>12</v>
      </c>
    </row>
    <row r="10" spans="1:7" x14ac:dyDescent="0.4">
      <c r="A10" s="1">
        <v>142.5052669588429</v>
      </c>
      <c r="B10">
        <v>1</v>
      </c>
      <c r="C10" t="s">
        <v>9</v>
      </c>
      <c r="D10">
        <v>51</v>
      </c>
      <c r="E10">
        <v>30</v>
      </c>
      <c r="F10" s="2" t="s">
        <v>10</v>
      </c>
      <c r="G10" s="2" t="s">
        <v>12</v>
      </c>
    </row>
    <row r="11" spans="1:7" x14ac:dyDescent="0.4">
      <c r="A11" s="1">
        <v>143.10681641926567</v>
      </c>
      <c r="B11">
        <v>2</v>
      </c>
      <c r="C11" t="s">
        <v>7</v>
      </c>
      <c r="D11">
        <v>53</v>
      </c>
      <c r="E11">
        <v>30</v>
      </c>
      <c r="F11" s="2" t="s">
        <v>10</v>
      </c>
      <c r="G11" s="2" t="s">
        <v>13</v>
      </c>
    </row>
    <row r="12" spans="1:7" x14ac:dyDescent="0.4">
      <c r="A12" s="1">
        <v>143.32140891670247</v>
      </c>
      <c r="B12">
        <v>3</v>
      </c>
      <c r="C12" t="s">
        <v>8</v>
      </c>
      <c r="D12">
        <v>53</v>
      </c>
      <c r="E12">
        <v>38</v>
      </c>
      <c r="F12" s="2" t="s">
        <v>11</v>
      </c>
      <c r="G12" s="2" t="s">
        <v>13</v>
      </c>
    </row>
    <row r="13" spans="1:7" x14ac:dyDescent="0.4">
      <c r="A13" s="1">
        <v>143.43666424845722</v>
      </c>
      <c r="B13">
        <v>4</v>
      </c>
      <c r="C13" t="s">
        <v>9</v>
      </c>
      <c r="D13">
        <v>53</v>
      </c>
      <c r="E13">
        <v>35</v>
      </c>
      <c r="F13" s="2" t="s">
        <v>11</v>
      </c>
      <c r="G13" s="2" t="s">
        <v>13</v>
      </c>
    </row>
    <row r="14" spans="1:7" x14ac:dyDescent="0.4">
      <c r="A14" s="1">
        <v>143.75368523278846</v>
      </c>
      <c r="B14">
        <v>1</v>
      </c>
      <c r="C14" t="s">
        <v>7</v>
      </c>
      <c r="D14">
        <v>53</v>
      </c>
      <c r="E14">
        <v>35</v>
      </c>
      <c r="F14" s="2" t="s">
        <v>10</v>
      </c>
      <c r="G14" s="2" t="s">
        <v>13</v>
      </c>
    </row>
    <row r="15" spans="1:7" x14ac:dyDescent="0.4">
      <c r="A15" s="1">
        <v>144.04907191230399</v>
      </c>
      <c r="B15">
        <v>2</v>
      </c>
      <c r="C15" t="s">
        <v>8</v>
      </c>
      <c r="D15">
        <v>53</v>
      </c>
      <c r="E15">
        <v>35</v>
      </c>
      <c r="F15" s="2" t="s">
        <v>10</v>
      </c>
      <c r="G15" s="2" t="s">
        <v>13</v>
      </c>
    </row>
    <row r="16" spans="1:7" x14ac:dyDescent="0.4">
      <c r="A16" s="1">
        <v>144.2364218885819</v>
      </c>
      <c r="B16">
        <v>3</v>
      </c>
      <c r="C16" t="s">
        <v>9</v>
      </c>
      <c r="D16">
        <v>53</v>
      </c>
      <c r="E16">
        <v>29</v>
      </c>
      <c r="F16" s="2" t="s">
        <v>11</v>
      </c>
      <c r="G16" s="2" t="s">
        <v>13</v>
      </c>
    </row>
    <row r="17" spans="1:7" x14ac:dyDescent="0.4">
      <c r="A17" s="1">
        <v>144.41947222872986</v>
      </c>
      <c r="B17">
        <v>4</v>
      </c>
      <c r="C17" t="s">
        <v>7</v>
      </c>
      <c r="D17">
        <v>54</v>
      </c>
      <c r="E17">
        <v>29</v>
      </c>
      <c r="F17" s="2" t="s">
        <v>11</v>
      </c>
      <c r="G17" s="2" t="s">
        <v>13</v>
      </c>
    </row>
    <row r="18" spans="1:7" x14ac:dyDescent="0.4">
      <c r="A18" s="1">
        <v>144.46664256495205</v>
      </c>
      <c r="B18">
        <v>1</v>
      </c>
      <c r="C18" t="s">
        <v>8</v>
      </c>
      <c r="D18">
        <v>54</v>
      </c>
      <c r="E18">
        <v>29</v>
      </c>
      <c r="F18" s="2" t="s">
        <v>10</v>
      </c>
      <c r="G18" s="2" t="s">
        <v>13</v>
      </c>
    </row>
    <row r="19" spans="1:7" x14ac:dyDescent="0.4">
      <c r="A19" s="1">
        <v>145.16799748257884</v>
      </c>
      <c r="B19">
        <v>2</v>
      </c>
      <c r="C19" t="s">
        <v>7</v>
      </c>
      <c r="D19">
        <v>54</v>
      </c>
      <c r="E19">
        <v>29</v>
      </c>
      <c r="F19" s="2" t="s">
        <v>10</v>
      </c>
      <c r="G19" s="2" t="s">
        <v>13</v>
      </c>
    </row>
    <row r="20" spans="1:7" x14ac:dyDescent="0.4">
      <c r="A20" s="1">
        <v>146.05929355363901</v>
      </c>
      <c r="B20">
        <v>3</v>
      </c>
      <c r="C20" t="s">
        <v>8</v>
      </c>
      <c r="D20">
        <v>54</v>
      </c>
      <c r="E20">
        <v>29</v>
      </c>
      <c r="F20" s="2" t="s">
        <v>11</v>
      </c>
      <c r="G20" s="2" t="s">
        <v>13</v>
      </c>
    </row>
    <row r="21" spans="1:7" x14ac:dyDescent="0.4">
      <c r="A21" s="1">
        <v>146.27741947018279</v>
      </c>
      <c r="B21">
        <v>4</v>
      </c>
      <c r="C21" t="s">
        <v>9</v>
      </c>
      <c r="D21">
        <v>54</v>
      </c>
      <c r="E21">
        <v>29</v>
      </c>
      <c r="F21" s="2" t="s">
        <v>11</v>
      </c>
      <c r="G21" s="2" t="s">
        <v>13</v>
      </c>
    </row>
    <row r="22" spans="1:7" x14ac:dyDescent="0.4">
      <c r="A22" s="1">
        <v>146.35170114708461</v>
      </c>
      <c r="B22">
        <v>1</v>
      </c>
      <c r="C22" t="s">
        <v>7</v>
      </c>
      <c r="D22">
        <v>55</v>
      </c>
      <c r="E22">
        <v>30</v>
      </c>
      <c r="F22" s="2" t="s">
        <v>10</v>
      </c>
      <c r="G22" s="2" t="s">
        <v>13</v>
      </c>
    </row>
    <row r="23" spans="1:7" x14ac:dyDescent="0.4">
      <c r="A23" s="1">
        <v>146.35852970803853</v>
      </c>
      <c r="B23">
        <v>2</v>
      </c>
      <c r="C23" t="s">
        <v>8</v>
      </c>
      <c r="D23">
        <v>55</v>
      </c>
      <c r="E23">
        <v>30</v>
      </c>
      <c r="F23" s="2" t="s">
        <v>10</v>
      </c>
      <c r="G23" s="2" t="s">
        <v>13</v>
      </c>
    </row>
    <row r="24" spans="1:7" x14ac:dyDescent="0.4">
      <c r="A24" s="1">
        <v>146.42700141868588</v>
      </c>
      <c r="B24">
        <v>3</v>
      </c>
      <c r="C24" t="s">
        <v>9</v>
      </c>
      <c r="D24">
        <v>55</v>
      </c>
      <c r="E24">
        <v>30</v>
      </c>
      <c r="F24" s="2" t="s">
        <v>11</v>
      </c>
      <c r="G24" s="2" t="s">
        <v>13</v>
      </c>
    </row>
    <row r="25" spans="1:7" x14ac:dyDescent="0.4">
      <c r="A25" s="1">
        <v>147.68140598076593</v>
      </c>
      <c r="B25">
        <v>4</v>
      </c>
      <c r="C25" t="s">
        <v>7</v>
      </c>
      <c r="D25">
        <v>55</v>
      </c>
      <c r="E25">
        <v>30</v>
      </c>
      <c r="F25" s="2" t="s">
        <v>11</v>
      </c>
      <c r="G25" s="2" t="s">
        <v>13</v>
      </c>
    </row>
    <row r="26" spans="1:7" x14ac:dyDescent="0.4">
      <c r="A26" s="1">
        <v>148.27442593577368</v>
      </c>
      <c r="B26">
        <v>1</v>
      </c>
      <c r="C26" t="s">
        <v>8</v>
      </c>
      <c r="D26">
        <v>50</v>
      </c>
      <c r="E26">
        <v>31</v>
      </c>
      <c r="F26" s="2" t="s">
        <v>10</v>
      </c>
      <c r="G26" s="2" t="s">
        <v>13</v>
      </c>
    </row>
    <row r="27" spans="1:7" x14ac:dyDescent="0.4">
      <c r="A27" s="1">
        <v>148.32454124073172</v>
      </c>
      <c r="B27">
        <v>2</v>
      </c>
      <c r="C27" t="s">
        <v>9</v>
      </c>
      <c r="D27">
        <v>50</v>
      </c>
      <c r="E27">
        <v>31</v>
      </c>
      <c r="F27" s="2" t="s">
        <v>10</v>
      </c>
      <c r="G27" s="2" t="s">
        <v>13</v>
      </c>
    </row>
    <row r="28" spans="1:7" x14ac:dyDescent="0.4">
      <c r="A28" s="1">
        <v>148.33373352001783</v>
      </c>
      <c r="B28">
        <v>3</v>
      </c>
      <c r="C28" t="s">
        <v>7</v>
      </c>
      <c r="D28">
        <v>50</v>
      </c>
      <c r="E28">
        <v>31</v>
      </c>
      <c r="F28" s="2" t="s">
        <v>11</v>
      </c>
      <c r="G28" s="2" t="s">
        <v>13</v>
      </c>
    </row>
    <row r="29" spans="1:7" x14ac:dyDescent="0.4">
      <c r="A29" s="1">
        <v>149.20020800702235</v>
      </c>
      <c r="B29">
        <v>4</v>
      </c>
      <c r="C29" t="s">
        <v>8</v>
      </c>
      <c r="D29">
        <v>50</v>
      </c>
      <c r="E29">
        <v>31</v>
      </c>
      <c r="F29" s="2" t="s">
        <v>11</v>
      </c>
      <c r="G29" s="2" t="s">
        <v>12</v>
      </c>
    </row>
    <row r="30" spans="1:7" x14ac:dyDescent="0.4">
      <c r="A30" s="1">
        <v>149.22557420695435</v>
      </c>
      <c r="B30">
        <v>1</v>
      </c>
      <c r="C30" t="s">
        <v>9</v>
      </c>
      <c r="D30">
        <v>51</v>
      </c>
      <c r="E30">
        <v>32</v>
      </c>
      <c r="F30" s="2" t="s">
        <v>10</v>
      </c>
      <c r="G30" s="2" t="s">
        <v>12</v>
      </c>
    </row>
    <row r="31" spans="1:7" x14ac:dyDescent="0.4">
      <c r="A31" s="1">
        <v>149.43437684947921</v>
      </c>
      <c r="B31">
        <v>2</v>
      </c>
      <c r="C31" t="s">
        <v>7</v>
      </c>
      <c r="D31">
        <v>51</v>
      </c>
      <c r="E31">
        <v>35</v>
      </c>
      <c r="F31" s="2" t="s">
        <v>10</v>
      </c>
      <c r="G31" s="2" t="s">
        <v>12</v>
      </c>
    </row>
    <row r="32" spans="1:7" x14ac:dyDescent="0.4">
      <c r="A32" s="1">
        <v>149.91515145830039</v>
      </c>
      <c r="B32">
        <v>3</v>
      </c>
      <c r="C32" t="s">
        <v>8</v>
      </c>
      <c r="D32">
        <v>51</v>
      </c>
      <c r="E32">
        <v>35</v>
      </c>
      <c r="F32" s="2" t="s">
        <v>11</v>
      </c>
      <c r="G32" s="2" t="s">
        <v>12</v>
      </c>
    </row>
    <row r="33" spans="1:7" x14ac:dyDescent="0.4">
      <c r="A33" s="1">
        <v>149.98245442220602</v>
      </c>
      <c r="B33">
        <v>4</v>
      </c>
      <c r="C33" t="s">
        <v>9</v>
      </c>
      <c r="D33">
        <v>51</v>
      </c>
      <c r="E33">
        <v>35</v>
      </c>
      <c r="F33" s="2" t="s">
        <v>10</v>
      </c>
      <c r="G33" s="2" t="s">
        <v>12</v>
      </c>
    </row>
    <row r="34" spans="1:7" x14ac:dyDescent="0.4">
      <c r="A34" s="1">
        <v>151.3426426476162</v>
      </c>
      <c r="B34">
        <v>1</v>
      </c>
      <c r="C34" t="s">
        <v>7</v>
      </c>
      <c r="D34">
        <v>51</v>
      </c>
      <c r="E34">
        <v>32</v>
      </c>
      <c r="F34" s="2" t="s">
        <v>10</v>
      </c>
      <c r="G34" s="2" t="s">
        <v>12</v>
      </c>
    </row>
    <row r="35" spans="1:7" x14ac:dyDescent="0.4">
      <c r="A35" s="1">
        <v>151.66844141968329</v>
      </c>
      <c r="B35">
        <v>2</v>
      </c>
      <c r="C35" t="s">
        <v>8</v>
      </c>
      <c r="D35">
        <v>53</v>
      </c>
      <c r="E35">
        <v>30</v>
      </c>
      <c r="F35" s="2" t="s">
        <v>11</v>
      </c>
      <c r="G35" s="2" t="s">
        <v>12</v>
      </c>
    </row>
    <row r="36" spans="1:7" x14ac:dyDescent="0.4">
      <c r="A36" s="1">
        <v>151.98493597012316</v>
      </c>
      <c r="B36">
        <v>3</v>
      </c>
      <c r="C36" t="s">
        <v>7</v>
      </c>
      <c r="D36">
        <v>53</v>
      </c>
      <c r="E36">
        <v>30</v>
      </c>
      <c r="F36" s="2" t="s">
        <v>11</v>
      </c>
      <c r="G36" s="2" t="s">
        <v>12</v>
      </c>
    </row>
    <row r="37" spans="1:7" x14ac:dyDescent="0.4">
      <c r="A37" s="1">
        <v>153.85461102699853</v>
      </c>
      <c r="B37">
        <v>4</v>
      </c>
      <c r="C37" t="s">
        <v>8</v>
      </c>
      <c r="D37">
        <v>53</v>
      </c>
      <c r="E37">
        <v>30</v>
      </c>
      <c r="F37" s="2" t="s">
        <v>10</v>
      </c>
      <c r="G37" s="2" t="s">
        <v>12</v>
      </c>
    </row>
    <row r="38" spans="1:7" x14ac:dyDescent="0.4">
      <c r="A38" s="1">
        <v>154.02922462477139</v>
      </c>
      <c r="B38">
        <v>1</v>
      </c>
      <c r="C38" t="s">
        <v>9</v>
      </c>
      <c r="D38">
        <v>53</v>
      </c>
      <c r="E38">
        <v>30</v>
      </c>
      <c r="F38" s="2" t="s">
        <v>10</v>
      </c>
      <c r="G38" s="2" t="s">
        <v>13</v>
      </c>
    </row>
    <row r="39" spans="1:7" x14ac:dyDescent="0.4">
      <c r="A39" s="1">
        <v>154.11067679635195</v>
      </c>
      <c r="B39">
        <v>2</v>
      </c>
      <c r="C39" t="s">
        <v>7</v>
      </c>
      <c r="D39">
        <v>53</v>
      </c>
      <c r="E39">
        <v>32</v>
      </c>
      <c r="F39" s="2" t="s">
        <v>11</v>
      </c>
      <c r="G39" s="2" t="s">
        <v>13</v>
      </c>
    </row>
    <row r="40" spans="1:7" x14ac:dyDescent="0.4">
      <c r="A40" s="1">
        <v>154.46900940482206</v>
      </c>
      <c r="B40">
        <v>3</v>
      </c>
      <c r="C40" t="s">
        <v>8</v>
      </c>
      <c r="D40">
        <v>53</v>
      </c>
      <c r="E40">
        <v>32</v>
      </c>
      <c r="F40" s="2" t="s">
        <v>11</v>
      </c>
      <c r="G40" s="2" t="s">
        <v>13</v>
      </c>
    </row>
    <row r="41" spans="1:7" x14ac:dyDescent="0.4">
      <c r="A41" s="1">
        <v>154.92422655895822</v>
      </c>
      <c r="B41">
        <v>4</v>
      </c>
      <c r="C41" t="s">
        <v>9</v>
      </c>
      <c r="D41">
        <v>54</v>
      </c>
      <c r="E41">
        <v>32</v>
      </c>
      <c r="F41" s="2" t="s">
        <v>10</v>
      </c>
      <c r="G41" s="2" t="s">
        <v>12</v>
      </c>
    </row>
    <row r="42" spans="1:7" x14ac:dyDescent="0.4">
      <c r="A42" s="1">
        <v>155.62785953090727</v>
      </c>
      <c r="B42">
        <v>1</v>
      </c>
      <c r="C42" t="s">
        <v>7</v>
      </c>
      <c r="D42">
        <v>54</v>
      </c>
      <c r="E42">
        <v>35</v>
      </c>
      <c r="F42" s="2" t="s">
        <v>10</v>
      </c>
      <c r="G42" s="2" t="s">
        <v>12</v>
      </c>
    </row>
    <row r="43" spans="1:7" x14ac:dyDescent="0.4">
      <c r="A43" s="1">
        <v>156.44571489257464</v>
      </c>
      <c r="B43">
        <v>2</v>
      </c>
      <c r="C43" t="s">
        <v>8</v>
      </c>
      <c r="D43">
        <v>54</v>
      </c>
      <c r="E43">
        <v>35</v>
      </c>
      <c r="F43" s="2" t="s">
        <v>11</v>
      </c>
      <c r="G43" s="2" t="s">
        <v>12</v>
      </c>
    </row>
    <row r="44" spans="1:7" x14ac:dyDescent="0.4">
      <c r="A44" s="1">
        <v>157.24597684883557</v>
      </c>
      <c r="B44">
        <v>3</v>
      </c>
      <c r="C44" t="s">
        <v>9</v>
      </c>
      <c r="D44">
        <v>54</v>
      </c>
      <c r="E44">
        <v>30</v>
      </c>
      <c r="F44" s="2" t="s">
        <v>11</v>
      </c>
      <c r="G44" s="2" t="s">
        <v>12</v>
      </c>
    </row>
    <row r="45" spans="1:7" x14ac:dyDescent="0.4">
      <c r="A45" s="1">
        <v>157.88522050793037</v>
      </c>
      <c r="B45">
        <v>4</v>
      </c>
      <c r="C45" t="s">
        <v>7</v>
      </c>
      <c r="D45">
        <v>54</v>
      </c>
      <c r="E45">
        <v>30</v>
      </c>
      <c r="F45" s="2" t="s">
        <v>10</v>
      </c>
      <c r="G45" s="2" t="s">
        <v>12</v>
      </c>
    </row>
    <row r="46" spans="1:7" x14ac:dyDescent="0.4">
      <c r="A46" s="1">
        <v>158.56832992108536</v>
      </c>
      <c r="B46">
        <v>1</v>
      </c>
      <c r="C46" t="s">
        <v>8</v>
      </c>
      <c r="D46">
        <v>55</v>
      </c>
      <c r="E46">
        <v>30</v>
      </c>
      <c r="F46" s="2" t="s">
        <v>10</v>
      </c>
      <c r="G46" s="2" t="s">
        <v>12</v>
      </c>
    </row>
    <row r="47" spans="1:7" x14ac:dyDescent="0.4">
      <c r="A47" s="1">
        <v>160.75324541065788</v>
      </c>
      <c r="B47">
        <v>2</v>
      </c>
      <c r="C47" t="s">
        <v>9</v>
      </c>
      <c r="D47">
        <v>55</v>
      </c>
      <c r="E47">
        <v>30</v>
      </c>
      <c r="F47" s="2" t="s">
        <v>11</v>
      </c>
      <c r="G47" s="2" t="s">
        <v>13</v>
      </c>
    </row>
    <row r="48" spans="1:7" x14ac:dyDescent="0.4">
      <c r="A48" s="1">
        <v>165.10740895533709</v>
      </c>
      <c r="B48">
        <v>3</v>
      </c>
      <c r="C48" t="s">
        <v>7</v>
      </c>
      <c r="D48">
        <v>55</v>
      </c>
      <c r="E48">
        <v>32</v>
      </c>
      <c r="F48" s="2" t="s">
        <v>11</v>
      </c>
      <c r="G48" s="2" t="s">
        <v>13</v>
      </c>
    </row>
    <row r="49" spans="1:7" x14ac:dyDescent="0.4">
      <c r="A49" s="1">
        <v>166.36389267574148</v>
      </c>
      <c r="B49">
        <v>4</v>
      </c>
      <c r="C49" t="s">
        <v>8</v>
      </c>
      <c r="D49">
        <v>55</v>
      </c>
      <c r="E49">
        <v>35</v>
      </c>
      <c r="F49" s="2" t="s">
        <v>10</v>
      </c>
      <c r="G49" s="2" t="s">
        <v>13</v>
      </c>
    </row>
    <row r="50" spans="1:7" x14ac:dyDescent="0.4">
      <c r="A50" s="1">
        <v>174.45481931893212</v>
      </c>
      <c r="B50">
        <v>1</v>
      </c>
      <c r="C50" t="s">
        <v>9</v>
      </c>
      <c r="D50">
        <v>56</v>
      </c>
      <c r="E50">
        <v>35</v>
      </c>
      <c r="F50" s="2" t="s">
        <v>10</v>
      </c>
      <c r="G50" s="2" t="s">
        <v>12</v>
      </c>
    </row>
    <row r="51" spans="1:7" x14ac:dyDescent="0.4">
      <c r="A51" s="1">
        <v>177.96275134965506</v>
      </c>
      <c r="B51">
        <v>2</v>
      </c>
      <c r="C51" t="s">
        <v>7</v>
      </c>
      <c r="D51">
        <v>58</v>
      </c>
      <c r="E51">
        <v>35</v>
      </c>
      <c r="F51" s="2" t="s">
        <v>11</v>
      </c>
      <c r="G51" s="2" t="s">
        <v>12</v>
      </c>
    </row>
  </sheetData>
  <sortState ref="A2:A51">
    <sortCondition ref="A2"/>
  </sortState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5" sqref="E25:E26"/>
    </sheetView>
  </sheetViews>
  <sheetFormatPr defaultRowHeight="17.399999999999999" x14ac:dyDescent="0.4"/>
  <cols>
    <col min="1" max="2" width="8.69921875" style="2"/>
  </cols>
  <sheetData>
    <row r="1" spans="1:1" x14ac:dyDescent="0.4">
      <c r="A1" s="2" t="s">
        <v>38</v>
      </c>
    </row>
    <row r="2" spans="1:1" x14ac:dyDescent="0.4">
      <c r="A2" s="7">
        <v>13.2</v>
      </c>
    </row>
    <row r="3" spans="1:1" x14ac:dyDescent="0.4">
      <c r="A3" s="7">
        <v>8.1999999999999993</v>
      </c>
    </row>
    <row r="4" spans="1:1" x14ac:dyDescent="0.4">
      <c r="A4" s="7">
        <v>10.9</v>
      </c>
    </row>
    <row r="5" spans="1:1" x14ac:dyDescent="0.4">
      <c r="A5" s="7">
        <v>14.3</v>
      </c>
    </row>
    <row r="6" spans="1:1" x14ac:dyDescent="0.4">
      <c r="A6" s="7">
        <v>10.7</v>
      </c>
    </row>
    <row r="7" spans="1:1" x14ac:dyDescent="0.4">
      <c r="A7" s="7">
        <v>6.6</v>
      </c>
    </row>
    <row r="8" spans="1:1" x14ac:dyDescent="0.4">
      <c r="A8" s="7">
        <v>9.5</v>
      </c>
    </row>
    <row r="9" spans="1:1" x14ac:dyDescent="0.4">
      <c r="A9" s="7">
        <v>10.8</v>
      </c>
    </row>
    <row r="10" spans="1:1" x14ac:dyDescent="0.4">
      <c r="A10" s="7">
        <v>8.1999999999999993</v>
      </c>
    </row>
    <row r="11" spans="1:1" x14ac:dyDescent="0.4">
      <c r="A11" s="7">
        <v>13.3</v>
      </c>
    </row>
    <row r="12" spans="1:1" x14ac:dyDescent="0.4">
      <c r="A12" s="8">
        <v>16.2</v>
      </c>
    </row>
    <row r="13" spans="1:1" x14ac:dyDescent="0.4">
      <c r="A13" s="8">
        <v>9.9</v>
      </c>
    </row>
    <row r="14" spans="1:1" x14ac:dyDescent="0.4">
      <c r="A14" s="8">
        <v>5.7</v>
      </c>
    </row>
    <row r="15" spans="1:1" x14ac:dyDescent="0.4">
      <c r="A15" s="8">
        <v>9.1999999999999993</v>
      </c>
    </row>
    <row r="16" spans="1:1" x14ac:dyDescent="0.4">
      <c r="A16" s="8">
        <v>8.1999999999999993</v>
      </c>
    </row>
    <row r="17" spans="1:1" x14ac:dyDescent="0.4">
      <c r="A17" s="8">
        <v>8.1999999999999993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0" sqref="F10"/>
    </sheetView>
  </sheetViews>
  <sheetFormatPr defaultRowHeight="17.399999999999999" x14ac:dyDescent="0.4"/>
  <cols>
    <col min="1" max="2" width="8.69921875" style="2"/>
  </cols>
  <sheetData>
    <row r="1" spans="1:1" x14ac:dyDescent="0.4">
      <c r="A1" s="2" t="s">
        <v>38</v>
      </c>
    </row>
    <row r="2" spans="1:1" x14ac:dyDescent="0.4">
      <c r="A2" s="7">
        <v>13.2</v>
      </c>
    </row>
    <row r="3" spans="1:1" x14ac:dyDescent="0.4">
      <c r="A3" s="7">
        <v>8.1999999999999993</v>
      </c>
    </row>
    <row r="4" spans="1:1" x14ac:dyDescent="0.4">
      <c r="A4" s="7">
        <v>10.9</v>
      </c>
    </row>
    <row r="5" spans="1:1" x14ac:dyDescent="0.4">
      <c r="A5" s="7">
        <v>14.3</v>
      </c>
    </row>
    <row r="6" spans="1:1" x14ac:dyDescent="0.4">
      <c r="A6" s="7">
        <v>10.7</v>
      </c>
    </row>
    <row r="7" spans="1:1" x14ac:dyDescent="0.4">
      <c r="A7" s="7">
        <v>6.6</v>
      </c>
    </row>
    <row r="8" spans="1:1" x14ac:dyDescent="0.4">
      <c r="A8" s="7">
        <v>9.5</v>
      </c>
    </row>
    <row r="9" spans="1:1" x14ac:dyDescent="0.4">
      <c r="A9" s="7">
        <v>10.8</v>
      </c>
    </row>
    <row r="10" spans="1:1" x14ac:dyDescent="0.4">
      <c r="A10" s="7">
        <v>8.1999999999999993</v>
      </c>
    </row>
    <row r="11" spans="1:1" x14ac:dyDescent="0.4">
      <c r="A11" s="7">
        <v>13.3</v>
      </c>
    </row>
    <row r="12" spans="1:1" x14ac:dyDescent="0.4">
      <c r="A12" s="8">
        <v>16.2</v>
      </c>
    </row>
    <row r="13" spans="1:1" x14ac:dyDescent="0.4">
      <c r="A13" s="8">
        <v>9.9</v>
      </c>
    </row>
    <row r="14" spans="1:1" x14ac:dyDescent="0.4">
      <c r="A14" s="8">
        <v>5.7</v>
      </c>
    </row>
    <row r="15" spans="1:1" x14ac:dyDescent="0.4">
      <c r="A15" s="8">
        <v>9.1999999999999993</v>
      </c>
    </row>
    <row r="16" spans="1:1" x14ac:dyDescent="0.4">
      <c r="A16" s="8">
        <v>8.1999999999999993</v>
      </c>
    </row>
    <row r="17" spans="1:1" x14ac:dyDescent="0.4">
      <c r="A17" s="8">
        <v>8.1999999999999993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"/>
  <sheetViews>
    <sheetView tabSelected="1" workbookViewId="0">
      <selection activeCell="H18" sqref="H18"/>
    </sheetView>
  </sheetViews>
  <sheetFormatPr defaultRowHeight="17.399999999999999" x14ac:dyDescent="0.4"/>
  <cols>
    <col min="1" max="1" width="11.3984375" customWidth="1"/>
  </cols>
  <sheetData>
    <row r="2" spans="1:14" x14ac:dyDescent="0.4">
      <c r="A2" s="3"/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</row>
    <row r="3" spans="1:14" x14ac:dyDescent="0.4">
      <c r="A3" s="4" t="s">
        <v>27</v>
      </c>
      <c r="B3" s="5">
        <v>3500</v>
      </c>
      <c r="C3" s="5">
        <v>3600</v>
      </c>
      <c r="D3" s="5">
        <v>3400</v>
      </c>
      <c r="E3" s="5">
        <v>3000</v>
      </c>
      <c r="F3" s="5">
        <v>2500</v>
      </c>
      <c r="G3" s="5">
        <v>5500</v>
      </c>
      <c r="H3" s="5">
        <v>5600</v>
      </c>
      <c r="I3" s="5">
        <v>6000</v>
      </c>
      <c r="J3" s="5">
        <v>6500</v>
      </c>
      <c r="K3" s="5">
        <v>6100</v>
      </c>
      <c r="L3" s="5">
        <v>6000</v>
      </c>
      <c r="M3" s="5">
        <v>4000</v>
      </c>
      <c r="N3" s="5">
        <f>AVERAGE(B3:M3)</f>
        <v>4641.666666666667</v>
      </c>
    </row>
    <row r="4" spans="1:14" x14ac:dyDescent="0.4">
      <c r="A4" s="4" t="s">
        <v>28</v>
      </c>
      <c r="B4" s="3">
        <v>25</v>
      </c>
      <c r="C4" s="3">
        <v>22</v>
      </c>
      <c r="D4" s="3">
        <v>26</v>
      </c>
      <c r="E4" s="3">
        <v>30</v>
      </c>
      <c r="F4" s="3">
        <v>25</v>
      </c>
      <c r="G4" s="3">
        <v>42</v>
      </c>
      <c r="H4" s="3">
        <v>40</v>
      </c>
      <c r="I4" s="3">
        <v>38</v>
      </c>
      <c r="J4" s="3">
        <v>42</v>
      </c>
      <c r="K4" s="3">
        <v>48</v>
      </c>
      <c r="L4" s="3">
        <v>50</v>
      </c>
      <c r="M4" s="3">
        <v>39</v>
      </c>
      <c r="N4" s="5">
        <f>AVERAGE(B4:M4)</f>
        <v>35.583333333333336</v>
      </c>
    </row>
    <row r="5" spans="1:14" x14ac:dyDescent="0.4">
      <c r="A5" s="4" t="s">
        <v>29</v>
      </c>
      <c r="B5" s="6">
        <f>B4/B3*100</f>
        <v>0.7142857142857143</v>
      </c>
      <c r="C5" s="6">
        <f t="shared" ref="C5:N5" si="0">C4/C3*100</f>
        <v>0.61111111111111116</v>
      </c>
      <c r="D5" s="6">
        <f t="shared" si="0"/>
        <v>0.76470588235294124</v>
      </c>
      <c r="E5" s="6">
        <f t="shared" si="0"/>
        <v>1</v>
      </c>
      <c r="F5" s="6">
        <f t="shared" si="0"/>
        <v>1</v>
      </c>
      <c r="G5" s="6">
        <f t="shared" si="0"/>
        <v>0.76363636363636367</v>
      </c>
      <c r="H5" s="6">
        <f t="shared" si="0"/>
        <v>0.7142857142857143</v>
      </c>
      <c r="I5" s="6">
        <f t="shared" si="0"/>
        <v>0.6333333333333333</v>
      </c>
      <c r="J5" s="6">
        <f t="shared" si="0"/>
        <v>0.64615384615384608</v>
      </c>
      <c r="K5" s="6">
        <f t="shared" si="0"/>
        <v>0.78688524590163933</v>
      </c>
      <c r="L5" s="6">
        <f t="shared" si="0"/>
        <v>0.83333333333333337</v>
      </c>
      <c r="M5" s="6">
        <f t="shared" si="0"/>
        <v>0.97499999999999998</v>
      </c>
      <c r="N5" s="6">
        <f t="shared" si="0"/>
        <v>0.76660682226211851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G19" sqref="G19"/>
    </sheetView>
  </sheetViews>
  <sheetFormatPr defaultRowHeight="17.399999999999999" x14ac:dyDescent="0.4"/>
  <cols>
    <col min="2" max="2" width="15.19921875" customWidth="1"/>
    <col min="3" max="3" width="12.09765625" customWidth="1"/>
  </cols>
  <sheetData>
    <row r="2" spans="2:3" x14ac:dyDescent="0.4">
      <c r="B2" s="4" t="s">
        <v>30</v>
      </c>
      <c r="C2" s="4" t="s">
        <v>31</v>
      </c>
    </row>
    <row r="3" spans="2:3" x14ac:dyDescent="0.4">
      <c r="B3" s="4" t="s">
        <v>32</v>
      </c>
      <c r="C3" s="4">
        <v>58</v>
      </c>
    </row>
    <row r="4" spans="2:3" x14ac:dyDescent="0.4">
      <c r="B4" s="4" t="s">
        <v>35</v>
      </c>
      <c r="C4" s="4">
        <v>45</v>
      </c>
    </row>
    <row r="5" spans="2:3" x14ac:dyDescent="0.4">
      <c r="B5" s="4" t="s">
        <v>33</v>
      </c>
      <c r="C5" s="4">
        <v>31</v>
      </c>
    </row>
    <row r="6" spans="2:3" x14ac:dyDescent="0.4">
      <c r="B6" s="4" t="s">
        <v>34</v>
      </c>
      <c r="C6" s="4">
        <v>28</v>
      </c>
    </row>
    <row r="7" spans="2:3" x14ac:dyDescent="0.4">
      <c r="B7" s="4" t="s">
        <v>36</v>
      </c>
      <c r="C7" s="4">
        <v>15</v>
      </c>
    </row>
    <row r="8" spans="2:3" x14ac:dyDescent="0.4">
      <c r="B8" s="4" t="s">
        <v>37</v>
      </c>
      <c r="C8" s="4">
        <v>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8" sqref="H18"/>
    </sheetView>
  </sheetViews>
  <sheetFormatPr defaultRowHeight="17.399999999999999" x14ac:dyDescent="0.4"/>
  <cols>
    <col min="1" max="1" width="15.09765625" style="2" customWidth="1"/>
    <col min="2" max="3" width="8.69921875" style="2"/>
    <col min="4" max="4" width="14.59765625" customWidth="1"/>
  </cols>
  <sheetData>
    <row r="1" spans="1:4" x14ac:dyDescent="0.4">
      <c r="A1" s="2" t="s">
        <v>42</v>
      </c>
      <c r="B1" s="2" t="s">
        <v>43</v>
      </c>
      <c r="C1" s="2" t="s">
        <v>44</v>
      </c>
      <c r="D1" s="2" t="s">
        <v>45</v>
      </c>
    </row>
    <row r="2" spans="1:4" x14ac:dyDescent="0.4">
      <c r="A2" s="2" t="s">
        <v>7</v>
      </c>
      <c r="B2" s="2">
        <v>250</v>
      </c>
      <c r="C2" s="9">
        <f>B2/$B$9*100</f>
        <v>22.34137622877569</v>
      </c>
      <c r="D2" s="10">
        <f>C2</f>
        <v>22.34137622877569</v>
      </c>
    </row>
    <row r="3" spans="1:4" x14ac:dyDescent="0.4">
      <c r="A3" s="2" t="s">
        <v>46</v>
      </c>
      <c r="B3" s="2">
        <v>220</v>
      </c>
      <c r="C3" s="9">
        <f t="shared" ref="C3:C8" si="0">B3/$B$9*100</f>
        <v>19.660411081322611</v>
      </c>
      <c r="D3" s="10">
        <f>D2+C3</f>
        <v>42.001787310098301</v>
      </c>
    </row>
    <row r="4" spans="1:4" x14ac:dyDescent="0.4">
      <c r="A4" s="2" t="s">
        <v>9</v>
      </c>
      <c r="B4" s="2">
        <v>189</v>
      </c>
      <c r="C4" s="9">
        <f t="shared" si="0"/>
        <v>16.890080428954423</v>
      </c>
      <c r="D4" s="10">
        <f t="shared" ref="D4:D8" si="1">D3+C4</f>
        <v>58.891867739052728</v>
      </c>
    </row>
    <row r="5" spans="1:4" x14ac:dyDescent="0.4">
      <c r="A5" s="2" t="s">
        <v>47</v>
      </c>
      <c r="B5" s="2">
        <v>175</v>
      </c>
      <c r="C5" s="9">
        <f t="shared" si="0"/>
        <v>15.638963360142984</v>
      </c>
      <c r="D5" s="10">
        <f t="shared" si="1"/>
        <v>74.530831099195709</v>
      </c>
    </row>
    <row r="6" spans="1:4" x14ac:dyDescent="0.4">
      <c r="A6" s="2" t="s">
        <v>48</v>
      </c>
      <c r="B6" s="2">
        <v>121</v>
      </c>
      <c r="C6" s="9">
        <f t="shared" si="0"/>
        <v>10.813226094727435</v>
      </c>
      <c r="D6" s="10">
        <f t="shared" si="1"/>
        <v>85.344057193923149</v>
      </c>
    </row>
    <row r="7" spans="1:4" x14ac:dyDescent="0.4">
      <c r="A7" s="2" t="s">
        <v>49</v>
      </c>
      <c r="B7" s="2">
        <v>98</v>
      </c>
      <c r="C7" s="9">
        <f t="shared" si="0"/>
        <v>8.7578194816800714</v>
      </c>
      <c r="D7" s="10">
        <f t="shared" si="1"/>
        <v>94.101876675603222</v>
      </c>
    </row>
    <row r="8" spans="1:4" x14ac:dyDescent="0.4">
      <c r="A8" s="2" t="s">
        <v>50</v>
      </c>
      <c r="B8" s="2">
        <v>66</v>
      </c>
      <c r="C8" s="9">
        <f t="shared" si="0"/>
        <v>5.8981233243967823</v>
      </c>
      <c r="D8" s="10">
        <f t="shared" si="1"/>
        <v>100</v>
      </c>
    </row>
    <row r="9" spans="1:4" x14ac:dyDescent="0.4">
      <c r="A9" s="2" t="s">
        <v>51</v>
      </c>
      <c r="B9" s="2">
        <f>SUM(B2:B8)</f>
        <v>1119</v>
      </c>
      <c r="C9" s="2">
        <f>SUM(C2:C8)</f>
        <v>100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:D3"/>
    </sheetView>
  </sheetViews>
  <sheetFormatPr defaultRowHeight="17.399999999999999" x14ac:dyDescent="0.4"/>
  <cols>
    <col min="4" max="4" width="11.09765625" bestFit="1" customWidth="1"/>
  </cols>
  <sheetData>
    <row r="1" spans="1:8" x14ac:dyDescent="0.4">
      <c r="A1" s="2" t="s">
        <v>52</v>
      </c>
      <c r="B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</row>
    <row r="2" spans="1:8" x14ac:dyDescent="0.4">
      <c r="A2">
        <v>52.1</v>
      </c>
      <c r="B2">
        <v>52.63</v>
      </c>
      <c r="D2" s="11" t="s">
        <v>59</v>
      </c>
    </row>
    <row r="3" spans="1:8" x14ac:dyDescent="0.4">
      <c r="A3">
        <v>50.65</v>
      </c>
      <c r="B3">
        <v>53.4</v>
      </c>
      <c r="D3" s="11" t="s">
        <v>60</v>
      </c>
    </row>
    <row r="4" spans="1:8" x14ac:dyDescent="0.4">
      <c r="A4">
        <v>53.27</v>
      </c>
      <c r="B4">
        <v>54.17</v>
      </c>
    </row>
    <row r="5" spans="1:8" x14ac:dyDescent="0.4">
      <c r="A5">
        <v>52.94</v>
      </c>
      <c r="B5">
        <v>52.48</v>
      </c>
    </row>
    <row r="6" spans="1:8" x14ac:dyDescent="0.4">
      <c r="A6">
        <v>52.03</v>
      </c>
      <c r="B6">
        <v>54.64</v>
      </c>
    </row>
    <row r="7" spans="1:8" x14ac:dyDescent="0.4">
      <c r="A7">
        <v>52.01</v>
      </c>
      <c r="B7">
        <v>52.88</v>
      </c>
    </row>
    <row r="8" spans="1:8" x14ac:dyDescent="0.4">
      <c r="A8">
        <v>51.5</v>
      </c>
      <c r="B8">
        <v>53.89</v>
      </c>
    </row>
    <row r="9" spans="1:8" x14ac:dyDescent="0.4">
      <c r="A9">
        <v>51.72</v>
      </c>
      <c r="B9">
        <v>53.41</v>
      </c>
    </row>
    <row r="10" spans="1:8" x14ac:dyDescent="0.4">
      <c r="A10">
        <v>52.9</v>
      </c>
      <c r="B10">
        <v>53.04</v>
      </c>
    </row>
    <row r="11" spans="1:8" x14ac:dyDescent="0.4">
      <c r="A11">
        <v>52.06</v>
      </c>
      <c r="B11">
        <v>52.03</v>
      </c>
    </row>
    <row r="12" spans="1:8" x14ac:dyDescent="0.4">
      <c r="A12">
        <v>51.38</v>
      </c>
      <c r="B12">
        <v>52.76</v>
      </c>
    </row>
    <row r="13" spans="1:8" x14ac:dyDescent="0.4">
      <c r="A13">
        <v>51.36</v>
      </c>
      <c r="B13">
        <v>54.95</v>
      </c>
    </row>
    <row r="14" spans="1:8" x14ac:dyDescent="0.4">
      <c r="A14">
        <v>51.71</v>
      </c>
      <c r="B14">
        <v>53.44</v>
      </c>
    </row>
    <row r="15" spans="1:8" x14ac:dyDescent="0.4">
      <c r="A15">
        <v>50.7</v>
      </c>
      <c r="B15">
        <v>53.03</v>
      </c>
    </row>
    <row r="16" spans="1:8" x14ac:dyDescent="0.4">
      <c r="A16">
        <v>53.04</v>
      </c>
      <c r="B16">
        <v>53.15</v>
      </c>
    </row>
    <row r="17" spans="1:2" x14ac:dyDescent="0.4">
      <c r="A17">
        <v>50.23</v>
      </c>
      <c r="B17">
        <v>52.93</v>
      </c>
    </row>
    <row r="18" spans="1:2" x14ac:dyDescent="0.4">
      <c r="A18">
        <v>52.15</v>
      </c>
      <c r="B18">
        <v>52.86</v>
      </c>
    </row>
    <row r="19" spans="1:2" x14ac:dyDescent="0.4">
      <c r="A19">
        <v>52.64</v>
      </c>
      <c r="B19">
        <v>53.26</v>
      </c>
    </row>
    <row r="20" spans="1:2" x14ac:dyDescent="0.4">
      <c r="A20">
        <v>51.99</v>
      </c>
      <c r="B20">
        <v>52.28</v>
      </c>
    </row>
    <row r="21" spans="1:2" x14ac:dyDescent="0.4">
      <c r="A21">
        <v>52.2</v>
      </c>
      <c r="B21">
        <v>53.48</v>
      </c>
    </row>
    <row r="22" spans="1:2" x14ac:dyDescent="0.4">
      <c r="A22">
        <v>51.57</v>
      </c>
      <c r="B22">
        <v>51.22</v>
      </c>
    </row>
    <row r="23" spans="1:2" x14ac:dyDescent="0.4">
      <c r="A23">
        <v>51.52</v>
      </c>
      <c r="B23">
        <v>51.49</v>
      </c>
    </row>
    <row r="24" spans="1:2" x14ac:dyDescent="0.4">
      <c r="A24">
        <v>52.6</v>
      </c>
      <c r="B24">
        <v>53.65</v>
      </c>
    </row>
    <row r="25" spans="1:2" x14ac:dyDescent="0.4">
      <c r="A25">
        <v>51.38</v>
      </c>
      <c r="B25">
        <v>53.07</v>
      </c>
    </row>
    <row r="26" spans="1:2" x14ac:dyDescent="0.4">
      <c r="A26">
        <v>52.07</v>
      </c>
      <c r="B26">
        <v>52.55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K15" sqref="K15"/>
    </sheetView>
  </sheetViews>
  <sheetFormatPr defaultRowHeight="17.399999999999999" x14ac:dyDescent="0.4"/>
  <cols>
    <col min="1" max="1" width="13" customWidth="1"/>
  </cols>
  <sheetData>
    <row r="1" spans="1:3" x14ac:dyDescent="0.4">
      <c r="A1" t="s">
        <v>41</v>
      </c>
      <c r="B1" t="s">
        <v>40</v>
      </c>
      <c r="C1" t="s">
        <v>39</v>
      </c>
    </row>
    <row r="2" spans="1:3" x14ac:dyDescent="0.4">
      <c r="A2">
        <v>69</v>
      </c>
      <c r="B2">
        <v>173</v>
      </c>
      <c r="C2">
        <v>33</v>
      </c>
    </row>
    <row r="3" spans="1:3" x14ac:dyDescent="0.4">
      <c r="A3">
        <v>80</v>
      </c>
      <c r="B3">
        <v>185</v>
      </c>
      <c r="C3">
        <v>34</v>
      </c>
    </row>
    <row r="4" spans="1:3" x14ac:dyDescent="0.4">
      <c r="A4">
        <v>84</v>
      </c>
      <c r="B4">
        <v>180</v>
      </c>
      <c r="C4">
        <v>34</v>
      </c>
    </row>
    <row r="5" spans="1:3" x14ac:dyDescent="0.4">
      <c r="A5">
        <v>85</v>
      </c>
      <c r="B5">
        <v>181</v>
      </c>
      <c r="C5">
        <v>36</v>
      </c>
    </row>
    <row r="6" spans="1:3" x14ac:dyDescent="0.4">
      <c r="A6">
        <v>73</v>
      </c>
      <c r="B6">
        <v>176</v>
      </c>
      <c r="C6">
        <v>33</v>
      </c>
    </row>
    <row r="7" spans="1:3" x14ac:dyDescent="0.4">
      <c r="A7">
        <v>82</v>
      </c>
      <c r="B7">
        <v>180</v>
      </c>
      <c r="C7">
        <v>36</v>
      </c>
    </row>
    <row r="8" spans="1:3" x14ac:dyDescent="0.4">
      <c r="A8">
        <v>84</v>
      </c>
      <c r="B8">
        <v>178</v>
      </c>
      <c r="C8">
        <v>34</v>
      </c>
    </row>
    <row r="9" spans="1:3" x14ac:dyDescent="0.4">
      <c r="A9">
        <v>86</v>
      </c>
      <c r="B9">
        <v>177</v>
      </c>
      <c r="C9">
        <v>36</v>
      </c>
    </row>
    <row r="10" spans="1:3" x14ac:dyDescent="0.4">
      <c r="A10">
        <v>83</v>
      </c>
      <c r="B10">
        <v>176</v>
      </c>
      <c r="C10">
        <v>35</v>
      </c>
    </row>
    <row r="11" spans="1:3" x14ac:dyDescent="0.4">
      <c r="A11">
        <v>74</v>
      </c>
      <c r="B11">
        <v>170</v>
      </c>
      <c r="C11">
        <v>33</v>
      </c>
    </row>
    <row r="12" spans="1:3" x14ac:dyDescent="0.4">
      <c r="A12">
        <v>62</v>
      </c>
      <c r="B12">
        <v>166</v>
      </c>
      <c r="C12">
        <v>32</v>
      </c>
    </row>
    <row r="13" spans="1:3" x14ac:dyDescent="0.4">
      <c r="A13">
        <v>72</v>
      </c>
      <c r="B13">
        <v>172</v>
      </c>
      <c r="C13">
        <v>32</v>
      </c>
    </row>
    <row r="14" spans="1:3" x14ac:dyDescent="0.4">
      <c r="A14">
        <v>65</v>
      </c>
      <c r="B14">
        <v>173</v>
      </c>
      <c r="C14">
        <v>32</v>
      </c>
    </row>
    <row r="15" spans="1:3" x14ac:dyDescent="0.4">
      <c r="A15">
        <v>72</v>
      </c>
      <c r="B15">
        <v>175</v>
      </c>
      <c r="C15">
        <v>32</v>
      </c>
    </row>
    <row r="16" spans="1:3" x14ac:dyDescent="0.4">
      <c r="A16">
        <v>65</v>
      </c>
      <c r="B16">
        <v>172</v>
      </c>
      <c r="C16">
        <v>32</v>
      </c>
    </row>
    <row r="17" spans="1:3" x14ac:dyDescent="0.4">
      <c r="A17">
        <v>70</v>
      </c>
      <c r="B17">
        <v>179</v>
      </c>
      <c r="C17">
        <v>32</v>
      </c>
    </row>
    <row r="18" spans="1:3" x14ac:dyDescent="0.4">
      <c r="A18">
        <v>67</v>
      </c>
      <c r="B18">
        <v>170</v>
      </c>
      <c r="C18">
        <v>32</v>
      </c>
    </row>
    <row r="19" spans="1:3" x14ac:dyDescent="0.4">
      <c r="A19">
        <v>62</v>
      </c>
      <c r="B19">
        <v>170</v>
      </c>
      <c r="C19">
        <v>32</v>
      </c>
    </row>
    <row r="20" spans="1:3" x14ac:dyDescent="0.4">
      <c r="A20">
        <v>74</v>
      </c>
      <c r="B20">
        <v>181</v>
      </c>
      <c r="C20">
        <v>34</v>
      </c>
    </row>
    <row r="21" spans="1:3" x14ac:dyDescent="0.4">
      <c r="A21">
        <v>65</v>
      </c>
      <c r="B21">
        <v>170</v>
      </c>
      <c r="C21">
        <v>32</v>
      </c>
    </row>
    <row r="22" spans="1:3" x14ac:dyDescent="0.4">
      <c r="A22">
        <v>76</v>
      </c>
      <c r="B22">
        <v>177</v>
      </c>
      <c r="C22">
        <v>32</v>
      </c>
    </row>
    <row r="23" spans="1:3" x14ac:dyDescent="0.4">
      <c r="A23">
        <v>54</v>
      </c>
      <c r="B23">
        <v>167</v>
      </c>
      <c r="C23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피벗테이블,필터링</vt:lpstr>
      <vt:lpstr>기술통계량</vt:lpstr>
      <vt:lpstr>히스토그램</vt:lpstr>
      <vt:lpstr>막대그래프,꺾은선그래프,시계열도</vt:lpstr>
      <vt:lpstr>원그래프</vt:lpstr>
      <vt:lpstr>파레트도</vt:lpstr>
      <vt:lpstr>상자그림</vt:lpstr>
      <vt:lpstr>상관회귀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LG</cp:lastModifiedBy>
  <dcterms:created xsi:type="dcterms:W3CDTF">2019-04-21T14:10:12Z</dcterms:created>
  <dcterms:modified xsi:type="dcterms:W3CDTF">2020-06-25T07:17:28Z</dcterms:modified>
</cp:coreProperties>
</file>