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60" tabRatio="500" activeTab="1"/>
  </bookViews>
  <sheets>
    <sheet name="Emissions|CO2|C" sheetId="1" r:id="rId1"/>
    <sheet name="RomaInOut" sheetId="2" r:id="rId2"/>
  </sheets>
  <calcPr calcId="144525" concurrentCalc="0"/>
</workbook>
</file>

<file path=xl/sharedStrings.xml><?xml version="1.0" encoding="utf-8"?>
<sst xmlns="http://schemas.openxmlformats.org/spreadsheetml/2006/main" count="82">
  <si>
    <t>Model</t>
  </si>
  <si>
    <t>Scenario</t>
  </si>
  <si>
    <t>Region</t>
  </si>
  <si>
    <t>Variable</t>
  </si>
  <si>
    <t>Unit</t>
  </si>
  <si>
    <t>AIM-Enduse</t>
  </si>
  <si>
    <t>EMF27G1</t>
  </si>
  <si>
    <t>World</t>
  </si>
  <si>
    <t>Temperature|Global Mean</t>
  </si>
  <si>
    <t>°C</t>
  </si>
  <si>
    <t>EMF27G10</t>
  </si>
  <si>
    <t>EMF27G11</t>
  </si>
  <si>
    <t>EMF27G12</t>
  </si>
  <si>
    <t>EMF27G13</t>
  </si>
  <si>
    <t>EMF27G14</t>
  </si>
  <si>
    <t>EMF27G15</t>
  </si>
  <si>
    <t>EMF27G16</t>
  </si>
  <si>
    <t>EMF27G17</t>
  </si>
  <si>
    <t>EMF27G18</t>
  </si>
  <si>
    <t>EMF27G19</t>
  </si>
  <si>
    <t>EMF27G2</t>
  </si>
  <si>
    <t>EMF27G20</t>
  </si>
  <si>
    <t>EMF27G21</t>
  </si>
  <si>
    <t>EMF27G22</t>
  </si>
  <si>
    <t>EMF27G23</t>
  </si>
  <si>
    <t>EMF27G24</t>
  </si>
  <si>
    <t>EMF27G25</t>
  </si>
  <si>
    <t>EMF27G26</t>
  </si>
  <si>
    <t>EMF27G27</t>
  </si>
  <si>
    <t>EMF27G28</t>
  </si>
  <si>
    <t>EMF27G29</t>
  </si>
  <si>
    <t>EMF27G3</t>
  </si>
  <si>
    <t>EMF27G4</t>
  </si>
  <si>
    <t>EMF27G5</t>
  </si>
  <si>
    <t>EMF27G6</t>
  </si>
  <si>
    <t>EMF27G7</t>
  </si>
  <si>
    <t>EMF27G8</t>
  </si>
  <si>
    <t>EMF27G9</t>
  </si>
  <si>
    <t>BET</t>
  </si>
  <si>
    <t>DNE21</t>
  </si>
  <si>
    <t>EMF27G30</t>
  </si>
  <si>
    <t>EC-IAM</t>
  </si>
  <si>
    <t>EMF27G31</t>
  </si>
  <si>
    <t>EMF27G32</t>
  </si>
  <si>
    <t>ENV-Linkages</t>
  </si>
  <si>
    <t>FARM</t>
  </si>
  <si>
    <t>GCAM</t>
  </si>
  <si>
    <t>EMF27G11_nobio</t>
  </si>
  <si>
    <t>EMF27G17_nobio</t>
  </si>
  <si>
    <t>EMF27G19_nobio</t>
  </si>
  <si>
    <t>EMF27G1_nobio</t>
  </si>
  <si>
    <t>EMF27G9_nobio</t>
  </si>
  <si>
    <t>GCAM-IIM</t>
  </si>
  <si>
    <t>GRAPE</t>
  </si>
  <si>
    <t>IMACLIM</t>
  </si>
  <si>
    <t>EMF27G17_infras</t>
  </si>
  <si>
    <t>EMF27G17_priceSignal</t>
  </si>
  <si>
    <t>EMF27G17_priceSignal_recycl</t>
  </si>
  <si>
    <t>EMF27G17_priceSignal_recycl_infras</t>
  </si>
  <si>
    <t>EMF27G17_recycl</t>
  </si>
  <si>
    <t>EMF27G9_infras</t>
  </si>
  <si>
    <t>EMF27G9_priceSignal</t>
  </si>
  <si>
    <t>EMF27G9_priceSignal_recycl</t>
  </si>
  <si>
    <t>EMF27G9_priceSignal_recycl_infras</t>
  </si>
  <si>
    <t>EMF27G9_recycl</t>
  </si>
  <si>
    <t>IMAGE</t>
  </si>
  <si>
    <t>MERGE</t>
  </si>
  <si>
    <t>MESSAGE</t>
  </si>
  <si>
    <t>POLES</t>
  </si>
  <si>
    <t>Phoenix</t>
  </si>
  <si>
    <t>REMIND</t>
  </si>
  <si>
    <t>EMF27G11_highbio</t>
  </si>
  <si>
    <t>EMF27G17_highbio</t>
  </si>
  <si>
    <t>EMF27G19_highbio</t>
  </si>
  <si>
    <t>EMF27G1_highbio</t>
  </si>
  <si>
    <t>EMF27G9_highbio</t>
  </si>
  <si>
    <t>TIAM-WORLD</t>
  </si>
  <si>
    <t>WITCH</t>
  </si>
  <si>
    <t>IN: Scenario</t>
  </si>
  <si>
    <t>Model to select</t>
  </si>
  <si>
    <t>model with scenario</t>
  </si>
  <si>
    <t>Notes</t>
  </si>
</sst>
</file>

<file path=xl/styles.xml><?xml version="1.0" encoding="utf-8"?>
<styleSheet xmlns="http://schemas.openxmlformats.org/spreadsheetml/2006/main">
  <numFmts count="5">
    <numFmt numFmtId="176" formatCode="0.000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4">
    <font>
      <sz val="12"/>
      <color indexed="63"/>
      <name val="Calibri"/>
      <family val="2"/>
      <charset val="134"/>
    </font>
    <font>
      <sz val="12"/>
      <name val="宋体"/>
      <charset val="134"/>
    </font>
    <font>
      <sz val="11"/>
      <color indexed="63"/>
      <name val="Calibri"/>
      <family val="2"/>
      <charset val="134"/>
    </font>
    <font>
      <sz val="9.75"/>
      <color indexed="0"/>
      <name val="FreeSerif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6">
    <xf numFmtId="0" fontId="0" fillId="0" borderId="0">
      <alignment vertical="center"/>
    </xf>
    <xf numFmtId="42" fontId="1" fillId="0" borderId="1" applyFont="0" applyFill="0" applyBorder="0" applyAlignment="0" applyProtection="0">
      <alignment vertical="center"/>
    </xf>
    <xf numFmtId="9" fontId="1" fillId="0" borderId="1" applyFont="0" applyFill="0" applyBorder="0" applyAlignment="0" applyProtection="0">
      <alignment vertical="center"/>
    </xf>
    <xf numFmtId="178" fontId="1" fillId="0" borderId="1" applyFont="0" applyFill="0" applyBorder="0" applyAlignment="0" applyProtection="0">
      <alignment vertical="center"/>
    </xf>
    <xf numFmtId="44" fontId="1" fillId="0" borderId="1" applyFont="0" applyFill="0" applyBorder="0" applyAlignment="0" applyProtection="0">
      <alignment vertical="center"/>
    </xf>
    <xf numFmtId="177" fontId="1" fillId="0" borderId="1" applyFont="0" applyFill="0" applyBorder="0" applyAlignment="0" applyProtection="0">
      <alignment vertical="center"/>
    </xf>
  </cellStyleXfs>
  <cellXfs count="9">
    <xf numFmtId="0" fontId="0" fillId="0" borderId="0" xfId="0" applyAlignment="1"/>
    <xf numFmtId="0" fontId="2" fillId="0" borderId="0" xfId="0" applyFont="1" applyAlignment="1"/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top"/>
    </xf>
    <xf numFmtId="176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>
              <a:alpha val="100000"/>
            </a:srgbClr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72"/>
  <sheetViews>
    <sheetView workbookViewId="0">
      <selection activeCell="G25" sqref="G25"/>
    </sheetView>
  </sheetViews>
  <sheetFormatPr defaultColWidth="9" defaultRowHeight="16.5"/>
  <cols>
    <col min="1" max="1" width="34.5" customWidth="1"/>
    <col min="2" max="6" width="18.6666666666667" customWidth="1"/>
    <col min="7" max="17" width="8.83333333333333"/>
  </cols>
  <sheetData>
    <row r="1" spans="1:17">
      <c r="A1" t="str">
        <f>CONCATENATE(B1,C1)</f>
        <v>ModelScenario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>
        <v>2005</v>
      </c>
      <c r="H1" s="6">
        <v>2010</v>
      </c>
      <c r="I1" s="6">
        <v>2020</v>
      </c>
      <c r="J1" s="6">
        <v>2030</v>
      </c>
      <c r="K1" s="6">
        <v>2040</v>
      </c>
      <c r="L1" s="6">
        <v>2050</v>
      </c>
      <c r="M1" s="6">
        <v>2060</v>
      </c>
      <c r="N1" s="6">
        <v>2070</v>
      </c>
      <c r="O1" s="6">
        <v>2080</v>
      </c>
      <c r="P1" s="6">
        <v>2090</v>
      </c>
      <c r="Q1" s="6">
        <v>2100</v>
      </c>
    </row>
    <row r="2" spans="1:17">
      <c r="A2" t="str">
        <f t="shared" ref="A2:A65" si="0">CONCATENATE(B2,C2)</f>
        <v>AIM-EnduseEMF27G1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>
      <c r="A3" t="str">
        <f>CONCATENATE(B3,C3)</f>
        <v>AIM-EnduseEMF27G10</v>
      </c>
      <c r="B3" s="7" t="s">
        <v>5</v>
      </c>
      <c r="C3" s="7" t="s">
        <v>10</v>
      </c>
      <c r="D3" s="7" t="s">
        <v>7</v>
      </c>
      <c r="E3" s="7" t="s">
        <v>8</v>
      </c>
      <c r="F3" s="7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>
      <c r="A4" t="str">
        <f>CONCATENATE(B4,C4)</f>
        <v>AIM-EnduseEMF27G11</v>
      </c>
      <c r="B4" s="7" t="s">
        <v>5</v>
      </c>
      <c r="C4" s="7" t="s">
        <v>11</v>
      </c>
      <c r="D4" s="7" t="s">
        <v>7</v>
      </c>
      <c r="E4" s="7" t="s">
        <v>8</v>
      </c>
      <c r="F4" s="7" t="s">
        <v>9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>
      <c r="A5" t="str">
        <f>CONCATENATE(B5,C5)</f>
        <v>AIM-EnduseEMF27G12</v>
      </c>
      <c r="B5" s="7" t="s">
        <v>5</v>
      </c>
      <c r="C5" s="7" t="s">
        <v>12</v>
      </c>
      <c r="D5" s="7" t="s">
        <v>7</v>
      </c>
      <c r="E5" s="7" t="s">
        <v>8</v>
      </c>
      <c r="F5" s="7" t="s">
        <v>9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>
      <c r="A6" t="str">
        <f>CONCATENATE(B6,C6)</f>
        <v>AIM-EnduseEMF27G13</v>
      </c>
      <c r="B6" s="7" t="s">
        <v>5</v>
      </c>
      <c r="C6" s="7" t="s">
        <v>13</v>
      </c>
      <c r="D6" s="7" t="s">
        <v>7</v>
      </c>
      <c r="E6" s="7" t="s">
        <v>8</v>
      </c>
      <c r="F6" s="7" t="s">
        <v>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>
      <c r="A7" t="str">
        <f>CONCATENATE(B7,C7)</f>
        <v>AIM-EnduseEMF27G14</v>
      </c>
      <c r="B7" s="7" t="s">
        <v>5</v>
      </c>
      <c r="C7" s="7" t="s">
        <v>14</v>
      </c>
      <c r="D7" s="7" t="s">
        <v>7</v>
      </c>
      <c r="E7" s="7" t="s">
        <v>8</v>
      </c>
      <c r="F7" s="7" t="s">
        <v>9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>
      <c r="A8" t="str">
        <f>CONCATENATE(B8,C8)</f>
        <v>AIM-EnduseEMF27G15</v>
      </c>
      <c r="B8" s="7" t="s">
        <v>5</v>
      </c>
      <c r="C8" s="7" t="s">
        <v>15</v>
      </c>
      <c r="D8" s="7" t="s">
        <v>7</v>
      </c>
      <c r="E8" s="7" t="s">
        <v>8</v>
      </c>
      <c r="F8" s="7" t="s">
        <v>9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>
      <c r="A9" t="str">
        <f>CONCATENATE(B9,C9)</f>
        <v>AIM-EnduseEMF27G16</v>
      </c>
      <c r="B9" s="7" t="s">
        <v>5</v>
      </c>
      <c r="C9" s="7" t="s">
        <v>16</v>
      </c>
      <c r="D9" s="7" t="s">
        <v>7</v>
      </c>
      <c r="E9" s="7" t="s">
        <v>8</v>
      </c>
      <c r="F9" s="7" t="s">
        <v>9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>
      <c r="A10" t="str">
        <f>CONCATENATE(B10,C10)</f>
        <v>AIM-EnduseEMF27G17</v>
      </c>
      <c r="B10" s="7" t="s">
        <v>5</v>
      </c>
      <c r="C10" s="7" t="s">
        <v>17</v>
      </c>
      <c r="D10" s="7" t="s">
        <v>7</v>
      </c>
      <c r="E10" s="7" t="s">
        <v>8</v>
      </c>
      <c r="F10" s="7" t="s">
        <v>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>
      <c r="A11" t="str">
        <f>CONCATENATE(B11,C11)</f>
        <v>AIM-EnduseEMF27G18</v>
      </c>
      <c r="B11" s="7" t="s">
        <v>5</v>
      </c>
      <c r="C11" s="7" t="s">
        <v>18</v>
      </c>
      <c r="D11" s="7" t="s">
        <v>7</v>
      </c>
      <c r="E11" s="7" t="s">
        <v>8</v>
      </c>
      <c r="F11" s="7" t="s">
        <v>9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>
      <c r="A12" t="str">
        <f>CONCATENATE(B12,C12)</f>
        <v>AIM-EnduseEMF27G19</v>
      </c>
      <c r="B12" s="7" t="s">
        <v>5</v>
      </c>
      <c r="C12" s="7" t="s">
        <v>19</v>
      </c>
      <c r="D12" s="7" t="s">
        <v>7</v>
      </c>
      <c r="E12" s="7" t="s">
        <v>8</v>
      </c>
      <c r="F12" s="7" t="s">
        <v>9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>
      <c r="A13" t="str">
        <f>CONCATENATE(B13,C13)</f>
        <v>AIM-EnduseEMF27G2</v>
      </c>
      <c r="B13" s="7" t="s">
        <v>5</v>
      </c>
      <c r="C13" s="7" t="s">
        <v>20</v>
      </c>
      <c r="D13" s="7" t="s">
        <v>7</v>
      </c>
      <c r="E13" s="7" t="s">
        <v>8</v>
      </c>
      <c r="F13" s="7" t="s">
        <v>9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>
      <c r="A14" t="str">
        <f>CONCATENATE(B14,C14)</f>
        <v>AIM-EnduseEMF27G20</v>
      </c>
      <c r="B14" s="7" t="s">
        <v>5</v>
      </c>
      <c r="C14" s="7" t="s">
        <v>21</v>
      </c>
      <c r="D14" s="7" t="s">
        <v>7</v>
      </c>
      <c r="E14" s="7" t="s">
        <v>8</v>
      </c>
      <c r="F14" s="7" t="s">
        <v>9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>
      <c r="A15" t="str">
        <f>CONCATENATE(B15,C15)</f>
        <v>AIM-EnduseEMF27G21</v>
      </c>
      <c r="B15" s="7" t="s">
        <v>5</v>
      </c>
      <c r="C15" s="7" t="s">
        <v>22</v>
      </c>
      <c r="D15" s="7" t="s">
        <v>7</v>
      </c>
      <c r="E15" s="7" t="s">
        <v>8</v>
      </c>
      <c r="F15" s="7" t="s">
        <v>9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>
      <c r="A16" t="str">
        <f>CONCATENATE(B16,C16)</f>
        <v>AIM-EnduseEMF27G22</v>
      </c>
      <c r="B16" s="7" t="s">
        <v>5</v>
      </c>
      <c r="C16" s="7" t="s">
        <v>23</v>
      </c>
      <c r="D16" s="7" t="s">
        <v>7</v>
      </c>
      <c r="E16" s="7" t="s">
        <v>8</v>
      </c>
      <c r="F16" s="7" t="s">
        <v>9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>
      <c r="A17" t="str">
        <f>CONCATENATE(B17,C17)</f>
        <v>AIM-EnduseEMF27G23</v>
      </c>
      <c r="B17" s="7" t="s">
        <v>5</v>
      </c>
      <c r="C17" s="7" t="s">
        <v>24</v>
      </c>
      <c r="D17" s="7" t="s">
        <v>7</v>
      </c>
      <c r="E17" s="7" t="s">
        <v>8</v>
      </c>
      <c r="F17" s="7" t="s">
        <v>9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>
      <c r="A18" t="str">
        <f>CONCATENATE(B18,C18)</f>
        <v>AIM-EnduseEMF27G24</v>
      </c>
      <c r="B18" s="7" t="s">
        <v>5</v>
      </c>
      <c r="C18" s="7" t="s">
        <v>25</v>
      </c>
      <c r="D18" s="7" t="s">
        <v>7</v>
      </c>
      <c r="E18" s="7" t="s">
        <v>8</v>
      </c>
      <c r="F18" s="7" t="s">
        <v>9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>
      <c r="A19" t="str">
        <f>CONCATENATE(B19,C19)</f>
        <v>AIM-EnduseEMF27G25</v>
      </c>
      <c r="B19" s="7" t="s">
        <v>5</v>
      </c>
      <c r="C19" s="7" t="s">
        <v>26</v>
      </c>
      <c r="D19" s="7" t="s">
        <v>7</v>
      </c>
      <c r="E19" s="7" t="s">
        <v>8</v>
      </c>
      <c r="F19" s="7" t="s">
        <v>9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>
      <c r="A20" t="str">
        <f>CONCATENATE(B20,C20)</f>
        <v>AIM-EnduseEMF27G26</v>
      </c>
      <c r="B20" s="7" t="s">
        <v>5</v>
      </c>
      <c r="C20" s="7" t="s">
        <v>27</v>
      </c>
      <c r="D20" s="7" t="s">
        <v>7</v>
      </c>
      <c r="E20" s="7" t="s">
        <v>8</v>
      </c>
      <c r="F20" s="7" t="s">
        <v>9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>
      <c r="A21" t="str">
        <f>CONCATENATE(B21,C21)</f>
        <v>AIM-EnduseEMF27G27</v>
      </c>
      <c r="B21" s="7" t="s">
        <v>5</v>
      </c>
      <c r="C21" s="7" t="s">
        <v>28</v>
      </c>
      <c r="D21" s="7" t="s">
        <v>7</v>
      </c>
      <c r="E21" s="7" t="s">
        <v>8</v>
      </c>
      <c r="F21" s="7" t="s">
        <v>9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>
      <c r="A22" t="str">
        <f>CONCATENATE(B22,C22)</f>
        <v>AIM-EnduseEMF27G28</v>
      </c>
      <c r="B22" s="7" t="s">
        <v>5</v>
      </c>
      <c r="C22" s="7" t="s">
        <v>29</v>
      </c>
      <c r="D22" s="7" t="s">
        <v>7</v>
      </c>
      <c r="E22" s="7" t="s">
        <v>8</v>
      </c>
      <c r="F22" s="7" t="s">
        <v>9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>
      <c r="A23" t="str">
        <f>CONCATENATE(B23,C23)</f>
        <v>AIM-EnduseEMF27G29</v>
      </c>
      <c r="B23" s="7" t="s">
        <v>5</v>
      </c>
      <c r="C23" s="7" t="s">
        <v>30</v>
      </c>
      <c r="D23" s="7" t="s">
        <v>7</v>
      </c>
      <c r="E23" s="7" t="s">
        <v>8</v>
      </c>
      <c r="F23" s="7" t="s">
        <v>9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>
      <c r="A24" t="str">
        <f>CONCATENATE(B24,C24)</f>
        <v>AIM-EnduseEMF27G3</v>
      </c>
      <c r="B24" s="7" t="s">
        <v>5</v>
      </c>
      <c r="C24" s="7" t="s">
        <v>31</v>
      </c>
      <c r="D24" s="7" t="s">
        <v>7</v>
      </c>
      <c r="E24" s="7" t="s">
        <v>8</v>
      </c>
      <c r="F24" s="7" t="s">
        <v>9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>
      <c r="A25" t="str">
        <f>CONCATENATE(B25,C25)</f>
        <v>AIM-EnduseEMF27G4</v>
      </c>
      <c r="B25" s="7" t="s">
        <v>5</v>
      </c>
      <c r="C25" s="7" t="s">
        <v>32</v>
      </c>
      <c r="D25" s="7" t="s">
        <v>7</v>
      </c>
      <c r="E25" s="7" t="s">
        <v>8</v>
      </c>
      <c r="F25" s="7" t="s">
        <v>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>
      <c r="A26" t="str">
        <f>CONCATENATE(B26,C26)</f>
        <v>AIM-EnduseEMF27G5</v>
      </c>
      <c r="B26" s="7" t="s">
        <v>5</v>
      </c>
      <c r="C26" s="7" t="s">
        <v>33</v>
      </c>
      <c r="D26" s="7" t="s">
        <v>7</v>
      </c>
      <c r="E26" s="7" t="s">
        <v>8</v>
      </c>
      <c r="F26" s="7" t="s">
        <v>9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>
      <c r="A27" t="str">
        <f>CONCATENATE(B27,C27)</f>
        <v>AIM-EnduseEMF27G6</v>
      </c>
      <c r="B27" s="7" t="s">
        <v>5</v>
      </c>
      <c r="C27" s="7" t="s">
        <v>34</v>
      </c>
      <c r="D27" s="7" t="s">
        <v>7</v>
      </c>
      <c r="E27" s="7" t="s">
        <v>8</v>
      </c>
      <c r="F27" s="7" t="s">
        <v>9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>
      <c r="A28" t="str">
        <f>CONCATENATE(B28,C28)</f>
        <v>AIM-EnduseEMF27G7</v>
      </c>
      <c r="B28" s="7" t="s">
        <v>5</v>
      </c>
      <c r="C28" s="7" t="s">
        <v>35</v>
      </c>
      <c r="D28" s="7" t="s">
        <v>7</v>
      </c>
      <c r="E28" s="7" t="s">
        <v>8</v>
      </c>
      <c r="F28" s="7" t="s">
        <v>9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>
      <c r="A29" t="str">
        <f>CONCATENATE(B29,C29)</f>
        <v>AIM-EnduseEMF27G8</v>
      </c>
      <c r="B29" s="7" t="s">
        <v>5</v>
      </c>
      <c r="C29" s="7" t="s">
        <v>36</v>
      </c>
      <c r="D29" s="7" t="s">
        <v>7</v>
      </c>
      <c r="E29" s="7" t="s">
        <v>8</v>
      </c>
      <c r="F29" s="7" t="s">
        <v>9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>
      <c r="A30" t="str">
        <f>CONCATENATE(B30,C30)</f>
        <v>AIM-EnduseEMF27G9</v>
      </c>
      <c r="B30" s="7" t="s">
        <v>5</v>
      </c>
      <c r="C30" s="7" t="s">
        <v>37</v>
      </c>
      <c r="D30" s="7" t="s">
        <v>7</v>
      </c>
      <c r="E30" s="7" t="s">
        <v>8</v>
      </c>
      <c r="F30" s="7" t="s">
        <v>9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>
      <c r="A31" t="str">
        <f>CONCATENATE(B31,C31)</f>
        <v>BETEMF27G1</v>
      </c>
      <c r="B31" s="7" t="s">
        <v>38</v>
      </c>
      <c r="C31" s="7" t="s">
        <v>6</v>
      </c>
      <c r="D31" s="7" t="s">
        <v>7</v>
      </c>
      <c r="E31" s="7" t="s">
        <v>8</v>
      </c>
      <c r="F31" s="7" t="s">
        <v>9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>
      <c r="A32" t="str">
        <f>CONCATENATE(B32,C32)</f>
        <v>BETEMF27G10</v>
      </c>
      <c r="B32" s="7" t="s">
        <v>38</v>
      </c>
      <c r="C32" s="7" t="s">
        <v>10</v>
      </c>
      <c r="D32" s="7" t="s">
        <v>7</v>
      </c>
      <c r="E32" s="7" t="s">
        <v>8</v>
      </c>
      <c r="F32" s="7" t="s">
        <v>9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>
      <c r="A33" t="str">
        <f>CONCATENATE(B33,C33)</f>
        <v>BETEMF27G12</v>
      </c>
      <c r="B33" s="7" t="s">
        <v>38</v>
      </c>
      <c r="C33" s="7" t="s">
        <v>12</v>
      </c>
      <c r="D33" s="7" t="s">
        <v>7</v>
      </c>
      <c r="E33" s="7" t="s">
        <v>8</v>
      </c>
      <c r="F33" s="7" t="s">
        <v>9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>
      <c r="A34" t="str">
        <f>CONCATENATE(B34,C34)</f>
        <v>BETEMF27G13</v>
      </c>
      <c r="B34" s="7" t="s">
        <v>38</v>
      </c>
      <c r="C34" s="7" t="s">
        <v>13</v>
      </c>
      <c r="D34" s="7" t="s">
        <v>7</v>
      </c>
      <c r="E34" s="7" t="s">
        <v>8</v>
      </c>
      <c r="F34" s="7" t="s">
        <v>9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>
      <c r="A35" t="str">
        <f>CONCATENATE(B35,C35)</f>
        <v>BETEMF27G14</v>
      </c>
      <c r="B35" s="7" t="s">
        <v>38</v>
      </c>
      <c r="C35" s="7" t="s">
        <v>14</v>
      </c>
      <c r="D35" s="7" t="s">
        <v>7</v>
      </c>
      <c r="E35" s="7" t="s">
        <v>8</v>
      </c>
      <c r="F35" s="7" t="s">
        <v>9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>
      <c r="A36" t="str">
        <f>CONCATENATE(B36,C36)</f>
        <v>BETEMF27G15</v>
      </c>
      <c r="B36" s="7" t="s">
        <v>38</v>
      </c>
      <c r="C36" s="7" t="s">
        <v>15</v>
      </c>
      <c r="D36" s="7" t="s">
        <v>7</v>
      </c>
      <c r="E36" s="7" t="s">
        <v>8</v>
      </c>
      <c r="F36" s="7" t="s">
        <v>9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>
      <c r="A37" t="str">
        <f>CONCATENATE(B37,C37)</f>
        <v>BETEMF27G17</v>
      </c>
      <c r="B37" s="7" t="s">
        <v>38</v>
      </c>
      <c r="C37" s="7" t="s">
        <v>17</v>
      </c>
      <c r="D37" s="7" t="s">
        <v>7</v>
      </c>
      <c r="E37" s="7" t="s">
        <v>8</v>
      </c>
      <c r="F37" s="7" t="s">
        <v>9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>
      <c r="A38" t="str">
        <f>CONCATENATE(B38,C38)</f>
        <v>BETEMF27G18</v>
      </c>
      <c r="B38" s="7" t="s">
        <v>38</v>
      </c>
      <c r="C38" s="7" t="s">
        <v>18</v>
      </c>
      <c r="D38" s="7" t="s">
        <v>7</v>
      </c>
      <c r="E38" s="7" t="s">
        <v>8</v>
      </c>
      <c r="F38" s="7" t="s">
        <v>9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>
      <c r="A39" t="str">
        <f>CONCATENATE(B39,C39)</f>
        <v>BETEMF27G19</v>
      </c>
      <c r="B39" s="7" t="s">
        <v>38</v>
      </c>
      <c r="C39" s="7" t="s">
        <v>19</v>
      </c>
      <c r="D39" s="7" t="s">
        <v>7</v>
      </c>
      <c r="E39" s="7" t="s">
        <v>8</v>
      </c>
      <c r="F39" s="7" t="s">
        <v>9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>
      <c r="A40" t="str">
        <f>CONCATENATE(B40,C40)</f>
        <v>BETEMF27G2</v>
      </c>
      <c r="B40" s="7" t="s">
        <v>38</v>
      </c>
      <c r="C40" s="7" t="s">
        <v>20</v>
      </c>
      <c r="D40" s="7" t="s">
        <v>7</v>
      </c>
      <c r="E40" s="7" t="s">
        <v>8</v>
      </c>
      <c r="F40" s="7" t="s">
        <v>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>
      <c r="A41" t="str">
        <f>CONCATENATE(B41,C41)</f>
        <v>BETEMF27G20</v>
      </c>
      <c r="B41" s="7" t="s">
        <v>38</v>
      </c>
      <c r="C41" s="7" t="s">
        <v>21</v>
      </c>
      <c r="D41" s="7" t="s">
        <v>7</v>
      </c>
      <c r="E41" s="7" t="s">
        <v>8</v>
      </c>
      <c r="F41" s="7" t="s">
        <v>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>
      <c r="A42" t="str">
        <f>CONCATENATE(B42,C42)</f>
        <v>BETEMF27G21</v>
      </c>
      <c r="B42" s="7" t="s">
        <v>38</v>
      </c>
      <c r="C42" s="7" t="s">
        <v>22</v>
      </c>
      <c r="D42" s="7" t="s">
        <v>7</v>
      </c>
      <c r="E42" s="7" t="s">
        <v>8</v>
      </c>
      <c r="F42" s="7" t="s">
        <v>9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>
      <c r="A43" t="str">
        <f>CONCATENATE(B43,C43)</f>
        <v>BETEMF27G22</v>
      </c>
      <c r="B43" s="7" t="s">
        <v>38</v>
      </c>
      <c r="C43" s="7" t="s">
        <v>23</v>
      </c>
      <c r="D43" s="7" t="s">
        <v>7</v>
      </c>
      <c r="E43" s="7" t="s">
        <v>8</v>
      </c>
      <c r="F43" s="7" t="s">
        <v>9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>
      <c r="A44" t="str">
        <f>CONCATENATE(B44,C44)</f>
        <v>BETEMF27G23</v>
      </c>
      <c r="B44" s="7" t="s">
        <v>38</v>
      </c>
      <c r="C44" s="7" t="s">
        <v>24</v>
      </c>
      <c r="D44" s="7" t="s">
        <v>7</v>
      </c>
      <c r="E44" s="7" t="s">
        <v>8</v>
      </c>
      <c r="F44" s="7" t="s">
        <v>9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>
      <c r="A45" t="str">
        <f>CONCATENATE(B45,C45)</f>
        <v>BETEMF27G24</v>
      </c>
      <c r="B45" s="7" t="s">
        <v>38</v>
      </c>
      <c r="C45" s="7" t="s">
        <v>25</v>
      </c>
      <c r="D45" s="7" t="s">
        <v>7</v>
      </c>
      <c r="E45" s="7" t="s">
        <v>8</v>
      </c>
      <c r="F45" s="7" t="s">
        <v>9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>
      <c r="A46" t="str">
        <f>CONCATENATE(B46,C46)</f>
        <v>BETEMF27G25</v>
      </c>
      <c r="B46" s="7" t="s">
        <v>38</v>
      </c>
      <c r="C46" s="7" t="s">
        <v>26</v>
      </c>
      <c r="D46" s="7" t="s">
        <v>7</v>
      </c>
      <c r="E46" s="7" t="s">
        <v>8</v>
      </c>
      <c r="F46" s="7" t="s">
        <v>9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>
      <c r="A47" t="str">
        <f>CONCATENATE(B47,C47)</f>
        <v>BETEMF27G3</v>
      </c>
      <c r="B47" s="7" t="s">
        <v>38</v>
      </c>
      <c r="C47" s="7" t="s">
        <v>31</v>
      </c>
      <c r="D47" s="7" t="s">
        <v>7</v>
      </c>
      <c r="E47" s="7" t="s">
        <v>8</v>
      </c>
      <c r="F47" s="7" t="s">
        <v>9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>
      <c r="A48" t="str">
        <f>CONCATENATE(B48,C48)</f>
        <v>BETEMF27G4</v>
      </c>
      <c r="B48" s="7" t="s">
        <v>38</v>
      </c>
      <c r="C48" s="7" t="s">
        <v>32</v>
      </c>
      <c r="D48" s="7" t="s">
        <v>7</v>
      </c>
      <c r="E48" s="7" t="s">
        <v>8</v>
      </c>
      <c r="F48" s="7" t="s">
        <v>9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>
      <c r="A49" t="str">
        <f>CONCATENATE(B49,C49)</f>
        <v>BETEMF27G5</v>
      </c>
      <c r="B49" s="7" t="s">
        <v>38</v>
      </c>
      <c r="C49" s="7" t="s">
        <v>33</v>
      </c>
      <c r="D49" s="7" t="s">
        <v>7</v>
      </c>
      <c r="E49" s="7" t="s">
        <v>8</v>
      </c>
      <c r="F49" s="7" t="s">
        <v>9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>
      <c r="A50" t="str">
        <f>CONCATENATE(B50,C50)</f>
        <v>BETEMF27G6</v>
      </c>
      <c r="B50" s="7" t="s">
        <v>38</v>
      </c>
      <c r="C50" s="7" t="s">
        <v>34</v>
      </c>
      <c r="D50" s="7" t="s">
        <v>7</v>
      </c>
      <c r="E50" s="7" t="s">
        <v>8</v>
      </c>
      <c r="F50" s="7" t="s">
        <v>9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>
      <c r="A51" t="str">
        <f>CONCATENATE(B51,C51)</f>
        <v>BETEMF27G7</v>
      </c>
      <c r="B51" s="7" t="s">
        <v>38</v>
      </c>
      <c r="C51" s="7" t="s">
        <v>35</v>
      </c>
      <c r="D51" s="7" t="s">
        <v>7</v>
      </c>
      <c r="E51" s="7" t="s">
        <v>8</v>
      </c>
      <c r="F51" s="7" t="s">
        <v>9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>
      <c r="A52" t="str">
        <f>CONCATENATE(B52,C52)</f>
        <v>BETEMF27G8</v>
      </c>
      <c r="B52" s="7" t="s">
        <v>38</v>
      </c>
      <c r="C52" s="7" t="s">
        <v>36</v>
      </c>
      <c r="D52" s="7" t="s">
        <v>7</v>
      </c>
      <c r="E52" s="7" t="s">
        <v>8</v>
      </c>
      <c r="F52" s="7" t="s">
        <v>9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>
      <c r="A53" t="str">
        <f>CONCATENATE(B53,C53)</f>
        <v>BETEMF27G9</v>
      </c>
      <c r="B53" s="7" t="s">
        <v>38</v>
      </c>
      <c r="C53" s="7" t="s">
        <v>37</v>
      </c>
      <c r="D53" s="7" t="s">
        <v>7</v>
      </c>
      <c r="E53" s="7" t="s">
        <v>8</v>
      </c>
      <c r="F53" s="7" t="s">
        <v>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>
      <c r="A54" t="str">
        <f>CONCATENATE(B54,C54)</f>
        <v>DNE21EMF27G1</v>
      </c>
      <c r="B54" s="7" t="s">
        <v>39</v>
      </c>
      <c r="C54" s="7" t="s">
        <v>6</v>
      </c>
      <c r="D54" s="7" t="s">
        <v>7</v>
      </c>
      <c r="E54" s="7" t="s">
        <v>8</v>
      </c>
      <c r="F54" s="7" t="s">
        <v>9</v>
      </c>
      <c r="G54" s="8">
        <v>0.946836</v>
      </c>
      <c r="H54" s="8">
        <v>1.071357</v>
      </c>
      <c r="I54" s="8">
        <v>1.372294</v>
      </c>
      <c r="J54" s="8">
        <v>1.722851</v>
      </c>
      <c r="K54" s="8">
        <v>2.084239</v>
      </c>
      <c r="L54" s="8">
        <v>2.446157</v>
      </c>
      <c r="M54" s="8"/>
      <c r="N54" s="8"/>
      <c r="O54" s="8"/>
      <c r="P54" s="8"/>
      <c r="Q54" s="8"/>
    </row>
    <row r="55" spans="1:17">
      <c r="A55" t="str">
        <f>CONCATENATE(B55,C55)</f>
        <v>DNE21EMF27G10</v>
      </c>
      <c r="B55" s="7" t="s">
        <v>39</v>
      </c>
      <c r="C55" s="7" t="s">
        <v>10</v>
      </c>
      <c r="D55" s="7" t="s">
        <v>7</v>
      </c>
      <c r="E55" s="7" t="s">
        <v>8</v>
      </c>
      <c r="F55" s="7" t="s">
        <v>9</v>
      </c>
      <c r="G55" s="8">
        <v>0.946836</v>
      </c>
      <c r="H55" s="8">
        <v>1.070249</v>
      </c>
      <c r="I55" s="8">
        <v>1.295626</v>
      </c>
      <c r="J55" s="8">
        <v>1.467028</v>
      </c>
      <c r="K55" s="8">
        <v>1.601147</v>
      </c>
      <c r="L55" s="8">
        <v>1.71141</v>
      </c>
      <c r="M55" s="8"/>
      <c r="N55" s="8"/>
      <c r="O55" s="8"/>
      <c r="P55" s="8"/>
      <c r="Q55" s="8"/>
    </row>
    <row r="56" spans="1:17">
      <c r="A56" t="str">
        <f>CONCATENATE(B56,C56)</f>
        <v>DNE21EMF27G11</v>
      </c>
      <c r="B56" s="7" t="s">
        <v>39</v>
      </c>
      <c r="C56" s="7" t="s">
        <v>11</v>
      </c>
      <c r="D56" s="7" t="s">
        <v>7</v>
      </c>
      <c r="E56" s="7" t="s">
        <v>8</v>
      </c>
      <c r="F56" s="7" t="s">
        <v>9</v>
      </c>
      <c r="G56" s="8">
        <v>0.946836</v>
      </c>
      <c r="H56" s="8">
        <v>1.070249</v>
      </c>
      <c r="I56" s="8">
        <v>1.295626</v>
      </c>
      <c r="J56" s="8">
        <v>1.467028</v>
      </c>
      <c r="K56" s="8">
        <v>1.601147</v>
      </c>
      <c r="L56" s="8">
        <v>1.71141</v>
      </c>
      <c r="M56" s="8"/>
      <c r="N56" s="8"/>
      <c r="O56" s="8"/>
      <c r="P56" s="8"/>
      <c r="Q56" s="8"/>
    </row>
    <row r="57" spans="1:17">
      <c r="A57" t="str">
        <f>CONCATENATE(B57,C57)</f>
        <v>DNE21EMF27G12</v>
      </c>
      <c r="B57" s="7" t="s">
        <v>39</v>
      </c>
      <c r="C57" s="7" t="s">
        <v>12</v>
      </c>
      <c r="D57" s="7" t="s">
        <v>7</v>
      </c>
      <c r="E57" s="7" t="s">
        <v>8</v>
      </c>
      <c r="F57" s="7" t="s">
        <v>9</v>
      </c>
      <c r="G57" s="8">
        <v>0.946836</v>
      </c>
      <c r="H57" s="8">
        <v>1.070249</v>
      </c>
      <c r="I57" s="8">
        <v>1.295626</v>
      </c>
      <c r="J57" s="8">
        <v>1.467028</v>
      </c>
      <c r="K57" s="8">
        <v>1.601147</v>
      </c>
      <c r="L57" s="8">
        <v>1.71141</v>
      </c>
      <c r="M57" s="8"/>
      <c r="N57" s="8"/>
      <c r="O57" s="8"/>
      <c r="P57" s="8"/>
      <c r="Q57" s="8"/>
    </row>
    <row r="58" spans="1:17">
      <c r="A58" t="str">
        <f>CONCATENATE(B58,C58)</f>
        <v>DNE21EMF27G13</v>
      </c>
      <c r="B58" s="7" t="s">
        <v>39</v>
      </c>
      <c r="C58" s="7" t="s">
        <v>13</v>
      </c>
      <c r="D58" s="7" t="s">
        <v>7</v>
      </c>
      <c r="E58" s="7" t="s">
        <v>8</v>
      </c>
      <c r="F58" s="7" t="s">
        <v>9</v>
      </c>
      <c r="G58" s="8">
        <v>0.946836</v>
      </c>
      <c r="H58" s="8">
        <v>1.070249</v>
      </c>
      <c r="I58" s="8">
        <v>1.295626</v>
      </c>
      <c r="J58" s="8">
        <v>1.467028</v>
      </c>
      <c r="K58" s="8">
        <v>1.601147</v>
      </c>
      <c r="L58" s="8">
        <v>1.71141</v>
      </c>
      <c r="M58" s="8"/>
      <c r="N58" s="8"/>
      <c r="O58" s="8"/>
      <c r="P58" s="8"/>
      <c r="Q58" s="8"/>
    </row>
    <row r="59" spans="1:17">
      <c r="A59" t="str">
        <f>CONCATENATE(B59,C59)</f>
        <v>DNE21EMF27G14</v>
      </c>
      <c r="B59" s="7" t="s">
        <v>39</v>
      </c>
      <c r="C59" s="7" t="s">
        <v>14</v>
      </c>
      <c r="D59" s="7" t="s">
        <v>7</v>
      </c>
      <c r="E59" s="7" t="s">
        <v>8</v>
      </c>
      <c r="F59" s="7" t="s">
        <v>9</v>
      </c>
      <c r="G59" s="8">
        <v>0.946836</v>
      </c>
      <c r="H59" s="8">
        <v>1.070249</v>
      </c>
      <c r="I59" s="8">
        <v>1.295626</v>
      </c>
      <c r="J59" s="8">
        <v>1.467028</v>
      </c>
      <c r="K59" s="8">
        <v>1.601147</v>
      </c>
      <c r="L59" s="8">
        <v>1.71141</v>
      </c>
      <c r="M59" s="8"/>
      <c r="N59" s="8"/>
      <c r="O59" s="8"/>
      <c r="P59" s="8"/>
      <c r="Q59" s="8"/>
    </row>
    <row r="60" spans="1:17">
      <c r="A60" t="str">
        <f>CONCATENATE(B60,C60)</f>
        <v>DNE21EMF27G15</v>
      </c>
      <c r="B60" s="7" t="s">
        <v>39</v>
      </c>
      <c r="C60" s="7" t="s">
        <v>15</v>
      </c>
      <c r="D60" s="7" t="s">
        <v>7</v>
      </c>
      <c r="E60" s="7" t="s">
        <v>8</v>
      </c>
      <c r="F60" s="7" t="s">
        <v>9</v>
      </c>
      <c r="G60" s="8">
        <v>0.946836</v>
      </c>
      <c r="H60" s="8">
        <v>1.070249</v>
      </c>
      <c r="I60" s="8">
        <v>1.295626</v>
      </c>
      <c r="J60" s="8">
        <v>1.467028</v>
      </c>
      <c r="K60" s="8">
        <v>1.601147</v>
      </c>
      <c r="L60" s="8">
        <v>1.71141</v>
      </c>
      <c r="M60" s="8"/>
      <c r="N60" s="8"/>
      <c r="O60" s="8"/>
      <c r="P60" s="8"/>
      <c r="Q60" s="8"/>
    </row>
    <row r="61" spans="1:17">
      <c r="A61" t="str">
        <f>CONCATENATE(B61,C61)</f>
        <v>DNE21EMF27G16</v>
      </c>
      <c r="B61" s="7" t="s">
        <v>39</v>
      </c>
      <c r="C61" s="7" t="s">
        <v>16</v>
      </c>
      <c r="D61" s="7" t="s">
        <v>7</v>
      </c>
      <c r="E61" s="7" t="s">
        <v>8</v>
      </c>
      <c r="F61" s="7" t="s">
        <v>9</v>
      </c>
      <c r="G61" s="8">
        <v>0.946836</v>
      </c>
      <c r="H61" s="8">
        <v>1.070249</v>
      </c>
      <c r="I61" s="8">
        <v>1.295626</v>
      </c>
      <c r="J61" s="8">
        <v>1.467028</v>
      </c>
      <c r="K61" s="8">
        <v>1.601147</v>
      </c>
      <c r="L61" s="8">
        <v>1.71141</v>
      </c>
      <c r="M61" s="8"/>
      <c r="N61" s="8"/>
      <c r="O61" s="8"/>
      <c r="P61" s="8"/>
      <c r="Q61" s="8"/>
    </row>
    <row r="62" spans="1:17">
      <c r="A62" t="str">
        <f>CONCATENATE(B62,C62)</f>
        <v>DNE21EMF27G17</v>
      </c>
      <c r="B62" s="7" t="s">
        <v>39</v>
      </c>
      <c r="C62" s="7" t="s">
        <v>17</v>
      </c>
      <c r="D62" s="7" t="s">
        <v>7</v>
      </c>
      <c r="E62" s="7" t="s">
        <v>8</v>
      </c>
      <c r="F62" s="7" t="s">
        <v>9</v>
      </c>
      <c r="G62" s="8">
        <v>0.946836</v>
      </c>
      <c r="H62" s="8">
        <v>1.07074</v>
      </c>
      <c r="I62" s="8">
        <v>1.34271</v>
      </c>
      <c r="J62" s="8">
        <v>1.600591</v>
      </c>
      <c r="K62" s="8">
        <v>1.825364</v>
      </c>
      <c r="L62" s="8">
        <v>2.001049</v>
      </c>
      <c r="M62" s="8"/>
      <c r="N62" s="8"/>
      <c r="O62" s="8"/>
      <c r="P62" s="8"/>
      <c r="Q62" s="8"/>
    </row>
    <row r="63" spans="1:17">
      <c r="A63" t="str">
        <f>CONCATENATE(B63,C63)</f>
        <v>DNE21EMF27G18</v>
      </c>
      <c r="B63" s="7" t="s">
        <v>39</v>
      </c>
      <c r="C63" s="7" t="s">
        <v>18</v>
      </c>
      <c r="D63" s="7" t="s">
        <v>7</v>
      </c>
      <c r="E63" s="7" t="s">
        <v>8</v>
      </c>
      <c r="F63" s="7" t="s">
        <v>9</v>
      </c>
      <c r="G63" s="8">
        <v>0.946836</v>
      </c>
      <c r="H63" s="8">
        <v>1.07074</v>
      </c>
      <c r="I63" s="8">
        <v>1.34271</v>
      </c>
      <c r="J63" s="8">
        <v>1.600591</v>
      </c>
      <c r="K63" s="8">
        <v>1.825364</v>
      </c>
      <c r="L63" s="8">
        <v>2.001049</v>
      </c>
      <c r="M63" s="8"/>
      <c r="N63" s="8"/>
      <c r="O63" s="8"/>
      <c r="P63" s="8"/>
      <c r="Q63" s="8"/>
    </row>
    <row r="64" spans="1:17">
      <c r="A64" t="str">
        <f>CONCATENATE(B64,C64)</f>
        <v>DNE21EMF27G19</v>
      </c>
      <c r="B64" s="7" t="s">
        <v>39</v>
      </c>
      <c r="C64" s="7" t="s">
        <v>19</v>
      </c>
      <c r="D64" s="7" t="s">
        <v>7</v>
      </c>
      <c r="E64" s="7" t="s">
        <v>8</v>
      </c>
      <c r="F64" s="7" t="s">
        <v>9</v>
      </c>
      <c r="G64" s="8">
        <v>0.946836</v>
      </c>
      <c r="H64" s="8">
        <v>1.07074</v>
      </c>
      <c r="I64" s="8">
        <v>1.34271</v>
      </c>
      <c r="J64" s="8">
        <v>1.600591</v>
      </c>
      <c r="K64" s="8">
        <v>1.825364</v>
      </c>
      <c r="L64" s="8">
        <v>2.001049</v>
      </c>
      <c r="M64" s="8"/>
      <c r="N64" s="8"/>
      <c r="O64" s="8"/>
      <c r="P64" s="8"/>
      <c r="Q64" s="8"/>
    </row>
    <row r="65" spans="1:17">
      <c r="A65" t="str">
        <f>CONCATENATE(B65,C65)</f>
        <v>DNE21EMF27G2</v>
      </c>
      <c r="B65" s="7" t="s">
        <v>39</v>
      </c>
      <c r="C65" s="7" t="s">
        <v>20</v>
      </c>
      <c r="D65" s="7" t="s">
        <v>7</v>
      </c>
      <c r="E65" s="7" t="s">
        <v>8</v>
      </c>
      <c r="F65" s="7" t="s">
        <v>9</v>
      </c>
      <c r="G65" s="8">
        <v>0.946836</v>
      </c>
      <c r="H65" s="8">
        <v>1.071373</v>
      </c>
      <c r="I65" s="8">
        <v>1.368637</v>
      </c>
      <c r="J65" s="8">
        <v>1.705183</v>
      </c>
      <c r="K65" s="8">
        <v>2.040903</v>
      </c>
      <c r="L65" s="8">
        <v>2.362314</v>
      </c>
      <c r="M65" s="8"/>
      <c r="N65" s="8"/>
      <c r="O65" s="8"/>
      <c r="P65" s="8"/>
      <c r="Q65" s="8"/>
    </row>
    <row r="66" spans="1:17">
      <c r="A66" t="str">
        <f t="shared" ref="A66:A129" si="1">CONCATENATE(B66,C66)</f>
        <v>DNE21EMF27G20</v>
      </c>
      <c r="B66" s="7" t="s">
        <v>39</v>
      </c>
      <c r="C66" s="7" t="s">
        <v>21</v>
      </c>
      <c r="D66" s="7" t="s">
        <v>7</v>
      </c>
      <c r="E66" s="7" t="s">
        <v>8</v>
      </c>
      <c r="F66" s="7" t="s">
        <v>9</v>
      </c>
      <c r="G66" s="8">
        <v>0.946836</v>
      </c>
      <c r="H66" s="8">
        <v>1.07074</v>
      </c>
      <c r="I66" s="8">
        <v>1.34271</v>
      </c>
      <c r="J66" s="8">
        <v>1.600591</v>
      </c>
      <c r="K66" s="8">
        <v>1.825364</v>
      </c>
      <c r="L66" s="8">
        <v>2.001049</v>
      </c>
      <c r="M66" s="8"/>
      <c r="N66" s="8"/>
      <c r="O66" s="8"/>
      <c r="P66" s="8"/>
      <c r="Q66" s="8"/>
    </row>
    <row r="67" spans="1:17">
      <c r="A67" t="str">
        <f>CONCATENATE(B67,C67)</f>
        <v>DNE21EMF27G21</v>
      </c>
      <c r="B67" s="7" t="s">
        <v>39</v>
      </c>
      <c r="C67" s="7" t="s">
        <v>22</v>
      </c>
      <c r="D67" s="7" t="s">
        <v>7</v>
      </c>
      <c r="E67" s="7" t="s">
        <v>8</v>
      </c>
      <c r="F67" s="7" t="s">
        <v>9</v>
      </c>
      <c r="G67" s="8">
        <v>0.946836</v>
      </c>
      <c r="H67" s="8">
        <v>1.07074</v>
      </c>
      <c r="I67" s="8">
        <v>1.34271</v>
      </c>
      <c r="J67" s="8">
        <v>1.600591</v>
      </c>
      <c r="K67" s="8">
        <v>1.825364</v>
      </c>
      <c r="L67" s="8">
        <v>2.001049</v>
      </c>
      <c r="M67" s="8"/>
      <c r="N67" s="8"/>
      <c r="O67" s="8"/>
      <c r="P67" s="8"/>
      <c r="Q67" s="8"/>
    </row>
    <row r="68" spans="1:17">
      <c r="A68" t="str">
        <f>CONCATENATE(B68,C68)</f>
        <v>DNE21EMF27G22</v>
      </c>
      <c r="B68" s="7" t="s">
        <v>39</v>
      </c>
      <c r="C68" s="7" t="s">
        <v>23</v>
      </c>
      <c r="D68" s="7" t="s">
        <v>7</v>
      </c>
      <c r="E68" s="7" t="s">
        <v>8</v>
      </c>
      <c r="F68" s="7" t="s">
        <v>9</v>
      </c>
      <c r="G68" s="8">
        <v>0.946836</v>
      </c>
      <c r="H68" s="8">
        <v>1.07074</v>
      </c>
      <c r="I68" s="8">
        <v>1.34271</v>
      </c>
      <c r="J68" s="8">
        <v>1.600591</v>
      </c>
      <c r="K68" s="8">
        <v>1.825364</v>
      </c>
      <c r="L68" s="8">
        <v>2.001049</v>
      </c>
      <c r="M68" s="8"/>
      <c r="N68" s="8"/>
      <c r="O68" s="8"/>
      <c r="P68" s="8"/>
      <c r="Q68" s="8"/>
    </row>
    <row r="69" spans="1:17">
      <c r="A69" t="str">
        <f>CONCATENATE(B69,C69)</f>
        <v>DNE21EMF27G23</v>
      </c>
      <c r="B69" s="7" t="s">
        <v>39</v>
      </c>
      <c r="C69" s="7" t="s">
        <v>24</v>
      </c>
      <c r="D69" s="7" t="s">
        <v>7</v>
      </c>
      <c r="E69" s="7" t="s">
        <v>8</v>
      </c>
      <c r="F69" s="7" t="s">
        <v>9</v>
      </c>
      <c r="G69" s="8">
        <v>0.946836</v>
      </c>
      <c r="H69" s="8">
        <v>1.07074</v>
      </c>
      <c r="I69" s="8">
        <v>1.34271</v>
      </c>
      <c r="J69" s="8">
        <v>1.600591</v>
      </c>
      <c r="K69" s="8">
        <v>1.825364</v>
      </c>
      <c r="L69" s="8">
        <v>2.001049</v>
      </c>
      <c r="M69" s="8"/>
      <c r="N69" s="8"/>
      <c r="O69" s="8"/>
      <c r="P69" s="8"/>
      <c r="Q69" s="8"/>
    </row>
    <row r="70" spans="1:17">
      <c r="A70" t="str">
        <f>CONCATENATE(B70,C70)</f>
        <v>DNE21EMF27G24</v>
      </c>
      <c r="B70" s="7" t="s">
        <v>39</v>
      </c>
      <c r="C70" s="7" t="s">
        <v>25</v>
      </c>
      <c r="D70" s="7" t="s">
        <v>7</v>
      </c>
      <c r="E70" s="7" t="s">
        <v>8</v>
      </c>
      <c r="F70" s="7" t="s">
        <v>9</v>
      </c>
      <c r="G70" s="8">
        <v>0.946836</v>
      </c>
      <c r="H70" s="8">
        <v>1.07074</v>
      </c>
      <c r="I70" s="8">
        <v>1.34271</v>
      </c>
      <c r="J70" s="8">
        <v>1.600591</v>
      </c>
      <c r="K70" s="8">
        <v>1.825364</v>
      </c>
      <c r="L70" s="8">
        <v>2.001049</v>
      </c>
      <c r="M70" s="8"/>
      <c r="N70" s="8"/>
      <c r="O70" s="8"/>
      <c r="P70" s="8"/>
      <c r="Q70" s="8"/>
    </row>
    <row r="71" spans="1:17">
      <c r="A71" t="str">
        <f>CONCATENATE(B71,C71)</f>
        <v>DNE21EMF27G25</v>
      </c>
      <c r="B71" s="7" t="s">
        <v>39</v>
      </c>
      <c r="C71" s="7" t="s">
        <v>26</v>
      </c>
      <c r="D71" s="7" t="s">
        <v>7</v>
      </c>
      <c r="E71" s="7" t="s">
        <v>8</v>
      </c>
      <c r="F71" s="7" t="s">
        <v>9</v>
      </c>
      <c r="G71" s="8">
        <v>0.946836</v>
      </c>
      <c r="H71" s="8">
        <v>1.07074</v>
      </c>
      <c r="I71" s="8">
        <v>1.34271</v>
      </c>
      <c r="J71" s="8">
        <v>1.600591</v>
      </c>
      <c r="K71" s="8">
        <v>1.825364</v>
      </c>
      <c r="L71" s="8">
        <v>2.001049</v>
      </c>
      <c r="M71" s="8"/>
      <c r="N71" s="8"/>
      <c r="O71" s="8"/>
      <c r="P71" s="8"/>
      <c r="Q71" s="8"/>
    </row>
    <row r="72" spans="1:17">
      <c r="A72" t="str">
        <f>CONCATENATE(B72,C72)</f>
        <v>DNE21EMF27G26</v>
      </c>
      <c r="B72" s="7" t="s">
        <v>39</v>
      </c>
      <c r="C72" s="7" t="s">
        <v>27</v>
      </c>
      <c r="D72" s="7" t="s">
        <v>7</v>
      </c>
      <c r="E72" s="7" t="s">
        <v>8</v>
      </c>
      <c r="F72" s="7" t="s">
        <v>9</v>
      </c>
      <c r="G72" s="8">
        <v>0.946836</v>
      </c>
      <c r="H72" s="8">
        <v>1.070949</v>
      </c>
      <c r="I72" s="8">
        <v>1.345556</v>
      </c>
      <c r="J72" s="8">
        <v>1.603332</v>
      </c>
      <c r="K72" s="8">
        <v>1.799998</v>
      </c>
      <c r="L72" s="8">
        <v>1.943735</v>
      </c>
      <c r="M72" s="8"/>
      <c r="N72" s="8"/>
      <c r="O72" s="8"/>
      <c r="P72" s="8"/>
      <c r="Q72" s="8"/>
    </row>
    <row r="73" spans="1:17">
      <c r="A73" t="str">
        <f>CONCATENATE(B73,C73)</f>
        <v>DNE21EMF27G28</v>
      </c>
      <c r="B73" s="7" t="s">
        <v>39</v>
      </c>
      <c r="C73" s="7" t="s">
        <v>29</v>
      </c>
      <c r="D73" s="7" t="s">
        <v>7</v>
      </c>
      <c r="E73" s="7" t="s">
        <v>8</v>
      </c>
      <c r="F73" s="7" t="s">
        <v>9</v>
      </c>
      <c r="G73" s="8">
        <v>0.946836</v>
      </c>
      <c r="H73" s="8">
        <v>1.070892</v>
      </c>
      <c r="I73" s="8">
        <v>1.340791</v>
      </c>
      <c r="J73" s="8">
        <v>1.616189</v>
      </c>
      <c r="K73" s="8">
        <v>1.878415</v>
      </c>
      <c r="L73" s="8">
        <v>2.128903</v>
      </c>
      <c r="M73" s="8"/>
      <c r="N73" s="8"/>
      <c r="O73" s="8"/>
      <c r="P73" s="8"/>
      <c r="Q73" s="8"/>
    </row>
    <row r="74" spans="1:17">
      <c r="A74" t="str">
        <f>CONCATENATE(B74,C74)</f>
        <v>DNE21EMF27G3</v>
      </c>
      <c r="B74" s="7" t="s">
        <v>39</v>
      </c>
      <c r="C74" s="7" t="s">
        <v>31</v>
      </c>
      <c r="D74" s="7" t="s">
        <v>7</v>
      </c>
      <c r="E74" s="7" t="s">
        <v>8</v>
      </c>
      <c r="F74" s="7" t="s">
        <v>9</v>
      </c>
      <c r="G74" s="8">
        <v>0.946836</v>
      </c>
      <c r="H74" s="8">
        <v>1.071397</v>
      </c>
      <c r="I74" s="8">
        <v>1.373138</v>
      </c>
      <c r="J74" s="8">
        <v>1.725585</v>
      </c>
      <c r="K74" s="8">
        <v>2.090918</v>
      </c>
      <c r="L74" s="8">
        <v>2.459324</v>
      </c>
      <c r="M74" s="8"/>
      <c r="N74" s="8"/>
      <c r="O74" s="8"/>
      <c r="P74" s="8"/>
      <c r="Q74" s="8"/>
    </row>
    <row r="75" spans="1:17">
      <c r="A75" t="str">
        <f>CONCATENATE(B75,C75)</f>
        <v>DNE21EMF27G30</v>
      </c>
      <c r="B75" s="7" t="s">
        <v>39</v>
      </c>
      <c r="C75" s="7" t="s">
        <v>40</v>
      </c>
      <c r="D75" s="7" t="s">
        <v>7</v>
      </c>
      <c r="E75" s="7" t="s">
        <v>8</v>
      </c>
      <c r="F75" s="7" t="s">
        <v>9</v>
      </c>
      <c r="G75" s="8">
        <v>0.946836</v>
      </c>
      <c r="H75" s="8">
        <v>1.070249</v>
      </c>
      <c r="I75" s="8">
        <v>1.295626</v>
      </c>
      <c r="J75" s="8">
        <v>1.467028</v>
      </c>
      <c r="K75" s="8">
        <v>1.601147</v>
      </c>
      <c r="L75" s="8">
        <v>1.71141</v>
      </c>
      <c r="M75" s="8"/>
      <c r="N75" s="8"/>
      <c r="O75" s="8"/>
      <c r="P75" s="8"/>
      <c r="Q75" s="8"/>
    </row>
    <row r="76" spans="1:17">
      <c r="A76" t="str">
        <f>CONCATENATE(B76,C76)</f>
        <v>DNE21EMF27G4</v>
      </c>
      <c r="B76" s="7" t="s">
        <v>39</v>
      </c>
      <c r="C76" s="7" t="s">
        <v>32</v>
      </c>
      <c r="D76" s="7" t="s">
        <v>7</v>
      </c>
      <c r="E76" s="7" t="s">
        <v>8</v>
      </c>
      <c r="F76" s="7" t="s">
        <v>9</v>
      </c>
      <c r="G76" s="8">
        <v>0.946836</v>
      </c>
      <c r="H76" s="8">
        <v>1.071357</v>
      </c>
      <c r="I76" s="8">
        <v>1.372289</v>
      </c>
      <c r="J76" s="8">
        <v>1.72284</v>
      </c>
      <c r="K76" s="8">
        <v>2.084264</v>
      </c>
      <c r="L76" s="8">
        <v>2.447716</v>
      </c>
      <c r="M76" s="8"/>
      <c r="N76" s="8"/>
      <c r="O76" s="8"/>
      <c r="P76" s="8"/>
      <c r="Q76" s="8"/>
    </row>
    <row r="77" spans="1:17">
      <c r="A77" t="str">
        <f>CONCATENATE(B77,C77)</f>
        <v>DNE21EMF27G5</v>
      </c>
      <c r="B77" s="7" t="s">
        <v>39</v>
      </c>
      <c r="C77" s="7" t="s">
        <v>33</v>
      </c>
      <c r="D77" s="7" t="s">
        <v>7</v>
      </c>
      <c r="E77" s="7" t="s">
        <v>8</v>
      </c>
      <c r="F77" s="7" t="s">
        <v>9</v>
      </c>
      <c r="G77" s="8">
        <v>0.946836</v>
      </c>
      <c r="H77" s="8">
        <v>1.071356</v>
      </c>
      <c r="I77" s="8">
        <v>1.371971</v>
      </c>
      <c r="J77" s="8">
        <v>1.721782</v>
      </c>
      <c r="K77" s="8">
        <v>2.082809</v>
      </c>
      <c r="L77" s="8">
        <v>2.444783</v>
      </c>
      <c r="M77" s="8"/>
      <c r="N77" s="8"/>
      <c r="O77" s="8"/>
      <c r="P77" s="8"/>
      <c r="Q77" s="8"/>
    </row>
    <row r="78" spans="1:17">
      <c r="A78" t="str">
        <f>CONCATENATE(B78,C78)</f>
        <v>DNE21EMF27G6</v>
      </c>
      <c r="B78" s="7" t="s">
        <v>39</v>
      </c>
      <c r="C78" s="7" t="s">
        <v>34</v>
      </c>
      <c r="D78" s="7" t="s">
        <v>7</v>
      </c>
      <c r="E78" s="7" t="s">
        <v>8</v>
      </c>
      <c r="F78" s="7" t="s">
        <v>9</v>
      </c>
      <c r="G78" s="8">
        <v>0.946836</v>
      </c>
      <c r="H78" s="8">
        <v>1.071407</v>
      </c>
      <c r="I78" s="8">
        <v>1.372688</v>
      </c>
      <c r="J78" s="8">
        <v>1.723016</v>
      </c>
      <c r="K78" s="8">
        <v>2.084032</v>
      </c>
      <c r="L78" s="8">
        <v>2.447452</v>
      </c>
      <c r="M78" s="8"/>
      <c r="N78" s="8"/>
      <c r="O78" s="8"/>
      <c r="P78" s="8"/>
      <c r="Q78" s="8"/>
    </row>
    <row r="79" spans="1:17">
      <c r="A79" t="str">
        <f>CONCATENATE(B79,C79)</f>
        <v>DNE21EMF27G7</v>
      </c>
      <c r="B79" s="7" t="s">
        <v>39</v>
      </c>
      <c r="C79" s="7" t="s">
        <v>35</v>
      </c>
      <c r="D79" s="7" t="s">
        <v>7</v>
      </c>
      <c r="E79" s="7" t="s">
        <v>8</v>
      </c>
      <c r="F79" s="7" t="s">
        <v>9</v>
      </c>
      <c r="G79" s="8">
        <v>0.946836</v>
      </c>
      <c r="H79" s="8">
        <v>1.071366</v>
      </c>
      <c r="I79" s="8">
        <v>1.369286</v>
      </c>
      <c r="J79" s="8">
        <v>1.707914</v>
      </c>
      <c r="K79" s="8">
        <v>2.046389</v>
      </c>
      <c r="L79" s="8">
        <v>2.372641</v>
      </c>
      <c r="M79" s="8"/>
      <c r="N79" s="8"/>
      <c r="O79" s="8"/>
      <c r="P79" s="8"/>
      <c r="Q79" s="8"/>
    </row>
    <row r="80" spans="1:17">
      <c r="A80" t="str">
        <f>CONCATENATE(B80,C80)</f>
        <v>DNE21EMF27G8</v>
      </c>
      <c r="B80" s="7" t="s">
        <v>39</v>
      </c>
      <c r="C80" s="7" t="s">
        <v>36</v>
      </c>
      <c r="D80" s="7" t="s">
        <v>7</v>
      </c>
      <c r="E80" s="7" t="s">
        <v>8</v>
      </c>
      <c r="F80" s="7" t="s">
        <v>9</v>
      </c>
      <c r="G80" s="8">
        <v>0.946836</v>
      </c>
      <c r="H80" s="8">
        <v>1.071346</v>
      </c>
      <c r="I80" s="8">
        <v>1.372432</v>
      </c>
      <c r="J80" s="8">
        <v>1.724603</v>
      </c>
      <c r="K80" s="8">
        <v>2.090609</v>
      </c>
      <c r="L80" s="8">
        <v>2.462499</v>
      </c>
      <c r="M80" s="8"/>
      <c r="N80" s="8"/>
      <c r="O80" s="8"/>
      <c r="P80" s="8"/>
      <c r="Q80" s="8"/>
    </row>
    <row r="81" spans="1:17">
      <c r="A81" t="str">
        <f>CONCATENATE(B81,C81)</f>
        <v>DNE21EMF27G9</v>
      </c>
      <c r="B81" s="7" t="s">
        <v>39</v>
      </c>
      <c r="C81" s="7" t="s">
        <v>37</v>
      </c>
      <c r="D81" s="7" t="s">
        <v>7</v>
      </c>
      <c r="E81" s="7" t="s">
        <v>8</v>
      </c>
      <c r="F81" s="7" t="s">
        <v>9</v>
      </c>
      <c r="G81" s="8">
        <v>0.946836</v>
      </c>
      <c r="H81" s="8">
        <v>1.070249</v>
      </c>
      <c r="I81" s="8">
        <v>1.295626</v>
      </c>
      <c r="J81" s="8">
        <v>1.467028</v>
      </c>
      <c r="K81" s="8">
        <v>1.601147</v>
      </c>
      <c r="L81" s="8">
        <v>1.71141</v>
      </c>
      <c r="M81" s="8"/>
      <c r="N81" s="8"/>
      <c r="O81" s="8"/>
      <c r="P81" s="8"/>
      <c r="Q81" s="8"/>
    </row>
    <row r="82" spans="1:17">
      <c r="A82" t="str">
        <f>CONCATENATE(B82,C82)</f>
        <v>EC-IAMEMF27G1</v>
      </c>
      <c r="B82" s="7" t="s">
        <v>41</v>
      </c>
      <c r="C82" s="7" t="s">
        <v>6</v>
      </c>
      <c r="D82" s="7" t="s">
        <v>7</v>
      </c>
      <c r="E82" s="7" t="s">
        <v>8</v>
      </c>
      <c r="F82" s="7" t="s">
        <v>9</v>
      </c>
      <c r="G82" s="8">
        <v>0.808812693155517</v>
      </c>
      <c r="H82" s="8">
        <v>0.917625386311034</v>
      </c>
      <c r="I82" s="8">
        <v>1.16498573558614</v>
      </c>
      <c r="J82" s="8">
        <v>1.44094171853597</v>
      </c>
      <c r="K82" s="8">
        <v>1.7375203036573</v>
      </c>
      <c r="L82" s="8">
        <v>2.05149819561162</v>
      </c>
      <c r="M82" s="8">
        <v>2.37970292772568</v>
      </c>
      <c r="N82" s="8">
        <v>2.71931657790713</v>
      </c>
      <c r="O82" s="8">
        <v>3.06327488234871</v>
      </c>
      <c r="P82" s="8">
        <v>3.40075178481289</v>
      </c>
      <c r="Q82" s="8">
        <v>3.72636732624951</v>
      </c>
    </row>
    <row r="83" spans="1:17">
      <c r="A83" t="str">
        <f>CONCATENATE(B83,C83)</f>
        <v>EC-IAMEMF27G17</v>
      </c>
      <c r="B83" s="7" t="s">
        <v>41</v>
      </c>
      <c r="C83" s="7" t="s">
        <v>17</v>
      </c>
      <c r="D83" s="7" t="s">
        <v>7</v>
      </c>
      <c r="E83" s="7" t="s">
        <v>8</v>
      </c>
      <c r="F83" s="7" t="s">
        <v>9</v>
      </c>
      <c r="G83" s="8">
        <v>0.808812693155537</v>
      </c>
      <c r="H83" s="8">
        <v>0.917625386311074</v>
      </c>
      <c r="I83" s="8">
        <v>1.16095126768459</v>
      </c>
      <c r="J83" s="8">
        <v>1.41731642159425</v>
      </c>
      <c r="K83" s="8">
        <v>1.66364799045926</v>
      </c>
      <c r="L83" s="8">
        <v>1.883942476333</v>
      </c>
      <c r="M83" s="8">
        <v>2.07087770258959</v>
      </c>
      <c r="N83" s="8">
        <v>2.22469362793066</v>
      </c>
      <c r="O83" s="8">
        <v>2.34376592982477</v>
      </c>
      <c r="P83" s="8">
        <v>2.42877398913658</v>
      </c>
      <c r="Q83" s="8">
        <v>2.49006099150476</v>
      </c>
    </row>
    <row r="84" spans="1:17">
      <c r="A84" t="str">
        <f>CONCATENATE(B84,C84)</f>
        <v>EC-IAMEMF27G18</v>
      </c>
      <c r="B84" s="7" t="s">
        <v>41</v>
      </c>
      <c r="C84" s="7" t="s">
        <v>18</v>
      </c>
      <c r="D84" s="7" t="s">
        <v>7</v>
      </c>
      <c r="E84" s="7" t="s">
        <v>8</v>
      </c>
      <c r="F84" s="7" t="s">
        <v>9</v>
      </c>
      <c r="G84" s="8">
        <v>0.808812693155537</v>
      </c>
      <c r="H84" s="8">
        <v>0.917625386311074</v>
      </c>
      <c r="I84" s="8">
        <v>1.1608172445971</v>
      </c>
      <c r="J84" s="8">
        <v>1.41706331265425</v>
      </c>
      <c r="K84" s="8">
        <v>1.66482361110379</v>
      </c>
      <c r="L84" s="8">
        <v>1.88853465124852</v>
      </c>
      <c r="M84" s="8">
        <v>2.07605401633995</v>
      </c>
      <c r="N84" s="8">
        <v>2.22549981683577</v>
      </c>
      <c r="O84" s="8">
        <v>2.34190243554133</v>
      </c>
      <c r="P84" s="8">
        <v>2.42863485081305</v>
      </c>
      <c r="Q84" s="8">
        <v>2.49119316982789</v>
      </c>
    </row>
    <row r="85" spans="1:17">
      <c r="A85" t="str">
        <f>CONCATENATE(B85,C85)</f>
        <v>EC-IAMEMF27G19</v>
      </c>
      <c r="B85" s="7" t="s">
        <v>41</v>
      </c>
      <c r="C85" s="7" t="s">
        <v>19</v>
      </c>
      <c r="D85" s="7" t="s">
        <v>7</v>
      </c>
      <c r="E85" s="7" t="s">
        <v>8</v>
      </c>
      <c r="F85" s="7" t="s">
        <v>9</v>
      </c>
      <c r="G85" s="8">
        <v>0.808812693155537</v>
      </c>
      <c r="H85" s="8">
        <v>0.917625386311074</v>
      </c>
      <c r="I85" s="8">
        <v>1.16091653146495</v>
      </c>
      <c r="J85" s="8">
        <v>1.41695600113778</v>
      </c>
      <c r="K85" s="8">
        <v>1.66283650033693</v>
      </c>
      <c r="L85" s="8">
        <v>1.88315815522207</v>
      </c>
      <c r="M85" s="8">
        <v>2.07033210602161</v>
      </c>
      <c r="N85" s="8">
        <v>2.22418922206551</v>
      </c>
      <c r="O85" s="8">
        <v>2.34331888754274</v>
      </c>
      <c r="P85" s="8">
        <v>2.42845564269997</v>
      </c>
      <c r="Q85" s="8">
        <v>2.48983752870844</v>
      </c>
    </row>
    <row r="86" spans="1:17">
      <c r="A86" t="str">
        <f>CONCATENATE(B86,C86)</f>
        <v>EC-IAMEMF27G2</v>
      </c>
      <c r="B86" s="7" t="s">
        <v>41</v>
      </c>
      <c r="C86" s="7" t="s">
        <v>20</v>
      </c>
      <c r="D86" s="7" t="s">
        <v>7</v>
      </c>
      <c r="E86" s="7" t="s">
        <v>8</v>
      </c>
      <c r="F86" s="7" t="s">
        <v>9</v>
      </c>
      <c r="G86" s="8">
        <v>0.808812693155517</v>
      </c>
      <c r="H86" s="8">
        <v>0.917625386311034</v>
      </c>
      <c r="I86" s="8">
        <v>1.1637854869416</v>
      </c>
      <c r="J86" s="8">
        <v>1.43362427614303</v>
      </c>
      <c r="K86" s="8">
        <v>1.71441322333672</v>
      </c>
      <c r="L86" s="8">
        <v>1.99924810426312</v>
      </c>
      <c r="M86" s="8">
        <v>2.28285167190694</v>
      </c>
      <c r="N86" s="8">
        <v>2.56121844563731</v>
      </c>
      <c r="O86" s="8">
        <v>2.82819951775323</v>
      </c>
      <c r="P86" s="8">
        <v>3.07728450611567</v>
      </c>
      <c r="Q86" s="8">
        <v>3.3062147352682</v>
      </c>
    </row>
    <row r="87" spans="1:17">
      <c r="A87" t="str">
        <f>CONCATENATE(B87,C87)</f>
        <v>EC-IAMEMF27G20</v>
      </c>
      <c r="B87" s="7" t="s">
        <v>41</v>
      </c>
      <c r="C87" s="7" t="s">
        <v>21</v>
      </c>
      <c r="D87" s="7" t="s">
        <v>7</v>
      </c>
      <c r="E87" s="7" t="s">
        <v>8</v>
      </c>
      <c r="F87" s="7" t="s">
        <v>9</v>
      </c>
      <c r="G87" s="8">
        <v>0.808812693155537</v>
      </c>
      <c r="H87" s="8">
        <v>0.917625386311074</v>
      </c>
      <c r="I87" s="8">
        <v>1.16083521204815</v>
      </c>
      <c r="J87" s="8">
        <v>1.41719748666786</v>
      </c>
      <c r="K87" s="8">
        <v>1.66357937805508</v>
      </c>
      <c r="L87" s="8">
        <v>1.88372315726597</v>
      </c>
      <c r="M87" s="8">
        <v>2.07102749572839</v>
      </c>
      <c r="N87" s="8">
        <v>2.22528662962692</v>
      </c>
      <c r="O87" s="8">
        <v>2.34426908260946</v>
      </c>
      <c r="P87" s="8">
        <v>2.42934924337321</v>
      </c>
      <c r="Q87" s="8">
        <v>2.49068940400932</v>
      </c>
    </row>
    <row r="88" spans="1:17">
      <c r="A88" t="str">
        <f>CONCATENATE(B88,C88)</f>
        <v>EC-IAMEMF27G21</v>
      </c>
      <c r="B88" s="7" t="s">
        <v>41</v>
      </c>
      <c r="C88" s="7" t="s">
        <v>22</v>
      </c>
      <c r="D88" s="7" t="s">
        <v>7</v>
      </c>
      <c r="E88" s="7" t="s">
        <v>8</v>
      </c>
      <c r="F88" s="7" t="s">
        <v>9</v>
      </c>
      <c r="G88" s="8">
        <v>0.808812693155537</v>
      </c>
      <c r="H88" s="8">
        <v>0.917625386311074</v>
      </c>
      <c r="I88" s="8">
        <v>1.16094188988328</v>
      </c>
      <c r="J88" s="8">
        <v>1.41720817656065</v>
      </c>
      <c r="K88" s="8">
        <v>1.66361524649727</v>
      </c>
      <c r="L88" s="8">
        <v>1.88445946980789</v>
      </c>
      <c r="M88" s="8">
        <v>2.07196990438949</v>
      </c>
      <c r="N88" s="8">
        <v>2.22587374451575</v>
      </c>
      <c r="O88" s="8">
        <v>2.34470194505145</v>
      </c>
      <c r="P88" s="8">
        <v>2.4295156350221</v>
      </c>
      <c r="Q88" s="8">
        <v>2.49065933462407</v>
      </c>
    </row>
    <row r="89" spans="1:17">
      <c r="A89" t="str">
        <f>CONCATENATE(B89,C89)</f>
        <v>EC-IAMEMF27G22</v>
      </c>
      <c r="B89" s="7" t="s">
        <v>41</v>
      </c>
      <c r="C89" s="7" t="s">
        <v>23</v>
      </c>
      <c r="D89" s="7" t="s">
        <v>7</v>
      </c>
      <c r="E89" s="7" t="s">
        <v>8</v>
      </c>
      <c r="F89" s="7" t="s">
        <v>9</v>
      </c>
      <c r="G89" s="8">
        <v>0.808812693155537</v>
      </c>
      <c r="H89" s="8">
        <v>0.917625386311074</v>
      </c>
      <c r="I89" s="8">
        <v>1.1608854352546</v>
      </c>
      <c r="J89" s="8">
        <v>1.4169928139556</v>
      </c>
      <c r="K89" s="8">
        <v>1.66304928035908</v>
      </c>
      <c r="L89" s="8">
        <v>1.88339195266211</v>
      </c>
      <c r="M89" s="8">
        <v>2.07079177415025</v>
      </c>
      <c r="N89" s="8">
        <v>2.2249744095555</v>
      </c>
      <c r="O89" s="8">
        <v>2.34403889198556</v>
      </c>
      <c r="P89" s="8">
        <v>2.42923496249006</v>
      </c>
      <c r="Q89" s="8">
        <v>2.49066057994966</v>
      </c>
    </row>
    <row r="90" spans="1:17">
      <c r="A90" t="str">
        <f>CONCATENATE(B90,C90)</f>
        <v>EC-IAMEMF27G23</v>
      </c>
      <c r="B90" s="7" t="s">
        <v>41</v>
      </c>
      <c r="C90" s="7" t="s">
        <v>24</v>
      </c>
      <c r="D90" s="7" t="s">
        <v>7</v>
      </c>
      <c r="E90" s="7" t="s">
        <v>8</v>
      </c>
      <c r="F90" s="7" t="s">
        <v>9</v>
      </c>
      <c r="G90" s="8">
        <v>0.808812693155537</v>
      </c>
      <c r="H90" s="8">
        <v>0.917625386311074</v>
      </c>
      <c r="I90" s="8">
        <v>1.16084887333058</v>
      </c>
      <c r="J90" s="8">
        <v>1.41677952016808</v>
      </c>
      <c r="K90" s="8">
        <v>1.66264677376413</v>
      </c>
      <c r="L90" s="8">
        <v>1.88304442658089</v>
      </c>
      <c r="M90" s="8">
        <v>2.0706094818792</v>
      </c>
      <c r="N90" s="8">
        <v>2.22486923360362</v>
      </c>
      <c r="O90" s="8">
        <v>2.34396134886711</v>
      </c>
      <c r="P90" s="8">
        <v>2.42913445927626</v>
      </c>
      <c r="Q90" s="8">
        <v>2.49054314893667</v>
      </c>
    </row>
    <row r="91" spans="1:17">
      <c r="A91" t="str">
        <f>CONCATENATE(B91,C91)</f>
        <v>EC-IAMEMF27G24</v>
      </c>
      <c r="B91" s="7" t="s">
        <v>41</v>
      </c>
      <c r="C91" s="7" t="s">
        <v>25</v>
      </c>
      <c r="D91" s="7" t="s">
        <v>7</v>
      </c>
      <c r="E91" s="7" t="s">
        <v>8</v>
      </c>
      <c r="F91" s="7" t="s">
        <v>9</v>
      </c>
      <c r="G91" s="8">
        <v>0.808812693155537</v>
      </c>
      <c r="H91" s="8">
        <v>0.917625386311074</v>
      </c>
      <c r="I91" s="8">
        <v>1.16064420069182</v>
      </c>
      <c r="J91" s="8">
        <v>1.41608422036978</v>
      </c>
      <c r="K91" s="8">
        <v>1.66331676165372</v>
      </c>
      <c r="L91" s="8">
        <v>1.88706129735532</v>
      </c>
      <c r="M91" s="8">
        <v>2.07420795019683</v>
      </c>
      <c r="N91" s="8">
        <v>2.22399211377947</v>
      </c>
      <c r="O91" s="8">
        <v>2.34114813055618</v>
      </c>
      <c r="P91" s="8">
        <v>2.42807872405815</v>
      </c>
      <c r="Q91" s="8">
        <v>2.49078315402049</v>
      </c>
    </row>
    <row r="92" spans="1:17">
      <c r="A92" t="str">
        <f>CONCATENATE(B92,C92)</f>
        <v>EC-IAMEMF27G25</v>
      </c>
      <c r="B92" s="7" t="s">
        <v>41</v>
      </c>
      <c r="C92" s="7" t="s">
        <v>26</v>
      </c>
      <c r="D92" s="7" t="s">
        <v>7</v>
      </c>
      <c r="E92" s="7" t="s">
        <v>8</v>
      </c>
      <c r="F92" s="7" t="s">
        <v>9</v>
      </c>
      <c r="G92" s="8">
        <v>0.808812693155537</v>
      </c>
      <c r="H92" s="8">
        <v>0.917625386311074</v>
      </c>
      <c r="I92" s="8">
        <v>1.16063068152812</v>
      </c>
      <c r="J92" s="8">
        <v>1.41626399763028</v>
      </c>
      <c r="K92" s="8">
        <v>1.66279911685405</v>
      </c>
      <c r="L92" s="8">
        <v>1.88541077100125</v>
      </c>
      <c r="M92" s="8">
        <v>2.07537304522426</v>
      </c>
      <c r="N92" s="8">
        <v>2.22981505617341</v>
      </c>
      <c r="O92" s="8">
        <v>2.34760775756146</v>
      </c>
      <c r="P92" s="8">
        <v>2.43271188106944</v>
      </c>
      <c r="Q92" s="8">
        <v>2.49406970872809</v>
      </c>
    </row>
    <row r="93" spans="1:17">
      <c r="A93" t="str">
        <f>CONCATENATE(B93,C93)</f>
        <v>EC-IAMEMF27G26</v>
      </c>
      <c r="B93" s="7" t="s">
        <v>41</v>
      </c>
      <c r="C93" s="7" t="s">
        <v>27</v>
      </c>
      <c r="D93" s="7" t="s">
        <v>7</v>
      </c>
      <c r="E93" s="7" t="s">
        <v>8</v>
      </c>
      <c r="F93" s="7" t="s">
        <v>9</v>
      </c>
      <c r="G93" s="8">
        <v>0.808812693155517</v>
      </c>
      <c r="H93" s="8">
        <v>0.917625386311034</v>
      </c>
      <c r="I93" s="8">
        <v>1.15746457793921</v>
      </c>
      <c r="J93" s="8">
        <v>1.40101215815774</v>
      </c>
      <c r="K93" s="8">
        <v>1.62889802713228</v>
      </c>
      <c r="L93" s="8">
        <v>1.83782226318901</v>
      </c>
      <c r="M93" s="8">
        <v>2.02705544354328</v>
      </c>
      <c r="N93" s="8">
        <v>2.19806905234249</v>
      </c>
      <c r="O93" s="8">
        <v>2.35349068961293</v>
      </c>
      <c r="P93" s="8">
        <v>2.49470381553732</v>
      </c>
      <c r="Q93" s="8">
        <v>2.6245422337038</v>
      </c>
    </row>
    <row r="94" spans="1:17">
      <c r="A94" t="str">
        <f>CONCATENATE(B94,C94)</f>
        <v>EC-IAMEMF27G27</v>
      </c>
      <c r="B94" s="7" t="s">
        <v>41</v>
      </c>
      <c r="C94" s="7" t="s">
        <v>28</v>
      </c>
      <c r="D94" s="7" t="s">
        <v>7</v>
      </c>
      <c r="E94" s="7" t="s">
        <v>8</v>
      </c>
      <c r="F94" s="7" t="s">
        <v>9</v>
      </c>
      <c r="G94" s="8">
        <v>0.808812693155517</v>
      </c>
      <c r="H94" s="8">
        <v>0.917625386311034</v>
      </c>
      <c r="I94" s="8">
        <v>1.1568344966316</v>
      </c>
      <c r="J94" s="8">
        <v>1.39884430136979</v>
      </c>
      <c r="K94" s="8">
        <v>1.62378483815464</v>
      </c>
      <c r="L94" s="8">
        <v>1.82508126120075</v>
      </c>
      <c r="M94" s="8">
        <v>1.99943253453151</v>
      </c>
      <c r="N94" s="8">
        <v>2.1483603079774</v>
      </c>
      <c r="O94" s="8">
        <v>2.2755172519675</v>
      </c>
      <c r="P94" s="8">
        <v>2.38440688264598</v>
      </c>
      <c r="Q94" s="8">
        <v>2.47946274751231</v>
      </c>
    </row>
    <row r="95" spans="1:17">
      <c r="A95" t="str">
        <f>CONCATENATE(B95,C95)</f>
        <v>EC-IAMEMF27G28</v>
      </c>
      <c r="B95" s="7" t="s">
        <v>41</v>
      </c>
      <c r="C95" s="7" t="s">
        <v>29</v>
      </c>
      <c r="D95" s="7" t="s">
        <v>7</v>
      </c>
      <c r="E95" s="7" t="s">
        <v>8</v>
      </c>
      <c r="F95" s="7" t="s">
        <v>9</v>
      </c>
      <c r="G95" s="8">
        <v>0.808812693155517</v>
      </c>
      <c r="H95" s="8">
        <v>0.917625386311034</v>
      </c>
      <c r="I95" s="8">
        <v>1.16124127774092</v>
      </c>
      <c r="J95" s="8">
        <v>1.42108340931897</v>
      </c>
      <c r="K95" s="8">
        <v>1.68173930763779</v>
      </c>
      <c r="L95" s="8">
        <v>1.93525656477179</v>
      </c>
      <c r="M95" s="8">
        <v>2.17819398118061</v>
      </c>
      <c r="N95" s="8">
        <v>2.4128206653385</v>
      </c>
      <c r="O95" s="8">
        <v>2.63787828688411</v>
      </c>
      <c r="P95" s="8">
        <v>2.84860146618722</v>
      </c>
      <c r="Q95" s="8">
        <v>3.0441941363652</v>
      </c>
    </row>
    <row r="96" spans="1:17">
      <c r="A96" t="str">
        <f>CONCATENATE(B96,C96)</f>
        <v>EC-IAMEMF27G29</v>
      </c>
      <c r="B96" s="7" t="s">
        <v>41</v>
      </c>
      <c r="C96" s="7" t="s">
        <v>30</v>
      </c>
      <c r="D96" s="7" t="s">
        <v>7</v>
      </c>
      <c r="E96" s="7" t="s">
        <v>8</v>
      </c>
      <c r="F96" s="7" t="s">
        <v>9</v>
      </c>
      <c r="G96" s="8">
        <v>0.808812693155517</v>
      </c>
      <c r="H96" s="8">
        <v>0.917625386311034</v>
      </c>
      <c r="I96" s="8">
        <v>1.16200530224695</v>
      </c>
      <c r="J96" s="8">
        <v>1.42207497166046</v>
      </c>
      <c r="K96" s="8">
        <v>1.67855353054987</v>
      </c>
      <c r="L96" s="8">
        <v>1.92325739793969</v>
      </c>
      <c r="M96" s="8">
        <v>2.1546051515032</v>
      </c>
      <c r="N96" s="8">
        <v>2.37438320270346</v>
      </c>
      <c r="O96" s="8">
        <v>2.57927910869981</v>
      </c>
      <c r="P96" s="8">
        <v>2.76205406636681</v>
      </c>
      <c r="Q96" s="8">
        <v>2.9200723095716</v>
      </c>
    </row>
    <row r="97" spans="1:17">
      <c r="A97" t="str">
        <f>CONCATENATE(B97,C97)</f>
        <v>EC-IAMEMF27G3</v>
      </c>
      <c r="B97" s="7" t="s">
        <v>41</v>
      </c>
      <c r="C97" s="7" t="s">
        <v>31</v>
      </c>
      <c r="D97" s="7" t="s">
        <v>7</v>
      </c>
      <c r="E97" s="7" t="s">
        <v>8</v>
      </c>
      <c r="F97" s="7" t="s">
        <v>9</v>
      </c>
      <c r="G97" s="8">
        <v>0.808812693155517</v>
      </c>
      <c r="H97" s="8">
        <v>0.917625386311034</v>
      </c>
      <c r="I97" s="8">
        <v>1.16494538066576</v>
      </c>
      <c r="J97" s="8">
        <v>1.44074677600323</v>
      </c>
      <c r="K97" s="8">
        <v>1.73726188265979</v>
      </c>
      <c r="L97" s="8">
        <v>2.05173403329681</v>
      </c>
      <c r="M97" s="8">
        <v>2.38099940633526</v>
      </c>
      <c r="N97" s="8">
        <v>2.72188918643647</v>
      </c>
      <c r="O97" s="8">
        <v>3.0674214268353</v>
      </c>
      <c r="P97" s="8">
        <v>3.40741910774654</v>
      </c>
      <c r="Q97" s="8">
        <v>3.73685645924292</v>
      </c>
    </row>
    <row r="98" spans="1:17">
      <c r="A98" t="str">
        <f>CONCATENATE(B98,C98)</f>
        <v>EC-IAMEMF27G31</v>
      </c>
      <c r="B98" s="7" t="s">
        <v>41</v>
      </c>
      <c r="C98" s="7" t="s">
        <v>42</v>
      </c>
      <c r="D98" s="7" t="s">
        <v>7</v>
      </c>
      <c r="E98" s="7" t="s">
        <v>8</v>
      </c>
      <c r="F98" s="7" t="s">
        <v>9</v>
      </c>
      <c r="G98" s="8">
        <v>0.808812693155517</v>
      </c>
      <c r="H98" s="8">
        <v>0.917625386311034</v>
      </c>
      <c r="I98" s="8">
        <v>1.16695387599739</v>
      </c>
      <c r="J98" s="8">
        <v>1.45338618749018</v>
      </c>
      <c r="K98" s="8">
        <v>1.77966133535636</v>
      </c>
      <c r="L98" s="8">
        <v>2.15407316719187</v>
      </c>
      <c r="M98" s="8">
        <v>2.58266046156918</v>
      </c>
      <c r="N98" s="8">
        <v>3.070722054046</v>
      </c>
      <c r="O98" s="8">
        <v>3.61957799241692</v>
      </c>
      <c r="P98" s="8">
        <v>4.22132777366072</v>
      </c>
      <c r="Q98" s="8">
        <v>4.86160668705493</v>
      </c>
    </row>
    <row r="99" spans="1:17">
      <c r="A99" t="str">
        <f>CONCATENATE(B99,C99)</f>
        <v>EC-IAMEMF27G32</v>
      </c>
      <c r="B99" s="7" t="s">
        <v>41</v>
      </c>
      <c r="C99" s="7" t="s">
        <v>43</v>
      </c>
      <c r="D99" s="7" t="s">
        <v>7</v>
      </c>
      <c r="E99" s="7" t="s">
        <v>8</v>
      </c>
      <c r="F99" s="7" t="s">
        <v>9</v>
      </c>
      <c r="G99" s="8">
        <v>0.808812693155537</v>
      </c>
      <c r="H99" s="8">
        <v>0.917625386311074</v>
      </c>
      <c r="I99" s="8">
        <v>1.16140352874303</v>
      </c>
      <c r="J99" s="8">
        <v>1.41826598658222</v>
      </c>
      <c r="K99" s="8">
        <v>1.6657225540951</v>
      </c>
      <c r="L99" s="8">
        <v>1.8910717422337</v>
      </c>
      <c r="M99" s="8">
        <v>2.08440482169946</v>
      </c>
      <c r="N99" s="8">
        <v>2.23861450588646</v>
      </c>
      <c r="O99" s="8">
        <v>2.35409533156689</v>
      </c>
      <c r="P99" s="8">
        <v>2.43762431241414</v>
      </c>
      <c r="Q99" s="8">
        <v>2.49782083397823</v>
      </c>
    </row>
    <row r="100" spans="1:17">
      <c r="A100" t="str">
        <f>CONCATENATE(B100,C100)</f>
        <v>EC-IAMEMF27G4</v>
      </c>
      <c r="B100" s="7" t="s">
        <v>41</v>
      </c>
      <c r="C100" s="7" t="s">
        <v>32</v>
      </c>
      <c r="D100" s="7" t="s">
        <v>7</v>
      </c>
      <c r="E100" s="7" t="s">
        <v>8</v>
      </c>
      <c r="F100" s="7" t="s">
        <v>9</v>
      </c>
      <c r="G100" s="8">
        <v>0.808812693155517</v>
      </c>
      <c r="H100" s="8">
        <v>0.917625386311034</v>
      </c>
      <c r="I100" s="8">
        <v>1.16503524362178</v>
      </c>
      <c r="J100" s="8">
        <v>1.44125114188128</v>
      </c>
      <c r="K100" s="8">
        <v>1.7388196012154</v>
      </c>
      <c r="L100" s="8">
        <v>2.05524146452292</v>
      </c>
      <c r="M100" s="8">
        <v>2.38774385658182</v>
      </c>
      <c r="N100" s="8">
        <v>2.73355451317361</v>
      </c>
      <c r="O100" s="8">
        <v>3.08606514303665</v>
      </c>
      <c r="P100" s="8">
        <v>3.43511162752551</v>
      </c>
      <c r="Q100" s="8">
        <v>3.77460600252325</v>
      </c>
    </row>
    <row r="101" spans="1:17">
      <c r="A101" t="str">
        <f>CONCATENATE(B101,C101)</f>
        <v>EC-IAMEMF27G5</v>
      </c>
      <c r="B101" s="7" t="s">
        <v>41</v>
      </c>
      <c r="C101" s="7" t="s">
        <v>33</v>
      </c>
      <c r="D101" s="7" t="s">
        <v>7</v>
      </c>
      <c r="E101" s="7" t="s">
        <v>8</v>
      </c>
      <c r="F101" s="7" t="s">
        <v>9</v>
      </c>
      <c r="G101" s="8">
        <v>0.808812693155517</v>
      </c>
      <c r="H101" s="8">
        <v>0.917625386311034</v>
      </c>
      <c r="I101" s="8">
        <v>1.16498839232865</v>
      </c>
      <c r="J101" s="8">
        <v>1.44095781116543</v>
      </c>
      <c r="K101" s="8">
        <v>1.73762150471048</v>
      </c>
      <c r="L101" s="8">
        <v>2.05197323916961</v>
      </c>
      <c r="M101" s="8">
        <v>2.38134215988367</v>
      </c>
      <c r="N101" s="8">
        <v>2.72379126528167</v>
      </c>
      <c r="O101" s="8">
        <v>3.07273937617119</v>
      </c>
      <c r="P101" s="8">
        <v>3.4170962886495</v>
      </c>
      <c r="Q101" s="8">
        <v>3.75105050259994</v>
      </c>
    </row>
    <row r="102" spans="1:17">
      <c r="A102" t="str">
        <f>CONCATENATE(B102,C102)</f>
        <v>EC-IAMEMF27G6</v>
      </c>
      <c r="B102" s="7" t="s">
        <v>41</v>
      </c>
      <c r="C102" s="7" t="s">
        <v>34</v>
      </c>
      <c r="D102" s="7" t="s">
        <v>7</v>
      </c>
      <c r="E102" s="7" t="s">
        <v>8</v>
      </c>
      <c r="F102" s="7" t="s">
        <v>9</v>
      </c>
      <c r="G102" s="8">
        <v>0.808812693155517</v>
      </c>
      <c r="H102" s="8">
        <v>0.917625386311034</v>
      </c>
      <c r="I102" s="8">
        <v>1.16503830376352</v>
      </c>
      <c r="J102" s="8">
        <v>1.44127730839708</v>
      </c>
      <c r="K102" s="8">
        <v>1.73897374838012</v>
      </c>
      <c r="L102" s="8">
        <v>2.05587952038942</v>
      </c>
      <c r="M102" s="8">
        <v>2.38975112648322</v>
      </c>
      <c r="N102" s="8">
        <v>2.7386412458067</v>
      </c>
      <c r="O102" s="8">
        <v>3.09626687310547</v>
      </c>
      <c r="P102" s="8">
        <v>3.45217029018732</v>
      </c>
      <c r="Q102" s="8">
        <v>3.7999315518137</v>
      </c>
    </row>
    <row r="103" spans="1:17">
      <c r="A103" t="str">
        <f>CONCATENATE(B103,C103)</f>
        <v>EC-IAMEMF27G7</v>
      </c>
      <c r="B103" s="7" t="s">
        <v>41</v>
      </c>
      <c r="C103" s="7" t="s">
        <v>35</v>
      </c>
      <c r="D103" s="7" t="s">
        <v>7</v>
      </c>
      <c r="E103" s="7" t="s">
        <v>8</v>
      </c>
      <c r="F103" s="7" t="s">
        <v>9</v>
      </c>
      <c r="G103" s="8">
        <v>0.808812693155517</v>
      </c>
      <c r="H103" s="8">
        <v>0.917625386311034</v>
      </c>
      <c r="I103" s="8">
        <v>1.16377904151095</v>
      </c>
      <c r="J103" s="8">
        <v>1.43358509082688</v>
      </c>
      <c r="K103" s="8">
        <v>1.71428849216179</v>
      </c>
      <c r="L103" s="8">
        <v>1.99907086472831</v>
      </c>
      <c r="M103" s="8">
        <v>2.2829243828465</v>
      </c>
      <c r="N103" s="8">
        <v>2.56195887098641</v>
      </c>
      <c r="O103" s="8">
        <v>2.82973246098665</v>
      </c>
      <c r="P103" s="8">
        <v>3.0793827059514</v>
      </c>
      <c r="Q103" s="8">
        <v>3.30856301459075</v>
      </c>
    </row>
    <row r="104" spans="1:17">
      <c r="A104" t="str">
        <f>CONCATENATE(B104,C104)</f>
        <v>EC-IAMEMF27G8</v>
      </c>
      <c r="B104" s="7" t="s">
        <v>41</v>
      </c>
      <c r="C104" s="7" t="s">
        <v>36</v>
      </c>
      <c r="D104" s="7" t="s">
        <v>7</v>
      </c>
      <c r="E104" s="7" t="s">
        <v>8</v>
      </c>
      <c r="F104" s="7" t="s">
        <v>9</v>
      </c>
      <c r="G104" s="8">
        <v>0.808812693155517</v>
      </c>
      <c r="H104" s="8">
        <v>0.917625386311034</v>
      </c>
      <c r="I104" s="8">
        <v>1.16501231467462</v>
      </c>
      <c r="J104" s="8">
        <v>1.44114616604758</v>
      </c>
      <c r="K104" s="8">
        <v>1.73890655146887</v>
      </c>
      <c r="L104" s="8">
        <v>2.05672355345162</v>
      </c>
      <c r="M104" s="8">
        <v>2.39283216584181</v>
      </c>
      <c r="N104" s="8">
        <v>2.74542615906375</v>
      </c>
      <c r="O104" s="8">
        <v>3.10849253850236</v>
      </c>
      <c r="P104" s="8">
        <v>3.47207757012759</v>
      </c>
      <c r="Q104" s="8">
        <v>3.82943679273935</v>
      </c>
    </row>
    <row r="105" spans="1:17">
      <c r="A105" t="str">
        <f>CONCATENATE(B105,C105)</f>
        <v>ENV-LinkagesEMF27G1</v>
      </c>
      <c r="B105" s="7" t="s">
        <v>44</v>
      </c>
      <c r="C105" s="7" t="s">
        <v>6</v>
      </c>
      <c r="D105" s="7" t="s">
        <v>7</v>
      </c>
      <c r="E105" s="7" t="s">
        <v>8</v>
      </c>
      <c r="F105" s="7" t="s">
        <v>9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</row>
    <row r="106" spans="1:17">
      <c r="A106" t="str">
        <f>CONCATENATE(B106,C106)</f>
        <v>ENV-LinkagesEMF27G12</v>
      </c>
      <c r="B106" s="7" t="s">
        <v>44</v>
      </c>
      <c r="C106" s="7" t="s">
        <v>12</v>
      </c>
      <c r="D106" s="7" t="s">
        <v>7</v>
      </c>
      <c r="E106" s="7" t="s">
        <v>8</v>
      </c>
      <c r="F106" s="7" t="s">
        <v>9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</row>
    <row r="107" spans="1:17">
      <c r="A107" t="str">
        <f>CONCATENATE(B107,C107)</f>
        <v>ENV-LinkagesEMF27G13</v>
      </c>
      <c r="B107" s="7" t="s">
        <v>44</v>
      </c>
      <c r="C107" s="7" t="s">
        <v>13</v>
      </c>
      <c r="D107" s="7" t="s">
        <v>7</v>
      </c>
      <c r="E107" s="7" t="s">
        <v>8</v>
      </c>
      <c r="F107" s="7" t="s">
        <v>9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</row>
    <row r="108" spans="1:17">
      <c r="A108" t="str">
        <f>CONCATENATE(B108,C108)</f>
        <v>ENV-LinkagesEMF27G14</v>
      </c>
      <c r="B108" s="7" t="s">
        <v>44</v>
      </c>
      <c r="C108" s="7" t="s">
        <v>14</v>
      </c>
      <c r="D108" s="7" t="s">
        <v>7</v>
      </c>
      <c r="E108" s="7" t="s">
        <v>8</v>
      </c>
      <c r="F108" s="7" t="s">
        <v>9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</row>
    <row r="109" spans="1:17">
      <c r="A109" t="str">
        <f>CONCATENATE(B109,C109)</f>
        <v>ENV-LinkagesEMF27G15</v>
      </c>
      <c r="B109" s="7" t="s">
        <v>44</v>
      </c>
      <c r="C109" s="7" t="s">
        <v>15</v>
      </c>
      <c r="D109" s="7" t="s">
        <v>7</v>
      </c>
      <c r="E109" s="7" t="s">
        <v>8</v>
      </c>
      <c r="F109" s="7" t="s">
        <v>9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</row>
    <row r="110" spans="1:17">
      <c r="A110" t="str">
        <f>CONCATENATE(B110,C110)</f>
        <v>ENV-LinkagesEMF27G17</v>
      </c>
      <c r="B110" s="7" t="s">
        <v>44</v>
      </c>
      <c r="C110" s="7" t="s">
        <v>17</v>
      </c>
      <c r="D110" s="7" t="s">
        <v>7</v>
      </c>
      <c r="E110" s="7" t="s">
        <v>8</v>
      </c>
      <c r="F110" s="7" t="s">
        <v>9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</row>
    <row r="111" spans="1:17">
      <c r="A111" t="str">
        <f>CONCATENATE(B111,C111)</f>
        <v>ENV-LinkagesEMF27G20</v>
      </c>
      <c r="B111" s="7" t="s">
        <v>44</v>
      </c>
      <c r="C111" s="7" t="s">
        <v>21</v>
      </c>
      <c r="D111" s="7" t="s">
        <v>7</v>
      </c>
      <c r="E111" s="7" t="s">
        <v>8</v>
      </c>
      <c r="F111" s="7" t="s">
        <v>9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spans="1:17">
      <c r="A112" t="str">
        <f>CONCATENATE(B112,C112)</f>
        <v>ENV-LinkagesEMF27G21</v>
      </c>
      <c r="B112" s="7" t="s">
        <v>44</v>
      </c>
      <c r="C112" s="7" t="s">
        <v>22</v>
      </c>
      <c r="D112" s="7" t="s">
        <v>7</v>
      </c>
      <c r="E112" s="7" t="s">
        <v>8</v>
      </c>
      <c r="F112" s="7" t="s">
        <v>9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spans="1:17">
      <c r="A113" t="str">
        <f>CONCATENATE(B113,C113)</f>
        <v>ENV-LinkagesEMF27G22</v>
      </c>
      <c r="B113" s="7" t="s">
        <v>44</v>
      </c>
      <c r="C113" s="7" t="s">
        <v>23</v>
      </c>
      <c r="D113" s="7" t="s">
        <v>7</v>
      </c>
      <c r="E113" s="7" t="s">
        <v>8</v>
      </c>
      <c r="F113" s="7" t="s">
        <v>9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spans="1:17">
      <c r="A114" t="str">
        <f>CONCATENATE(B114,C114)</f>
        <v>ENV-LinkagesEMF27G23</v>
      </c>
      <c r="B114" s="7" t="s">
        <v>44</v>
      </c>
      <c r="C114" s="7" t="s">
        <v>24</v>
      </c>
      <c r="D114" s="7" t="s">
        <v>7</v>
      </c>
      <c r="E114" s="7" t="s">
        <v>8</v>
      </c>
      <c r="F114" s="7" t="s">
        <v>9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</row>
    <row r="115" spans="1:17">
      <c r="A115" t="str">
        <f>CONCATENATE(B115,C115)</f>
        <v>ENV-LinkagesEMF27G26</v>
      </c>
      <c r="B115" s="7" t="s">
        <v>44</v>
      </c>
      <c r="C115" s="7" t="s">
        <v>27</v>
      </c>
      <c r="D115" s="7" t="s">
        <v>7</v>
      </c>
      <c r="E115" s="7" t="s">
        <v>8</v>
      </c>
      <c r="F115" s="7" t="s">
        <v>9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</row>
    <row r="116" spans="1:17">
      <c r="A116" t="str">
        <f>CONCATENATE(B116,C116)</f>
        <v>ENV-LinkagesEMF27G28</v>
      </c>
      <c r="B116" s="7" t="s">
        <v>44</v>
      </c>
      <c r="C116" s="7" t="s">
        <v>29</v>
      </c>
      <c r="D116" s="7" t="s">
        <v>7</v>
      </c>
      <c r="E116" s="7" t="s">
        <v>8</v>
      </c>
      <c r="F116" s="7" t="s">
        <v>9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spans="1:17">
      <c r="A117" t="str">
        <f>CONCATENATE(B117,C117)</f>
        <v>ENV-LinkagesEMF27G3</v>
      </c>
      <c r="B117" s="7" t="s">
        <v>44</v>
      </c>
      <c r="C117" s="7" t="s">
        <v>31</v>
      </c>
      <c r="D117" s="7" t="s">
        <v>7</v>
      </c>
      <c r="E117" s="7" t="s">
        <v>8</v>
      </c>
      <c r="F117" s="7" t="s">
        <v>9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8" spans="1:17">
      <c r="A118" t="str">
        <f>CONCATENATE(B118,C118)</f>
        <v>ENV-LinkagesEMF27G4</v>
      </c>
      <c r="B118" s="7" t="s">
        <v>44</v>
      </c>
      <c r="C118" s="7" t="s">
        <v>32</v>
      </c>
      <c r="D118" s="7" t="s">
        <v>7</v>
      </c>
      <c r="E118" s="7" t="s">
        <v>8</v>
      </c>
      <c r="F118" s="7" t="s">
        <v>9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spans="1:17">
      <c r="A119" t="str">
        <f>CONCATENATE(B119,C119)</f>
        <v>ENV-LinkagesEMF27G5</v>
      </c>
      <c r="B119" s="7" t="s">
        <v>44</v>
      </c>
      <c r="C119" s="7" t="s">
        <v>33</v>
      </c>
      <c r="D119" s="7" t="s">
        <v>7</v>
      </c>
      <c r="E119" s="7" t="s">
        <v>8</v>
      </c>
      <c r="F119" s="7" t="s">
        <v>9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</row>
    <row r="120" spans="1:17">
      <c r="A120" t="str">
        <f>CONCATENATE(B120,C120)</f>
        <v>ENV-LinkagesEMF27G6</v>
      </c>
      <c r="B120" s="7" t="s">
        <v>44</v>
      </c>
      <c r="C120" s="7" t="s">
        <v>34</v>
      </c>
      <c r="D120" s="7" t="s">
        <v>7</v>
      </c>
      <c r="E120" s="7" t="s">
        <v>8</v>
      </c>
      <c r="F120" s="7" t="s">
        <v>9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 spans="1:17">
      <c r="A121" t="str">
        <f>CONCATENATE(B121,C121)</f>
        <v>ENV-LinkagesEMF27G9</v>
      </c>
      <c r="B121" s="7" t="s">
        <v>44</v>
      </c>
      <c r="C121" s="7" t="s">
        <v>37</v>
      </c>
      <c r="D121" s="7" t="s">
        <v>7</v>
      </c>
      <c r="E121" s="7" t="s">
        <v>8</v>
      </c>
      <c r="F121" s="7" t="s">
        <v>9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spans="1:17">
      <c r="A122" t="str">
        <f>CONCATENATE(B122,C122)</f>
        <v>FARMEMF27G1</v>
      </c>
      <c r="B122" s="7" t="s">
        <v>45</v>
      </c>
      <c r="C122" s="7" t="s">
        <v>6</v>
      </c>
      <c r="D122" s="7" t="s">
        <v>7</v>
      </c>
      <c r="E122" s="7" t="s">
        <v>8</v>
      </c>
      <c r="F122" s="7" t="s">
        <v>9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</row>
    <row r="123" spans="1:17">
      <c r="A123" t="str">
        <f>CONCATENATE(B123,C123)</f>
        <v>FARMEMF27G17</v>
      </c>
      <c r="B123" s="7" t="s">
        <v>45</v>
      </c>
      <c r="C123" s="7" t="s">
        <v>17</v>
      </c>
      <c r="D123" s="7" t="s">
        <v>7</v>
      </c>
      <c r="E123" s="7" t="s">
        <v>8</v>
      </c>
      <c r="F123" s="7" t="s">
        <v>9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spans="1:17">
      <c r="A124" t="str">
        <f>CONCATENATE(B124,C124)</f>
        <v>FARMEMF27G18</v>
      </c>
      <c r="B124" s="7" t="s">
        <v>45</v>
      </c>
      <c r="C124" s="7" t="s">
        <v>18</v>
      </c>
      <c r="D124" s="7" t="s">
        <v>7</v>
      </c>
      <c r="E124" s="7" t="s">
        <v>8</v>
      </c>
      <c r="F124" s="7" t="s">
        <v>9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 spans="1:17">
      <c r="A125" t="str">
        <f>CONCATENATE(B125,C125)</f>
        <v>FARMEMF27G19</v>
      </c>
      <c r="B125" s="7" t="s">
        <v>45</v>
      </c>
      <c r="C125" s="7" t="s">
        <v>19</v>
      </c>
      <c r="D125" s="7" t="s">
        <v>7</v>
      </c>
      <c r="E125" s="7" t="s">
        <v>8</v>
      </c>
      <c r="F125" s="7" t="s">
        <v>9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spans="1:17">
      <c r="A126" t="str">
        <f>CONCATENATE(B126,C126)</f>
        <v>FARMEMF27G2</v>
      </c>
      <c r="B126" s="7" t="s">
        <v>45</v>
      </c>
      <c r="C126" s="7" t="s">
        <v>20</v>
      </c>
      <c r="D126" s="7" t="s">
        <v>7</v>
      </c>
      <c r="E126" s="7" t="s">
        <v>8</v>
      </c>
      <c r="F126" s="7" t="s">
        <v>9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 spans="1:17">
      <c r="A127" t="str">
        <f>CONCATENATE(B127,C127)</f>
        <v>FARMEMF27G22</v>
      </c>
      <c r="B127" s="7" t="s">
        <v>45</v>
      </c>
      <c r="C127" s="7" t="s">
        <v>23</v>
      </c>
      <c r="D127" s="7" t="s">
        <v>7</v>
      </c>
      <c r="E127" s="7" t="s">
        <v>8</v>
      </c>
      <c r="F127" s="7" t="s">
        <v>9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spans="1:17">
      <c r="A128" t="str">
        <f>CONCATENATE(B128,C128)</f>
        <v>FARMEMF27G23</v>
      </c>
      <c r="B128" s="7" t="s">
        <v>45</v>
      </c>
      <c r="C128" s="7" t="s">
        <v>24</v>
      </c>
      <c r="D128" s="7" t="s">
        <v>7</v>
      </c>
      <c r="E128" s="7" t="s">
        <v>8</v>
      </c>
      <c r="F128" s="7" t="s">
        <v>9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spans="1:17">
      <c r="A129" t="str">
        <f>CONCATENATE(B129,C129)</f>
        <v>FARMEMF27G24</v>
      </c>
      <c r="B129" s="7" t="s">
        <v>45</v>
      </c>
      <c r="C129" s="7" t="s">
        <v>25</v>
      </c>
      <c r="D129" s="7" t="s">
        <v>7</v>
      </c>
      <c r="E129" s="7" t="s">
        <v>8</v>
      </c>
      <c r="F129" s="7" t="s">
        <v>9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1:17">
      <c r="A130" t="str">
        <f t="shared" ref="A130:A193" si="2">CONCATENATE(B130,C130)</f>
        <v>FARMEMF27G28</v>
      </c>
      <c r="B130" s="7" t="s">
        <v>45</v>
      </c>
      <c r="C130" s="7" t="s">
        <v>29</v>
      </c>
      <c r="D130" s="7" t="s">
        <v>7</v>
      </c>
      <c r="E130" s="7" t="s">
        <v>8</v>
      </c>
      <c r="F130" s="7" t="s">
        <v>9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spans="1:17">
      <c r="A131" t="str">
        <f>CONCATENATE(B131,C131)</f>
        <v>FARMEMF27G5</v>
      </c>
      <c r="B131" s="7" t="s">
        <v>45</v>
      </c>
      <c r="C131" s="7" t="s">
        <v>33</v>
      </c>
      <c r="D131" s="7" t="s">
        <v>7</v>
      </c>
      <c r="E131" s="7" t="s">
        <v>8</v>
      </c>
      <c r="F131" s="7" t="s">
        <v>9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spans="1:17">
      <c r="A132" t="str">
        <f>CONCATENATE(B132,C132)</f>
        <v>FARMEMF27G6</v>
      </c>
      <c r="B132" s="7" t="s">
        <v>45</v>
      </c>
      <c r="C132" s="7" t="s">
        <v>34</v>
      </c>
      <c r="D132" s="7" t="s">
        <v>7</v>
      </c>
      <c r="E132" s="7" t="s">
        <v>8</v>
      </c>
      <c r="F132" s="7" t="s">
        <v>9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spans="1:17">
      <c r="A133" t="str">
        <f>CONCATENATE(B133,C133)</f>
        <v>FARMEMF27G7</v>
      </c>
      <c r="B133" s="7" t="s">
        <v>45</v>
      </c>
      <c r="C133" s="7" t="s">
        <v>35</v>
      </c>
      <c r="D133" s="7" t="s">
        <v>7</v>
      </c>
      <c r="E133" s="7" t="s">
        <v>8</v>
      </c>
      <c r="F133" s="7" t="s">
        <v>9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spans="1:17">
      <c r="A134" t="str">
        <f>CONCATENATE(B134,C134)</f>
        <v>GCAMEMF27G1</v>
      </c>
      <c r="B134" s="7" t="s">
        <v>46</v>
      </c>
      <c r="C134" s="7" t="s">
        <v>6</v>
      </c>
      <c r="D134" s="7" t="s">
        <v>7</v>
      </c>
      <c r="E134" s="7" t="s">
        <v>8</v>
      </c>
      <c r="F134" s="7" t="s">
        <v>9</v>
      </c>
      <c r="G134" s="8">
        <v>0.773291</v>
      </c>
      <c r="H134" s="8">
        <v>0.911598</v>
      </c>
      <c r="I134" s="8">
        <v>1.18488</v>
      </c>
      <c r="J134" s="8">
        <v>1.51282</v>
      </c>
      <c r="K134" s="8">
        <v>1.86477</v>
      </c>
      <c r="L134" s="8">
        <v>2.22438</v>
      </c>
      <c r="M134" s="8">
        <v>2.58464</v>
      </c>
      <c r="N134" s="8">
        <v>2.93929</v>
      </c>
      <c r="O134" s="8">
        <v>3.28352</v>
      </c>
      <c r="P134" s="8">
        <v>3.61581</v>
      </c>
      <c r="Q134" s="8">
        <v>3.93729</v>
      </c>
    </row>
    <row r="135" spans="1:17">
      <c r="A135" t="str">
        <f>CONCATENATE(B135,C135)</f>
        <v>GCAMEMF27G11</v>
      </c>
      <c r="B135" s="7" t="s">
        <v>46</v>
      </c>
      <c r="C135" s="7" t="s">
        <v>11</v>
      </c>
      <c r="D135" s="7" t="s">
        <v>7</v>
      </c>
      <c r="E135" s="7" t="s">
        <v>8</v>
      </c>
      <c r="F135" s="7" t="s">
        <v>9</v>
      </c>
      <c r="G135" s="8">
        <v>0.773291</v>
      </c>
      <c r="H135" s="8">
        <v>0.91352</v>
      </c>
      <c r="I135" s="8">
        <v>1.18185</v>
      </c>
      <c r="J135" s="8">
        <v>1.37236</v>
      </c>
      <c r="K135" s="8">
        <v>1.5159</v>
      </c>
      <c r="L135" s="8">
        <v>1.6052</v>
      </c>
      <c r="M135" s="8">
        <v>1.65597</v>
      </c>
      <c r="N135" s="8">
        <v>1.67248</v>
      </c>
      <c r="O135" s="8">
        <v>1.66108</v>
      </c>
      <c r="P135" s="8">
        <v>1.62461</v>
      </c>
      <c r="Q135" s="8">
        <v>1.57243</v>
      </c>
    </row>
    <row r="136" spans="1:17">
      <c r="A136" t="str">
        <f>CONCATENATE(B136,C136)</f>
        <v>GCAMEMF27G11_nobio</v>
      </c>
      <c r="B136" s="7" t="s">
        <v>46</v>
      </c>
      <c r="C136" s="7" t="s">
        <v>47</v>
      </c>
      <c r="D136" s="7" t="s">
        <v>7</v>
      </c>
      <c r="E136" s="7" t="s">
        <v>8</v>
      </c>
      <c r="F136" s="7" t="s">
        <v>9</v>
      </c>
      <c r="G136" s="8">
        <v>0.773291</v>
      </c>
      <c r="H136" s="8">
        <v>0.915016</v>
      </c>
      <c r="I136" s="8">
        <v>1.19217</v>
      </c>
      <c r="J136" s="8">
        <v>1.30131</v>
      </c>
      <c r="K136" s="8">
        <v>1.3653</v>
      </c>
      <c r="L136" s="8">
        <v>1.41831</v>
      </c>
      <c r="M136" s="8">
        <v>1.45841</v>
      </c>
      <c r="N136" s="8">
        <v>1.48482</v>
      </c>
      <c r="O136" s="8">
        <v>1.49786</v>
      </c>
      <c r="P136" s="8">
        <v>1.50002</v>
      </c>
      <c r="Q136" s="8">
        <v>1.49842</v>
      </c>
    </row>
    <row r="137" spans="1:17">
      <c r="A137" t="str">
        <f>CONCATENATE(B137,C137)</f>
        <v>GCAMEMF27G14</v>
      </c>
      <c r="B137" s="7" t="s">
        <v>46</v>
      </c>
      <c r="C137" s="7" t="s">
        <v>14</v>
      </c>
      <c r="D137" s="7" t="s">
        <v>7</v>
      </c>
      <c r="E137" s="7" t="s">
        <v>8</v>
      </c>
      <c r="F137" s="7" t="s">
        <v>9</v>
      </c>
      <c r="G137" s="8">
        <v>0.773291</v>
      </c>
      <c r="H137" s="8">
        <v>0.913241</v>
      </c>
      <c r="I137" s="8">
        <v>1.17608</v>
      </c>
      <c r="J137" s="8">
        <v>1.36998</v>
      </c>
      <c r="K137" s="8">
        <v>1.50055</v>
      </c>
      <c r="L137" s="8">
        <v>1.56103</v>
      </c>
      <c r="M137" s="8">
        <v>1.60101</v>
      </c>
      <c r="N137" s="8">
        <v>1.62083</v>
      </c>
      <c r="O137" s="8">
        <v>1.6194</v>
      </c>
      <c r="P137" s="8">
        <v>1.59586</v>
      </c>
      <c r="Q137" s="8">
        <v>1.55928</v>
      </c>
    </row>
    <row r="138" spans="1:17">
      <c r="A138" t="str">
        <f>CONCATENATE(B138,C138)</f>
        <v>GCAMEMF27G15</v>
      </c>
      <c r="B138" s="7" t="s">
        <v>46</v>
      </c>
      <c r="C138" s="7" t="s">
        <v>15</v>
      </c>
      <c r="D138" s="7" t="s">
        <v>7</v>
      </c>
      <c r="E138" s="7" t="s">
        <v>8</v>
      </c>
      <c r="F138" s="7" t="s">
        <v>9</v>
      </c>
      <c r="G138" s="8">
        <v>0.773287</v>
      </c>
      <c r="H138" s="8">
        <v>0.91319</v>
      </c>
      <c r="I138" s="8">
        <v>1.17751</v>
      </c>
      <c r="J138" s="8">
        <v>1.36913</v>
      </c>
      <c r="K138" s="8">
        <v>1.48858</v>
      </c>
      <c r="L138" s="8">
        <v>1.54772</v>
      </c>
      <c r="M138" s="8">
        <v>1.58907</v>
      </c>
      <c r="N138" s="8">
        <v>1.61159</v>
      </c>
      <c r="O138" s="8">
        <v>1.61304</v>
      </c>
      <c r="P138" s="8">
        <v>1.59208</v>
      </c>
      <c r="Q138" s="8">
        <v>1.55812</v>
      </c>
    </row>
    <row r="139" spans="1:17">
      <c r="A139" t="str">
        <f>CONCATENATE(B139,C139)</f>
        <v>GCAMEMF27G16</v>
      </c>
      <c r="B139" s="7" t="s">
        <v>46</v>
      </c>
      <c r="C139" s="7" t="s">
        <v>16</v>
      </c>
      <c r="D139" s="7" t="s">
        <v>7</v>
      </c>
      <c r="E139" s="7" t="s">
        <v>8</v>
      </c>
      <c r="F139" s="7" t="s">
        <v>9</v>
      </c>
      <c r="G139" s="8">
        <v>0.773515</v>
      </c>
      <c r="H139" s="8">
        <v>0.91327</v>
      </c>
      <c r="I139" s="8">
        <v>1.16753</v>
      </c>
      <c r="J139" s="8">
        <v>1.33529</v>
      </c>
      <c r="K139" s="8">
        <v>1.48485</v>
      </c>
      <c r="L139" s="8">
        <v>1.59533</v>
      </c>
      <c r="M139" s="8">
        <v>1.65485</v>
      </c>
      <c r="N139" s="8">
        <v>1.67047</v>
      </c>
      <c r="O139" s="8">
        <v>1.65336</v>
      </c>
      <c r="P139" s="8">
        <v>1.61289</v>
      </c>
      <c r="Q139" s="8">
        <v>1.56601</v>
      </c>
    </row>
    <row r="140" spans="1:17">
      <c r="A140" t="str">
        <f>CONCATENATE(B140,C140)</f>
        <v>GCAMEMF27G17</v>
      </c>
      <c r="B140" s="7" t="s">
        <v>46</v>
      </c>
      <c r="C140" s="7" t="s">
        <v>17</v>
      </c>
      <c r="D140" s="7" t="s">
        <v>7</v>
      </c>
      <c r="E140" s="7" t="s">
        <v>8</v>
      </c>
      <c r="F140" s="7" t="s">
        <v>9</v>
      </c>
      <c r="G140" s="8">
        <v>0.773291</v>
      </c>
      <c r="H140" s="8">
        <v>0.912665</v>
      </c>
      <c r="I140" s="8">
        <v>1.16648</v>
      </c>
      <c r="J140" s="8">
        <v>1.37164</v>
      </c>
      <c r="K140" s="8">
        <v>1.583</v>
      </c>
      <c r="L140" s="8">
        <v>1.75006</v>
      </c>
      <c r="M140" s="8">
        <v>1.84232</v>
      </c>
      <c r="N140" s="8">
        <v>1.90108</v>
      </c>
      <c r="O140" s="8">
        <v>1.94512</v>
      </c>
      <c r="P140" s="8">
        <v>1.98026</v>
      </c>
      <c r="Q140" s="8">
        <v>2.0128</v>
      </c>
    </row>
    <row r="141" spans="1:17">
      <c r="A141" t="str">
        <f>CONCATENATE(B141,C141)</f>
        <v>GCAMEMF27G17_nobio</v>
      </c>
      <c r="B141" s="7" t="s">
        <v>46</v>
      </c>
      <c r="C141" s="7" t="s">
        <v>48</v>
      </c>
      <c r="D141" s="7" t="s">
        <v>7</v>
      </c>
      <c r="E141" s="7" t="s">
        <v>8</v>
      </c>
      <c r="F141" s="7" t="s">
        <v>9</v>
      </c>
      <c r="G141" s="8">
        <v>0.773291</v>
      </c>
      <c r="H141" s="8">
        <v>0.912916</v>
      </c>
      <c r="I141" s="8">
        <v>1.1382</v>
      </c>
      <c r="J141" s="8">
        <v>1.30293</v>
      </c>
      <c r="K141" s="8">
        <v>1.49477</v>
      </c>
      <c r="L141" s="8">
        <v>1.64935</v>
      </c>
      <c r="M141" s="8">
        <v>1.76701</v>
      </c>
      <c r="N141" s="8">
        <v>1.85557</v>
      </c>
      <c r="O141" s="8">
        <v>1.91797</v>
      </c>
      <c r="P141" s="8">
        <v>1.95686</v>
      </c>
      <c r="Q141" s="8">
        <v>2.0013</v>
      </c>
    </row>
    <row r="142" spans="1:17">
      <c r="A142" t="str">
        <f>CONCATENATE(B142,C142)</f>
        <v>GCAMEMF27G18</v>
      </c>
      <c r="B142" s="7" t="s">
        <v>46</v>
      </c>
      <c r="C142" s="7" t="s">
        <v>18</v>
      </c>
      <c r="D142" s="7" t="s">
        <v>7</v>
      </c>
      <c r="E142" s="7" t="s">
        <v>8</v>
      </c>
      <c r="F142" s="7" t="s">
        <v>9</v>
      </c>
      <c r="G142" s="8">
        <v>0.773524</v>
      </c>
      <c r="H142" s="8">
        <v>0.912558</v>
      </c>
      <c r="I142" s="8">
        <v>1.15462</v>
      </c>
      <c r="J142" s="8">
        <v>1.34689</v>
      </c>
      <c r="K142" s="8">
        <v>1.54282</v>
      </c>
      <c r="L142" s="8">
        <v>1.72352</v>
      </c>
      <c r="M142" s="8">
        <v>1.83307</v>
      </c>
      <c r="N142" s="8">
        <v>1.89607</v>
      </c>
      <c r="O142" s="8">
        <v>1.94249</v>
      </c>
      <c r="P142" s="8">
        <v>1.97916</v>
      </c>
      <c r="Q142" s="8">
        <v>2.00928</v>
      </c>
    </row>
    <row r="143" spans="1:17">
      <c r="A143" t="str">
        <f>CONCATENATE(B143,C143)</f>
        <v>GCAMEMF27G19</v>
      </c>
      <c r="B143" s="7" t="s">
        <v>46</v>
      </c>
      <c r="C143" s="7" t="s">
        <v>19</v>
      </c>
      <c r="D143" s="7" t="s">
        <v>7</v>
      </c>
      <c r="E143" s="7" t="s">
        <v>8</v>
      </c>
      <c r="F143" s="7" t="s">
        <v>9</v>
      </c>
      <c r="G143" s="8">
        <v>0.773291</v>
      </c>
      <c r="H143" s="8">
        <v>0.912927</v>
      </c>
      <c r="I143" s="8">
        <v>1.169</v>
      </c>
      <c r="J143" s="8">
        <v>1.3662</v>
      </c>
      <c r="K143" s="8">
        <v>1.56996</v>
      </c>
      <c r="L143" s="8">
        <v>1.72989</v>
      </c>
      <c r="M143" s="8">
        <v>1.83283</v>
      </c>
      <c r="N143" s="8">
        <v>1.89546</v>
      </c>
      <c r="O143" s="8">
        <v>1.93972</v>
      </c>
      <c r="P143" s="8">
        <v>1.97507</v>
      </c>
      <c r="Q143" s="8">
        <v>1.99751</v>
      </c>
    </row>
    <row r="144" spans="1:17">
      <c r="A144" t="str">
        <f>CONCATENATE(B144,C144)</f>
        <v>GCAMEMF27G19_nobio</v>
      </c>
      <c r="B144" s="7" t="s">
        <v>46</v>
      </c>
      <c r="C144" s="7" t="s">
        <v>49</v>
      </c>
      <c r="D144" s="7" t="s">
        <v>7</v>
      </c>
      <c r="E144" s="7" t="s">
        <v>8</v>
      </c>
      <c r="F144" s="7" t="s">
        <v>9</v>
      </c>
      <c r="G144" s="8">
        <v>0.773291</v>
      </c>
      <c r="H144" s="8">
        <v>0.913059</v>
      </c>
      <c r="I144" s="8">
        <v>1.13904</v>
      </c>
      <c r="J144" s="8">
        <v>1.29947</v>
      </c>
      <c r="K144" s="8">
        <v>1.49353</v>
      </c>
      <c r="L144" s="8">
        <v>1.65889</v>
      </c>
      <c r="M144" s="8">
        <v>1.78327</v>
      </c>
      <c r="N144" s="8">
        <v>1.86785</v>
      </c>
      <c r="O144" s="8">
        <v>1.92098</v>
      </c>
      <c r="P144" s="8">
        <v>1.95686</v>
      </c>
      <c r="Q144" s="8">
        <v>2.00224</v>
      </c>
    </row>
    <row r="145" spans="1:17">
      <c r="A145" t="str">
        <f>CONCATENATE(B145,C145)</f>
        <v>GCAMEMF27G1_nobio</v>
      </c>
      <c r="B145" s="7" t="s">
        <v>46</v>
      </c>
      <c r="C145" s="7" t="s">
        <v>50</v>
      </c>
      <c r="D145" s="7" t="s">
        <v>7</v>
      </c>
      <c r="E145" s="7" t="s">
        <v>8</v>
      </c>
      <c r="F145" s="7" t="s">
        <v>9</v>
      </c>
      <c r="G145" s="8">
        <v>0.773291</v>
      </c>
      <c r="H145" s="8">
        <v>0.911598</v>
      </c>
      <c r="I145" s="8">
        <v>1.1515</v>
      </c>
      <c r="J145" s="8">
        <v>1.44444</v>
      </c>
      <c r="K145" s="8">
        <v>1.79043</v>
      </c>
      <c r="L145" s="8">
        <v>2.15756</v>
      </c>
      <c r="M145" s="8">
        <v>2.53586</v>
      </c>
      <c r="N145" s="8">
        <v>2.91675</v>
      </c>
      <c r="O145" s="8">
        <v>3.29466</v>
      </c>
      <c r="P145" s="8">
        <v>3.6608</v>
      </c>
      <c r="Q145" s="8">
        <v>4.02592</v>
      </c>
    </row>
    <row r="146" spans="1:17">
      <c r="A146" t="str">
        <f>CONCATENATE(B146,C146)</f>
        <v>GCAMEMF27G2</v>
      </c>
      <c r="B146" s="7" t="s">
        <v>46</v>
      </c>
      <c r="C146" s="7" t="s">
        <v>20</v>
      </c>
      <c r="D146" s="7" t="s">
        <v>7</v>
      </c>
      <c r="E146" s="7" t="s">
        <v>8</v>
      </c>
      <c r="F146" s="7" t="s">
        <v>9</v>
      </c>
      <c r="G146" s="8">
        <v>0.773524</v>
      </c>
      <c r="H146" s="8">
        <v>0.911802</v>
      </c>
      <c r="I146" s="8">
        <v>1.17484</v>
      </c>
      <c r="J146" s="8">
        <v>1.47241</v>
      </c>
      <c r="K146" s="8">
        <v>1.78071</v>
      </c>
      <c r="L146" s="8">
        <v>2.08796</v>
      </c>
      <c r="M146" s="8">
        <v>2.3822</v>
      </c>
      <c r="N146" s="8">
        <v>2.65769</v>
      </c>
      <c r="O146" s="8">
        <v>2.91303</v>
      </c>
      <c r="P146" s="8">
        <v>3.14496</v>
      </c>
      <c r="Q146" s="8">
        <v>3.35896</v>
      </c>
    </row>
    <row r="147" spans="1:17">
      <c r="A147" t="str">
        <f>CONCATENATE(B147,C147)</f>
        <v>GCAMEMF27G20</v>
      </c>
      <c r="B147" s="7" t="s">
        <v>46</v>
      </c>
      <c r="C147" s="7" t="s">
        <v>21</v>
      </c>
      <c r="D147" s="7" t="s">
        <v>7</v>
      </c>
      <c r="E147" s="7" t="s">
        <v>8</v>
      </c>
      <c r="F147" s="7" t="s">
        <v>9</v>
      </c>
      <c r="G147" s="8">
        <v>0.773282</v>
      </c>
      <c r="H147" s="8">
        <v>0.912555</v>
      </c>
      <c r="I147" s="8">
        <v>1.16762</v>
      </c>
      <c r="J147" s="8">
        <v>1.37167</v>
      </c>
      <c r="K147" s="8">
        <v>1.58151</v>
      </c>
      <c r="L147" s="8">
        <v>1.74679</v>
      </c>
      <c r="M147" s="8">
        <v>1.84115</v>
      </c>
      <c r="N147" s="8">
        <v>1.90158</v>
      </c>
      <c r="O147" s="8">
        <v>1.94514</v>
      </c>
      <c r="P147" s="8">
        <v>1.97709</v>
      </c>
      <c r="Q147" s="8">
        <v>2.01613</v>
      </c>
    </row>
    <row r="148" spans="1:17">
      <c r="A148" t="str">
        <f>CONCATENATE(B148,C148)</f>
        <v>GCAMEMF27G21</v>
      </c>
      <c r="B148" s="7" t="s">
        <v>46</v>
      </c>
      <c r="C148" s="7" t="s">
        <v>22</v>
      </c>
      <c r="D148" s="7" t="s">
        <v>7</v>
      </c>
      <c r="E148" s="7" t="s">
        <v>8</v>
      </c>
      <c r="F148" s="7" t="s">
        <v>9</v>
      </c>
      <c r="G148" s="8">
        <v>0.773287</v>
      </c>
      <c r="H148" s="8">
        <v>0.912549</v>
      </c>
      <c r="I148" s="8">
        <v>1.16537</v>
      </c>
      <c r="J148" s="8">
        <v>1.36984</v>
      </c>
      <c r="K148" s="8">
        <v>1.58013</v>
      </c>
      <c r="L148" s="8">
        <v>1.74652</v>
      </c>
      <c r="M148" s="8">
        <v>1.84135</v>
      </c>
      <c r="N148" s="8">
        <v>1.90141</v>
      </c>
      <c r="O148" s="8">
        <v>1.94507</v>
      </c>
      <c r="P148" s="8">
        <v>1.97823</v>
      </c>
      <c r="Q148" s="8">
        <v>2.01537</v>
      </c>
    </row>
    <row r="149" spans="1:17">
      <c r="A149" t="str">
        <f>CONCATENATE(B149,C149)</f>
        <v>GCAMEMF27G22</v>
      </c>
      <c r="B149" s="7" t="s">
        <v>46</v>
      </c>
      <c r="C149" s="7" t="s">
        <v>23</v>
      </c>
      <c r="D149" s="7" t="s">
        <v>7</v>
      </c>
      <c r="E149" s="7" t="s">
        <v>8</v>
      </c>
      <c r="F149" s="7" t="s">
        <v>9</v>
      </c>
      <c r="G149" s="8">
        <v>0.773291</v>
      </c>
      <c r="H149" s="8">
        <v>0.912671</v>
      </c>
      <c r="I149" s="8">
        <v>1.16652</v>
      </c>
      <c r="J149" s="8">
        <v>1.37143</v>
      </c>
      <c r="K149" s="8">
        <v>1.5822</v>
      </c>
      <c r="L149" s="8">
        <v>1.73944</v>
      </c>
      <c r="M149" s="8">
        <v>1.83539</v>
      </c>
      <c r="N149" s="8">
        <v>1.89546</v>
      </c>
      <c r="O149" s="8">
        <v>1.938</v>
      </c>
      <c r="P149" s="8">
        <v>1.97131</v>
      </c>
      <c r="Q149" s="8">
        <v>2.01327</v>
      </c>
    </row>
    <row r="150" spans="1:17">
      <c r="A150" t="str">
        <f>CONCATENATE(B150,C150)</f>
        <v>GCAMEMF27G23</v>
      </c>
      <c r="B150" s="7" t="s">
        <v>46</v>
      </c>
      <c r="C150" s="7" t="s">
        <v>24</v>
      </c>
      <c r="D150" s="7" t="s">
        <v>7</v>
      </c>
      <c r="E150" s="7" t="s">
        <v>8</v>
      </c>
      <c r="F150" s="7" t="s">
        <v>9</v>
      </c>
      <c r="G150" s="8">
        <v>0.773287</v>
      </c>
      <c r="H150" s="8">
        <v>0.912563</v>
      </c>
      <c r="I150" s="8">
        <v>1.16553</v>
      </c>
      <c r="J150" s="8">
        <v>1.36946</v>
      </c>
      <c r="K150" s="8">
        <v>1.57844</v>
      </c>
      <c r="L150" s="8">
        <v>1.73185</v>
      </c>
      <c r="M150" s="8">
        <v>1.83122</v>
      </c>
      <c r="N150" s="8">
        <v>1.89288</v>
      </c>
      <c r="O150" s="8">
        <v>1.93541</v>
      </c>
      <c r="P150" s="8">
        <v>1.96812</v>
      </c>
      <c r="Q150" s="8">
        <v>2.01454</v>
      </c>
    </row>
    <row r="151" spans="1:17">
      <c r="A151" t="str">
        <f>CONCATENATE(B151,C151)</f>
        <v>GCAMEMF27G24</v>
      </c>
      <c r="B151" s="7" t="s">
        <v>46</v>
      </c>
      <c r="C151" s="7" t="s">
        <v>25</v>
      </c>
      <c r="D151" s="7" t="s">
        <v>7</v>
      </c>
      <c r="E151" s="7" t="s">
        <v>8</v>
      </c>
      <c r="F151" s="7" t="s">
        <v>9</v>
      </c>
      <c r="G151" s="8">
        <v>0.773515</v>
      </c>
      <c r="H151" s="8">
        <v>0.912713</v>
      </c>
      <c r="I151" s="8">
        <v>1.15751</v>
      </c>
      <c r="J151" s="8">
        <v>1.33576</v>
      </c>
      <c r="K151" s="8">
        <v>1.52244</v>
      </c>
      <c r="L151" s="8">
        <v>1.69706</v>
      </c>
      <c r="M151" s="8">
        <v>1.81843</v>
      </c>
      <c r="N151" s="8">
        <v>1.88893</v>
      </c>
      <c r="O151" s="8">
        <v>1.93858</v>
      </c>
      <c r="P151" s="8">
        <v>1.97542</v>
      </c>
      <c r="Q151" s="8">
        <v>2.00562</v>
      </c>
    </row>
    <row r="152" spans="1:17">
      <c r="A152" t="str">
        <f>CONCATENATE(B152,C152)</f>
        <v>GCAMEMF27G26</v>
      </c>
      <c r="B152" s="7" t="s">
        <v>46</v>
      </c>
      <c r="C152" s="7" t="s">
        <v>27</v>
      </c>
      <c r="D152" s="7" t="s">
        <v>7</v>
      </c>
      <c r="E152" s="7" t="s">
        <v>8</v>
      </c>
      <c r="F152" s="7" t="s">
        <v>9</v>
      </c>
      <c r="G152" s="8">
        <v>0.773291</v>
      </c>
      <c r="H152" s="8">
        <v>0.911871</v>
      </c>
      <c r="I152" s="8">
        <v>1.23086</v>
      </c>
      <c r="J152" s="8">
        <v>1.55607</v>
      </c>
      <c r="K152" s="8">
        <v>1.76098</v>
      </c>
      <c r="L152" s="8">
        <v>1.94423</v>
      </c>
      <c r="M152" s="8">
        <v>2.04149</v>
      </c>
      <c r="N152" s="8">
        <v>2.10479</v>
      </c>
      <c r="O152" s="8">
        <v>2.14598</v>
      </c>
      <c r="P152" s="8">
        <v>2.17675</v>
      </c>
      <c r="Q152" s="8">
        <v>2.20191</v>
      </c>
    </row>
    <row r="153" spans="1:17">
      <c r="A153" t="str">
        <f>CONCATENATE(B153,C153)</f>
        <v>GCAMEMF27G28</v>
      </c>
      <c r="B153" s="7" t="s">
        <v>46</v>
      </c>
      <c r="C153" s="7" t="s">
        <v>29</v>
      </c>
      <c r="D153" s="7" t="s">
        <v>7</v>
      </c>
      <c r="E153" s="7" t="s">
        <v>8</v>
      </c>
      <c r="F153" s="7" t="s">
        <v>9</v>
      </c>
      <c r="G153" s="8">
        <v>0.773291</v>
      </c>
      <c r="H153" s="8">
        <v>0.911791</v>
      </c>
      <c r="I153" s="8">
        <v>1.22845</v>
      </c>
      <c r="J153" s="8">
        <v>1.56483</v>
      </c>
      <c r="K153" s="8">
        <v>1.80974</v>
      </c>
      <c r="L153" s="8">
        <v>2.04386</v>
      </c>
      <c r="M153" s="8">
        <v>2.26166</v>
      </c>
      <c r="N153" s="8">
        <v>2.45226</v>
      </c>
      <c r="O153" s="8">
        <v>2.61145</v>
      </c>
      <c r="P153" s="8">
        <v>2.74506</v>
      </c>
      <c r="Q153" s="8">
        <v>2.87736</v>
      </c>
    </row>
    <row r="154" spans="1:17">
      <c r="A154" t="str">
        <f>CONCATENATE(B154,C154)</f>
        <v>GCAMEMF27G3</v>
      </c>
      <c r="B154" s="7" t="s">
        <v>46</v>
      </c>
      <c r="C154" s="7" t="s">
        <v>31</v>
      </c>
      <c r="D154" s="7" t="s">
        <v>7</v>
      </c>
      <c r="E154" s="7" t="s">
        <v>8</v>
      </c>
      <c r="F154" s="7" t="s">
        <v>9</v>
      </c>
      <c r="G154" s="8">
        <v>0.773282</v>
      </c>
      <c r="H154" s="8">
        <v>0.9114</v>
      </c>
      <c r="I154" s="8">
        <v>1.18423</v>
      </c>
      <c r="J154" s="8">
        <v>1.51348</v>
      </c>
      <c r="K154" s="8">
        <v>1.87114</v>
      </c>
      <c r="L154" s="8">
        <v>2.24103</v>
      </c>
      <c r="M154" s="8">
        <v>2.61673</v>
      </c>
      <c r="N154" s="8">
        <v>2.99074</v>
      </c>
      <c r="O154" s="8">
        <v>3.35729</v>
      </c>
      <c r="P154" s="8">
        <v>3.71371</v>
      </c>
      <c r="Q154" s="8">
        <v>4.06013</v>
      </c>
    </row>
    <row r="155" spans="1:17">
      <c r="A155" t="str">
        <f>CONCATENATE(B155,C155)</f>
        <v>GCAMEMF27G4</v>
      </c>
      <c r="B155" s="7" t="s">
        <v>46</v>
      </c>
      <c r="C155" s="7" t="s">
        <v>32</v>
      </c>
      <c r="D155" s="7" t="s">
        <v>7</v>
      </c>
      <c r="E155" s="7" t="s">
        <v>8</v>
      </c>
      <c r="F155" s="7" t="s">
        <v>9</v>
      </c>
      <c r="G155" s="8">
        <v>0.773287</v>
      </c>
      <c r="H155" s="8">
        <v>0.91144</v>
      </c>
      <c r="I155" s="8">
        <v>1.18249</v>
      </c>
      <c r="J155" s="8">
        <v>1.51046</v>
      </c>
      <c r="K155" s="8">
        <v>1.8654</v>
      </c>
      <c r="L155" s="8">
        <v>2.2298</v>
      </c>
      <c r="M155" s="8">
        <v>2.59707</v>
      </c>
      <c r="N155" s="8">
        <v>2.95921</v>
      </c>
      <c r="O155" s="8">
        <v>3.31134</v>
      </c>
      <c r="P155" s="8">
        <v>3.65206</v>
      </c>
      <c r="Q155" s="8">
        <v>3.98276</v>
      </c>
    </row>
    <row r="156" spans="1:17">
      <c r="A156" t="str">
        <f>CONCATENATE(B156,C156)</f>
        <v>GCAMEMF27G5</v>
      </c>
      <c r="B156" s="7" t="s">
        <v>46</v>
      </c>
      <c r="C156" s="7" t="s">
        <v>33</v>
      </c>
      <c r="D156" s="7" t="s">
        <v>7</v>
      </c>
      <c r="E156" s="7" t="s">
        <v>8</v>
      </c>
      <c r="F156" s="7" t="s">
        <v>9</v>
      </c>
      <c r="G156" s="8">
        <v>0.773291</v>
      </c>
      <c r="H156" s="8">
        <v>0.911598</v>
      </c>
      <c r="I156" s="8">
        <v>1.18483</v>
      </c>
      <c r="J156" s="8">
        <v>1.51271</v>
      </c>
      <c r="K156" s="8">
        <v>1.86455</v>
      </c>
      <c r="L156" s="8">
        <v>2.22406</v>
      </c>
      <c r="M156" s="8">
        <v>2.58428</v>
      </c>
      <c r="N156" s="8">
        <v>2.93322</v>
      </c>
      <c r="O156" s="8">
        <v>3.27665</v>
      </c>
      <c r="P156" s="8">
        <v>3.612</v>
      </c>
      <c r="Q156" s="8">
        <v>3.93802</v>
      </c>
    </row>
    <row r="157" spans="1:17">
      <c r="A157" t="str">
        <f>CONCATENATE(B157,C157)</f>
        <v>GCAMEMF27G6</v>
      </c>
      <c r="B157" s="7" t="s">
        <v>46</v>
      </c>
      <c r="C157" s="7" t="s">
        <v>34</v>
      </c>
      <c r="D157" s="7" t="s">
        <v>7</v>
      </c>
      <c r="E157" s="7" t="s">
        <v>8</v>
      </c>
      <c r="F157" s="7" t="s">
        <v>9</v>
      </c>
      <c r="G157" s="8">
        <v>0.773287</v>
      </c>
      <c r="H157" s="8">
        <v>0.91144</v>
      </c>
      <c r="I157" s="8">
        <v>1.18244</v>
      </c>
      <c r="J157" s="8">
        <v>1.51036</v>
      </c>
      <c r="K157" s="8">
        <v>1.86519</v>
      </c>
      <c r="L157" s="8">
        <v>2.22948</v>
      </c>
      <c r="M157" s="8">
        <v>2.59671</v>
      </c>
      <c r="N157" s="8">
        <v>2.95107</v>
      </c>
      <c r="O157" s="8">
        <v>3.3028</v>
      </c>
      <c r="P157" s="8">
        <v>3.6475</v>
      </c>
      <c r="Q157" s="8">
        <v>3.9847</v>
      </c>
    </row>
    <row r="158" spans="1:17">
      <c r="A158" t="str">
        <f>CONCATENATE(B158,C158)</f>
        <v>GCAMEMF27G7</v>
      </c>
      <c r="B158" s="7" t="s">
        <v>46</v>
      </c>
      <c r="C158" s="7" t="s">
        <v>35</v>
      </c>
      <c r="D158" s="7" t="s">
        <v>7</v>
      </c>
      <c r="E158" s="7" t="s">
        <v>8</v>
      </c>
      <c r="F158" s="7" t="s">
        <v>9</v>
      </c>
      <c r="G158" s="8">
        <v>0.773515</v>
      </c>
      <c r="H158" s="8">
        <v>0.911613</v>
      </c>
      <c r="I158" s="8">
        <v>1.17423</v>
      </c>
      <c r="J158" s="8">
        <v>1.47292</v>
      </c>
      <c r="K158" s="8">
        <v>1.78622</v>
      </c>
      <c r="L158" s="8">
        <v>2.10219</v>
      </c>
      <c r="M158" s="8">
        <v>2.40917</v>
      </c>
      <c r="N158" s="8">
        <v>2.70017</v>
      </c>
      <c r="O158" s="8">
        <v>2.97314</v>
      </c>
      <c r="P158" s="8">
        <v>3.22408</v>
      </c>
      <c r="Q158" s="8">
        <v>3.45742</v>
      </c>
    </row>
    <row r="159" spans="1:17">
      <c r="A159" t="str">
        <f>CONCATENATE(B159,C159)</f>
        <v>GCAMEMF27G8</v>
      </c>
      <c r="B159" s="7" t="s">
        <v>46</v>
      </c>
      <c r="C159" s="7" t="s">
        <v>36</v>
      </c>
      <c r="D159" s="7" t="s">
        <v>7</v>
      </c>
      <c r="E159" s="7" t="s">
        <v>8</v>
      </c>
      <c r="F159" s="7" t="s">
        <v>9</v>
      </c>
      <c r="G159" s="8">
        <v>0.773278</v>
      </c>
      <c r="H159" s="8">
        <v>0.911239</v>
      </c>
      <c r="I159" s="8">
        <v>1.18174</v>
      </c>
      <c r="J159" s="8">
        <v>1.51109</v>
      </c>
      <c r="K159" s="8">
        <v>1.87195</v>
      </c>
      <c r="L159" s="8">
        <v>2.24743</v>
      </c>
      <c r="M159" s="8">
        <v>2.63064</v>
      </c>
      <c r="N159" s="8">
        <v>3.00496</v>
      </c>
      <c r="O159" s="8">
        <v>3.38304</v>
      </c>
      <c r="P159" s="8">
        <v>3.75761</v>
      </c>
      <c r="Q159" s="8">
        <v>4.12937</v>
      </c>
    </row>
    <row r="160" spans="1:17">
      <c r="A160" t="str">
        <f>CONCATENATE(B160,C160)</f>
        <v>GCAMEMF27G9</v>
      </c>
      <c r="B160" s="7" t="s">
        <v>46</v>
      </c>
      <c r="C160" s="7" t="s">
        <v>37</v>
      </c>
      <c r="D160" s="7" t="s">
        <v>7</v>
      </c>
      <c r="E160" s="7" t="s">
        <v>8</v>
      </c>
      <c r="F160" s="7" t="s">
        <v>9</v>
      </c>
      <c r="G160" s="8">
        <v>0.773291</v>
      </c>
      <c r="H160" s="8">
        <v>0.912724</v>
      </c>
      <c r="I160" s="8">
        <v>1.16711</v>
      </c>
      <c r="J160" s="8">
        <v>1.3702</v>
      </c>
      <c r="K160" s="8">
        <v>1.57642</v>
      </c>
      <c r="L160" s="8">
        <v>1.73047</v>
      </c>
      <c r="M160" s="8">
        <v>1.81088</v>
      </c>
      <c r="N160" s="8">
        <v>1.83946</v>
      </c>
      <c r="O160" s="8">
        <v>1.82226</v>
      </c>
      <c r="P160" s="8">
        <v>1.75958</v>
      </c>
      <c r="Q160" s="8">
        <v>1.6641</v>
      </c>
    </row>
    <row r="161" spans="1:17">
      <c r="A161" t="str">
        <f>CONCATENATE(B161,C161)</f>
        <v>GCAMEMF27G9_nobio</v>
      </c>
      <c r="B161" s="7" t="s">
        <v>46</v>
      </c>
      <c r="C161" s="7" t="s">
        <v>51</v>
      </c>
      <c r="D161" s="7" t="s">
        <v>7</v>
      </c>
      <c r="E161" s="7" t="s">
        <v>8</v>
      </c>
      <c r="F161" s="7" t="s">
        <v>9</v>
      </c>
      <c r="G161" s="8">
        <v>0.773291</v>
      </c>
      <c r="H161" s="8">
        <v>0.914685</v>
      </c>
      <c r="I161" s="8">
        <v>1.19553</v>
      </c>
      <c r="J161" s="8">
        <v>1.30029</v>
      </c>
      <c r="K161" s="8">
        <v>1.35336</v>
      </c>
      <c r="L161" s="8">
        <v>1.40675</v>
      </c>
      <c r="M161" s="8">
        <v>1.45649</v>
      </c>
      <c r="N161" s="8">
        <v>1.49131</v>
      </c>
      <c r="O161" s="8">
        <v>1.50639</v>
      </c>
      <c r="P161" s="8">
        <v>1.50541</v>
      </c>
      <c r="Q161" s="8">
        <v>1.49877</v>
      </c>
    </row>
    <row r="162" spans="1:17">
      <c r="A162" t="str">
        <f>CONCATENATE(B162,C162)</f>
        <v>GCAM-IIMEMF27G1</v>
      </c>
      <c r="B162" s="7" t="s">
        <v>52</v>
      </c>
      <c r="C162" s="7" t="s">
        <v>6</v>
      </c>
      <c r="D162" s="7" t="s">
        <v>7</v>
      </c>
      <c r="E162" s="7" t="s">
        <v>8</v>
      </c>
      <c r="F162" s="7" t="s">
        <v>9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1:17">
      <c r="A163" t="str">
        <f>CONCATENATE(B163,C163)</f>
        <v>GCAM-IIMEMF27G10</v>
      </c>
      <c r="B163" s="7" t="s">
        <v>52</v>
      </c>
      <c r="C163" s="7" t="s">
        <v>10</v>
      </c>
      <c r="D163" s="7" t="s">
        <v>7</v>
      </c>
      <c r="E163" s="7" t="s">
        <v>8</v>
      </c>
      <c r="F163" s="7" t="s">
        <v>9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1:17">
      <c r="A164" t="str">
        <f>CONCATENATE(B164,C164)</f>
        <v>GCAM-IIMEMF27G14</v>
      </c>
      <c r="B164" s="7" t="s">
        <v>52</v>
      </c>
      <c r="C164" s="7" t="s">
        <v>14</v>
      </c>
      <c r="D164" s="7" t="s">
        <v>7</v>
      </c>
      <c r="E164" s="7" t="s">
        <v>8</v>
      </c>
      <c r="F164" s="7" t="s">
        <v>9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1:17">
      <c r="A165" t="str">
        <f>CONCATENATE(B165,C165)</f>
        <v>GCAM-IIMEMF27G15</v>
      </c>
      <c r="B165" s="7" t="s">
        <v>52</v>
      </c>
      <c r="C165" s="7" t="s">
        <v>15</v>
      </c>
      <c r="D165" s="7" t="s">
        <v>7</v>
      </c>
      <c r="E165" s="7" t="s">
        <v>8</v>
      </c>
      <c r="F165" s="7" t="s">
        <v>9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1:17">
      <c r="A166" t="str">
        <f>CONCATENATE(B166,C166)</f>
        <v>GCAM-IIMEMF27G17</v>
      </c>
      <c r="B166" s="7" t="s">
        <v>52</v>
      </c>
      <c r="C166" s="7" t="s">
        <v>17</v>
      </c>
      <c r="D166" s="7" t="s">
        <v>7</v>
      </c>
      <c r="E166" s="7" t="s">
        <v>8</v>
      </c>
      <c r="F166" s="7" t="s">
        <v>9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1:17">
      <c r="A167" t="str">
        <f>CONCATENATE(B167,C167)</f>
        <v>GCAM-IIMEMF27G18</v>
      </c>
      <c r="B167" s="7" t="s">
        <v>52</v>
      </c>
      <c r="C167" s="7" t="s">
        <v>18</v>
      </c>
      <c r="D167" s="7" t="s">
        <v>7</v>
      </c>
      <c r="E167" s="7" t="s">
        <v>8</v>
      </c>
      <c r="F167" s="7" t="s">
        <v>9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1:17">
      <c r="A168" t="str">
        <f>CONCATENATE(B168,C168)</f>
        <v>GCAM-IIMEMF27G19</v>
      </c>
      <c r="B168" s="7" t="s">
        <v>52</v>
      </c>
      <c r="C168" s="7" t="s">
        <v>19</v>
      </c>
      <c r="D168" s="7" t="s">
        <v>7</v>
      </c>
      <c r="E168" s="7" t="s">
        <v>8</v>
      </c>
      <c r="F168" s="7" t="s">
        <v>9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1:17">
      <c r="A169" t="str">
        <f>CONCATENATE(B169,C169)</f>
        <v>GCAM-IIMEMF27G2</v>
      </c>
      <c r="B169" s="7" t="s">
        <v>52</v>
      </c>
      <c r="C169" s="7" t="s">
        <v>20</v>
      </c>
      <c r="D169" s="7" t="s">
        <v>7</v>
      </c>
      <c r="E169" s="7" t="s">
        <v>8</v>
      </c>
      <c r="F169" s="7" t="s">
        <v>9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1:17">
      <c r="A170" t="str">
        <f>CONCATENATE(B170,C170)</f>
        <v>GCAM-IIMEMF27G22</v>
      </c>
      <c r="B170" s="7" t="s">
        <v>52</v>
      </c>
      <c r="C170" s="7" t="s">
        <v>23</v>
      </c>
      <c r="D170" s="7" t="s">
        <v>7</v>
      </c>
      <c r="E170" s="7" t="s">
        <v>8</v>
      </c>
      <c r="F170" s="7" t="s">
        <v>9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1:17">
      <c r="A171" t="str">
        <f>CONCATENATE(B171,C171)</f>
        <v>GCAM-IIMEMF27G23</v>
      </c>
      <c r="B171" s="7" t="s">
        <v>52</v>
      </c>
      <c r="C171" s="7" t="s">
        <v>24</v>
      </c>
      <c r="D171" s="7" t="s">
        <v>7</v>
      </c>
      <c r="E171" s="7" t="s">
        <v>8</v>
      </c>
      <c r="F171" s="7" t="s">
        <v>9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1:17">
      <c r="A172" t="str">
        <f>CONCATENATE(B172,C172)</f>
        <v>GCAM-IIMEMF27G24</v>
      </c>
      <c r="B172" s="7" t="s">
        <v>52</v>
      </c>
      <c r="C172" s="7" t="s">
        <v>25</v>
      </c>
      <c r="D172" s="7" t="s">
        <v>7</v>
      </c>
      <c r="E172" s="7" t="s">
        <v>8</v>
      </c>
      <c r="F172" s="7" t="s">
        <v>9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1:17">
      <c r="A173" t="str">
        <f>CONCATENATE(B173,C173)</f>
        <v>GCAM-IIMEMF27G5</v>
      </c>
      <c r="B173" s="7" t="s">
        <v>52</v>
      </c>
      <c r="C173" s="7" t="s">
        <v>33</v>
      </c>
      <c r="D173" s="7" t="s">
        <v>7</v>
      </c>
      <c r="E173" s="7" t="s">
        <v>8</v>
      </c>
      <c r="F173" s="7" t="s">
        <v>9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1:17">
      <c r="A174" t="str">
        <f>CONCATENATE(B174,C174)</f>
        <v>GCAM-IIMEMF27G6</v>
      </c>
      <c r="B174" s="7" t="s">
        <v>52</v>
      </c>
      <c r="C174" s="7" t="s">
        <v>34</v>
      </c>
      <c r="D174" s="7" t="s">
        <v>7</v>
      </c>
      <c r="E174" s="7" t="s">
        <v>8</v>
      </c>
      <c r="F174" s="7" t="s">
        <v>9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1:17">
      <c r="A175" t="str">
        <f>CONCATENATE(B175,C175)</f>
        <v>GCAM-IIMEMF27G7</v>
      </c>
      <c r="B175" s="7" t="s">
        <v>52</v>
      </c>
      <c r="C175" s="7" t="s">
        <v>35</v>
      </c>
      <c r="D175" s="7" t="s">
        <v>7</v>
      </c>
      <c r="E175" s="7" t="s">
        <v>8</v>
      </c>
      <c r="F175" s="7" t="s">
        <v>9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1:17">
      <c r="A176" t="str">
        <f>CONCATENATE(B176,C176)</f>
        <v>GCAM-IIMEMF27G9</v>
      </c>
      <c r="B176" s="7" t="s">
        <v>52</v>
      </c>
      <c r="C176" s="7" t="s">
        <v>37</v>
      </c>
      <c r="D176" s="7" t="s">
        <v>7</v>
      </c>
      <c r="E176" s="7" t="s">
        <v>8</v>
      </c>
      <c r="F176" s="7" t="s">
        <v>9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1:17">
      <c r="A177" t="str">
        <f>CONCATENATE(B177,C177)</f>
        <v>GRAPEEMF27G1</v>
      </c>
      <c r="B177" s="7" t="s">
        <v>53</v>
      </c>
      <c r="C177" s="7" t="s">
        <v>6</v>
      </c>
      <c r="D177" s="7" t="s">
        <v>7</v>
      </c>
      <c r="E177" s="7" t="s">
        <v>8</v>
      </c>
      <c r="F177" s="7" t="s">
        <v>9</v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1:17">
      <c r="A178" t="str">
        <f>CONCATENATE(B178,C178)</f>
        <v>GRAPEEMF27G17</v>
      </c>
      <c r="B178" s="7" t="s">
        <v>53</v>
      </c>
      <c r="C178" s="7" t="s">
        <v>17</v>
      </c>
      <c r="D178" s="7" t="s">
        <v>7</v>
      </c>
      <c r="E178" s="7" t="s">
        <v>8</v>
      </c>
      <c r="F178" s="7" t="s">
        <v>9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1:17">
      <c r="A179" t="str">
        <f>CONCATENATE(B179,C179)</f>
        <v>GRAPEEMF27G18</v>
      </c>
      <c r="B179" s="7" t="s">
        <v>53</v>
      </c>
      <c r="C179" s="7" t="s">
        <v>18</v>
      </c>
      <c r="D179" s="7" t="s">
        <v>7</v>
      </c>
      <c r="E179" s="7" t="s">
        <v>8</v>
      </c>
      <c r="F179" s="7" t="s">
        <v>9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1:17">
      <c r="A180" t="str">
        <f>CONCATENATE(B180,C180)</f>
        <v>GRAPEEMF27G2</v>
      </c>
      <c r="B180" s="7" t="s">
        <v>53</v>
      </c>
      <c r="C180" s="7" t="s">
        <v>20</v>
      </c>
      <c r="D180" s="7" t="s">
        <v>7</v>
      </c>
      <c r="E180" s="7" t="s">
        <v>8</v>
      </c>
      <c r="F180" s="7" t="s">
        <v>9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1:17">
      <c r="A181" t="str">
        <f>CONCATENATE(B181,C181)</f>
        <v>GRAPEEMF27G22</v>
      </c>
      <c r="B181" s="7" t="s">
        <v>53</v>
      </c>
      <c r="C181" s="7" t="s">
        <v>23</v>
      </c>
      <c r="D181" s="7" t="s">
        <v>7</v>
      </c>
      <c r="E181" s="7" t="s">
        <v>8</v>
      </c>
      <c r="F181" s="7" t="s">
        <v>9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1:17">
      <c r="A182" t="str">
        <f>CONCATENATE(B182,C182)</f>
        <v>GRAPEEMF27G23</v>
      </c>
      <c r="B182" s="7" t="s">
        <v>53</v>
      </c>
      <c r="C182" s="7" t="s">
        <v>24</v>
      </c>
      <c r="D182" s="7" t="s">
        <v>7</v>
      </c>
      <c r="E182" s="7" t="s">
        <v>8</v>
      </c>
      <c r="F182" s="7" t="s">
        <v>9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1:17">
      <c r="A183" t="str">
        <f>CONCATENATE(B183,C183)</f>
        <v>GRAPEEMF27G5</v>
      </c>
      <c r="B183" s="7" t="s">
        <v>53</v>
      </c>
      <c r="C183" s="7" t="s">
        <v>33</v>
      </c>
      <c r="D183" s="7" t="s">
        <v>7</v>
      </c>
      <c r="E183" s="7" t="s">
        <v>8</v>
      </c>
      <c r="F183" s="7" t="s">
        <v>9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1:17">
      <c r="A184" t="str">
        <f>CONCATENATE(B184,C184)</f>
        <v>GRAPEEMF27G6</v>
      </c>
      <c r="B184" s="7" t="s">
        <v>53</v>
      </c>
      <c r="C184" s="7" t="s">
        <v>34</v>
      </c>
      <c r="D184" s="7" t="s">
        <v>7</v>
      </c>
      <c r="E184" s="7" t="s">
        <v>8</v>
      </c>
      <c r="F184" s="7" t="s">
        <v>9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1:17">
      <c r="A185" t="str">
        <f>CONCATENATE(B185,C185)</f>
        <v>GRAPEEMF27G7</v>
      </c>
      <c r="B185" s="7" t="s">
        <v>53</v>
      </c>
      <c r="C185" s="7" t="s">
        <v>35</v>
      </c>
      <c r="D185" s="7" t="s">
        <v>7</v>
      </c>
      <c r="E185" s="7" t="s">
        <v>8</v>
      </c>
      <c r="F185" s="7" t="s">
        <v>9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1:17">
      <c r="A186" t="str">
        <f>CONCATENATE(B186,C186)</f>
        <v>IMACLIMEMF27G1</v>
      </c>
      <c r="B186" s="7" t="s">
        <v>54</v>
      </c>
      <c r="C186" s="7" t="s">
        <v>6</v>
      </c>
      <c r="D186" s="7" t="s">
        <v>7</v>
      </c>
      <c r="E186" s="7" t="s">
        <v>8</v>
      </c>
      <c r="F186" s="7" t="s">
        <v>9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1:17">
      <c r="A187" t="str">
        <f>CONCATENATE(B187,C187)</f>
        <v>IMACLIMEMF27G10</v>
      </c>
      <c r="B187" s="7" t="s">
        <v>54</v>
      </c>
      <c r="C187" s="7" t="s">
        <v>10</v>
      </c>
      <c r="D187" s="7" t="s">
        <v>7</v>
      </c>
      <c r="E187" s="7" t="s">
        <v>8</v>
      </c>
      <c r="F187" s="7" t="s">
        <v>9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1:17">
      <c r="A188" t="str">
        <f>CONCATENATE(B188,C188)</f>
        <v>IMACLIMEMF27G12</v>
      </c>
      <c r="B188" s="7" t="s">
        <v>54</v>
      </c>
      <c r="C188" s="7" t="s">
        <v>12</v>
      </c>
      <c r="D188" s="7" t="s">
        <v>7</v>
      </c>
      <c r="E188" s="7" t="s">
        <v>8</v>
      </c>
      <c r="F188" s="7" t="s">
        <v>9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1:17">
      <c r="A189" t="str">
        <f>CONCATENATE(B189,C189)</f>
        <v>IMACLIMEMF27G13</v>
      </c>
      <c r="B189" s="7" t="s">
        <v>54</v>
      </c>
      <c r="C189" s="7" t="s">
        <v>13</v>
      </c>
      <c r="D189" s="7" t="s">
        <v>7</v>
      </c>
      <c r="E189" s="7" t="s">
        <v>8</v>
      </c>
      <c r="F189" s="7" t="s">
        <v>9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>
      <c r="A190" t="str">
        <f>CONCATENATE(B190,C190)</f>
        <v>IMACLIMEMF27G14</v>
      </c>
      <c r="B190" s="7" t="s">
        <v>54</v>
      </c>
      <c r="C190" s="7" t="s">
        <v>14</v>
      </c>
      <c r="D190" s="7" t="s">
        <v>7</v>
      </c>
      <c r="E190" s="7" t="s">
        <v>8</v>
      </c>
      <c r="F190" s="7" t="s">
        <v>9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7">
      <c r="A191" t="str">
        <f>CONCATENATE(B191,C191)</f>
        <v>IMACLIMEMF27G15</v>
      </c>
      <c r="B191" s="7" t="s">
        <v>54</v>
      </c>
      <c r="C191" s="7" t="s">
        <v>15</v>
      </c>
      <c r="D191" s="7" t="s">
        <v>7</v>
      </c>
      <c r="E191" s="7" t="s">
        <v>8</v>
      </c>
      <c r="F191" s="7" t="s">
        <v>9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1:17">
      <c r="A192" t="str">
        <f>CONCATENATE(B192,C192)</f>
        <v>IMACLIMEMF27G17</v>
      </c>
      <c r="B192" s="7" t="s">
        <v>54</v>
      </c>
      <c r="C192" s="7" t="s">
        <v>17</v>
      </c>
      <c r="D192" s="7" t="s">
        <v>7</v>
      </c>
      <c r="E192" s="7" t="s">
        <v>8</v>
      </c>
      <c r="F192" s="7" t="s">
        <v>9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>
      <c r="A193" t="str">
        <f>CONCATENATE(B193,C193)</f>
        <v>IMACLIMEMF27G17_infras</v>
      </c>
      <c r="B193" s="7" t="s">
        <v>54</v>
      </c>
      <c r="C193" s="7" t="s">
        <v>55</v>
      </c>
      <c r="D193" s="7" t="s">
        <v>7</v>
      </c>
      <c r="E193" s="7" t="s">
        <v>8</v>
      </c>
      <c r="F193" s="7" t="s">
        <v>9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>
      <c r="A194" t="str">
        <f t="shared" ref="A194:A257" si="3">CONCATENATE(B194,C194)</f>
        <v>IMACLIMEMF27G17_priceSignal</v>
      </c>
      <c r="B194" s="7" t="s">
        <v>54</v>
      </c>
      <c r="C194" s="7" t="s">
        <v>56</v>
      </c>
      <c r="D194" s="7" t="s">
        <v>7</v>
      </c>
      <c r="E194" s="7" t="s">
        <v>8</v>
      </c>
      <c r="F194" s="7" t="s">
        <v>9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>
      <c r="A195" t="str">
        <f>CONCATENATE(B195,C195)</f>
        <v>IMACLIMEMF27G17_priceSignal_recycl</v>
      </c>
      <c r="B195" s="7" t="s">
        <v>54</v>
      </c>
      <c r="C195" s="7" t="s">
        <v>57</v>
      </c>
      <c r="D195" s="7" t="s">
        <v>7</v>
      </c>
      <c r="E195" s="7" t="s">
        <v>8</v>
      </c>
      <c r="F195" s="7" t="s">
        <v>9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>
      <c r="A196" t="str">
        <f>CONCATENATE(B196,C196)</f>
        <v>IMACLIMEMF27G17_priceSignal_recycl_infras</v>
      </c>
      <c r="B196" s="7" t="s">
        <v>54</v>
      </c>
      <c r="C196" s="7" t="s">
        <v>58</v>
      </c>
      <c r="D196" s="7" t="s">
        <v>7</v>
      </c>
      <c r="E196" s="7" t="s">
        <v>8</v>
      </c>
      <c r="F196" s="7" t="s">
        <v>9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>
      <c r="A197" t="str">
        <f>CONCATENATE(B197,C197)</f>
        <v>IMACLIMEMF27G17_recycl</v>
      </c>
      <c r="B197" s="7" t="s">
        <v>54</v>
      </c>
      <c r="C197" s="7" t="s">
        <v>59</v>
      </c>
      <c r="D197" s="7" t="s">
        <v>7</v>
      </c>
      <c r="E197" s="7" t="s">
        <v>8</v>
      </c>
      <c r="F197" s="7" t="s">
        <v>9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>
      <c r="A198" t="str">
        <f>CONCATENATE(B198,C198)</f>
        <v>IMACLIMEMF27G18</v>
      </c>
      <c r="B198" s="7" t="s">
        <v>54</v>
      </c>
      <c r="C198" s="7" t="s">
        <v>18</v>
      </c>
      <c r="D198" s="7" t="s">
        <v>7</v>
      </c>
      <c r="E198" s="7" t="s">
        <v>8</v>
      </c>
      <c r="F198" s="7" t="s">
        <v>9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>
      <c r="A199" t="str">
        <f>CONCATENATE(B199,C199)</f>
        <v>IMACLIMEMF27G19</v>
      </c>
      <c r="B199" s="7" t="s">
        <v>54</v>
      </c>
      <c r="C199" s="7" t="s">
        <v>19</v>
      </c>
      <c r="D199" s="7" t="s">
        <v>7</v>
      </c>
      <c r="E199" s="7" t="s">
        <v>8</v>
      </c>
      <c r="F199" s="7" t="s">
        <v>9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>
      <c r="A200" t="str">
        <f>CONCATENATE(B200,C200)</f>
        <v>IMACLIMEMF27G2</v>
      </c>
      <c r="B200" s="7" t="s">
        <v>54</v>
      </c>
      <c r="C200" s="7" t="s">
        <v>20</v>
      </c>
      <c r="D200" s="7" t="s">
        <v>7</v>
      </c>
      <c r="E200" s="7" t="s">
        <v>8</v>
      </c>
      <c r="F200" s="7" t="s">
        <v>9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>
      <c r="A201" t="str">
        <f>CONCATENATE(B201,C201)</f>
        <v>IMACLIMEMF27G20</v>
      </c>
      <c r="B201" s="7" t="s">
        <v>54</v>
      </c>
      <c r="C201" s="7" t="s">
        <v>21</v>
      </c>
      <c r="D201" s="7" t="s">
        <v>7</v>
      </c>
      <c r="E201" s="7" t="s">
        <v>8</v>
      </c>
      <c r="F201" s="7" t="s">
        <v>9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>
      <c r="A202" t="str">
        <f>CONCATENATE(B202,C202)</f>
        <v>IMACLIMEMF27G21</v>
      </c>
      <c r="B202" s="7" t="s">
        <v>54</v>
      </c>
      <c r="C202" s="7" t="s">
        <v>22</v>
      </c>
      <c r="D202" s="7" t="s">
        <v>7</v>
      </c>
      <c r="E202" s="7" t="s">
        <v>8</v>
      </c>
      <c r="F202" s="7" t="s">
        <v>9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>
      <c r="A203" t="str">
        <f>CONCATENATE(B203,C203)</f>
        <v>IMACLIMEMF27G22</v>
      </c>
      <c r="B203" s="7" t="s">
        <v>54</v>
      </c>
      <c r="C203" s="7" t="s">
        <v>23</v>
      </c>
      <c r="D203" s="7" t="s">
        <v>7</v>
      </c>
      <c r="E203" s="7" t="s">
        <v>8</v>
      </c>
      <c r="F203" s="7" t="s">
        <v>9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>
      <c r="A204" t="str">
        <f>CONCATENATE(B204,C204)</f>
        <v>IMACLIMEMF27G23</v>
      </c>
      <c r="B204" s="7" t="s">
        <v>54</v>
      </c>
      <c r="C204" s="7" t="s">
        <v>24</v>
      </c>
      <c r="D204" s="7" t="s">
        <v>7</v>
      </c>
      <c r="E204" s="7" t="s">
        <v>8</v>
      </c>
      <c r="F204" s="7" t="s">
        <v>9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>
      <c r="A205" t="str">
        <f>CONCATENATE(B205,C205)</f>
        <v>IMACLIMEMF27G24</v>
      </c>
      <c r="B205" s="7" t="s">
        <v>54</v>
      </c>
      <c r="C205" s="7" t="s">
        <v>25</v>
      </c>
      <c r="D205" s="7" t="s">
        <v>7</v>
      </c>
      <c r="E205" s="7" t="s">
        <v>8</v>
      </c>
      <c r="F205" s="7" t="s">
        <v>9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>
      <c r="A206" t="str">
        <f>CONCATENATE(B206,C206)</f>
        <v>IMACLIMEMF27G26</v>
      </c>
      <c r="B206" s="7" t="s">
        <v>54</v>
      </c>
      <c r="C206" s="7" t="s">
        <v>27</v>
      </c>
      <c r="D206" s="7" t="s">
        <v>7</v>
      </c>
      <c r="E206" s="7" t="s">
        <v>8</v>
      </c>
      <c r="F206" s="7" t="s">
        <v>9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>
      <c r="A207" t="str">
        <f>CONCATENATE(B207,C207)</f>
        <v>IMACLIMEMF27G27</v>
      </c>
      <c r="B207" s="7" t="s">
        <v>54</v>
      </c>
      <c r="C207" s="7" t="s">
        <v>28</v>
      </c>
      <c r="D207" s="7" t="s">
        <v>7</v>
      </c>
      <c r="E207" s="7" t="s">
        <v>8</v>
      </c>
      <c r="F207" s="7" t="s">
        <v>9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>
      <c r="A208" t="str">
        <f>CONCATENATE(B208,C208)</f>
        <v>IMACLIMEMF27G28</v>
      </c>
      <c r="B208" s="7" t="s">
        <v>54</v>
      </c>
      <c r="C208" s="7" t="s">
        <v>29</v>
      </c>
      <c r="D208" s="7" t="s">
        <v>7</v>
      </c>
      <c r="E208" s="7" t="s">
        <v>8</v>
      </c>
      <c r="F208" s="7" t="s">
        <v>9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>
      <c r="A209" t="str">
        <f>CONCATENATE(B209,C209)</f>
        <v>IMACLIMEMF27G29</v>
      </c>
      <c r="B209" s="7" t="s">
        <v>54</v>
      </c>
      <c r="C209" s="7" t="s">
        <v>30</v>
      </c>
      <c r="D209" s="7" t="s">
        <v>7</v>
      </c>
      <c r="E209" s="7" t="s">
        <v>8</v>
      </c>
      <c r="F209" s="7" t="s">
        <v>9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>
      <c r="A210" t="str">
        <f>CONCATENATE(B210,C210)</f>
        <v>IMACLIMEMF27G3</v>
      </c>
      <c r="B210" s="7" t="s">
        <v>54</v>
      </c>
      <c r="C210" s="7" t="s">
        <v>31</v>
      </c>
      <c r="D210" s="7" t="s">
        <v>7</v>
      </c>
      <c r="E210" s="7" t="s">
        <v>8</v>
      </c>
      <c r="F210" s="7" t="s">
        <v>9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>
      <c r="A211" t="str">
        <f>CONCATENATE(B211,C211)</f>
        <v>IMACLIMEMF27G4</v>
      </c>
      <c r="B211" s="7" t="s">
        <v>54</v>
      </c>
      <c r="C211" s="7" t="s">
        <v>32</v>
      </c>
      <c r="D211" s="7" t="s">
        <v>7</v>
      </c>
      <c r="E211" s="7" t="s">
        <v>8</v>
      </c>
      <c r="F211" s="7" t="s">
        <v>9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>
      <c r="A212" t="str">
        <f>CONCATENATE(B212,C212)</f>
        <v>IMACLIMEMF27G5</v>
      </c>
      <c r="B212" s="7" t="s">
        <v>54</v>
      </c>
      <c r="C212" s="7" t="s">
        <v>33</v>
      </c>
      <c r="D212" s="7" t="s">
        <v>7</v>
      </c>
      <c r="E212" s="7" t="s">
        <v>8</v>
      </c>
      <c r="F212" s="7" t="s">
        <v>9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>
      <c r="A213" t="str">
        <f>CONCATENATE(B213,C213)</f>
        <v>IMACLIMEMF27G6</v>
      </c>
      <c r="B213" s="7" t="s">
        <v>54</v>
      </c>
      <c r="C213" s="7" t="s">
        <v>34</v>
      </c>
      <c r="D213" s="7" t="s">
        <v>7</v>
      </c>
      <c r="E213" s="7" t="s">
        <v>8</v>
      </c>
      <c r="F213" s="7" t="s">
        <v>9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>
      <c r="A214" t="str">
        <f>CONCATENATE(B214,C214)</f>
        <v>IMACLIMEMF27G7</v>
      </c>
      <c r="B214" s="7" t="s">
        <v>54</v>
      </c>
      <c r="C214" s="7" t="s">
        <v>35</v>
      </c>
      <c r="D214" s="7" t="s">
        <v>7</v>
      </c>
      <c r="E214" s="7" t="s">
        <v>8</v>
      </c>
      <c r="F214" s="7" t="s">
        <v>9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>
      <c r="A215" t="str">
        <f>CONCATENATE(B215,C215)</f>
        <v>IMACLIMEMF27G8</v>
      </c>
      <c r="B215" s="7" t="s">
        <v>54</v>
      </c>
      <c r="C215" s="7" t="s">
        <v>36</v>
      </c>
      <c r="D215" s="7" t="s">
        <v>7</v>
      </c>
      <c r="E215" s="7" t="s">
        <v>8</v>
      </c>
      <c r="F215" s="7" t="s">
        <v>9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>
      <c r="A216" t="str">
        <f>CONCATENATE(B216,C216)</f>
        <v>IMACLIMEMF27G9</v>
      </c>
      <c r="B216" s="7" t="s">
        <v>54</v>
      </c>
      <c r="C216" s="7" t="s">
        <v>37</v>
      </c>
      <c r="D216" s="7" t="s">
        <v>7</v>
      </c>
      <c r="E216" s="7" t="s">
        <v>8</v>
      </c>
      <c r="F216" s="7" t="s">
        <v>9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>
      <c r="A217" t="str">
        <f>CONCATENATE(B217,C217)</f>
        <v>IMACLIMEMF27G9_infras</v>
      </c>
      <c r="B217" s="7" t="s">
        <v>54</v>
      </c>
      <c r="C217" s="7" t="s">
        <v>60</v>
      </c>
      <c r="D217" s="7" t="s">
        <v>7</v>
      </c>
      <c r="E217" s="7" t="s">
        <v>8</v>
      </c>
      <c r="F217" s="7" t="s">
        <v>9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>
      <c r="A218" t="str">
        <f>CONCATENATE(B218,C218)</f>
        <v>IMACLIMEMF27G9_priceSignal</v>
      </c>
      <c r="B218" s="7" t="s">
        <v>54</v>
      </c>
      <c r="C218" s="7" t="s">
        <v>61</v>
      </c>
      <c r="D218" s="7" t="s">
        <v>7</v>
      </c>
      <c r="E218" s="7" t="s">
        <v>8</v>
      </c>
      <c r="F218" s="7" t="s">
        <v>9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>
      <c r="A219" t="str">
        <f>CONCATENATE(B219,C219)</f>
        <v>IMACLIMEMF27G9_priceSignal_recycl</v>
      </c>
      <c r="B219" s="7" t="s">
        <v>54</v>
      </c>
      <c r="C219" s="7" t="s">
        <v>62</v>
      </c>
      <c r="D219" s="7" t="s">
        <v>7</v>
      </c>
      <c r="E219" s="7" t="s">
        <v>8</v>
      </c>
      <c r="F219" s="7" t="s">
        <v>9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>
      <c r="A220" t="str">
        <f>CONCATENATE(B220,C220)</f>
        <v>IMACLIMEMF27G9_priceSignal_recycl_infras</v>
      </c>
      <c r="B220" s="7" t="s">
        <v>54</v>
      </c>
      <c r="C220" s="7" t="s">
        <v>63</v>
      </c>
      <c r="D220" s="7" t="s">
        <v>7</v>
      </c>
      <c r="E220" s="7" t="s">
        <v>8</v>
      </c>
      <c r="F220" s="7" t="s">
        <v>9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>
      <c r="A221" t="str">
        <f>CONCATENATE(B221,C221)</f>
        <v>IMACLIMEMF27G9_recycl</v>
      </c>
      <c r="B221" s="7" t="s">
        <v>54</v>
      </c>
      <c r="C221" s="7" t="s">
        <v>64</v>
      </c>
      <c r="D221" s="7" t="s">
        <v>7</v>
      </c>
      <c r="E221" s="7" t="s">
        <v>8</v>
      </c>
      <c r="F221" s="7" t="s">
        <v>9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>
      <c r="A222" t="str">
        <f>CONCATENATE(B222,C222)</f>
        <v>IMAGEEMF27G1</v>
      </c>
      <c r="B222" s="7" t="s">
        <v>65</v>
      </c>
      <c r="C222" s="7" t="s">
        <v>6</v>
      </c>
      <c r="D222" s="7" t="s">
        <v>7</v>
      </c>
      <c r="E222" s="7" t="s">
        <v>8</v>
      </c>
      <c r="F222" s="7" t="s">
        <v>9</v>
      </c>
      <c r="G222" s="8">
        <v>0.862662017345428</v>
      </c>
      <c r="H222" s="8">
        <v>0.889307022094727</v>
      </c>
      <c r="I222" s="8">
        <v>1.1044180393219</v>
      </c>
      <c r="J222" s="8">
        <v>1.38626599311829</v>
      </c>
      <c r="K222" s="8">
        <v>1.66648995876312</v>
      </c>
      <c r="L222" s="8">
        <v>1.95400094985962</v>
      </c>
      <c r="M222" s="8">
        <v>2.25450992584229</v>
      </c>
      <c r="N222" s="8">
        <v>2.57432889938354</v>
      </c>
      <c r="O222" s="8">
        <v>2.92879509925842</v>
      </c>
      <c r="P222" s="8">
        <v>3.32126593589783</v>
      </c>
      <c r="Q222" s="8">
        <v>3.73915410041809</v>
      </c>
    </row>
    <row r="223" spans="1:17">
      <c r="A223" t="str">
        <f>CONCATENATE(B223,C223)</f>
        <v>IMAGEEMF27G10</v>
      </c>
      <c r="B223" s="7" t="s">
        <v>65</v>
      </c>
      <c r="C223" s="7" t="s">
        <v>10</v>
      </c>
      <c r="D223" s="7" t="s">
        <v>7</v>
      </c>
      <c r="E223" s="7" t="s">
        <v>8</v>
      </c>
      <c r="F223" s="7" t="s">
        <v>9</v>
      </c>
      <c r="G223" s="8">
        <v>0.860867977142334</v>
      </c>
      <c r="H223" s="8">
        <v>0.89069801568985</v>
      </c>
      <c r="I223" s="8">
        <v>1.12254703044891</v>
      </c>
      <c r="J223" s="8">
        <v>1.37747097015381</v>
      </c>
      <c r="K223" s="8">
        <v>1.55571603775024</v>
      </c>
      <c r="L223" s="8">
        <v>1.68120098114014</v>
      </c>
      <c r="M223" s="8">
        <v>1.74538898468018</v>
      </c>
      <c r="N223" s="8">
        <v>1.76000201702118</v>
      </c>
      <c r="O223" s="8">
        <v>1.74798595905304</v>
      </c>
      <c r="P223" s="8">
        <v>1.70817601680756</v>
      </c>
      <c r="Q223" s="8">
        <v>1.65010595321655</v>
      </c>
    </row>
    <row r="224" spans="1:17">
      <c r="A224" t="str">
        <f>CONCATENATE(B224,C224)</f>
        <v>IMAGEEMF27G12</v>
      </c>
      <c r="B224" s="7" t="s">
        <v>65</v>
      </c>
      <c r="C224" s="7" t="s">
        <v>12</v>
      </c>
      <c r="D224" s="7" t="s">
        <v>7</v>
      </c>
      <c r="E224" s="7" t="s">
        <v>8</v>
      </c>
      <c r="F224" s="7" t="s">
        <v>9</v>
      </c>
      <c r="G224" s="8">
        <v>0.860814988613129</v>
      </c>
      <c r="H224" s="8">
        <v>0.889714002609253</v>
      </c>
      <c r="I224" s="8">
        <v>1.12348902225494</v>
      </c>
      <c r="J224" s="8">
        <v>1.35593402385712</v>
      </c>
      <c r="K224" s="8">
        <v>1.51643896102905</v>
      </c>
      <c r="L224" s="8">
        <v>1.60904800891876</v>
      </c>
      <c r="M224" s="8">
        <v>1.65975797176361</v>
      </c>
      <c r="N224" s="8">
        <v>1.66736304759979</v>
      </c>
      <c r="O224" s="8">
        <v>1.65401995182037</v>
      </c>
      <c r="P224" s="8">
        <v>1.61841797828674</v>
      </c>
      <c r="Q224" s="8">
        <v>1.57489204406738</v>
      </c>
    </row>
    <row r="225" spans="1:17">
      <c r="A225" t="str">
        <f>CONCATENATE(B225,C225)</f>
        <v>IMAGEEMF27G13</v>
      </c>
      <c r="B225" s="7" t="s">
        <v>65</v>
      </c>
      <c r="C225" s="7" t="s">
        <v>13</v>
      </c>
      <c r="D225" s="7" t="s">
        <v>7</v>
      </c>
      <c r="E225" s="7" t="s">
        <v>8</v>
      </c>
      <c r="F225" s="7" t="s">
        <v>9</v>
      </c>
      <c r="G225" s="8">
        <v>0.860781013965607</v>
      </c>
      <c r="H225" s="8">
        <v>0.889213979244232</v>
      </c>
      <c r="I225" s="8">
        <v>1.11971294879913</v>
      </c>
      <c r="J225" s="8">
        <v>1.36433494091034</v>
      </c>
      <c r="K225" s="8">
        <v>1.54090797901154</v>
      </c>
      <c r="L225" s="8">
        <v>1.65321898460388</v>
      </c>
      <c r="M225" s="8">
        <v>1.70508301258087</v>
      </c>
      <c r="N225" s="8">
        <v>1.71524596214294</v>
      </c>
      <c r="O225" s="8">
        <v>1.70360803604126</v>
      </c>
      <c r="P225" s="8">
        <v>1.66453301906586</v>
      </c>
      <c r="Q225" s="8">
        <v>1.60610103607178</v>
      </c>
    </row>
    <row r="226" spans="1:17">
      <c r="A226" t="str">
        <f>CONCATENATE(B226,C226)</f>
        <v>IMAGEEMF27G17</v>
      </c>
      <c r="B226" s="7" t="s">
        <v>65</v>
      </c>
      <c r="C226" s="7" t="s">
        <v>17</v>
      </c>
      <c r="D226" s="7" t="s">
        <v>7</v>
      </c>
      <c r="E226" s="7" t="s">
        <v>8</v>
      </c>
      <c r="F226" s="7" t="s">
        <v>9</v>
      </c>
      <c r="G226" s="8">
        <v>0.860781013965607</v>
      </c>
      <c r="H226" s="8">
        <v>0.889007985591888</v>
      </c>
      <c r="I226" s="8">
        <v>1.10949194431305</v>
      </c>
      <c r="J226" s="8">
        <v>1.37621605396271</v>
      </c>
      <c r="K226" s="8">
        <v>1.61051595211029</v>
      </c>
      <c r="L226" s="8">
        <v>1.78329300880432</v>
      </c>
      <c r="M226" s="8">
        <v>1.90084302425385</v>
      </c>
      <c r="N226" s="8">
        <v>1.98182904720306</v>
      </c>
      <c r="O226" s="8">
        <v>2.03491806983948</v>
      </c>
      <c r="P226" s="8">
        <v>2.07135891914368</v>
      </c>
      <c r="Q226" s="8">
        <v>2.09951090812683</v>
      </c>
    </row>
    <row r="227" spans="1:17">
      <c r="A227" t="str">
        <f>CONCATENATE(B227,C227)</f>
        <v>IMAGEEMF27G17_nobio</v>
      </c>
      <c r="B227" s="7" t="s">
        <v>65</v>
      </c>
      <c r="C227" s="7" t="s">
        <v>48</v>
      </c>
      <c r="D227" s="7" t="s">
        <v>7</v>
      </c>
      <c r="E227" s="7" t="s">
        <v>8</v>
      </c>
      <c r="F227" s="7" t="s">
        <v>9</v>
      </c>
      <c r="G227" s="8">
        <v>0.860113024711609</v>
      </c>
      <c r="H227" s="8">
        <v>0.887785017490387</v>
      </c>
      <c r="I227" s="8">
        <v>1.10751795768738</v>
      </c>
      <c r="J227" s="8">
        <v>1.37253797054291</v>
      </c>
      <c r="K227" s="8">
        <v>1.60566997528076</v>
      </c>
      <c r="L227" s="8">
        <v>1.77166700363159</v>
      </c>
      <c r="M227" s="8">
        <v>1.89032602310181</v>
      </c>
      <c r="N227" s="8">
        <v>1.97209894657135</v>
      </c>
      <c r="O227" s="8">
        <v>2.02090191841125</v>
      </c>
      <c r="P227" s="8">
        <v>2.0563440322876</v>
      </c>
      <c r="Q227" s="8">
        <v>2.08586001396179</v>
      </c>
    </row>
    <row r="228" spans="1:17">
      <c r="A228" t="str">
        <f>CONCATENATE(B228,C228)</f>
        <v>IMAGEEMF27G18</v>
      </c>
      <c r="B228" s="7" t="s">
        <v>65</v>
      </c>
      <c r="C228" s="7" t="s">
        <v>18</v>
      </c>
      <c r="D228" s="7" t="s">
        <v>7</v>
      </c>
      <c r="E228" s="7" t="s">
        <v>8</v>
      </c>
      <c r="F228" s="7" t="s">
        <v>9</v>
      </c>
      <c r="G228" s="8">
        <v>0.860877990722656</v>
      </c>
      <c r="H228" s="8">
        <v>0.890699982643127</v>
      </c>
      <c r="I228" s="8">
        <v>1.12030696868896</v>
      </c>
      <c r="J228" s="8">
        <v>1.37958097457886</v>
      </c>
      <c r="K228" s="8">
        <v>1.59839797019958</v>
      </c>
      <c r="L228" s="8">
        <v>1.75727105140686</v>
      </c>
      <c r="M228" s="8">
        <v>1.87332999706268</v>
      </c>
      <c r="N228" s="8">
        <v>1.9510669708252</v>
      </c>
      <c r="O228" s="8">
        <v>2.01037311553955</v>
      </c>
      <c r="P228" s="8">
        <v>2.05926108360291</v>
      </c>
      <c r="Q228" s="8">
        <v>2.09500288963318</v>
      </c>
    </row>
    <row r="229" spans="1:17">
      <c r="A229" t="str">
        <f>CONCATENATE(B229,C229)</f>
        <v>IMAGEEMF27G19</v>
      </c>
      <c r="B229" s="7" t="s">
        <v>65</v>
      </c>
      <c r="C229" s="7" t="s">
        <v>19</v>
      </c>
      <c r="D229" s="7" t="s">
        <v>7</v>
      </c>
      <c r="E229" s="7" t="s">
        <v>8</v>
      </c>
      <c r="F229" s="7" t="s">
        <v>9</v>
      </c>
      <c r="G229" s="8">
        <v>0.860781013965607</v>
      </c>
      <c r="H229" s="8">
        <v>0.889213979244232</v>
      </c>
      <c r="I229" s="8">
        <v>1.12014305591583</v>
      </c>
      <c r="J229" s="8">
        <v>1.36959195137024</v>
      </c>
      <c r="K229" s="8">
        <v>1.57604002952576</v>
      </c>
      <c r="L229" s="8">
        <v>1.72271597385406</v>
      </c>
      <c r="M229" s="8">
        <v>1.82553601264954</v>
      </c>
      <c r="N229" s="8">
        <v>1.90184795856476</v>
      </c>
      <c r="O229" s="8">
        <v>1.97137200832367</v>
      </c>
      <c r="P229" s="8">
        <v>2.0300281047821</v>
      </c>
      <c r="Q229" s="8">
        <v>2.07107400894165</v>
      </c>
    </row>
    <row r="230" spans="1:17">
      <c r="A230" t="str">
        <f>CONCATENATE(B230,C230)</f>
        <v>IMAGEEMF27G1_nobio</v>
      </c>
      <c r="B230" s="7" t="s">
        <v>65</v>
      </c>
      <c r="C230" s="7" t="s">
        <v>50</v>
      </c>
      <c r="D230" s="7" t="s">
        <v>7</v>
      </c>
      <c r="E230" s="7" t="s">
        <v>8</v>
      </c>
      <c r="F230" s="7" t="s">
        <v>9</v>
      </c>
      <c r="G230" s="8">
        <v>0.864107012748718</v>
      </c>
      <c r="H230" s="8">
        <v>0.890211999416351</v>
      </c>
      <c r="I230" s="8">
        <v>1.10354495048523</v>
      </c>
      <c r="J230" s="8">
        <v>1.38559794425964</v>
      </c>
      <c r="K230" s="8">
        <v>1.66850399971008</v>
      </c>
      <c r="L230" s="8">
        <v>1.95466995239258</v>
      </c>
      <c r="M230" s="8">
        <v>2.25285196304321</v>
      </c>
      <c r="N230" s="8">
        <v>2.57221102714539</v>
      </c>
      <c r="O230" s="8">
        <v>2.92733407020569</v>
      </c>
      <c r="P230" s="8">
        <v>3.31960606575012</v>
      </c>
      <c r="Q230" s="8">
        <v>3.73852109909058</v>
      </c>
    </row>
    <row r="231" spans="1:17">
      <c r="A231" t="str">
        <f>CONCATENATE(B231,C231)</f>
        <v>IMAGEEMF27G2</v>
      </c>
      <c r="B231" s="7" t="s">
        <v>65</v>
      </c>
      <c r="C231" s="7" t="s">
        <v>20</v>
      </c>
      <c r="D231" s="7" t="s">
        <v>7</v>
      </c>
      <c r="E231" s="7" t="s">
        <v>8</v>
      </c>
      <c r="F231" s="7" t="s">
        <v>9</v>
      </c>
      <c r="G231" s="8">
        <v>0.86420202255249</v>
      </c>
      <c r="H231" s="8">
        <v>0.892719984054565</v>
      </c>
      <c r="I231" s="8">
        <v>1.1223030090332</v>
      </c>
      <c r="J231" s="8">
        <v>1.397057056427</v>
      </c>
      <c r="K231" s="8">
        <v>1.65681505203247</v>
      </c>
      <c r="L231" s="8">
        <v>1.90923798084259</v>
      </c>
      <c r="M231" s="8">
        <v>2.16345810890198</v>
      </c>
      <c r="N231" s="8">
        <v>2.41997599601746</v>
      </c>
      <c r="O231" s="8">
        <v>2.68938088417053</v>
      </c>
      <c r="P231" s="8">
        <v>2.97432899475098</v>
      </c>
      <c r="Q231" s="8">
        <v>3.26284694671631</v>
      </c>
    </row>
    <row r="232" spans="1:17">
      <c r="A232" t="str">
        <f>CONCATENATE(B232,C232)</f>
        <v>IMAGEEMF27G20</v>
      </c>
      <c r="B232" s="7" t="s">
        <v>65</v>
      </c>
      <c r="C232" s="7" t="s">
        <v>21</v>
      </c>
      <c r="D232" s="7" t="s">
        <v>7</v>
      </c>
      <c r="E232" s="7" t="s">
        <v>8</v>
      </c>
      <c r="F232" s="7" t="s">
        <v>9</v>
      </c>
      <c r="G232" s="8">
        <v>0.860880970954895</v>
      </c>
      <c r="H232" s="8">
        <v>0.890124022960663</v>
      </c>
      <c r="I232" s="8">
        <v>1.10804998874664</v>
      </c>
      <c r="J232" s="8">
        <v>1.3758260011673</v>
      </c>
      <c r="K232" s="8">
        <v>1.60470604896545</v>
      </c>
      <c r="L232" s="8">
        <v>1.76865994930267</v>
      </c>
      <c r="M232" s="8">
        <v>1.87305998802185</v>
      </c>
      <c r="N232" s="8">
        <v>1.93611896038055</v>
      </c>
      <c r="O232" s="8">
        <v>1.98691701889038</v>
      </c>
      <c r="P232" s="8">
        <v>2.03527903556824</v>
      </c>
      <c r="Q232" s="8">
        <v>2.07705497741699</v>
      </c>
    </row>
    <row r="233" spans="1:17">
      <c r="A233" t="str">
        <f>CONCATENATE(B233,C233)</f>
        <v>IMAGEEMF27G21</v>
      </c>
      <c r="B233" s="7" t="s">
        <v>65</v>
      </c>
      <c r="C233" s="7" t="s">
        <v>22</v>
      </c>
      <c r="D233" s="7" t="s">
        <v>7</v>
      </c>
      <c r="E233" s="7" t="s">
        <v>8</v>
      </c>
      <c r="F233" s="7" t="s">
        <v>9</v>
      </c>
      <c r="G233" s="8">
        <v>0.860777974128723</v>
      </c>
      <c r="H233" s="8">
        <v>0.888799011707306</v>
      </c>
      <c r="I233" s="8">
        <v>1.10832905769348</v>
      </c>
      <c r="J233" s="8">
        <v>1.37849700450897</v>
      </c>
      <c r="K233" s="8">
        <v>1.60777997970581</v>
      </c>
      <c r="L233" s="8">
        <v>1.78257203102112</v>
      </c>
      <c r="M233" s="8">
        <v>1.89998304843903</v>
      </c>
      <c r="N233" s="8">
        <v>1.97828197479248</v>
      </c>
      <c r="O233" s="8">
        <v>2.02922105789185</v>
      </c>
      <c r="P233" s="8">
        <v>2.06825089454651</v>
      </c>
      <c r="Q233" s="8">
        <v>2.09680390357971</v>
      </c>
    </row>
    <row r="234" spans="1:17">
      <c r="A234" t="str">
        <f>CONCATENATE(B234,C234)</f>
        <v>IMAGEEMF27G22</v>
      </c>
      <c r="B234" s="7" t="s">
        <v>65</v>
      </c>
      <c r="C234" s="7" t="s">
        <v>23</v>
      </c>
      <c r="D234" s="7" t="s">
        <v>7</v>
      </c>
      <c r="E234" s="7" t="s">
        <v>8</v>
      </c>
      <c r="F234" s="7" t="s">
        <v>9</v>
      </c>
      <c r="G234" s="8">
        <v>0.860709011554718</v>
      </c>
      <c r="H234" s="8">
        <v>0.88899701833725</v>
      </c>
      <c r="I234" s="8">
        <v>1.11293005943298</v>
      </c>
      <c r="J234" s="8">
        <v>1.36770701408386</v>
      </c>
      <c r="K234" s="8">
        <v>1.58015704154968</v>
      </c>
      <c r="L234" s="8">
        <v>1.73492503166199</v>
      </c>
      <c r="M234" s="8">
        <v>1.85147702693939</v>
      </c>
      <c r="N234" s="8">
        <v>1.94618701934814</v>
      </c>
      <c r="O234" s="8">
        <v>2.01206994056702</v>
      </c>
      <c r="P234" s="8">
        <v>2.05801296234131</v>
      </c>
      <c r="Q234" s="8">
        <v>2.08787703514099</v>
      </c>
    </row>
    <row r="235" spans="1:17">
      <c r="A235" t="str">
        <f>CONCATENATE(B235,C235)</f>
        <v>IMAGEEMF27G23</v>
      </c>
      <c r="B235" s="7" t="s">
        <v>65</v>
      </c>
      <c r="C235" s="7" t="s">
        <v>24</v>
      </c>
      <c r="D235" s="7" t="s">
        <v>7</v>
      </c>
      <c r="E235" s="7" t="s">
        <v>8</v>
      </c>
      <c r="F235" s="7" t="s">
        <v>9</v>
      </c>
      <c r="G235" s="8">
        <v>0.860709011554718</v>
      </c>
      <c r="H235" s="8">
        <v>0.888963997364044</v>
      </c>
      <c r="I235" s="8">
        <v>1.11096501350403</v>
      </c>
      <c r="J235" s="8">
        <v>1.37049102783203</v>
      </c>
      <c r="K235" s="8">
        <v>1.58262896537781</v>
      </c>
      <c r="L235" s="8">
        <v>1.74306404590607</v>
      </c>
      <c r="M235" s="8">
        <v>1.8622419834137</v>
      </c>
      <c r="N235" s="8">
        <v>1.96069002151489</v>
      </c>
      <c r="O235" s="8">
        <v>2.02701997756958</v>
      </c>
      <c r="P235" s="8">
        <v>2.06796503067017</v>
      </c>
      <c r="Q235" s="8">
        <v>2.0921459197998</v>
      </c>
    </row>
    <row r="236" spans="1:17">
      <c r="A236" t="str">
        <f>CONCATENATE(B236,C236)</f>
        <v>IMAGEEMF27G24</v>
      </c>
      <c r="B236" s="7" t="s">
        <v>65</v>
      </c>
      <c r="C236" s="7" t="s">
        <v>25</v>
      </c>
      <c r="D236" s="7" t="s">
        <v>7</v>
      </c>
      <c r="E236" s="7" t="s">
        <v>8</v>
      </c>
      <c r="F236" s="7" t="s">
        <v>9</v>
      </c>
      <c r="G236" s="8">
        <v>0.860909998416901</v>
      </c>
      <c r="H236" s="8">
        <v>0.891165971755981</v>
      </c>
      <c r="I236" s="8">
        <v>1.12116205692291</v>
      </c>
      <c r="J236" s="8">
        <v>1.37969195842743</v>
      </c>
      <c r="K236" s="8">
        <v>1.59446001052856</v>
      </c>
      <c r="L236" s="8">
        <v>1.75476896762848</v>
      </c>
      <c r="M236" s="8">
        <v>1.87352502346039</v>
      </c>
      <c r="N236" s="8">
        <v>1.95497798919678</v>
      </c>
      <c r="O236" s="8">
        <v>2.00770401954651</v>
      </c>
      <c r="P236" s="8">
        <v>2.04752707481384</v>
      </c>
      <c r="Q236" s="8">
        <v>2.08194088935852</v>
      </c>
    </row>
    <row r="237" spans="1:17">
      <c r="A237" t="str">
        <f>CONCATENATE(B237,C237)</f>
        <v>IMAGEEMF27G26</v>
      </c>
      <c r="B237" s="7" t="s">
        <v>65</v>
      </c>
      <c r="C237" s="7" t="s">
        <v>27</v>
      </c>
      <c r="D237" s="7" t="s">
        <v>7</v>
      </c>
      <c r="E237" s="7" t="s">
        <v>8</v>
      </c>
      <c r="F237" s="7" t="s">
        <v>9</v>
      </c>
      <c r="G237" s="8">
        <v>0.863052010536194</v>
      </c>
      <c r="H237" s="8">
        <v>0.890954971313477</v>
      </c>
      <c r="I237" s="8">
        <v>1.11440598964691</v>
      </c>
      <c r="J237" s="8">
        <v>1.36783003807068</v>
      </c>
      <c r="K237" s="8">
        <v>1.53216600418091</v>
      </c>
      <c r="L237" s="8">
        <v>1.63112795352936</v>
      </c>
      <c r="M237" s="8">
        <v>1.69590198993683</v>
      </c>
      <c r="N237" s="8">
        <v>1.73848497867584</v>
      </c>
      <c r="O237" s="8">
        <v>1.7644339799881</v>
      </c>
      <c r="P237" s="8">
        <v>1.77442002296448</v>
      </c>
      <c r="Q237" s="8">
        <v>1.77576100826263</v>
      </c>
    </row>
    <row r="238" spans="1:17">
      <c r="A238" t="str">
        <f>CONCATENATE(B238,C238)</f>
        <v>IMAGEEMF27G28</v>
      </c>
      <c r="B238" s="7" t="s">
        <v>65</v>
      </c>
      <c r="C238" s="7" t="s">
        <v>29</v>
      </c>
      <c r="D238" s="7" t="s">
        <v>7</v>
      </c>
      <c r="E238" s="7" t="s">
        <v>8</v>
      </c>
      <c r="F238" s="7" t="s">
        <v>9</v>
      </c>
      <c r="G238" s="8">
        <v>0.863050997257233</v>
      </c>
      <c r="H238" s="8">
        <v>0.890967011451721</v>
      </c>
      <c r="I238" s="8">
        <v>1.10964596271515</v>
      </c>
      <c r="J238" s="8">
        <v>1.3769279718399</v>
      </c>
      <c r="K238" s="8">
        <v>1.61020696163177</v>
      </c>
      <c r="L238" s="8">
        <v>1.82100796699524</v>
      </c>
      <c r="M238" s="8">
        <v>2.02796292304993</v>
      </c>
      <c r="N238" s="8">
        <v>2.2368369102478</v>
      </c>
      <c r="O238" s="8">
        <v>2.44129395484924</v>
      </c>
      <c r="P238" s="8">
        <v>2.63474988937378</v>
      </c>
      <c r="Q238" s="8">
        <v>2.816899061203</v>
      </c>
    </row>
    <row r="239" spans="1:17">
      <c r="A239" t="str">
        <f>CONCATENATE(B239,C239)</f>
        <v>IMAGEEMF27G29</v>
      </c>
      <c r="B239" s="7" t="s">
        <v>65</v>
      </c>
      <c r="C239" s="7" t="s">
        <v>30</v>
      </c>
      <c r="D239" s="7" t="s">
        <v>7</v>
      </c>
      <c r="E239" s="7" t="s">
        <v>8</v>
      </c>
      <c r="F239" s="7" t="s">
        <v>9</v>
      </c>
      <c r="G239" s="8">
        <v>0.863175988197327</v>
      </c>
      <c r="H239" s="8">
        <v>0.893311977386475</v>
      </c>
      <c r="I239" s="8">
        <v>1.12151694297791</v>
      </c>
      <c r="J239" s="8">
        <v>1.38174998760223</v>
      </c>
      <c r="K239" s="8">
        <v>1.6125990152359</v>
      </c>
      <c r="L239" s="8">
        <v>1.8180810213089</v>
      </c>
      <c r="M239" s="8">
        <v>2.00879693031311</v>
      </c>
      <c r="N239" s="8">
        <v>2.19400310516357</v>
      </c>
      <c r="O239" s="8">
        <v>2.38538599014282</v>
      </c>
      <c r="P239" s="8">
        <v>2.5724790096283</v>
      </c>
      <c r="Q239" s="8">
        <v>2.74952697753906</v>
      </c>
    </row>
    <row r="240" spans="1:17">
      <c r="A240" t="str">
        <f>CONCATENATE(B240,C240)</f>
        <v>IMAGEEMF27G3</v>
      </c>
      <c r="B240" s="7" t="s">
        <v>65</v>
      </c>
      <c r="C240" s="7" t="s">
        <v>31</v>
      </c>
      <c r="D240" s="7" t="s">
        <v>7</v>
      </c>
      <c r="E240" s="7" t="s">
        <v>8</v>
      </c>
      <c r="F240" s="7" t="s">
        <v>9</v>
      </c>
      <c r="G240" s="8">
        <v>0.86269599199295</v>
      </c>
      <c r="H240" s="8">
        <v>0.889863014221191</v>
      </c>
      <c r="I240" s="8">
        <v>1.10369694232941</v>
      </c>
      <c r="J240" s="8">
        <v>1.3883570432663</v>
      </c>
      <c r="K240" s="8">
        <v>1.67299902439117</v>
      </c>
      <c r="L240" s="8">
        <v>1.9642299413681</v>
      </c>
      <c r="M240" s="8">
        <v>2.26768088340759</v>
      </c>
      <c r="N240" s="8">
        <v>2.59440994262695</v>
      </c>
      <c r="O240" s="8">
        <v>2.95599889755249</v>
      </c>
      <c r="P240" s="8">
        <v>3.35532689094543</v>
      </c>
      <c r="Q240" s="8">
        <v>3.78099703788757</v>
      </c>
    </row>
    <row r="241" spans="1:17">
      <c r="A241" t="str">
        <f>CONCATENATE(B241,C241)</f>
        <v>IMAGEEMF27G4</v>
      </c>
      <c r="B241" s="7" t="s">
        <v>65</v>
      </c>
      <c r="C241" s="7" t="s">
        <v>32</v>
      </c>
      <c r="D241" s="7" t="s">
        <v>7</v>
      </c>
      <c r="E241" s="7" t="s">
        <v>8</v>
      </c>
      <c r="F241" s="7" t="s">
        <v>9</v>
      </c>
      <c r="G241" s="8">
        <v>0.862658977508545</v>
      </c>
      <c r="H241" s="8">
        <v>0.889258980751038</v>
      </c>
      <c r="I241" s="8">
        <v>1.10415005683899</v>
      </c>
      <c r="J241" s="8">
        <v>1.3863810300827</v>
      </c>
      <c r="K241" s="8">
        <v>1.66419994831085</v>
      </c>
      <c r="L241" s="8">
        <v>1.95099902153015</v>
      </c>
      <c r="M241" s="8">
        <v>2.26197791099548</v>
      </c>
      <c r="N241" s="8">
        <v>2.59666800498962</v>
      </c>
      <c r="O241" s="8">
        <v>2.96092295646667</v>
      </c>
      <c r="P241" s="8">
        <v>3.36224794387817</v>
      </c>
      <c r="Q241" s="8">
        <v>3.79048204421997</v>
      </c>
    </row>
    <row r="242" spans="1:17">
      <c r="A242" t="str">
        <f>CONCATENATE(B242,C242)</f>
        <v>IMAGEEMF27G5</v>
      </c>
      <c r="B242" s="7" t="s">
        <v>65</v>
      </c>
      <c r="C242" s="7" t="s">
        <v>33</v>
      </c>
      <c r="D242" s="7" t="s">
        <v>7</v>
      </c>
      <c r="E242" s="7" t="s">
        <v>8</v>
      </c>
      <c r="F242" s="7" t="s">
        <v>9</v>
      </c>
      <c r="G242" s="8">
        <v>0.862169981002808</v>
      </c>
      <c r="H242" s="8">
        <v>0.888427972793579</v>
      </c>
      <c r="I242" s="8">
        <v>1.10123300552368</v>
      </c>
      <c r="J242" s="8">
        <v>1.3851490020752</v>
      </c>
      <c r="K242" s="8">
        <v>1.66834998130798</v>
      </c>
      <c r="L242" s="8">
        <v>1.95998501777649</v>
      </c>
      <c r="M242" s="8">
        <v>2.26493000984192</v>
      </c>
      <c r="N242" s="8">
        <v>2.59487509727478</v>
      </c>
      <c r="O242" s="8">
        <v>2.96339297294617</v>
      </c>
      <c r="P242" s="8">
        <v>3.37217307090759</v>
      </c>
      <c r="Q242" s="8">
        <v>3.80805993080139</v>
      </c>
    </row>
    <row r="243" spans="1:17">
      <c r="A243" t="str">
        <f>CONCATENATE(B243,C243)</f>
        <v>IMAGEEMF27G6</v>
      </c>
      <c r="B243" s="7" t="s">
        <v>65</v>
      </c>
      <c r="C243" s="7" t="s">
        <v>34</v>
      </c>
      <c r="D243" s="7" t="s">
        <v>7</v>
      </c>
      <c r="E243" s="7" t="s">
        <v>8</v>
      </c>
      <c r="F243" s="7" t="s">
        <v>9</v>
      </c>
      <c r="G243" s="8">
        <v>0.86216801404953</v>
      </c>
      <c r="H243" s="8">
        <v>0.888386011123657</v>
      </c>
      <c r="I243" s="8">
        <v>1.10077595710754</v>
      </c>
      <c r="J243" s="8">
        <v>1.38251900672913</v>
      </c>
      <c r="K243" s="8">
        <v>1.66171205043793</v>
      </c>
      <c r="L243" s="8">
        <v>1.95162296295166</v>
      </c>
      <c r="M243" s="8">
        <v>2.26739001274109</v>
      </c>
      <c r="N243" s="8">
        <v>2.61067509651184</v>
      </c>
      <c r="O243" s="8">
        <v>2.98867106437683</v>
      </c>
      <c r="P243" s="8">
        <v>3.40660405158997</v>
      </c>
      <c r="Q243" s="8">
        <v>3.85087704658508</v>
      </c>
    </row>
    <row r="244" spans="1:17">
      <c r="A244" t="str">
        <f>CONCATENATE(B244,C244)</f>
        <v>IMAGEEMF27G7</v>
      </c>
      <c r="B244" s="7" t="s">
        <v>65</v>
      </c>
      <c r="C244" s="7" t="s">
        <v>35</v>
      </c>
      <c r="D244" s="7" t="s">
        <v>7</v>
      </c>
      <c r="E244" s="7" t="s">
        <v>8</v>
      </c>
      <c r="F244" s="7" t="s">
        <v>9</v>
      </c>
      <c r="G244" s="8">
        <v>0.862797021865845</v>
      </c>
      <c r="H244" s="8">
        <v>0.891794979572296</v>
      </c>
      <c r="I244" s="8">
        <v>1.11823701858521</v>
      </c>
      <c r="J244" s="8">
        <v>1.39583396911621</v>
      </c>
      <c r="K244" s="8">
        <v>1.65983605384827</v>
      </c>
      <c r="L244" s="8">
        <v>1.91659998893738</v>
      </c>
      <c r="M244" s="8">
        <v>2.1731219291687</v>
      </c>
      <c r="N244" s="8">
        <v>2.43426895141602</v>
      </c>
      <c r="O244" s="8">
        <v>2.70915508270264</v>
      </c>
      <c r="P244" s="8">
        <v>2.99642491340637</v>
      </c>
      <c r="Q244" s="8">
        <v>3.28677892684937</v>
      </c>
    </row>
    <row r="245" spans="1:17">
      <c r="A245" t="str">
        <f>CONCATENATE(B245,C245)</f>
        <v>IMAGEEMF27G8</v>
      </c>
      <c r="B245" s="7" t="s">
        <v>65</v>
      </c>
      <c r="C245" s="7" t="s">
        <v>36</v>
      </c>
      <c r="D245" s="7" t="s">
        <v>7</v>
      </c>
      <c r="E245" s="7" t="s">
        <v>8</v>
      </c>
      <c r="F245" s="7" t="s">
        <v>9</v>
      </c>
      <c r="G245" s="8">
        <v>0.862797021865845</v>
      </c>
      <c r="H245" s="8">
        <v>0.891794979572296</v>
      </c>
      <c r="I245" s="8">
        <v>1.11823701858521</v>
      </c>
      <c r="J245" s="8">
        <v>1.39583396911621</v>
      </c>
      <c r="K245" s="8">
        <v>1.65983605384827</v>
      </c>
      <c r="L245" s="8">
        <v>1.91659998893738</v>
      </c>
      <c r="M245" s="8">
        <v>2.1731219291687</v>
      </c>
      <c r="N245" s="8">
        <v>2.43426895141602</v>
      </c>
      <c r="O245" s="8">
        <v>2.70915508270264</v>
      </c>
      <c r="P245" s="8">
        <v>2.99642491340637</v>
      </c>
      <c r="Q245" s="8">
        <v>3.28677892684937</v>
      </c>
    </row>
    <row r="246" spans="1:17">
      <c r="A246" t="str">
        <f>CONCATENATE(B246,C246)</f>
        <v>IMAGEEMF27G9</v>
      </c>
      <c r="B246" s="7" t="s">
        <v>65</v>
      </c>
      <c r="C246" s="7" t="s">
        <v>37</v>
      </c>
      <c r="D246" s="7" t="s">
        <v>7</v>
      </c>
      <c r="E246" s="7" t="s">
        <v>8</v>
      </c>
      <c r="F246" s="7" t="s">
        <v>9</v>
      </c>
      <c r="G246" s="8">
        <v>0.860777974128723</v>
      </c>
      <c r="H246" s="8">
        <v>0.889266014099121</v>
      </c>
      <c r="I246" s="8">
        <v>1.12158095836639</v>
      </c>
      <c r="J246" s="8">
        <v>1.36107504367828</v>
      </c>
      <c r="K246" s="8">
        <v>1.5395530462265</v>
      </c>
      <c r="L246" s="8">
        <v>1.64224004745483</v>
      </c>
      <c r="M246" s="8">
        <v>1.69379699230194</v>
      </c>
      <c r="N246" s="8">
        <v>1.70176601409912</v>
      </c>
      <c r="O246" s="8">
        <v>1.68925702571869</v>
      </c>
      <c r="P246" s="8">
        <v>1.65114295482635</v>
      </c>
      <c r="Q246" s="8">
        <v>1.5954430103302</v>
      </c>
    </row>
    <row r="247" spans="1:17">
      <c r="A247" t="str">
        <f>CONCATENATE(B247,C247)</f>
        <v>IMAGEEMF27G9_nobio</v>
      </c>
      <c r="B247" s="7" t="s">
        <v>65</v>
      </c>
      <c r="C247" s="7" t="s">
        <v>51</v>
      </c>
      <c r="D247" s="7" t="s">
        <v>7</v>
      </c>
      <c r="E247" s="7" t="s">
        <v>8</v>
      </c>
      <c r="F247" s="7" t="s">
        <v>9</v>
      </c>
      <c r="G247" s="8">
        <v>0.860116004943848</v>
      </c>
      <c r="H247" s="8">
        <v>0.888046979904175</v>
      </c>
      <c r="I247" s="8">
        <v>1.11975204944611</v>
      </c>
      <c r="J247" s="8">
        <v>1.35853898525238</v>
      </c>
      <c r="K247" s="8">
        <v>1.53096103668213</v>
      </c>
      <c r="L247" s="8">
        <v>1.63048803806305</v>
      </c>
      <c r="M247" s="8">
        <v>1.68160605430603</v>
      </c>
      <c r="N247" s="8">
        <v>1.69002294540405</v>
      </c>
      <c r="O247" s="8">
        <v>1.67199301719666</v>
      </c>
      <c r="P247" s="8">
        <v>1.63391900062561</v>
      </c>
      <c r="Q247" s="8">
        <v>1.575119972229</v>
      </c>
    </row>
    <row r="248" spans="1:17">
      <c r="A248" t="str">
        <f>CONCATENATE(B248,C248)</f>
        <v>MERGEEMF27G1</v>
      </c>
      <c r="B248" s="7" t="s">
        <v>66</v>
      </c>
      <c r="C248" s="7" t="s">
        <v>6</v>
      </c>
      <c r="D248" s="7" t="s">
        <v>7</v>
      </c>
      <c r="E248" s="7" t="s">
        <v>8</v>
      </c>
      <c r="F248" s="7" t="s">
        <v>9</v>
      </c>
      <c r="G248" s="8">
        <v>0.818224502363366</v>
      </c>
      <c r="H248" s="8">
        <v>0.936449004726732</v>
      </c>
      <c r="I248" s="8">
        <v>1.20562272959662</v>
      </c>
      <c r="J248" s="8">
        <v>1.51427040851896</v>
      </c>
      <c r="K248" s="8">
        <v>1.86097072633753</v>
      </c>
      <c r="L248" s="8">
        <v>2.23663704774636</v>
      </c>
      <c r="M248" s="8">
        <v>2.63063180065919</v>
      </c>
      <c r="N248" s="8">
        <v>3.0373500319985</v>
      </c>
      <c r="O248" s="8">
        <v>3.45772358620484</v>
      </c>
      <c r="P248" s="8">
        <v>3.89276352295236</v>
      </c>
      <c r="Q248" s="8">
        <v>4.33566438929496</v>
      </c>
    </row>
    <row r="249" spans="1:17">
      <c r="A249" t="str">
        <f>CONCATENATE(B249,C249)</f>
        <v>MERGEEMF27G10</v>
      </c>
      <c r="B249" s="7" t="s">
        <v>66</v>
      </c>
      <c r="C249" s="7" t="s">
        <v>10</v>
      </c>
      <c r="D249" s="7" t="s">
        <v>7</v>
      </c>
      <c r="E249" s="7" t="s">
        <v>8</v>
      </c>
      <c r="F249" s="7" t="s">
        <v>9</v>
      </c>
      <c r="G249" s="8">
        <v>0.818224502363397</v>
      </c>
      <c r="H249" s="8">
        <v>0.936449004726793</v>
      </c>
      <c r="I249" s="8">
        <v>1.20241914562454</v>
      </c>
      <c r="J249" s="8">
        <v>1.48678109376527</v>
      </c>
      <c r="K249" s="8">
        <v>1.7649195463041</v>
      </c>
      <c r="L249" s="8">
        <v>2.01074558876848</v>
      </c>
      <c r="M249" s="8">
        <v>2.20078972722076</v>
      </c>
      <c r="N249" s="8">
        <v>2.32136192358169</v>
      </c>
      <c r="O249" s="8">
        <v>2.37556926118697</v>
      </c>
      <c r="P249" s="8">
        <v>2.37505310821687</v>
      </c>
      <c r="Q249" s="8">
        <v>2.32807903639463</v>
      </c>
    </row>
    <row r="250" spans="1:17">
      <c r="A250" t="str">
        <f>CONCATENATE(B250,C250)</f>
        <v>MERGEEMF27G12</v>
      </c>
      <c r="B250" s="7" t="s">
        <v>66</v>
      </c>
      <c r="C250" s="7" t="s">
        <v>12</v>
      </c>
      <c r="D250" s="7" t="s">
        <v>7</v>
      </c>
      <c r="E250" s="7" t="s">
        <v>8</v>
      </c>
      <c r="F250" s="7" t="s">
        <v>9</v>
      </c>
      <c r="G250" s="8">
        <v>0.818224502363397</v>
      </c>
      <c r="H250" s="8">
        <v>0.936449004726793</v>
      </c>
      <c r="I250" s="8">
        <v>1.20296905272688</v>
      </c>
      <c r="J250" s="8">
        <v>1.48975341184895</v>
      </c>
      <c r="K250" s="8">
        <v>1.77326799886999</v>
      </c>
      <c r="L250" s="8">
        <v>2.02687224713476</v>
      </c>
      <c r="M250" s="8">
        <v>2.22331611833135</v>
      </c>
      <c r="N250" s="8">
        <v>2.34767258492238</v>
      </c>
      <c r="O250" s="8">
        <v>2.40195477251774</v>
      </c>
      <c r="P250" s="8">
        <v>2.39749249930485</v>
      </c>
      <c r="Q250" s="8">
        <v>2.34554219894893</v>
      </c>
    </row>
    <row r="251" spans="1:17">
      <c r="A251" t="str">
        <f>CONCATENATE(B251,C251)</f>
        <v>MERGEEMF27G13</v>
      </c>
      <c r="B251" s="7" t="s">
        <v>66</v>
      </c>
      <c r="C251" s="7" t="s">
        <v>13</v>
      </c>
      <c r="D251" s="7" t="s">
        <v>7</v>
      </c>
      <c r="E251" s="7" t="s">
        <v>8</v>
      </c>
      <c r="F251" s="7" t="s">
        <v>9</v>
      </c>
      <c r="G251" s="8">
        <v>0.818224502363397</v>
      </c>
      <c r="H251" s="8">
        <v>0.936449004726793</v>
      </c>
      <c r="I251" s="8">
        <v>1.20302945022058</v>
      </c>
      <c r="J251" s="8">
        <v>1.48955583928215</v>
      </c>
      <c r="K251" s="8">
        <v>1.77252241722189</v>
      </c>
      <c r="L251" s="8">
        <v>2.02571279048041</v>
      </c>
      <c r="M251" s="8">
        <v>2.22172951139451</v>
      </c>
      <c r="N251" s="8">
        <v>2.34508623757737</v>
      </c>
      <c r="O251" s="8">
        <v>2.39859933699429</v>
      </c>
      <c r="P251" s="8">
        <v>2.39448411095664</v>
      </c>
      <c r="Q251" s="8">
        <v>2.34323319888339</v>
      </c>
    </row>
    <row r="252" spans="1:17">
      <c r="A252" t="str">
        <f>CONCATENATE(B252,C252)</f>
        <v>MERGEEMF27G14</v>
      </c>
      <c r="B252" s="7" t="s">
        <v>66</v>
      </c>
      <c r="C252" s="7" t="s">
        <v>14</v>
      </c>
      <c r="D252" s="7" t="s">
        <v>7</v>
      </c>
      <c r="E252" s="7" t="s">
        <v>8</v>
      </c>
      <c r="F252" s="7" t="s">
        <v>9</v>
      </c>
      <c r="G252" s="8">
        <v>0.818224502363397</v>
      </c>
      <c r="H252" s="8">
        <v>0.936449004726793</v>
      </c>
      <c r="I252" s="8">
        <v>1.20196287292169</v>
      </c>
      <c r="J252" s="8">
        <v>1.47830150805146</v>
      </c>
      <c r="K252" s="8">
        <v>1.72962253605138</v>
      </c>
      <c r="L252" s="8">
        <v>1.92846312495253</v>
      </c>
      <c r="M252" s="8">
        <v>2.06704762002258</v>
      </c>
      <c r="N252" s="8">
        <v>2.15230439236852</v>
      </c>
      <c r="O252" s="8">
        <v>2.19467071900529</v>
      </c>
      <c r="P252" s="8">
        <v>2.20462241926116</v>
      </c>
      <c r="Q252" s="8">
        <v>2.18935193930756</v>
      </c>
    </row>
    <row r="253" spans="1:17">
      <c r="A253" t="str">
        <f>CONCATENATE(B253,C253)</f>
        <v>MERGEEMF27G15</v>
      </c>
      <c r="B253" s="7" t="s">
        <v>66</v>
      </c>
      <c r="C253" s="7" t="s">
        <v>15</v>
      </c>
      <c r="D253" s="7" t="s">
        <v>7</v>
      </c>
      <c r="E253" s="7" t="s">
        <v>8</v>
      </c>
      <c r="F253" s="7" t="s">
        <v>9</v>
      </c>
      <c r="G253" s="8">
        <v>0.818224502363397</v>
      </c>
      <c r="H253" s="8">
        <v>0.936449004726793</v>
      </c>
      <c r="I253" s="8">
        <v>1.20197149718208</v>
      </c>
      <c r="J253" s="8">
        <v>1.47802452195929</v>
      </c>
      <c r="K253" s="8">
        <v>1.72899522667708</v>
      </c>
      <c r="L253" s="8">
        <v>1.9281057131076</v>
      </c>
      <c r="M253" s="8">
        <v>2.06732355795149</v>
      </c>
      <c r="N253" s="8">
        <v>2.15314988534491</v>
      </c>
      <c r="O253" s="8">
        <v>2.1958490392172</v>
      </c>
      <c r="P253" s="8">
        <v>2.20580292807583</v>
      </c>
      <c r="Q253" s="8">
        <v>2.1903182201541</v>
      </c>
    </row>
    <row r="254" spans="1:17">
      <c r="A254" t="str">
        <f>CONCATENATE(B254,C254)</f>
        <v>MERGEEMF27G17</v>
      </c>
      <c r="B254" s="7" t="s">
        <v>66</v>
      </c>
      <c r="C254" s="7" t="s">
        <v>17</v>
      </c>
      <c r="D254" s="7" t="s">
        <v>7</v>
      </c>
      <c r="E254" s="7" t="s">
        <v>8</v>
      </c>
      <c r="F254" s="7" t="s">
        <v>9</v>
      </c>
      <c r="G254" s="8">
        <v>0.818224502363397</v>
      </c>
      <c r="H254" s="8">
        <v>0.936449004726793</v>
      </c>
      <c r="I254" s="8">
        <v>1.20361539316816</v>
      </c>
      <c r="J254" s="8">
        <v>1.49014919906671</v>
      </c>
      <c r="K254" s="8">
        <v>1.768342687458</v>
      </c>
      <c r="L254" s="8">
        <v>2.01632526105164</v>
      </c>
      <c r="M254" s="8">
        <v>2.21997876188814</v>
      </c>
      <c r="N254" s="8">
        <v>2.37286761046752</v>
      </c>
      <c r="O254" s="8">
        <v>2.48631929997022</v>
      </c>
      <c r="P254" s="8">
        <v>2.57311321426819</v>
      </c>
      <c r="Q254" s="8">
        <v>2.63745516313441</v>
      </c>
    </row>
    <row r="255" spans="1:17">
      <c r="A255" t="str">
        <f>CONCATENATE(B255,C255)</f>
        <v>MERGEEMF27G18</v>
      </c>
      <c r="B255" s="7" t="s">
        <v>66</v>
      </c>
      <c r="C255" s="7" t="s">
        <v>18</v>
      </c>
      <c r="D255" s="7" t="s">
        <v>7</v>
      </c>
      <c r="E255" s="7" t="s">
        <v>8</v>
      </c>
      <c r="F255" s="7" t="s">
        <v>9</v>
      </c>
      <c r="G255" s="8">
        <v>0.818224502363396</v>
      </c>
      <c r="H255" s="8">
        <v>0.936449004726793</v>
      </c>
      <c r="I255" s="8">
        <v>1.20287208504348</v>
      </c>
      <c r="J255" s="8">
        <v>1.48719477040102</v>
      </c>
      <c r="K255" s="8">
        <v>1.76207728922018</v>
      </c>
      <c r="L255" s="8">
        <v>2.00633667735726</v>
      </c>
      <c r="M255" s="8">
        <v>2.20832729506879</v>
      </c>
      <c r="N255" s="8">
        <v>2.36452815612624</v>
      </c>
      <c r="O255" s="8">
        <v>2.480950355939</v>
      </c>
      <c r="P255" s="8">
        <v>2.56723525482572</v>
      </c>
      <c r="Q255" s="8">
        <v>2.63086063579977</v>
      </c>
    </row>
    <row r="256" spans="1:17">
      <c r="A256" t="str">
        <f>CONCATENATE(B256,C256)</f>
        <v>MERGEEMF27G19</v>
      </c>
      <c r="B256" s="7" t="s">
        <v>66</v>
      </c>
      <c r="C256" s="7" t="s">
        <v>19</v>
      </c>
      <c r="D256" s="7" t="s">
        <v>7</v>
      </c>
      <c r="E256" s="7" t="s">
        <v>8</v>
      </c>
      <c r="F256" s="7" t="s">
        <v>9</v>
      </c>
      <c r="G256" s="8">
        <v>0.818224502363396</v>
      </c>
      <c r="H256" s="8">
        <v>0.936449004726793</v>
      </c>
      <c r="I256" s="8">
        <v>1.20142606314181</v>
      </c>
      <c r="J256" s="8">
        <v>1.48184910139911</v>
      </c>
      <c r="K256" s="8">
        <v>1.75463411810522</v>
      </c>
      <c r="L256" s="8">
        <v>2.00226958671573</v>
      </c>
      <c r="M256" s="8">
        <v>2.20995209078619</v>
      </c>
      <c r="N256" s="8">
        <v>2.3706956430029</v>
      </c>
      <c r="O256" s="8">
        <v>2.49013041658676</v>
      </c>
      <c r="P256" s="8">
        <v>2.57844518106226</v>
      </c>
      <c r="Q256" s="8">
        <v>2.64377114730901</v>
      </c>
    </row>
    <row r="257" spans="1:17">
      <c r="A257" t="str">
        <f>CONCATENATE(B257,C257)</f>
        <v>MERGEEMF27G2</v>
      </c>
      <c r="B257" s="7" t="s">
        <v>66</v>
      </c>
      <c r="C257" s="7" t="s">
        <v>20</v>
      </c>
      <c r="D257" s="7" t="s">
        <v>7</v>
      </c>
      <c r="E257" s="7" t="s">
        <v>8</v>
      </c>
      <c r="F257" s="7" t="s">
        <v>9</v>
      </c>
      <c r="G257" s="8">
        <v>0.818224502363366</v>
      </c>
      <c r="H257" s="8">
        <v>0.936449004726732</v>
      </c>
      <c r="I257" s="8">
        <v>1.20454588796628</v>
      </c>
      <c r="J257" s="8">
        <v>1.50683800931412</v>
      </c>
      <c r="K257" s="8">
        <v>1.83770669671726</v>
      </c>
      <c r="L257" s="8">
        <v>2.1870628608397</v>
      </c>
      <c r="M257" s="8">
        <v>2.54053294201827</v>
      </c>
      <c r="N257" s="8">
        <v>2.88827683487416</v>
      </c>
      <c r="O257" s="8">
        <v>3.23270907572277</v>
      </c>
      <c r="P257" s="8">
        <v>3.57722836865038</v>
      </c>
      <c r="Q257" s="8">
        <v>3.9167218711983</v>
      </c>
    </row>
    <row r="258" spans="1:17">
      <c r="A258" t="str">
        <f t="shared" ref="A258:A321" si="4">CONCATENATE(B258,C258)</f>
        <v>MERGEEMF27G20</v>
      </c>
      <c r="B258" s="7" t="s">
        <v>66</v>
      </c>
      <c r="C258" s="7" t="s">
        <v>21</v>
      </c>
      <c r="D258" s="7" t="s">
        <v>7</v>
      </c>
      <c r="E258" s="7" t="s">
        <v>8</v>
      </c>
      <c r="F258" s="7" t="s">
        <v>9</v>
      </c>
      <c r="G258" s="8">
        <v>0.818224502363396</v>
      </c>
      <c r="H258" s="8">
        <v>0.936449004726793</v>
      </c>
      <c r="I258" s="8">
        <v>1.2018730325335</v>
      </c>
      <c r="J258" s="8">
        <v>1.48481278707223</v>
      </c>
      <c r="K258" s="8">
        <v>1.76191201204042</v>
      </c>
      <c r="L258" s="8">
        <v>2.01272315765016</v>
      </c>
      <c r="M258" s="8">
        <v>2.21881693511995</v>
      </c>
      <c r="N258" s="8">
        <v>2.37107420361153</v>
      </c>
      <c r="O258" s="8">
        <v>2.48392073996931</v>
      </c>
      <c r="P258" s="8">
        <v>2.57135902504421</v>
      </c>
      <c r="Q258" s="8">
        <v>2.63615210645716</v>
      </c>
    </row>
    <row r="259" spans="1:17">
      <c r="A259" t="str">
        <f>CONCATENATE(B259,C259)</f>
        <v>MERGEEMF27G21</v>
      </c>
      <c r="B259" s="7" t="s">
        <v>66</v>
      </c>
      <c r="C259" s="7" t="s">
        <v>22</v>
      </c>
      <c r="D259" s="7" t="s">
        <v>7</v>
      </c>
      <c r="E259" s="7" t="s">
        <v>8</v>
      </c>
      <c r="F259" s="7" t="s">
        <v>9</v>
      </c>
      <c r="G259" s="8">
        <v>0.818224502363396</v>
      </c>
      <c r="H259" s="8">
        <v>0.936449004726793</v>
      </c>
      <c r="I259" s="8">
        <v>1.20189527603481</v>
      </c>
      <c r="J259" s="8">
        <v>1.48481992210076</v>
      </c>
      <c r="K259" s="8">
        <v>1.76163875217754</v>
      </c>
      <c r="L259" s="8">
        <v>2.01144794617153</v>
      </c>
      <c r="M259" s="8">
        <v>2.21705252821432</v>
      </c>
      <c r="N259" s="8">
        <v>2.37035281594167</v>
      </c>
      <c r="O259" s="8">
        <v>2.48393039037565</v>
      </c>
      <c r="P259" s="8">
        <v>2.57080871921513</v>
      </c>
      <c r="Q259" s="8">
        <v>2.63519357963583</v>
      </c>
    </row>
    <row r="260" spans="1:17">
      <c r="A260" t="str">
        <f>CONCATENATE(B260,C260)</f>
        <v>MERGEEMF27G22</v>
      </c>
      <c r="B260" s="7" t="s">
        <v>66</v>
      </c>
      <c r="C260" s="7" t="s">
        <v>23</v>
      </c>
      <c r="D260" s="7" t="s">
        <v>7</v>
      </c>
      <c r="E260" s="7" t="s">
        <v>8</v>
      </c>
      <c r="F260" s="7" t="s">
        <v>9</v>
      </c>
      <c r="G260" s="8">
        <v>0.818224502363397</v>
      </c>
      <c r="H260" s="8">
        <v>0.936449004726793</v>
      </c>
      <c r="I260" s="8">
        <v>1.20354087967709</v>
      </c>
      <c r="J260" s="8">
        <v>1.48969448625275</v>
      </c>
      <c r="K260" s="8">
        <v>1.76668977604442</v>
      </c>
      <c r="L260" s="8">
        <v>2.0128220046427</v>
      </c>
      <c r="M260" s="8">
        <v>2.21590473779111</v>
      </c>
      <c r="N260" s="8">
        <v>2.37241510992551</v>
      </c>
      <c r="O260" s="8">
        <v>2.48924779456576</v>
      </c>
      <c r="P260" s="8">
        <v>2.57550579254592</v>
      </c>
      <c r="Q260" s="8">
        <v>2.6394441013644</v>
      </c>
    </row>
    <row r="261" spans="1:17">
      <c r="A261" t="str">
        <f>CONCATENATE(B261,C261)</f>
        <v>MERGEEMF27G23</v>
      </c>
      <c r="B261" s="7" t="s">
        <v>66</v>
      </c>
      <c r="C261" s="7" t="s">
        <v>24</v>
      </c>
      <c r="D261" s="7" t="s">
        <v>7</v>
      </c>
      <c r="E261" s="7" t="s">
        <v>8</v>
      </c>
      <c r="F261" s="7" t="s">
        <v>9</v>
      </c>
      <c r="G261" s="8">
        <v>0.818224502363396</v>
      </c>
      <c r="H261" s="8">
        <v>0.936449004726793</v>
      </c>
      <c r="I261" s="8">
        <v>1.20181387208933</v>
      </c>
      <c r="J261" s="8">
        <v>1.48425408073218</v>
      </c>
      <c r="K261" s="8">
        <v>1.75963081124792</v>
      </c>
      <c r="L261" s="8">
        <v>2.0072619397459</v>
      </c>
      <c r="M261" s="8">
        <v>2.2120829180823</v>
      </c>
      <c r="N261" s="8">
        <v>2.36935102718249</v>
      </c>
      <c r="O261" s="8">
        <v>2.48657068854382</v>
      </c>
      <c r="P261" s="8">
        <v>2.5739289383234</v>
      </c>
      <c r="Q261" s="8">
        <v>2.6387896076168</v>
      </c>
    </row>
    <row r="262" spans="1:17">
      <c r="A262" t="str">
        <f>CONCATENATE(B262,C262)</f>
        <v>MERGEEMF27G24</v>
      </c>
      <c r="B262" s="7" t="s">
        <v>66</v>
      </c>
      <c r="C262" s="7" t="s">
        <v>25</v>
      </c>
      <c r="D262" s="7" t="s">
        <v>7</v>
      </c>
      <c r="E262" s="7" t="s">
        <v>8</v>
      </c>
      <c r="F262" s="7" t="s">
        <v>9</v>
      </c>
      <c r="G262" s="8">
        <v>0.818224502363396</v>
      </c>
      <c r="H262" s="8">
        <v>0.936449004726793</v>
      </c>
      <c r="I262" s="8">
        <v>1.20077230141499</v>
      </c>
      <c r="J262" s="8">
        <v>1.47848073189387</v>
      </c>
      <c r="K262" s="8">
        <v>1.74690539695693</v>
      </c>
      <c r="L262" s="8">
        <v>1.99127374912773</v>
      </c>
      <c r="M262" s="8">
        <v>2.19918860861437</v>
      </c>
      <c r="N262" s="8">
        <v>2.36095970607783</v>
      </c>
      <c r="O262" s="8">
        <v>2.48130998359228</v>
      </c>
      <c r="P262" s="8">
        <v>2.57042953527065</v>
      </c>
      <c r="Q262" s="8">
        <v>2.63622468781706</v>
      </c>
    </row>
    <row r="263" spans="1:17">
      <c r="A263" t="str">
        <f>CONCATENATE(B263,C263)</f>
        <v>MERGEEMF27G25</v>
      </c>
      <c r="B263" s="7" t="s">
        <v>66</v>
      </c>
      <c r="C263" s="7" t="s">
        <v>26</v>
      </c>
      <c r="D263" s="7" t="s">
        <v>7</v>
      </c>
      <c r="E263" s="7" t="s">
        <v>8</v>
      </c>
      <c r="F263" s="7" t="s">
        <v>9</v>
      </c>
      <c r="G263" s="8">
        <v>0.818224502363396</v>
      </c>
      <c r="H263" s="8">
        <v>0.936449004726793</v>
      </c>
      <c r="I263" s="8">
        <v>1.20324152208645</v>
      </c>
      <c r="J263" s="8">
        <v>1.48794674015313</v>
      </c>
      <c r="K263" s="8">
        <v>1.76494475101274</v>
      </c>
      <c r="L263" s="8">
        <v>2.01438827850162</v>
      </c>
      <c r="M263" s="8">
        <v>2.219721153111</v>
      </c>
      <c r="N263" s="8">
        <v>2.37694410924974</v>
      </c>
      <c r="O263" s="8">
        <v>2.49451299628978</v>
      </c>
      <c r="P263" s="8">
        <v>2.58143502520715</v>
      </c>
      <c r="Q263" s="8">
        <v>2.64572156603153</v>
      </c>
    </row>
    <row r="264" spans="1:17">
      <c r="A264" t="str">
        <f>CONCATENATE(B264,C264)</f>
        <v>MERGEEMF27G26</v>
      </c>
      <c r="B264" s="7" t="s">
        <v>66</v>
      </c>
      <c r="C264" s="7" t="s">
        <v>27</v>
      </c>
      <c r="D264" s="7" t="s">
        <v>7</v>
      </c>
      <c r="E264" s="7" t="s">
        <v>8</v>
      </c>
      <c r="F264" s="7" t="s">
        <v>9</v>
      </c>
      <c r="G264" s="8">
        <v>0.818224502363397</v>
      </c>
      <c r="H264" s="8">
        <v>0.936449004726793</v>
      </c>
      <c r="I264" s="8">
        <v>1.19976725985966</v>
      </c>
      <c r="J264" s="8">
        <v>1.47502454077128</v>
      </c>
      <c r="K264" s="8">
        <v>1.73775043179525</v>
      </c>
      <c r="L264" s="8">
        <v>1.9712279481606</v>
      </c>
      <c r="M264" s="8">
        <v>2.16325471267774</v>
      </c>
      <c r="N264" s="8">
        <v>2.31178516201554</v>
      </c>
      <c r="O264" s="8">
        <v>2.42770759612829</v>
      </c>
      <c r="P264" s="8">
        <v>2.52212674648869</v>
      </c>
      <c r="Q264" s="8">
        <v>2.60028219617875</v>
      </c>
    </row>
    <row r="265" spans="1:17">
      <c r="A265" t="str">
        <f>CONCATENATE(B265,C265)</f>
        <v>MERGEEMF27G27</v>
      </c>
      <c r="B265" s="7" t="s">
        <v>66</v>
      </c>
      <c r="C265" s="7" t="s">
        <v>28</v>
      </c>
      <c r="D265" s="7" t="s">
        <v>7</v>
      </c>
      <c r="E265" s="7" t="s">
        <v>8</v>
      </c>
      <c r="F265" s="7" t="s">
        <v>9</v>
      </c>
      <c r="G265" s="8">
        <v>0.818224502363396</v>
      </c>
      <c r="H265" s="8">
        <v>0.936449004726793</v>
      </c>
      <c r="I265" s="8">
        <v>1.19839543710226</v>
      </c>
      <c r="J265" s="8">
        <v>1.46522701814551</v>
      </c>
      <c r="K265" s="8">
        <v>1.71057997992373</v>
      </c>
      <c r="L265" s="8">
        <v>1.92083078834566</v>
      </c>
      <c r="M265" s="8">
        <v>2.09258960795489</v>
      </c>
      <c r="N265" s="8">
        <v>2.2287631228296</v>
      </c>
      <c r="O265" s="8">
        <v>2.33426620596178</v>
      </c>
      <c r="P265" s="8">
        <v>2.41715979026705</v>
      </c>
      <c r="Q265" s="8">
        <v>2.48321500872963</v>
      </c>
    </row>
    <row r="266" spans="1:17">
      <c r="A266" t="str">
        <f>CONCATENATE(B266,C266)</f>
        <v>MERGEEMF27G28</v>
      </c>
      <c r="B266" s="7" t="s">
        <v>66</v>
      </c>
      <c r="C266" s="7" t="s">
        <v>29</v>
      </c>
      <c r="D266" s="7" t="s">
        <v>7</v>
      </c>
      <c r="E266" s="7" t="s">
        <v>8</v>
      </c>
      <c r="F266" s="7" t="s">
        <v>9</v>
      </c>
      <c r="G266" s="8">
        <v>0.818224502363397</v>
      </c>
      <c r="H266" s="8">
        <v>0.936449004726793</v>
      </c>
      <c r="I266" s="8">
        <v>1.20237267415038</v>
      </c>
      <c r="J266" s="8">
        <v>1.49119416083064</v>
      </c>
      <c r="K266" s="8">
        <v>1.78779661492488</v>
      </c>
      <c r="L266" s="8">
        <v>2.08059871222044</v>
      </c>
      <c r="M266" s="8">
        <v>2.36348118733498</v>
      </c>
      <c r="N266" s="8">
        <v>2.6339537438583</v>
      </c>
      <c r="O266" s="8">
        <v>2.89126437687358</v>
      </c>
      <c r="P266" s="8">
        <v>3.13579944420705</v>
      </c>
      <c r="Q266" s="8">
        <v>3.36454782338434</v>
      </c>
    </row>
    <row r="267" spans="1:17">
      <c r="A267" t="str">
        <f>CONCATENATE(B267,C267)</f>
        <v>MERGEEMF27G29</v>
      </c>
      <c r="B267" s="7" t="s">
        <v>66</v>
      </c>
      <c r="C267" s="7" t="s">
        <v>30</v>
      </c>
      <c r="D267" s="7" t="s">
        <v>7</v>
      </c>
      <c r="E267" s="7" t="s">
        <v>8</v>
      </c>
      <c r="F267" s="7" t="s">
        <v>9</v>
      </c>
      <c r="G267" s="8">
        <v>0.818224502363396</v>
      </c>
      <c r="H267" s="8">
        <v>0.936449004726793</v>
      </c>
      <c r="I267" s="8">
        <v>1.20172778521394</v>
      </c>
      <c r="J267" s="8">
        <v>1.48866893027437</v>
      </c>
      <c r="K267" s="8">
        <v>1.7818858770869</v>
      </c>
      <c r="L267" s="8">
        <v>2.06894672915819</v>
      </c>
      <c r="M267" s="8">
        <v>2.34059585156237</v>
      </c>
      <c r="N267" s="8">
        <v>2.59443006772545</v>
      </c>
      <c r="O267" s="8">
        <v>2.83451680798619</v>
      </c>
      <c r="P267" s="8">
        <v>3.06254491307139</v>
      </c>
      <c r="Q267" s="8">
        <v>3.27356039385496</v>
      </c>
    </row>
    <row r="268" spans="1:17">
      <c r="A268" t="str">
        <f>CONCATENATE(B268,C268)</f>
        <v>MERGEEMF27G3</v>
      </c>
      <c r="B268" s="7" t="s">
        <v>66</v>
      </c>
      <c r="C268" s="7" t="s">
        <v>31</v>
      </c>
      <c r="D268" s="7" t="s">
        <v>7</v>
      </c>
      <c r="E268" s="7" t="s">
        <v>8</v>
      </c>
      <c r="F268" s="7" t="s">
        <v>9</v>
      </c>
      <c r="G268" s="8">
        <v>0.818224502363366</v>
      </c>
      <c r="H268" s="8">
        <v>0.936449004726732</v>
      </c>
      <c r="I268" s="8">
        <v>1.20570853331625</v>
      </c>
      <c r="J268" s="8">
        <v>1.51459212183029</v>
      </c>
      <c r="K268" s="8">
        <v>1.8617431758111</v>
      </c>
      <c r="L268" s="8">
        <v>2.23815684840803</v>
      </c>
      <c r="M268" s="8">
        <v>2.63324044297029</v>
      </c>
      <c r="N268" s="8">
        <v>3.04159910117527</v>
      </c>
      <c r="O268" s="8">
        <v>3.4640317194537</v>
      </c>
      <c r="P268" s="8">
        <v>3.90077878254888</v>
      </c>
      <c r="Q268" s="8">
        <v>4.34497004467428</v>
      </c>
    </row>
    <row r="269" spans="1:17">
      <c r="A269" t="str">
        <f>CONCATENATE(B269,C269)</f>
        <v>MERGEEMF27G4</v>
      </c>
      <c r="B269" s="7" t="s">
        <v>66</v>
      </c>
      <c r="C269" s="7" t="s">
        <v>32</v>
      </c>
      <c r="D269" s="7" t="s">
        <v>7</v>
      </c>
      <c r="E269" s="7" t="s">
        <v>8</v>
      </c>
      <c r="F269" s="7" t="s">
        <v>9</v>
      </c>
      <c r="G269" s="8">
        <v>0.818224502363366</v>
      </c>
      <c r="H269" s="8">
        <v>0.936449004726732</v>
      </c>
      <c r="I269" s="8">
        <v>1.2056405159997</v>
      </c>
      <c r="J269" s="8">
        <v>1.51411995861908</v>
      </c>
      <c r="K269" s="8">
        <v>1.86032417737947</v>
      </c>
      <c r="L269" s="8">
        <v>2.23573107959468</v>
      </c>
      <c r="M269" s="8">
        <v>2.62996893343609</v>
      </c>
      <c r="N269" s="8">
        <v>3.03702957842302</v>
      </c>
      <c r="O269" s="8">
        <v>3.45701208595603</v>
      </c>
      <c r="P269" s="8">
        <v>3.88991363439484</v>
      </c>
      <c r="Q269" s="8">
        <v>4.32979095694422</v>
      </c>
    </row>
    <row r="270" spans="1:17">
      <c r="A270" t="str">
        <f>CONCATENATE(B270,C270)</f>
        <v>MERGEEMF27G5</v>
      </c>
      <c r="B270" s="7" t="s">
        <v>66</v>
      </c>
      <c r="C270" s="7" t="s">
        <v>33</v>
      </c>
      <c r="D270" s="7" t="s">
        <v>7</v>
      </c>
      <c r="E270" s="7" t="s">
        <v>8</v>
      </c>
      <c r="F270" s="7" t="s">
        <v>9</v>
      </c>
      <c r="G270" s="8">
        <v>0.818224502363366</v>
      </c>
      <c r="H270" s="8">
        <v>0.936449004726732</v>
      </c>
      <c r="I270" s="8">
        <v>1.20562447940486</v>
      </c>
      <c r="J270" s="8">
        <v>1.51426983009018</v>
      </c>
      <c r="K270" s="8">
        <v>1.86095819468956</v>
      </c>
      <c r="L270" s="8">
        <v>2.23660280092101</v>
      </c>
      <c r="M270" s="8">
        <v>2.63056630254849</v>
      </c>
      <c r="N270" s="8">
        <v>3.03735364970839</v>
      </c>
      <c r="O270" s="8">
        <v>3.45805924960654</v>
      </c>
      <c r="P270" s="8">
        <v>3.8935227746855</v>
      </c>
      <c r="Q270" s="8">
        <v>4.3367635651855</v>
      </c>
    </row>
    <row r="271" spans="1:17">
      <c r="A271" t="str">
        <f>CONCATENATE(B271,C271)</f>
        <v>MERGEEMF27G6</v>
      </c>
      <c r="B271" s="7" t="s">
        <v>66</v>
      </c>
      <c r="C271" s="7" t="s">
        <v>34</v>
      </c>
      <c r="D271" s="7" t="s">
        <v>7</v>
      </c>
      <c r="E271" s="7" t="s">
        <v>8</v>
      </c>
      <c r="F271" s="7" t="s">
        <v>9</v>
      </c>
      <c r="G271" s="8">
        <v>0.818224502363366</v>
      </c>
      <c r="H271" s="8">
        <v>0.936449004726732</v>
      </c>
      <c r="I271" s="8">
        <v>1.20563135675308</v>
      </c>
      <c r="J271" s="8">
        <v>1.51409341214235</v>
      </c>
      <c r="K271" s="8">
        <v>1.86027597146203</v>
      </c>
      <c r="L271" s="8">
        <v>2.23566303700839</v>
      </c>
      <c r="M271" s="8">
        <v>2.62992144028676</v>
      </c>
      <c r="N271" s="8">
        <v>3.03711172187434</v>
      </c>
      <c r="O271" s="8">
        <v>3.45749263502807</v>
      </c>
      <c r="P271" s="8">
        <v>3.89100569289298</v>
      </c>
      <c r="Q271" s="8">
        <v>4.33143709145171</v>
      </c>
    </row>
    <row r="272" spans="1:17">
      <c r="A272" t="str">
        <f>CONCATENATE(B272,C272)</f>
        <v>MERGEEMF27G7</v>
      </c>
      <c r="B272" s="7" t="s">
        <v>66</v>
      </c>
      <c r="C272" s="7" t="s">
        <v>35</v>
      </c>
      <c r="D272" s="7" t="s">
        <v>7</v>
      </c>
      <c r="E272" s="7" t="s">
        <v>8</v>
      </c>
      <c r="F272" s="7" t="s">
        <v>9</v>
      </c>
      <c r="G272" s="8">
        <v>0.818224502363366</v>
      </c>
      <c r="H272" s="8">
        <v>0.936449004726732</v>
      </c>
      <c r="I272" s="8">
        <v>1.20457355890312</v>
      </c>
      <c r="J272" s="8">
        <v>1.50691404607486</v>
      </c>
      <c r="K272" s="8">
        <v>1.83795134073993</v>
      </c>
      <c r="L272" s="8">
        <v>2.18833239383105</v>
      </c>
      <c r="M272" s="8">
        <v>2.54380991191522</v>
      </c>
      <c r="N272" s="8">
        <v>2.89398533312394</v>
      </c>
      <c r="O272" s="8">
        <v>3.24119267316482</v>
      </c>
      <c r="P272" s="8">
        <v>3.58859831182937</v>
      </c>
      <c r="Q272" s="8">
        <v>3.93060946737319</v>
      </c>
    </row>
    <row r="273" spans="1:17">
      <c r="A273" t="str">
        <f>CONCATENATE(B273,C273)</f>
        <v>MERGEEMF27G8</v>
      </c>
      <c r="B273" s="7" t="s">
        <v>66</v>
      </c>
      <c r="C273" s="7" t="s">
        <v>36</v>
      </c>
      <c r="D273" s="7" t="s">
        <v>7</v>
      </c>
      <c r="E273" s="7" t="s">
        <v>8</v>
      </c>
      <c r="F273" s="7" t="s">
        <v>9</v>
      </c>
      <c r="G273" s="8">
        <v>0.818224502363366</v>
      </c>
      <c r="H273" s="8">
        <v>0.936449004726732</v>
      </c>
      <c r="I273" s="8">
        <v>1.20560196451556</v>
      </c>
      <c r="J273" s="8">
        <v>1.5135949842541</v>
      </c>
      <c r="K273" s="8">
        <v>1.85879224650799</v>
      </c>
      <c r="L273" s="8">
        <v>2.23349463436794</v>
      </c>
      <c r="M273" s="8">
        <v>2.62753408651376</v>
      </c>
      <c r="N273" s="8">
        <v>3.03468522346482</v>
      </c>
      <c r="O273" s="8">
        <v>3.45585036244798</v>
      </c>
      <c r="P273" s="8">
        <v>3.89125104195029</v>
      </c>
      <c r="Q273" s="8">
        <v>4.33386899668929</v>
      </c>
    </row>
    <row r="274" spans="1:17">
      <c r="A274" t="str">
        <f>CONCATENATE(B274,C274)</f>
        <v>MERGEEMF27G9</v>
      </c>
      <c r="B274" s="7" t="s">
        <v>66</v>
      </c>
      <c r="C274" s="7" t="s">
        <v>37</v>
      </c>
      <c r="D274" s="7" t="s">
        <v>7</v>
      </c>
      <c r="E274" s="7" t="s">
        <v>8</v>
      </c>
      <c r="F274" s="7" t="s">
        <v>9</v>
      </c>
      <c r="G274" s="8">
        <v>0.818224502363396</v>
      </c>
      <c r="H274" s="8">
        <v>0.936449004726793</v>
      </c>
      <c r="I274" s="8">
        <v>1.20302018362095</v>
      </c>
      <c r="J274" s="8">
        <v>1.48989092278849</v>
      </c>
      <c r="K274" s="8">
        <v>1.77345667015229</v>
      </c>
      <c r="L274" s="8">
        <v>2.02738298935885</v>
      </c>
      <c r="M274" s="8">
        <v>2.22464700726242</v>
      </c>
      <c r="N274" s="8">
        <v>2.34915242236004</v>
      </c>
      <c r="O274" s="8">
        <v>2.40286687347933</v>
      </c>
      <c r="P274" s="8">
        <v>2.39801799531045</v>
      </c>
      <c r="Q274" s="8">
        <v>2.34583829225741</v>
      </c>
    </row>
    <row r="275" spans="1:17">
      <c r="A275" t="str">
        <f>CONCATENATE(B275,C275)</f>
        <v>MESSAGEEMF27G1</v>
      </c>
      <c r="B275" s="7" t="s">
        <v>67</v>
      </c>
      <c r="C275" s="7" t="s">
        <v>6</v>
      </c>
      <c r="D275" s="7" t="s">
        <v>7</v>
      </c>
      <c r="E275" s="7" t="s">
        <v>8</v>
      </c>
      <c r="F275" s="7" t="s">
        <v>9</v>
      </c>
      <c r="G275" s="8">
        <v>0.7952831388</v>
      </c>
      <c r="H275" s="8">
        <v>0.9533075094</v>
      </c>
      <c r="I275" s="8">
        <v>1.279198885</v>
      </c>
      <c r="J275" s="8">
        <v>1.614611149</v>
      </c>
      <c r="K275" s="8">
        <v>2.004526377</v>
      </c>
      <c r="L275" s="8">
        <v>2.399755478</v>
      </c>
      <c r="M275" s="8">
        <v>2.799399376</v>
      </c>
      <c r="N275" s="8">
        <v>3.199542761</v>
      </c>
      <c r="O275" s="8">
        <v>3.591535091</v>
      </c>
      <c r="P275" s="8">
        <v>3.970477104</v>
      </c>
      <c r="Q275" s="8">
        <v>4.331143856</v>
      </c>
    </row>
    <row r="276" spans="1:17">
      <c r="A276" t="str">
        <f>CONCATENATE(B276,C276)</f>
        <v>MESSAGEEMF27G10</v>
      </c>
      <c r="B276" s="7" t="s">
        <v>67</v>
      </c>
      <c r="C276" s="7" t="s">
        <v>10</v>
      </c>
      <c r="D276" s="7" t="s">
        <v>7</v>
      </c>
      <c r="E276" s="7" t="s">
        <v>8</v>
      </c>
      <c r="F276" s="7" t="s">
        <v>9</v>
      </c>
      <c r="G276" s="8">
        <v>0.7952831388</v>
      </c>
      <c r="H276" s="8">
        <v>0.9533075094</v>
      </c>
      <c r="I276" s="8">
        <v>1.27382946</v>
      </c>
      <c r="J276" s="8">
        <v>1.537258625</v>
      </c>
      <c r="K276" s="8">
        <v>1.806923509</v>
      </c>
      <c r="L276" s="8">
        <v>2.007777452</v>
      </c>
      <c r="M276" s="8">
        <v>2.105479717</v>
      </c>
      <c r="N276" s="8">
        <v>2.10306406</v>
      </c>
      <c r="O276" s="8">
        <v>2.040465355</v>
      </c>
      <c r="P276" s="8">
        <v>1.938135147</v>
      </c>
      <c r="Q276" s="8">
        <v>1.804893017</v>
      </c>
    </row>
    <row r="277" spans="1:17">
      <c r="A277" t="str">
        <f>CONCATENATE(B277,C277)</f>
        <v>MESSAGEEMF27G12</v>
      </c>
      <c r="B277" s="7" t="s">
        <v>67</v>
      </c>
      <c r="C277" s="7" t="s">
        <v>12</v>
      </c>
      <c r="D277" s="7" t="s">
        <v>7</v>
      </c>
      <c r="E277" s="7" t="s">
        <v>8</v>
      </c>
      <c r="F277" s="7" t="s">
        <v>9</v>
      </c>
      <c r="G277" s="8">
        <v>0.7952831388</v>
      </c>
      <c r="H277" s="8">
        <v>0.9533075094</v>
      </c>
      <c r="I277" s="8">
        <v>1.291524649</v>
      </c>
      <c r="J277" s="8">
        <v>1.57550478</v>
      </c>
      <c r="K277" s="8">
        <v>1.829491973</v>
      </c>
      <c r="L277" s="8">
        <v>1.989408255</v>
      </c>
      <c r="M277" s="8">
        <v>2.048523426</v>
      </c>
      <c r="N277" s="8">
        <v>2.038181782</v>
      </c>
      <c r="O277" s="8">
        <v>1.984649777</v>
      </c>
      <c r="P277" s="8">
        <v>1.900646448</v>
      </c>
      <c r="Q277" s="8">
        <v>1.790720344</v>
      </c>
    </row>
    <row r="278" spans="1:17">
      <c r="A278" t="str">
        <f>CONCATENATE(B278,C278)</f>
        <v>MESSAGEEMF27G13</v>
      </c>
      <c r="B278" s="7" t="s">
        <v>67</v>
      </c>
      <c r="C278" s="7" t="s">
        <v>13</v>
      </c>
      <c r="D278" s="7" t="s">
        <v>7</v>
      </c>
      <c r="E278" s="7" t="s">
        <v>8</v>
      </c>
      <c r="F278" s="7" t="s">
        <v>9</v>
      </c>
      <c r="G278" s="8">
        <v>0.7952831388</v>
      </c>
      <c r="H278" s="8">
        <v>0.9533075094</v>
      </c>
      <c r="I278" s="8">
        <v>1.292052984</v>
      </c>
      <c r="J278" s="8">
        <v>1.567620277</v>
      </c>
      <c r="K278" s="8">
        <v>1.807529211</v>
      </c>
      <c r="L278" s="8">
        <v>1.949149728</v>
      </c>
      <c r="M278" s="8">
        <v>2.008474588</v>
      </c>
      <c r="N278" s="8">
        <v>2.004452229</v>
      </c>
      <c r="O278" s="8">
        <v>1.954583406</v>
      </c>
      <c r="P278" s="8">
        <v>1.872200727</v>
      </c>
      <c r="Q278" s="8">
        <v>1.77390027</v>
      </c>
    </row>
    <row r="279" spans="1:17">
      <c r="A279" t="str">
        <f>CONCATENATE(B279,C279)</f>
        <v>MESSAGEEMF27G14</v>
      </c>
      <c r="B279" s="7" t="s">
        <v>67</v>
      </c>
      <c r="C279" s="7" t="s">
        <v>14</v>
      </c>
      <c r="D279" s="7" t="s">
        <v>7</v>
      </c>
      <c r="E279" s="7" t="s">
        <v>8</v>
      </c>
      <c r="F279" s="7" t="s">
        <v>9</v>
      </c>
      <c r="G279" s="8">
        <v>0.7952831388</v>
      </c>
      <c r="H279" s="8">
        <v>0.9533075094</v>
      </c>
      <c r="I279" s="8">
        <v>1.307812214</v>
      </c>
      <c r="J279" s="8">
        <v>1.566787481</v>
      </c>
      <c r="K279" s="8">
        <v>1.738957405</v>
      </c>
      <c r="L279" s="8">
        <v>1.832125425</v>
      </c>
      <c r="M279" s="8">
        <v>1.871376395</v>
      </c>
      <c r="N279" s="8">
        <v>1.864665627</v>
      </c>
      <c r="O279" s="8">
        <v>1.826874256</v>
      </c>
      <c r="P279" s="8">
        <v>1.771745443</v>
      </c>
      <c r="Q279" s="8">
        <v>1.716225505</v>
      </c>
    </row>
    <row r="280" spans="1:17">
      <c r="A280" t="str">
        <f>CONCATENATE(B280,C280)</f>
        <v>MESSAGEEMF27G16</v>
      </c>
      <c r="B280" s="7" t="s">
        <v>67</v>
      </c>
      <c r="C280" s="7" t="s">
        <v>16</v>
      </c>
      <c r="D280" s="7" t="s">
        <v>7</v>
      </c>
      <c r="E280" s="7" t="s">
        <v>8</v>
      </c>
      <c r="F280" s="7" t="s">
        <v>9</v>
      </c>
      <c r="G280" s="8">
        <v>0.7952831388</v>
      </c>
      <c r="H280" s="8">
        <v>0.9533075094</v>
      </c>
      <c r="I280" s="8">
        <v>1.293035746</v>
      </c>
      <c r="J280" s="8">
        <v>1.528371572</v>
      </c>
      <c r="K280" s="8">
        <v>1.714124203</v>
      </c>
      <c r="L280" s="8">
        <v>1.823807478</v>
      </c>
      <c r="M280" s="8">
        <v>1.868126631</v>
      </c>
      <c r="N280" s="8">
        <v>1.862552166</v>
      </c>
      <c r="O280" s="8">
        <v>1.825551748</v>
      </c>
      <c r="P280" s="8">
        <v>1.772181988</v>
      </c>
      <c r="Q280" s="8">
        <v>1.709280014</v>
      </c>
    </row>
    <row r="281" spans="1:17">
      <c r="A281" t="str">
        <f>CONCATENATE(B281,C281)</f>
        <v>MESSAGEEMF27G17</v>
      </c>
      <c r="B281" s="7" t="s">
        <v>67</v>
      </c>
      <c r="C281" s="7" t="s">
        <v>17</v>
      </c>
      <c r="D281" s="7" t="s">
        <v>7</v>
      </c>
      <c r="E281" s="7" t="s">
        <v>8</v>
      </c>
      <c r="F281" s="7" t="s">
        <v>9</v>
      </c>
      <c r="G281" s="8">
        <v>0.7952831388</v>
      </c>
      <c r="H281" s="8">
        <v>0.9533075094</v>
      </c>
      <c r="I281" s="8">
        <v>1.2945261</v>
      </c>
      <c r="J281" s="8">
        <v>1.575764418</v>
      </c>
      <c r="K281" s="8">
        <v>1.822200179</v>
      </c>
      <c r="L281" s="8">
        <v>1.970225096</v>
      </c>
      <c r="M281" s="8">
        <v>2.053884029</v>
      </c>
      <c r="N281" s="8">
        <v>2.112789869</v>
      </c>
      <c r="O281" s="8">
        <v>2.16396594</v>
      </c>
      <c r="P281" s="8">
        <v>2.20578289</v>
      </c>
      <c r="Q281" s="8">
        <v>2.24300909</v>
      </c>
    </row>
    <row r="282" spans="1:17">
      <c r="A282" t="str">
        <f>CONCATENATE(B282,C282)</f>
        <v>MESSAGEEMF27G18</v>
      </c>
      <c r="B282" s="7" t="s">
        <v>67</v>
      </c>
      <c r="C282" s="7" t="s">
        <v>18</v>
      </c>
      <c r="D282" s="7" t="s">
        <v>7</v>
      </c>
      <c r="E282" s="7" t="s">
        <v>8</v>
      </c>
      <c r="F282" s="7" t="s">
        <v>9</v>
      </c>
      <c r="G282" s="8">
        <v>0.7952831388</v>
      </c>
      <c r="H282" s="8">
        <v>0.9533075094</v>
      </c>
      <c r="I282" s="8">
        <v>1.275408268</v>
      </c>
      <c r="J282" s="8">
        <v>1.547678471</v>
      </c>
      <c r="K282" s="8">
        <v>1.798242688</v>
      </c>
      <c r="L282" s="8">
        <v>1.964352965</v>
      </c>
      <c r="M282" s="8">
        <v>2.047832489</v>
      </c>
      <c r="N282" s="8">
        <v>2.105816364</v>
      </c>
      <c r="O282" s="8">
        <v>2.15045023</v>
      </c>
      <c r="P282" s="8">
        <v>2.186838627</v>
      </c>
      <c r="Q282" s="8">
        <v>2.218486786</v>
      </c>
    </row>
    <row r="283" spans="1:17">
      <c r="A283" t="str">
        <f>CONCATENATE(B283,C283)</f>
        <v>MESSAGEEMF27G19</v>
      </c>
      <c r="B283" s="7" t="s">
        <v>67</v>
      </c>
      <c r="C283" s="7" t="s">
        <v>19</v>
      </c>
      <c r="D283" s="7" t="s">
        <v>7</v>
      </c>
      <c r="E283" s="7" t="s">
        <v>8</v>
      </c>
      <c r="F283" s="7" t="s">
        <v>9</v>
      </c>
      <c r="G283" s="8">
        <v>0.7952831388</v>
      </c>
      <c r="H283" s="8">
        <v>0.9533075094</v>
      </c>
      <c r="I283" s="8">
        <v>1.293891788</v>
      </c>
      <c r="J283" s="8">
        <v>1.577175021</v>
      </c>
      <c r="K283" s="8">
        <v>1.828993082</v>
      </c>
      <c r="L283" s="8">
        <v>1.975364923</v>
      </c>
      <c r="M283" s="8">
        <v>2.049902678</v>
      </c>
      <c r="N283" s="8">
        <v>2.108112335</v>
      </c>
      <c r="O283" s="8">
        <v>2.155946732</v>
      </c>
      <c r="P283" s="8">
        <v>2.199158907</v>
      </c>
      <c r="Q283" s="8">
        <v>2.239318609</v>
      </c>
    </row>
    <row r="284" spans="1:17">
      <c r="A284" t="str">
        <f>CONCATENATE(B284,C284)</f>
        <v>MESSAGEEMF27G2</v>
      </c>
      <c r="B284" s="7" t="s">
        <v>67</v>
      </c>
      <c r="C284" s="7" t="s">
        <v>20</v>
      </c>
      <c r="D284" s="7" t="s">
        <v>7</v>
      </c>
      <c r="E284" s="7" t="s">
        <v>8</v>
      </c>
      <c r="F284" s="7" t="s">
        <v>9</v>
      </c>
      <c r="G284" s="8">
        <v>0.7952831388</v>
      </c>
      <c r="H284" s="8">
        <v>0.9533075094</v>
      </c>
      <c r="I284" s="8">
        <v>1.268158197</v>
      </c>
      <c r="J284" s="8">
        <v>1.549551368</v>
      </c>
      <c r="K284" s="8">
        <v>1.864721775</v>
      </c>
      <c r="L284" s="8">
        <v>2.176025391</v>
      </c>
      <c r="M284" s="8">
        <v>2.497965336</v>
      </c>
      <c r="N284" s="8">
        <v>2.802867651</v>
      </c>
      <c r="O284" s="8">
        <v>3.094038963</v>
      </c>
      <c r="P284" s="8">
        <v>3.356637478</v>
      </c>
      <c r="Q284" s="8">
        <v>3.60422039</v>
      </c>
    </row>
    <row r="285" spans="1:17">
      <c r="A285" t="str">
        <f>CONCATENATE(B285,C285)</f>
        <v>MESSAGEEMF27G20</v>
      </c>
      <c r="B285" s="7" t="s">
        <v>67</v>
      </c>
      <c r="C285" s="7" t="s">
        <v>21</v>
      </c>
      <c r="D285" s="7" t="s">
        <v>7</v>
      </c>
      <c r="E285" s="7" t="s">
        <v>8</v>
      </c>
      <c r="F285" s="7" t="s">
        <v>9</v>
      </c>
      <c r="G285" s="8">
        <v>0.7952831388</v>
      </c>
      <c r="H285" s="8">
        <v>0.9533075094</v>
      </c>
      <c r="I285" s="8">
        <v>1.294698834</v>
      </c>
      <c r="J285" s="8">
        <v>1.574120641</v>
      </c>
      <c r="K285" s="8">
        <v>1.818871021</v>
      </c>
      <c r="L285" s="8">
        <v>1.968930602</v>
      </c>
      <c r="M285" s="8">
        <v>2.053382397</v>
      </c>
      <c r="N285" s="8">
        <v>2.11379528</v>
      </c>
      <c r="O285" s="8">
        <v>2.165831327</v>
      </c>
      <c r="P285" s="8">
        <v>2.207268476</v>
      </c>
      <c r="Q285" s="8">
        <v>2.247316837</v>
      </c>
    </row>
    <row r="286" spans="1:17">
      <c r="A286" t="str">
        <f>CONCATENATE(B286,C286)</f>
        <v>MESSAGEEMF27G21</v>
      </c>
      <c r="B286" s="7" t="s">
        <v>67</v>
      </c>
      <c r="C286" s="7" t="s">
        <v>22</v>
      </c>
      <c r="D286" s="7" t="s">
        <v>7</v>
      </c>
      <c r="E286" s="7" t="s">
        <v>8</v>
      </c>
      <c r="F286" s="7" t="s">
        <v>9</v>
      </c>
      <c r="G286" s="8">
        <v>0.7952831388</v>
      </c>
      <c r="H286" s="8">
        <v>0.9533075094</v>
      </c>
      <c r="I286" s="8">
        <v>1.293706775</v>
      </c>
      <c r="J286" s="8">
        <v>1.575634003</v>
      </c>
      <c r="K286" s="8">
        <v>1.826110363</v>
      </c>
      <c r="L286" s="8">
        <v>1.97625792</v>
      </c>
      <c r="M286" s="8">
        <v>2.060355186</v>
      </c>
      <c r="N286" s="8">
        <v>2.117940426</v>
      </c>
      <c r="O286" s="8">
        <v>2.166658401</v>
      </c>
      <c r="P286" s="8">
        <v>2.207982302</v>
      </c>
      <c r="Q286" s="8">
        <v>2.246193647</v>
      </c>
    </row>
    <row r="287" spans="1:17">
      <c r="A287" t="str">
        <f>CONCATENATE(B287,C287)</f>
        <v>MESSAGEEMF27G22</v>
      </c>
      <c r="B287" s="7" t="s">
        <v>67</v>
      </c>
      <c r="C287" s="7" t="s">
        <v>23</v>
      </c>
      <c r="D287" s="7" t="s">
        <v>7</v>
      </c>
      <c r="E287" s="7" t="s">
        <v>8</v>
      </c>
      <c r="F287" s="7" t="s">
        <v>9</v>
      </c>
      <c r="G287" s="8">
        <v>0.7952831388</v>
      </c>
      <c r="H287" s="8">
        <v>0.9533075094</v>
      </c>
      <c r="I287" s="8">
        <v>1.293464661</v>
      </c>
      <c r="J287" s="8">
        <v>1.575187683</v>
      </c>
      <c r="K287" s="8">
        <v>1.821862578</v>
      </c>
      <c r="L287" s="8">
        <v>1.971910715</v>
      </c>
      <c r="M287" s="8">
        <v>2.05356884</v>
      </c>
      <c r="N287" s="8">
        <v>2.114500046</v>
      </c>
      <c r="O287" s="8">
        <v>2.164704084</v>
      </c>
      <c r="P287" s="8">
        <v>2.20471859</v>
      </c>
      <c r="Q287" s="8">
        <v>2.23978138</v>
      </c>
    </row>
    <row r="288" spans="1:17">
      <c r="A288" t="str">
        <f>CONCATENATE(B288,C288)</f>
        <v>MESSAGEEMF27G23</v>
      </c>
      <c r="B288" s="7" t="s">
        <v>67</v>
      </c>
      <c r="C288" s="7" t="s">
        <v>24</v>
      </c>
      <c r="D288" s="7" t="s">
        <v>7</v>
      </c>
      <c r="E288" s="7" t="s">
        <v>8</v>
      </c>
      <c r="F288" s="7" t="s">
        <v>9</v>
      </c>
      <c r="G288" s="8">
        <v>0.7952831388</v>
      </c>
      <c r="H288" s="8">
        <v>0.9533075094</v>
      </c>
      <c r="I288" s="8">
        <v>1.291019678</v>
      </c>
      <c r="J288" s="8">
        <v>1.571720481</v>
      </c>
      <c r="K288" s="8">
        <v>1.821705222</v>
      </c>
      <c r="L288" s="8">
        <v>1.976596117</v>
      </c>
      <c r="M288" s="8">
        <v>2.063358545</v>
      </c>
      <c r="N288" s="8">
        <v>2.129179716</v>
      </c>
      <c r="O288" s="8">
        <v>2.181749821</v>
      </c>
      <c r="P288" s="8">
        <v>2.222214937</v>
      </c>
      <c r="Q288" s="8">
        <v>2.252940655</v>
      </c>
    </row>
    <row r="289" spans="1:17">
      <c r="A289" t="str">
        <f>CONCATENATE(B289,C289)</f>
        <v>MESSAGEEMF27G24</v>
      </c>
      <c r="B289" s="7" t="s">
        <v>67</v>
      </c>
      <c r="C289" s="7" t="s">
        <v>25</v>
      </c>
      <c r="D289" s="7" t="s">
        <v>7</v>
      </c>
      <c r="E289" s="7" t="s">
        <v>8</v>
      </c>
      <c r="F289" s="7" t="s">
        <v>9</v>
      </c>
      <c r="G289" s="8">
        <v>0.7952831388</v>
      </c>
      <c r="H289" s="8">
        <v>0.9533075094</v>
      </c>
      <c r="I289" s="8">
        <v>1.273154974</v>
      </c>
      <c r="J289" s="8">
        <v>1.544701099</v>
      </c>
      <c r="K289" s="8">
        <v>1.79716289</v>
      </c>
      <c r="L289" s="8">
        <v>1.957417727</v>
      </c>
      <c r="M289" s="8">
        <v>2.032788277</v>
      </c>
      <c r="N289" s="8">
        <v>2.086846352</v>
      </c>
      <c r="O289" s="8">
        <v>2.13141489</v>
      </c>
      <c r="P289" s="8">
        <v>2.170947552</v>
      </c>
      <c r="Q289" s="8">
        <v>2.206342697</v>
      </c>
    </row>
    <row r="290" spans="1:17">
      <c r="A290" t="str">
        <f>CONCATENATE(B290,C290)</f>
        <v>MESSAGEEMF27G3</v>
      </c>
      <c r="B290" s="7" t="s">
        <v>67</v>
      </c>
      <c r="C290" s="7" t="s">
        <v>31</v>
      </c>
      <c r="D290" s="7" t="s">
        <v>7</v>
      </c>
      <c r="E290" s="7" t="s">
        <v>8</v>
      </c>
      <c r="F290" s="7" t="s">
        <v>9</v>
      </c>
      <c r="G290" s="8">
        <v>0.7952831388</v>
      </c>
      <c r="H290" s="8">
        <v>0.9533075094</v>
      </c>
      <c r="I290" s="8">
        <v>1.279196978</v>
      </c>
      <c r="J290" s="8">
        <v>1.614622116</v>
      </c>
      <c r="K290" s="8">
        <v>2.0044837</v>
      </c>
      <c r="L290" s="8">
        <v>2.399700642</v>
      </c>
      <c r="M290" s="8">
        <v>2.799399376</v>
      </c>
      <c r="N290" s="8">
        <v>3.199652672</v>
      </c>
      <c r="O290" s="8">
        <v>3.591781378</v>
      </c>
      <c r="P290" s="8">
        <v>3.970750093</v>
      </c>
      <c r="Q290" s="8">
        <v>4.331465721</v>
      </c>
    </row>
    <row r="291" spans="1:17">
      <c r="A291" t="str">
        <f>CONCATENATE(B291,C291)</f>
        <v>MESSAGEEMF27G4</v>
      </c>
      <c r="B291" s="7" t="s">
        <v>67</v>
      </c>
      <c r="C291" s="7" t="s">
        <v>32</v>
      </c>
      <c r="D291" s="7" t="s">
        <v>7</v>
      </c>
      <c r="E291" s="7" t="s">
        <v>8</v>
      </c>
      <c r="F291" s="7" t="s">
        <v>9</v>
      </c>
      <c r="G291" s="8">
        <v>0.7952831388</v>
      </c>
      <c r="H291" s="8">
        <v>0.9533075094</v>
      </c>
      <c r="I291" s="8">
        <v>1.276381493</v>
      </c>
      <c r="J291" s="8">
        <v>1.607612967</v>
      </c>
      <c r="K291" s="8">
        <v>1.996450305</v>
      </c>
      <c r="L291" s="8">
        <v>2.39824152</v>
      </c>
      <c r="M291" s="8">
        <v>2.817860603</v>
      </c>
      <c r="N291" s="8">
        <v>3.241240978</v>
      </c>
      <c r="O291" s="8">
        <v>3.666071892</v>
      </c>
      <c r="P291" s="8">
        <v>4.08763361</v>
      </c>
      <c r="Q291" s="8">
        <v>4.50159359</v>
      </c>
    </row>
    <row r="292" spans="1:17">
      <c r="A292" t="str">
        <f>CONCATENATE(B292,C292)</f>
        <v>MESSAGEEMF27G5</v>
      </c>
      <c r="B292" s="7" t="s">
        <v>67</v>
      </c>
      <c r="C292" s="7" t="s">
        <v>33</v>
      </c>
      <c r="D292" s="7" t="s">
        <v>7</v>
      </c>
      <c r="E292" s="7" t="s">
        <v>8</v>
      </c>
      <c r="F292" s="7" t="s">
        <v>9</v>
      </c>
      <c r="G292" s="8">
        <v>0.7952831388</v>
      </c>
      <c r="H292" s="8">
        <v>0.9533075094</v>
      </c>
      <c r="I292" s="8">
        <v>1.278924584</v>
      </c>
      <c r="J292" s="8">
        <v>1.612789631</v>
      </c>
      <c r="K292" s="8">
        <v>2.002809525</v>
      </c>
      <c r="L292" s="8">
        <v>2.398226738</v>
      </c>
      <c r="M292" s="8">
        <v>2.801392078</v>
      </c>
      <c r="N292" s="8">
        <v>3.20925498</v>
      </c>
      <c r="O292" s="8">
        <v>3.613794327</v>
      </c>
      <c r="P292" s="8">
        <v>4.010010242</v>
      </c>
      <c r="Q292" s="8">
        <v>4.390813351</v>
      </c>
    </row>
    <row r="293" spans="1:17">
      <c r="A293" t="str">
        <f>CONCATENATE(B293,C293)</f>
        <v>MESSAGEEMF27G6</v>
      </c>
      <c r="B293" s="7" t="s">
        <v>67</v>
      </c>
      <c r="C293" s="7" t="s">
        <v>34</v>
      </c>
      <c r="D293" s="7" t="s">
        <v>7</v>
      </c>
      <c r="E293" s="7" t="s">
        <v>8</v>
      </c>
      <c r="F293" s="7" t="s">
        <v>9</v>
      </c>
      <c r="G293" s="8">
        <v>0.7952831388</v>
      </c>
      <c r="H293" s="8">
        <v>0.9533075094</v>
      </c>
      <c r="I293" s="8">
        <v>1.276591539</v>
      </c>
      <c r="J293" s="8">
        <v>1.608311653</v>
      </c>
      <c r="K293" s="8">
        <v>1.997394443</v>
      </c>
      <c r="L293" s="8">
        <v>2.397332668</v>
      </c>
      <c r="M293" s="8">
        <v>2.81645751</v>
      </c>
      <c r="N293" s="8">
        <v>3.241047621</v>
      </c>
      <c r="O293" s="8">
        <v>3.677019119</v>
      </c>
      <c r="P293" s="8">
        <v>4.110612869</v>
      </c>
      <c r="Q293" s="8">
        <v>4.539394379</v>
      </c>
    </row>
    <row r="294" spans="1:17">
      <c r="A294" t="str">
        <f>CONCATENATE(B294,C294)</f>
        <v>MESSAGEEMF27G7</v>
      </c>
      <c r="B294" s="7" t="s">
        <v>67</v>
      </c>
      <c r="C294" s="7" t="s">
        <v>35</v>
      </c>
      <c r="D294" s="7" t="s">
        <v>7</v>
      </c>
      <c r="E294" s="7" t="s">
        <v>8</v>
      </c>
      <c r="F294" s="7" t="s">
        <v>9</v>
      </c>
      <c r="G294" s="8">
        <v>0.7952831388</v>
      </c>
      <c r="H294" s="8">
        <v>0.9533075094</v>
      </c>
      <c r="I294" s="8">
        <v>1.268213511</v>
      </c>
      <c r="J294" s="8">
        <v>1.549592972</v>
      </c>
      <c r="K294" s="8">
        <v>1.86478591</v>
      </c>
      <c r="L294" s="8">
        <v>2.176152229</v>
      </c>
      <c r="M294" s="8">
        <v>2.49812603</v>
      </c>
      <c r="N294" s="8">
        <v>2.802987337</v>
      </c>
      <c r="O294" s="8">
        <v>3.094197035</v>
      </c>
      <c r="P294" s="8">
        <v>3.356828451</v>
      </c>
      <c r="Q294" s="8">
        <v>3.604493856</v>
      </c>
    </row>
    <row r="295" spans="1:17">
      <c r="A295" t="str">
        <f>CONCATENATE(B295,C295)</f>
        <v>MESSAGEEMF27G8</v>
      </c>
      <c r="B295" s="7" t="s">
        <v>67</v>
      </c>
      <c r="C295" s="7" t="s">
        <v>36</v>
      </c>
      <c r="D295" s="7" t="s">
        <v>7</v>
      </c>
      <c r="E295" s="7" t="s">
        <v>8</v>
      </c>
      <c r="F295" s="7" t="s">
        <v>9</v>
      </c>
      <c r="G295" s="8">
        <v>0.7952831388</v>
      </c>
      <c r="H295" s="8">
        <v>0.9533075094</v>
      </c>
      <c r="I295" s="8">
        <v>1.276583433</v>
      </c>
      <c r="J295" s="8">
        <v>1.608327508</v>
      </c>
      <c r="K295" s="8">
        <v>1.997401476</v>
      </c>
      <c r="L295" s="8">
        <v>2.397357464</v>
      </c>
      <c r="M295" s="8">
        <v>2.816465616</v>
      </c>
      <c r="N295" s="8">
        <v>3.241004229</v>
      </c>
      <c r="O295" s="8">
        <v>3.67681551</v>
      </c>
      <c r="P295" s="8">
        <v>4.110426903</v>
      </c>
      <c r="Q295" s="8">
        <v>4.539070129</v>
      </c>
    </row>
    <row r="296" spans="1:17">
      <c r="A296" t="str">
        <f>CONCATENATE(B296,C296)</f>
        <v>MESSAGEEMF27G9</v>
      </c>
      <c r="B296" s="7" t="s">
        <v>67</v>
      </c>
      <c r="C296" s="7" t="s">
        <v>37</v>
      </c>
      <c r="D296" s="7" t="s">
        <v>7</v>
      </c>
      <c r="E296" s="7" t="s">
        <v>8</v>
      </c>
      <c r="F296" s="7" t="s">
        <v>9</v>
      </c>
      <c r="G296" s="8">
        <v>0.7952831388</v>
      </c>
      <c r="H296" s="8">
        <v>0.9533075094</v>
      </c>
      <c r="I296" s="8">
        <v>1.291333199</v>
      </c>
      <c r="J296" s="8">
        <v>1.577375412</v>
      </c>
      <c r="K296" s="8">
        <v>1.836442113</v>
      </c>
      <c r="L296" s="8">
        <v>1.997083545</v>
      </c>
      <c r="M296" s="8">
        <v>2.055009842</v>
      </c>
      <c r="N296" s="8">
        <v>2.039757729</v>
      </c>
      <c r="O296" s="8">
        <v>1.98142302</v>
      </c>
      <c r="P296" s="8">
        <v>1.894854307</v>
      </c>
      <c r="Q296" s="8">
        <v>1.785148382</v>
      </c>
    </row>
    <row r="297" spans="1:17">
      <c r="A297" t="str">
        <f>CONCATENATE(B297,C297)</f>
        <v>POLESEMF27G1</v>
      </c>
      <c r="B297" s="7" t="s">
        <v>68</v>
      </c>
      <c r="C297" s="7" t="s">
        <v>6</v>
      </c>
      <c r="D297" s="7" t="s">
        <v>7</v>
      </c>
      <c r="E297" s="7" t="s">
        <v>8</v>
      </c>
      <c r="F297" s="7" t="s">
        <v>9</v>
      </c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1:17">
      <c r="A298" t="str">
        <f>CONCATENATE(B298,C298)</f>
        <v>POLESEMF27G10</v>
      </c>
      <c r="B298" s="7" t="s">
        <v>68</v>
      </c>
      <c r="C298" s="7" t="s">
        <v>10</v>
      </c>
      <c r="D298" s="7" t="s">
        <v>7</v>
      </c>
      <c r="E298" s="7" t="s">
        <v>8</v>
      </c>
      <c r="F298" s="7" t="s">
        <v>9</v>
      </c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1:17">
      <c r="A299" t="str">
        <f>CONCATENATE(B299,C299)</f>
        <v>POLESEMF27G11</v>
      </c>
      <c r="B299" s="7" t="s">
        <v>68</v>
      </c>
      <c r="C299" s="7" t="s">
        <v>11</v>
      </c>
      <c r="D299" s="7" t="s">
        <v>7</v>
      </c>
      <c r="E299" s="7" t="s">
        <v>8</v>
      </c>
      <c r="F299" s="7" t="s">
        <v>9</v>
      </c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1:17">
      <c r="A300" t="str">
        <f>CONCATENATE(B300,C300)</f>
        <v>POLESEMF27G12</v>
      </c>
      <c r="B300" s="7" t="s">
        <v>68</v>
      </c>
      <c r="C300" s="7" t="s">
        <v>12</v>
      </c>
      <c r="D300" s="7" t="s">
        <v>7</v>
      </c>
      <c r="E300" s="7" t="s">
        <v>8</v>
      </c>
      <c r="F300" s="7" t="s">
        <v>9</v>
      </c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1:17">
      <c r="A301" t="str">
        <f>CONCATENATE(B301,C301)</f>
        <v>POLESEMF27G13</v>
      </c>
      <c r="B301" s="7" t="s">
        <v>68</v>
      </c>
      <c r="C301" s="7" t="s">
        <v>13</v>
      </c>
      <c r="D301" s="7" t="s">
        <v>7</v>
      </c>
      <c r="E301" s="7" t="s">
        <v>8</v>
      </c>
      <c r="F301" s="7" t="s">
        <v>9</v>
      </c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1:17">
      <c r="A302" t="str">
        <f>CONCATENATE(B302,C302)</f>
        <v>POLESEMF27G14</v>
      </c>
      <c r="B302" s="7" t="s">
        <v>68</v>
      </c>
      <c r="C302" s="7" t="s">
        <v>14</v>
      </c>
      <c r="D302" s="7" t="s">
        <v>7</v>
      </c>
      <c r="E302" s="7" t="s">
        <v>8</v>
      </c>
      <c r="F302" s="7" t="s">
        <v>9</v>
      </c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1:17">
      <c r="A303" t="str">
        <f>CONCATENATE(B303,C303)</f>
        <v>POLESEMF27G15</v>
      </c>
      <c r="B303" s="7" t="s">
        <v>68</v>
      </c>
      <c r="C303" s="7" t="s">
        <v>15</v>
      </c>
      <c r="D303" s="7" t="s">
        <v>7</v>
      </c>
      <c r="E303" s="7" t="s">
        <v>8</v>
      </c>
      <c r="F303" s="7" t="s">
        <v>9</v>
      </c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7">
      <c r="A304" t="str">
        <f>CONCATENATE(B304,C304)</f>
        <v>POLESEMF27G16</v>
      </c>
      <c r="B304" s="7" t="s">
        <v>68</v>
      </c>
      <c r="C304" s="7" t="s">
        <v>16</v>
      </c>
      <c r="D304" s="7" t="s">
        <v>7</v>
      </c>
      <c r="E304" s="7" t="s">
        <v>8</v>
      </c>
      <c r="F304" s="7" t="s">
        <v>9</v>
      </c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>
      <c r="A305" t="str">
        <f>CONCATENATE(B305,C305)</f>
        <v>POLESEMF27G17</v>
      </c>
      <c r="B305" s="7" t="s">
        <v>68</v>
      </c>
      <c r="C305" s="7" t="s">
        <v>17</v>
      </c>
      <c r="D305" s="7" t="s">
        <v>7</v>
      </c>
      <c r="E305" s="7" t="s">
        <v>8</v>
      </c>
      <c r="F305" s="7" t="s">
        <v>9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7">
      <c r="A306" t="str">
        <f>CONCATENATE(B306,C306)</f>
        <v>POLESEMF27G18</v>
      </c>
      <c r="B306" s="7" t="s">
        <v>68</v>
      </c>
      <c r="C306" s="7" t="s">
        <v>18</v>
      </c>
      <c r="D306" s="7" t="s">
        <v>7</v>
      </c>
      <c r="E306" s="7" t="s">
        <v>8</v>
      </c>
      <c r="F306" s="7" t="s">
        <v>9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1:17">
      <c r="A307" t="str">
        <f>CONCATENATE(B307,C307)</f>
        <v>POLESEMF27G19</v>
      </c>
      <c r="B307" s="7" t="s">
        <v>68</v>
      </c>
      <c r="C307" s="7" t="s">
        <v>19</v>
      </c>
      <c r="D307" s="7" t="s">
        <v>7</v>
      </c>
      <c r="E307" s="7" t="s">
        <v>8</v>
      </c>
      <c r="F307" s="7" t="s">
        <v>9</v>
      </c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1:17">
      <c r="A308" t="str">
        <f>CONCATENATE(B308,C308)</f>
        <v>POLESEMF27G2</v>
      </c>
      <c r="B308" s="7" t="s">
        <v>68</v>
      </c>
      <c r="C308" s="7" t="s">
        <v>20</v>
      </c>
      <c r="D308" s="7" t="s">
        <v>7</v>
      </c>
      <c r="E308" s="7" t="s">
        <v>8</v>
      </c>
      <c r="F308" s="7" t="s">
        <v>9</v>
      </c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1:17">
      <c r="A309" t="str">
        <f>CONCATENATE(B309,C309)</f>
        <v>POLESEMF27G20</v>
      </c>
      <c r="B309" s="7" t="s">
        <v>68</v>
      </c>
      <c r="C309" s="7" t="s">
        <v>21</v>
      </c>
      <c r="D309" s="7" t="s">
        <v>7</v>
      </c>
      <c r="E309" s="7" t="s">
        <v>8</v>
      </c>
      <c r="F309" s="7" t="s">
        <v>9</v>
      </c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>
      <c r="A310" t="str">
        <f>CONCATENATE(B310,C310)</f>
        <v>POLESEMF27G21</v>
      </c>
      <c r="B310" s="7" t="s">
        <v>68</v>
      </c>
      <c r="C310" s="7" t="s">
        <v>22</v>
      </c>
      <c r="D310" s="7" t="s">
        <v>7</v>
      </c>
      <c r="E310" s="7" t="s">
        <v>8</v>
      </c>
      <c r="F310" s="7" t="s">
        <v>9</v>
      </c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1:17">
      <c r="A311" t="str">
        <f>CONCATENATE(B311,C311)</f>
        <v>POLESEMF27G22</v>
      </c>
      <c r="B311" s="7" t="s">
        <v>68</v>
      </c>
      <c r="C311" s="7" t="s">
        <v>23</v>
      </c>
      <c r="D311" s="7" t="s">
        <v>7</v>
      </c>
      <c r="E311" s="7" t="s">
        <v>8</v>
      </c>
      <c r="F311" s="7" t="s">
        <v>9</v>
      </c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>
      <c r="A312" t="str">
        <f>CONCATENATE(B312,C312)</f>
        <v>POLESEMF27G23</v>
      </c>
      <c r="B312" s="7" t="s">
        <v>68</v>
      </c>
      <c r="C312" s="7" t="s">
        <v>24</v>
      </c>
      <c r="D312" s="7" t="s">
        <v>7</v>
      </c>
      <c r="E312" s="7" t="s">
        <v>8</v>
      </c>
      <c r="F312" s="7" t="s">
        <v>9</v>
      </c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1:17">
      <c r="A313" t="str">
        <f>CONCATENATE(B313,C313)</f>
        <v>POLESEMF27G24</v>
      </c>
      <c r="B313" s="7" t="s">
        <v>68</v>
      </c>
      <c r="C313" s="7" t="s">
        <v>25</v>
      </c>
      <c r="D313" s="7" t="s">
        <v>7</v>
      </c>
      <c r="E313" s="7" t="s">
        <v>8</v>
      </c>
      <c r="F313" s="7" t="s">
        <v>9</v>
      </c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>
      <c r="A314" t="str">
        <f>CONCATENATE(B314,C314)</f>
        <v>POLESEMF27G26</v>
      </c>
      <c r="B314" s="7" t="s">
        <v>68</v>
      </c>
      <c r="C314" s="7" t="s">
        <v>27</v>
      </c>
      <c r="D314" s="7" t="s">
        <v>7</v>
      </c>
      <c r="E314" s="7" t="s">
        <v>8</v>
      </c>
      <c r="F314" s="7" t="s">
        <v>9</v>
      </c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1:17">
      <c r="A315" t="str">
        <f>CONCATENATE(B315,C315)</f>
        <v>POLESEMF27G27</v>
      </c>
      <c r="B315" s="7" t="s">
        <v>68</v>
      </c>
      <c r="C315" s="7" t="s">
        <v>28</v>
      </c>
      <c r="D315" s="7" t="s">
        <v>7</v>
      </c>
      <c r="E315" s="7" t="s">
        <v>8</v>
      </c>
      <c r="F315" s="7" t="s">
        <v>9</v>
      </c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1:17">
      <c r="A316" t="str">
        <f>CONCATENATE(B316,C316)</f>
        <v>POLESEMF27G3</v>
      </c>
      <c r="B316" s="7" t="s">
        <v>68</v>
      </c>
      <c r="C316" s="7" t="s">
        <v>31</v>
      </c>
      <c r="D316" s="7" t="s">
        <v>7</v>
      </c>
      <c r="E316" s="7" t="s">
        <v>8</v>
      </c>
      <c r="F316" s="7" t="s">
        <v>9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1:17">
      <c r="A317" t="str">
        <f>CONCATENATE(B317,C317)</f>
        <v>POLESEMF27G4</v>
      </c>
      <c r="B317" s="7" t="s">
        <v>68</v>
      </c>
      <c r="C317" s="7" t="s">
        <v>32</v>
      </c>
      <c r="D317" s="7" t="s">
        <v>7</v>
      </c>
      <c r="E317" s="7" t="s">
        <v>8</v>
      </c>
      <c r="F317" s="7" t="s">
        <v>9</v>
      </c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1:17">
      <c r="A318" t="str">
        <f>CONCATENATE(B318,C318)</f>
        <v>POLESEMF27G5</v>
      </c>
      <c r="B318" s="7" t="s">
        <v>68</v>
      </c>
      <c r="C318" s="7" t="s">
        <v>33</v>
      </c>
      <c r="D318" s="7" t="s">
        <v>7</v>
      </c>
      <c r="E318" s="7" t="s">
        <v>8</v>
      </c>
      <c r="F318" s="7" t="s">
        <v>9</v>
      </c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1:17">
      <c r="A319" t="str">
        <f>CONCATENATE(B319,C319)</f>
        <v>POLESEMF27G6</v>
      </c>
      <c r="B319" s="7" t="s">
        <v>68</v>
      </c>
      <c r="C319" s="7" t="s">
        <v>34</v>
      </c>
      <c r="D319" s="7" t="s">
        <v>7</v>
      </c>
      <c r="E319" s="7" t="s">
        <v>8</v>
      </c>
      <c r="F319" s="7" t="s">
        <v>9</v>
      </c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1:17">
      <c r="A320" t="str">
        <f>CONCATENATE(B320,C320)</f>
        <v>POLESEMF27G7</v>
      </c>
      <c r="B320" s="7" t="s">
        <v>68</v>
      </c>
      <c r="C320" s="7" t="s">
        <v>35</v>
      </c>
      <c r="D320" s="7" t="s">
        <v>7</v>
      </c>
      <c r="E320" s="7" t="s">
        <v>8</v>
      </c>
      <c r="F320" s="7" t="s">
        <v>9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1:17">
      <c r="A321" t="str">
        <f>CONCATENATE(B321,C321)</f>
        <v>POLESEMF27G8</v>
      </c>
      <c r="B321" s="7" t="s">
        <v>68</v>
      </c>
      <c r="C321" s="7" t="s">
        <v>36</v>
      </c>
      <c r="D321" s="7" t="s">
        <v>7</v>
      </c>
      <c r="E321" s="7" t="s">
        <v>8</v>
      </c>
      <c r="F321" s="7" t="s">
        <v>9</v>
      </c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1:17">
      <c r="A322" t="str">
        <f t="shared" ref="A322:A385" si="5">CONCATENATE(B322,C322)</f>
        <v>POLESEMF27G9</v>
      </c>
      <c r="B322" s="7" t="s">
        <v>68</v>
      </c>
      <c r="C322" s="7" t="s">
        <v>37</v>
      </c>
      <c r="D322" s="7" t="s">
        <v>7</v>
      </c>
      <c r="E322" s="7" t="s">
        <v>8</v>
      </c>
      <c r="F322" s="7" t="s">
        <v>9</v>
      </c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1:17">
      <c r="A323" t="str">
        <f>CONCATENATE(B323,C323)</f>
        <v>PhoenixEMF27G1</v>
      </c>
      <c r="B323" s="7" t="s">
        <v>69</v>
      </c>
      <c r="C323" s="7" t="s">
        <v>6</v>
      </c>
      <c r="D323" s="7" t="s">
        <v>7</v>
      </c>
      <c r="E323" s="7" t="s">
        <v>8</v>
      </c>
      <c r="F323" s="7" t="s">
        <v>9</v>
      </c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1:17">
      <c r="A324" t="str">
        <f>CONCATENATE(B324,C324)</f>
        <v>PhoenixEMF27G10</v>
      </c>
      <c r="B324" s="7" t="s">
        <v>69</v>
      </c>
      <c r="C324" s="7" t="s">
        <v>10</v>
      </c>
      <c r="D324" s="7" t="s">
        <v>7</v>
      </c>
      <c r="E324" s="7" t="s">
        <v>8</v>
      </c>
      <c r="F324" s="7" t="s">
        <v>9</v>
      </c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1:17">
      <c r="A325" t="str">
        <f>CONCATENATE(B325,C325)</f>
        <v>PhoenixEMF27G11</v>
      </c>
      <c r="B325" s="7" t="s">
        <v>69</v>
      </c>
      <c r="C325" s="7" t="s">
        <v>11</v>
      </c>
      <c r="D325" s="7" t="s">
        <v>7</v>
      </c>
      <c r="E325" s="7" t="s">
        <v>8</v>
      </c>
      <c r="F325" s="7" t="s">
        <v>9</v>
      </c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spans="1:17">
      <c r="A326" t="str">
        <f>CONCATENATE(B326,C326)</f>
        <v>PhoenixEMF27G12</v>
      </c>
      <c r="B326" s="7" t="s">
        <v>69</v>
      </c>
      <c r="C326" s="7" t="s">
        <v>12</v>
      </c>
      <c r="D326" s="7" t="s">
        <v>7</v>
      </c>
      <c r="E326" s="7" t="s">
        <v>8</v>
      </c>
      <c r="F326" s="7" t="s">
        <v>9</v>
      </c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spans="1:17">
      <c r="A327" t="str">
        <f>CONCATENATE(B327,C327)</f>
        <v>PhoenixEMF27G13</v>
      </c>
      <c r="B327" s="7" t="s">
        <v>69</v>
      </c>
      <c r="C327" s="7" t="s">
        <v>13</v>
      </c>
      <c r="D327" s="7" t="s">
        <v>7</v>
      </c>
      <c r="E327" s="7" t="s">
        <v>8</v>
      </c>
      <c r="F327" s="7" t="s">
        <v>9</v>
      </c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spans="1:17">
      <c r="A328" t="str">
        <f>CONCATENATE(B328,C328)</f>
        <v>PhoenixEMF27G14</v>
      </c>
      <c r="B328" s="7" t="s">
        <v>69</v>
      </c>
      <c r="C328" s="7" t="s">
        <v>14</v>
      </c>
      <c r="D328" s="7" t="s">
        <v>7</v>
      </c>
      <c r="E328" s="7" t="s">
        <v>8</v>
      </c>
      <c r="F328" s="7" t="s">
        <v>9</v>
      </c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spans="1:17">
      <c r="A329" t="str">
        <f>CONCATENATE(B329,C329)</f>
        <v>PhoenixEMF27G15</v>
      </c>
      <c r="B329" s="7" t="s">
        <v>69</v>
      </c>
      <c r="C329" s="7" t="s">
        <v>15</v>
      </c>
      <c r="D329" s="7" t="s">
        <v>7</v>
      </c>
      <c r="E329" s="7" t="s">
        <v>8</v>
      </c>
      <c r="F329" s="7" t="s">
        <v>9</v>
      </c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spans="1:17">
      <c r="A330" t="str">
        <f>CONCATENATE(B330,C330)</f>
        <v>PhoenixEMF27G16</v>
      </c>
      <c r="B330" s="7" t="s">
        <v>69</v>
      </c>
      <c r="C330" s="7" t="s">
        <v>16</v>
      </c>
      <c r="D330" s="7" t="s">
        <v>7</v>
      </c>
      <c r="E330" s="7" t="s">
        <v>8</v>
      </c>
      <c r="F330" s="7" t="s">
        <v>9</v>
      </c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spans="1:17">
      <c r="A331" t="str">
        <f>CONCATENATE(B331,C331)</f>
        <v>PhoenixEMF27G17</v>
      </c>
      <c r="B331" s="7" t="s">
        <v>69</v>
      </c>
      <c r="C331" s="7" t="s">
        <v>17</v>
      </c>
      <c r="D331" s="7" t="s">
        <v>7</v>
      </c>
      <c r="E331" s="7" t="s">
        <v>8</v>
      </c>
      <c r="F331" s="7" t="s">
        <v>9</v>
      </c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spans="1:17">
      <c r="A332" t="str">
        <f>CONCATENATE(B332,C332)</f>
        <v>PhoenixEMF27G18</v>
      </c>
      <c r="B332" s="7" t="s">
        <v>69</v>
      </c>
      <c r="C332" s="7" t="s">
        <v>18</v>
      </c>
      <c r="D332" s="7" t="s">
        <v>7</v>
      </c>
      <c r="E332" s="7" t="s">
        <v>8</v>
      </c>
      <c r="F332" s="7" t="s">
        <v>9</v>
      </c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spans="1:17">
      <c r="A333" t="str">
        <f>CONCATENATE(B333,C333)</f>
        <v>PhoenixEMF27G19</v>
      </c>
      <c r="B333" s="7" t="s">
        <v>69</v>
      </c>
      <c r="C333" s="7" t="s">
        <v>19</v>
      </c>
      <c r="D333" s="7" t="s">
        <v>7</v>
      </c>
      <c r="E333" s="7" t="s">
        <v>8</v>
      </c>
      <c r="F333" s="7" t="s">
        <v>9</v>
      </c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spans="1:17">
      <c r="A334" t="str">
        <f>CONCATENATE(B334,C334)</f>
        <v>PhoenixEMF27G2</v>
      </c>
      <c r="B334" s="7" t="s">
        <v>69</v>
      </c>
      <c r="C334" s="7" t="s">
        <v>20</v>
      </c>
      <c r="D334" s="7" t="s">
        <v>7</v>
      </c>
      <c r="E334" s="7" t="s">
        <v>8</v>
      </c>
      <c r="F334" s="7" t="s">
        <v>9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spans="1:17">
      <c r="A335" t="str">
        <f>CONCATENATE(B335,C335)</f>
        <v>PhoenixEMF27G20</v>
      </c>
      <c r="B335" s="7" t="s">
        <v>69</v>
      </c>
      <c r="C335" s="7" t="s">
        <v>21</v>
      </c>
      <c r="D335" s="7" t="s">
        <v>7</v>
      </c>
      <c r="E335" s="7" t="s">
        <v>8</v>
      </c>
      <c r="F335" s="7" t="s">
        <v>9</v>
      </c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spans="1:17">
      <c r="A336" t="str">
        <f>CONCATENATE(B336,C336)</f>
        <v>PhoenixEMF27G21</v>
      </c>
      <c r="B336" s="7" t="s">
        <v>69</v>
      </c>
      <c r="C336" s="7" t="s">
        <v>22</v>
      </c>
      <c r="D336" s="7" t="s">
        <v>7</v>
      </c>
      <c r="E336" s="7" t="s">
        <v>8</v>
      </c>
      <c r="F336" s="7" t="s">
        <v>9</v>
      </c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spans="1:17">
      <c r="A337" t="str">
        <f>CONCATENATE(B337,C337)</f>
        <v>PhoenixEMF27G22</v>
      </c>
      <c r="B337" s="7" t="s">
        <v>69</v>
      </c>
      <c r="C337" s="7" t="s">
        <v>23</v>
      </c>
      <c r="D337" s="7" t="s">
        <v>7</v>
      </c>
      <c r="E337" s="7" t="s">
        <v>8</v>
      </c>
      <c r="F337" s="7" t="s">
        <v>9</v>
      </c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spans="1:17">
      <c r="A338" t="str">
        <f>CONCATENATE(B338,C338)</f>
        <v>PhoenixEMF27G23</v>
      </c>
      <c r="B338" s="7" t="s">
        <v>69</v>
      </c>
      <c r="C338" s="7" t="s">
        <v>24</v>
      </c>
      <c r="D338" s="7" t="s">
        <v>7</v>
      </c>
      <c r="E338" s="7" t="s">
        <v>8</v>
      </c>
      <c r="F338" s="7" t="s">
        <v>9</v>
      </c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spans="1:17">
      <c r="A339" t="str">
        <f>CONCATENATE(B339,C339)</f>
        <v>PhoenixEMF27G24</v>
      </c>
      <c r="B339" s="7" t="s">
        <v>69</v>
      </c>
      <c r="C339" s="7" t="s">
        <v>25</v>
      </c>
      <c r="D339" s="7" t="s">
        <v>7</v>
      </c>
      <c r="E339" s="7" t="s">
        <v>8</v>
      </c>
      <c r="F339" s="7" t="s">
        <v>9</v>
      </c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spans="1:17">
      <c r="A340" t="str">
        <f>CONCATENATE(B340,C340)</f>
        <v>PhoenixEMF27G25</v>
      </c>
      <c r="B340" s="7" t="s">
        <v>69</v>
      </c>
      <c r="C340" s="7" t="s">
        <v>26</v>
      </c>
      <c r="D340" s="7" t="s">
        <v>7</v>
      </c>
      <c r="E340" s="7" t="s">
        <v>8</v>
      </c>
      <c r="F340" s="7" t="s">
        <v>9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spans="1:17">
      <c r="A341" t="str">
        <f>CONCATENATE(B341,C341)</f>
        <v>PhoenixEMF27G3</v>
      </c>
      <c r="B341" s="7" t="s">
        <v>69</v>
      </c>
      <c r="C341" s="7" t="s">
        <v>31</v>
      </c>
      <c r="D341" s="7" t="s">
        <v>7</v>
      </c>
      <c r="E341" s="7" t="s">
        <v>8</v>
      </c>
      <c r="F341" s="7" t="s">
        <v>9</v>
      </c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spans="1:17">
      <c r="A342" t="str">
        <f>CONCATENATE(B342,C342)</f>
        <v>PhoenixEMF27G30</v>
      </c>
      <c r="B342" s="7" t="s">
        <v>69</v>
      </c>
      <c r="C342" s="7" t="s">
        <v>40</v>
      </c>
      <c r="D342" s="7" t="s">
        <v>7</v>
      </c>
      <c r="E342" s="7" t="s">
        <v>8</v>
      </c>
      <c r="F342" s="7" t="s">
        <v>9</v>
      </c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spans="1:17">
      <c r="A343" t="str">
        <f>CONCATENATE(B343,C343)</f>
        <v>PhoenixEMF27G4</v>
      </c>
      <c r="B343" s="7" t="s">
        <v>69</v>
      </c>
      <c r="C343" s="7" t="s">
        <v>32</v>
      </c>
      <c r="D343" s="7" t="s">
        <v>7</v>
      </c>
      <c r="E343" s="7" t="s">
        <v>8</v>
      </c>
      <c r="F343" s="7" t="s">
        <v>9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spans="1:17">
      <c r="A344" t="str">
        <f>CONCATENATE(B344,C344)</f>
        <v>PhoenixEMF27G5</v>
      </c>
      <c r="B344" s="7" t="s">
        <v>69</v>
      </c>
      <c r="C344" s="7" t="s">
        <v>33</v>
      </c>
      <c r="D344" s="7" t="s">
        <v>7</v>
      </c>
      <c r="E344" s="7" t="s">
        <v>8</v>
      </c>
      <c r="F344" s="7" t="s">
        <v>9</v>
      </c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spans="1:17">
      <c r="A345" t="str">
        <f>CONCATENATE(B345,C345)</f>
        <v>PhoenixEMF27G6</v>
      </c>
      <c r="B345" s="7" t="s">
        <v>69</v>
      </c>
      <c r="C345" s="7" t="s">
        <v>34</v>
      </c>
      <c r="D345" s="7" t="s">
        <v>7</v>
      </c>
      <c r="E345" s="7" t="s">
        <v>8</v>
      </c>
      <c r="F345" s="7" t="s">
        <v>9</v>
      </c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spans="1:17">
      <c r="A346" t="str">
        <f>CONCATENATE(B346,C346)</f>
        <v>PhoenixEMF27G7</v>
      </c>
      <c r="B346" s="7" t="s">
        <v>69</v>
      </c>
      <c r="C346" s="7" t="s">
        <v>35</v>
      </c>
      <c r="D346" s="7" t="s">
        <v>7</v>
      </c>
      <c r="E346" s="7" t="s">
        <v>8</v>
      </c>
      <c r="F346" s="7" t="s">
        <v>9</v>
      </c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spans="1:17">
      <c r="A347" t="str">
        <f>CONCATENATE(B347,C347)</f>
        <v>PhoenixEMF27G8</v>
      </c>
      <c r="B347" s="7" t="s">
        <v>69</v>
      </c>
      <c r="C347" s="7" t="s">
        <v>36</v>
      </c>
      <c r="D347" s="7" t="s">
        <v>7</v>
      </c>
      <c r="E347" s="7" t="s">
        <v>8</v>
      </c>
      <c r="F347" s="7" t="s">
        <v>9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spans="1:17">
      <c r="A348" t="str">
        <f>CONCATENATE(B348,C348)</f>
        <v>PhoenixEMF27G9</v>
      </c>
      <c r="B348" s="7" t="s">
        <v>69</v>
      </c>
      <c r="C348" s="7" t="s">
        <v>37</v>
      </c>
      <c r="D348" s="7" t="s">
        <v>7</v>
      </c>
      <c r="E348" s="7" t="s">
        <v>8</v>
      </c>
      <c r="F348" s="7" t="s">
        <v>9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spans="1:17">
      <c r="A349" t="str">
        <f>CONCATENATE(B349,C349)</f>
        <v>REMINDEMF27G1</v>
      </c>
      <c r="B349" s="7" t="s">
        <v>70</v>
      </c>
      <c r="C349" s="7" t="s">
        <v>6</v>
      </c>
      <c r="D349" s="7" t="s">
        <v>7</v>
      </c>
      <c r="E349" s="7" t="s">
        <v>8</v>
      </c>
      <c r="F349" s="7" t="s">
        <v>9</v>
      </c>
      <c r="G349" s="8">
        <v>0.897344</v>
      </c>
      <c r="H349" s="8">
        <v>0.943543</v>
      </c>
      <c r="I349" s="8">
        <v>1.222367</v>
      </c>
      <c r="J349" s="8">
        <v>1.551887</v>
      </c>
      <c r="K349" s="8">
        <v>1.908808</v>
      </c>
      <c r="L349" s="8">
        <v>2.284854</v>
      </c>
      <c r="M349" s="8">
        <v>2.688032</v>
      </c>
      <c r="N349" s="8">
        <v>3.13231</v>
      </c>
      <c r="O349" s="8">
        <v>3.571013</v>
      </c>
      <c r="P349" s="8">
        <v>3.966913</v>
      </c>
      <c r="Q349" s="8">
        <v>4.285524</v>
      </c>
    </row>
    <row r="350" spans="1:17">
      <c r="A350" t="str">
        <f>CONCATENATE(B350,C350)</f>
        <v>REMINDEMF27G10</v>
      </c>
      <c r="B350" s="7" t="s">
        <v>70</v>
      </c>
      <c r="C350" s="7" t="s">
        <v>10</v>
      </c>
      <c r="D350" s="7" t="s">
        <v>7</v>
      </c>
      <c r="E350" s="7" t="s">
        <v>8</v>
      </c>
      <c r="F350" s="7" t="s">
        <v>9</v>
      </c>
      <c r="G350" s="8">
        <v>0.897262</v>
      </c>
      <c r="H350" s="8">
        <v>0.941956</v>
      </c>
      <c r="I350" s="8">
        <v>1.226908</v>
      </c>
      <c r="J350" s="8">
        <v>1.479404</v>
      </c>
      <c r="K350" s="8">
        <v>1.651766</v>
      </c>
      <c r="L350" s="8">
        <v>1.748706</v>
      </c>
      <c r="M350" s="8">
        <v>1.783127</v>
      </c>
      <c r="N350" s="8">
        <v>1.778364</v>
      </c>
      <c r="O350" s="8">
        <v>1.746493</v>
      </c>
      <c r="P350" s="8">
        <v>1.69453</v>
      </c>
      <c r="Q350" s="8">
        <v>1.632132</v>
      </c>
    </row>
    <row r="351" spans="1:17">
      <c r="A351" t="str">
        <f>CONCATENATE(B351,C351)</f>
        <v>REMINDEMF27G11</v>
      </c>
      <c r="B351" s="7" t="s">
        <v>70</v>
      </c>
      <c r="C351" s="7" t="s">
        <v>11</v>
      </c>
      <c r="D351" s="7" t="s">
        <v>7</v>
      </c>
      <c r="E351" s="7" t="s">
        <v>8</v>
      </c>
      <c r="F351" s="7" t="s">
        <v>9</v>
      </c>
      <c r="G351" s="8">
        <v>0.897262</v>
      </c>
      <c r="H351" s="8">
        <v>0.94196</v>
      </c>
      <c r="I351" s="8">
        <v>1.202149</v>
      </c>
      <c r="J351" s="8">
        <v>1.385691</v>
      </c>
      <c r="K351" s="8">
        <v>1.469586</v>
      </c>
      <c r="L351" s="8">
        <v>1.489234</v>
      </c>
      <c r="M351" s="8">
        <v>1.487709</v>
      </c>
      <c r="N351" s="8">
        <v>1.493047</v>
      </c>
      <c r="O351" s="8">
        <v>1.511975</v>
      </c>
      <c r="P351" s="8">
        <v>1.533036</v>
      </c>
      <c r="Q351" s="8">
        <v>1.550463</v>
      </c>
    </row>
    <row r="352" spans="1:17">
      <c r="A352" t="str">
        <f>CONCATENATE(B352,C352)</f>
        <v>REMINDEMF27G11_highbio</v>
      </c>
      <c r="B352" s="7" t="s">
        <v>70</v>
      </c>
      <c r="C352" s="7" t="s">
        <v>71</v>
      </c>
      <c r="D352" s="7" t="s">
        <v>7</v>
      </c>
      <c r="E352" s="7" t="s">
        <v>8</v>
      </c>
      <c r="F352" s="7" t="s">
        <v>9</v>
      </c>
      <c r="G352" s="8">
        <v>0.897262</v>
      </c>
      <c r="H352" s="8">
        <v>0.941972</v>
      </c>
      <c r="I352" s="8">
        <v>1.202364</v>
      </c>
      <c r="J352" s="8">
        <v>1.385986</v>
      </c>
      <c r="K352" s="8">
        <v>1.469671</v>
      </c>
      <c r="L352" s="8">
        <v>1.489405</v>
      </c>
      <c r="M352" s="8">
        <v>1.487241</v>
      </c>
      <c r="N352" s="8">
        <v>1.492263</v>
      </c>
      <c r="O352" s="8">
        <v>1.511696</v>
      </c>
      <c r="P352" s="8">
        <v>1.533</v>
      </c>
      <c r="Q352" s="8">
        <v>1.550444</v>
      </c>
    </row>
    <row r="353" spans="1:17">
      <c r="A353" t="str">
        <f>CONCATENATE(B353,C353)</f>
        <v>REMINDEMF27G11_nobio</v>
      </c>
      <c r="B353" s="7" t="s">
        <v>70</v>
      </c>
      <c r="C353" s="7" t="s">
        <v>47</v>
      </c>
      <c r="D353" s="7" t="s">
        <v>7</v>
      </c>
      <c r="E353" s="7" t="s">
        <v>8</v>
      </c>
      <c r="F353" s="7" t="s">
        <v>9</v>
      </c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spans="1:17">
      <c r="A354" t="str">
        <f>CONCATENATE(B354,C354)</f>
        <v>REMINDEMF27G12</v>
      </c>
      <c r="B354" s="7" t="s">
        <v>70</v>
      </c>
      <c r="C354" s="7" t="s">
        <v>12</v>
      </c>
      <c r="D354" s="7" t="s">
        <v>7</v>
      </c>
      <c r="E354" s="7" t="s">
        <v>8</v>
      </c>
      <c r="F354" s="7" t="s">
        <v>9</v>
      </c>
      <c r="G354" s="8">
        <v>0.897262</v>
      </c>
      <c r="H354" s="8">
        <v>0.941991</v>
      </c>
      <c r="I354" s="8">
        <v>1.2282</v>
      </c>
      <c r="J354" s="8">
        <v>1.481175</v>
      </c>
      <c r="K354" s="8">
        <v>1.657736</v>
      </c>
      <c r="L354" s="8">
        <v>1.754257</v>
      </c>
      <c r="M354" s="8">
        <v>1.778398</v>
      </c>
      <c r="N354" s="8">
        <v>1.764173</v>
      </c>
      <c r="O354" s="8">
        <v>1.728527</v>
      </c>
      <c r="P354" s="8">
        <v>1.67946</v>
      </c>
      <c r="Q354" s="8">
        <v>1.625026</v>
      </c>
    </row>
    <row r="355" spans="1:17">
      <c r="A355" t="str">
        <f>CONCATENATE(B355,C355)</f>
        <v>REMINDEMF27G13</v>
      </c>
      <c r="B355" s="7" t="s">
        <v>70</v>
      </c>
      <c r="C355" s="7" t="s">
        <v>13</v>
      </c>
      <c r="D355" s="7" t="s">
        <v>7</v>
      </c>
      <c r="E355" s="7" t="s">
        <v>8</v>
      </c>
      <c r="F355" s="7" t="s">
        <v>9</v>
      </c>
      <c r="G355" s="8">
        <v>0.897262</v>
      </c>
      <c r="H355" s="8">
        <v>0.941987</v>
      </c>
      <c r="I355" s="8">
        <v>1.22649</v>
      </c>
      <c r="J355" s="8">
        <v>1.469218</v>
      </c>
      <c r="K355" s="8">
        <v>1.63149</v>
      </c>
      <c r="L355" s="8">
        <v>1.708812</v>
      </c>
      <c r="M355" s="8">
        <v>1.719341</v>
      </c>
      <c r="N355" s="8">
        <v>1.706521</v>
      </c>
      <c r="O355" s="8">
        <v>1.680817</v>
      </c>
      <c r="P355" s="8">
        <v>1.646521</v>
      </c>
      <c r="Q355" s="8">
        <v>1.60827</v>
      </c>
    </row>
    <row r="356" spans="1:17">
      <c r="A356" t="str">
        <f>CONCATENATE(B356,C356)</f>
        <v>REMINDEMF27G14</v>
      </c>
      <c r="B356" s="7" t="s">
        <v>70</v>
      </c>
      <c r="C356" s="7" t="s">
        <v>14</v>
      </c>
      <c r="D356" s="7" t="s">
        <v>7</v>
      </c>
      <c r="E356" s="7" t="s">
        <v>8</v>
      </c>
      <c r="F356" s="7" t="s">
        <v>9</v>
      </c>
      <c r="G356" s="8">
        <v>0.897262</v>
      </c>
      <c r="H356" s="8">
        <v>0.941903</v>
      </c>
      <c r="I356" s="8">
        <v>1.217855</v>
      </c>
      <c r="J356" s="8">
        <v>1.433605</v>
      </c>
      <c r="K356" s="8">
        <v>1.552425</v>
      </c>
      <c r="L356" s="8">
        <v>1.598969</v>
      </c>
      <c r="M356" s="8">
        <v>1.60448</v>
      </c>
      <c r="N356" s="8">
        <v>1.601535</v>
      </c>
      <c r="O356" s="8">
        <v>1.597549</v>
      </c>
      <c r="P356" s="8">
        <v>1.586694</v>
      </c>
      <c r="Q356" s="8">
        <v>1.57645</v>
      </c>
    </row>
    <row r="357" spans="1:17">
      <c r="A357" t="str">
        <f>CONCATENATE(B357,C357)</f>
        <v>REMINDEMF27G15</v>
      </c>
      <c r="B357" s="7" t="s">
        <v>70</v>
      </c>
      <c r="C357" s="7" t="s">
        <v>15</v>
      </c>
      <c r="D357" s="7" t="s">
        <v>7</v>
      </c>
      <c r="E357" s="7" t="s">
        <v>8</v>
      </c>
      <c r="F357" s="7" t="s">
        <v>9</v>
      </c>
      <c r="G357" s="8">
        <v>0.897262</v>
      </c>
      <c r="H357" s="8">
        <v>0.941874</v>
      </c>
      <c r="I357" s="8">
        <v>1.212842</v>
      </c>
      <c r="J357" s="8">
        <v>1.416125</v>
      </c>
      <c r="K357" s="8">
        <v>1.526188</v>
      </c>
      <c r="L357" s="8">
        <v>1.572874</v>
      </c>
      <c r="M357" s="8">
        <v>1.581196</v>
      </c>
      <c r="N357" s="8">
        <v>1.582149</v>
      </c>
      <c r="O357" s="8">
        <v>1.582207</v>
      </c>
      <c r="P357" s="8">
        <v>1.576452</v>
      </c>
      <c r="Q357" s="8">
        <v>1.571144</v>
      </c>
    </row>
    <row r="358" spans="1:17">
      <c r="A358" t="str">
        <f>CONCATENATE(B358,C358)</f>
        <v>REMINDEMF27G16</v>
      </c>
      <c r="B358" s="7" t="s">
        <v>70</v>
      </c>
      <c r="C358" s="7" t="s">
        <v>16</v>
      </c>
      <c r="D358" s="7" t="s">
        <v>7</v>
      </c>
      <c r="E358" s="7" t="s">
        <v>8</v>
      </c>
      <c r="F358" s="7" t="s">
        <v>9</v>
      </c>
      <c r="G358" s="8">
        <v>0.897262</v>
      </c>
      <c r="H358" s="8">
        <v>0.941853</v>
      </c>
      <c r="I358" s="8">
        <v>1.201591</v>
      </c>
      <c r="J358" s="8">
        <v>1.385063</v>
      </c>
      <c r="K358" s="8">
        <v>1.473751</v>
      </c>
      <c r="L358" s="8">
        <v>1.495373</v>
      </c>
      <c r="M358" s="8">
        <v>1.494365</v>
      </c>
      <c r="N358" s="8">
        <v>1.498206</v>
      </c>
      <c r="O358" s="8">
        <v>1.514916</v>
      </c>
      <c r="P358" s="8">
        <v>1.53388</v>
      </c>
      <c r="Q358" s="8">
        <v>1.550253</v>
      </c>
    </row>
    <row r="359" spans="1:17">
      <c r="A359" t="str">
        <f>CONCATENATE(B359,C359)</f>
        <v>REMINDEMF27G17</v>
      </c>
      <c r="B359" s="7" t="s">
        <v>70</v>
      </c>
      <c r="C359" s="7" t="s">
        <v>17</v>
      </c>
      <c r="D359" s="7" t="s">
        <v>7</v>
      </c>
      <c r="E359" s="7" t="s">
        <v>8</v>
      </c>
      <c r="F359" s="7" t="s">
        <v>9</v>
      </c>
      <c r="G359" s="8">
        <v>0.897448</v>
      </c>
      <c r="H359" s="8">
        <v>0.944322</v>
      </c>
      <c r="I359" s="8">
        <v>1.237427</v>
      </c>
      <c r="J359" s="8">
        <v>1.514893</v>
      </c>
      <c r="K359" s="8">
        <v>1.717481</v>
      </c>
      <c r="L359" s="8">
        <v>1.828801</v>
      </c>
      <c r="M359" s="8">
        <v>1.880918</v>
      </c>
      <c r="N359" s="8">
        <v>1.928577</v>
      </c>
      <c r="O359" s="8">
        <v>1.97476</v>
      </c>
      <c r="P359" s="8">
        <v>2.005594</v>
      </c>
      <c r="Q359" s="8">
        <v>2.024263</v>
      </c>
    </row>
    <row r="360" spans="1:17">
      <c r="A360" t="str">
        <f>CONCATENATE(B360,C360)</f>
        <v>REMINDEMF27G17_highbio</v>
      </c>
      <c r="B360" s="7" t="s">
        <v>70</v>
      </c>
      <c r="C360" s="7" t="s">
        <v>72</v>
      </c>
      <c r="D360" s="7" t="s">
        <v>7</v>
      </c>
      <c r="E360" s="7" t="s">
        <v>8</v>
      </c>
      <c r="F360" s="7" t="s">
        <v>9</v>
      </c>
      <c r="G360" s="8">
        <v>0.897448</v>
      </c>
      <c r="H360" s="8">
        <v>0.944302</v>
      </c>
      <c r="I360" s="8">
        <v>1.237152</v>
      </c>
      <c r="J360" s="8">
        <v>1.514502</v>
      </c>
      <c r="K360" s="8">
        <v>1.717417</v>
      </c>
      <c r="L360" s="8">
        <v>1.829112</v>
      </c>
      <c r="M360" s="8">
        <v>1.881395</v>
      </c>
      <c r="N360" s="8">
        <v>1.929072</v>
      </c>
      <c r="O360" s="8">
        <v>1.975234</v>
      </c>
      <c r="P360" s="8">
        <v>2.006543</v>
      </c>
      <c r="Q360" s="8">
        <v>2.025488</v>
      </c>
    </row>
    <row r="361" spans="1:17">
      <c r="A361" t="str">
        <f>CONCATENATE(B361,C361)</f>
        <v>REMINDEMF27G17_nobio</v>
      </c>
      <c r="B361" s="7" t="s">
        <v>70</v>
      </c>
      <c r="C361" s="7" t="s">
        <v>48</v>
      </c>
      <c r="D361" s="7" t="s">
        <v>7</v>
      </c>
      <c r="E361" s="7" t="s">
        <v>8</v>
      </c>
      <c r="F361" s="7" t="s">
        <v>9</v>
      </c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spans="1:17">
      <c r="A362" t="str">
        <f>CONCATENATE(B362,C362)</f>
        <v>REMINDEMF27G18</v>
      </c>
      <c r="B362" s="7" t="s">
        <v>70</v>
      </c>
      <c r="C362" s="7" t="s">
        <v>18</v>
      </c>
      <c r="D362" s="7" t="s">
        <v>7</v>
      </c>
      <c r="E362" s="7" t="s">
        <v>8</v>
      </c>
      <c r="F362" s="7" t="s">
        <v>9</v>
      </c>
      <c r="G362" s="8">
        <v>0.897448</v>
      </c>
      <c r="H362" s="8">
        <v>0.944299</v>
      </c>
      <c r="I362" s="8">
        <v>1.233946</v>
      </c>
      <c r="J362" s="8">
        <v>1.514708</v>
      </c>
      <c r="K362" s="8">
        <v>1.718885</v>
      </c>
      <c r="L362" s="8">
        <v>1.829949</v>
      </c>
      <c r="M362" s="8">
        <v>1.880619</v>
      </c>
      <c r="N362" s="8">
        <v>1.925954</v>
      </c>
      <c r="O362" s="8">
        <v>1.970484</v>
      </c>
      <c r="P362" s="8">
        <v>2.0017</v>
      </c>
      <c r="Q362" s="8">
        <v>2.01969</v>
      </c>
    </row>
    <row r="363" spans="1:17">
      <c r="A363" t="str">
        <f>CONCATENATE(B363,C363)</f>
        <v>REMINDEMF27G19</v>
      </c>
      <c r="B363" s="7" t="s">
        <v>70</v>
      </c>
      <c r="C363" s="7" t="s">
        <v>19</v>
      </c>
      <c r="D363" s="7" t="s">
        <v>7</v>
      </c>
      <c r="E363" s="7" t="s">
        <v>8</v>
      </c>
      <c r="F363" s="7" t="s">
        <v>9</v>
      </c>
      <c r="G363" s="8">
        <v>0.897448</v>
      </c>
      <c r="H363" s="8">
        <v>0.944642</v>
      </c>
      <c r="I363" s="8">
        <v>1.244786</v>
      </c>
      <c r="J363" s="8">
        <v>1.513911</v>
      </c>
      <c r="K363" s="8">
        <v>1.708056</v>
      </c>
      <c r="L363" s="8">
        <v>1.82181</v>
      </c>
      <c r="M363" s="8">
        <v>1.878306</v>
      </c>
      <c r="N363" s="8">
        <v>1.924106</v>
      </c>
      <c r="O363" s="8">
        <v>1.966932</v>
      </c>
      <c r="P363" s="8">
        <v>1.993634</v>
      </c>
      <c r="Q363" s="8">
        <v>2.008637</v>
      </c>
    </row>
    <row r="364" spans="1:17">
      <c r="A364" t="str">
        <f>CONCATENATE(B364,C364)</f>
        <v>REMINDEMF27G19_highbio</v>
      </c>
      <c r="B364" s="7" t="s">
        <v>70</v>
      </c>
      <c r="C364" s="7" t="s">
        <v>73</v>
      </c>
      <c r="D364" s="7" t="s">
        <v>7</v>
      </c>
      <c r="E364" s="7" t="s">
        <v>8</v>
      </c>
      <c r="F364" s="7" t="s">
        <v>9</v>
      </c>
      <c r="G364" s="8">
        <v>0.897448</v>
      </c>
      <c r="H364" s="8">
        <v>0.944656</v>
      </c>
      <c r="I364" s="8">
        <v>1.245139</v>
      </c>
      <c r="J364" s="8">
        <v>1.514321</v>
      </c>
      <c r="K364" s="8">
        <v>1.708264</v>
      </c>
      <c r="L364" s="8">
        <v>1.822033</v>
      </c>
      <c r="M364" s="8">
        <v>1.878794</v>
      </c>
      <c r="N364" s="8">
        <v>1.924565</v>
      </c>
      <c r="O364" s="8">
        <v>1.968933</v>
      </c>
      <c r="P364" s="8">
        <v>1.999631</v>
      </c>
      <c r="Q364" s="8">
        <v>2.022223</v>
      </c>
    </row>
    <row r="365" spans="1:17">
      <c r="A365" t="str">
        <f>CONCATENATE(B365,C365)</f>
        <v>REMINDEMF27G19_nobio</v>
      </c>
      <c r="B365" s="7" t="s">
        <v>70</v>
      </c>
      <c r="C365" s="7" t="s">
        <v>49</v>
      </c>
      <c r="D365" s="7" t="s">
        <v>7</v>
      </c>
      <c r="E365" s="7" t="s">
        <v>8</v>
      </c>
      <c r="F365" s="7" t="s">
        <v>9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spans="1:17">
      <c r="A366" t="str">
        <f>CONCATENATE(B366,C366)</f>
        <v>REMINDEMF27G1_highbio</v>
      </c>
      <c r="B366" s="7" t="s">
        <v>70</v>
      </c>
      <c r="C366" s="7" t="s">
        <v>74</v>
      </c>
      <c r="D366" s="7" t="s">
        <v>7</v>
      </c>
      <c r="E366" s="7" t="s">
        <v>8</v>
      </c>
      <c r="F366" s="7" t="s">
        <v>9</v>
      </c>
      <c r="G366" s="8">
        <v>0.897344</v>
      </c>
      <c r="H366" s="8">
        <v>0.943544</v>
      </c>
      <c r="I366" s="8">
        <v>1.221523</v>
      </c>
      <c r="J366" s="8">
        <v>1.547736</v>
      </c>
      <c r="K366" s="8">
        <v>1.901698</v>
      </c>
      <c r="L366" s="8">
        <v>2.27822</v>
      </c>
      <c r="M366" s="8">
        <v>2.681465</v>
      </c>
      <c r="N366" s="8">
        <v>3.124949</v>
      </c>
      <c r="O366" s="8">
        <v>3.564288</v>
      </c>
      <c r="P366" s="8">
        <v>3.958025</v>
      </c>
      <c r="Q366" s="8">
        <v>4.26955</v>
      </c>
    </row>
    <row r="367" spans="1:17">
      <c r="A367" t="str">
        <f>CONCATENATE(B367,C367)</f>
        <v>REMINDEMF27G1_nobio</v>
      </c>
      <c r="B367" s="7" t="s">
        <v>70</v>
      </c>
      <c r="C367" s="7" t="s">
        <v>50</v>
      </c>
      <c r="D367" s="7" t="s">
        <v>7</v>
      </c>
      <c r="E367" s="7" t="s">
        <v>8</v>
      </c>
      <c r="F367" s="7" t="s">
        <v>9</v>
      </c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spans="1:17">
      <c r="A368" t="str">
        <f>CONCATENATE(B368,C368)</f>
        <v>REMINDEMF27G2</v>
      </c>
      <c r="B368" s="7" t="s">
        <v>70</v>
      </c>
      <c r="C368" s="7" t="s">
        <v>20</v>
      </c>
      <c r="D368" s="7" t="s">
        <v>7</v>
      </c>
      <c r="E368" s="7" t="s">
        <v>8</v>
      </c>
      <c r="F368" s="7" t="s">
        <v>9</v>
      </c>
      <c r="G368" s="8">
        <v>0.897344</v>
      </c>
      <c r="H368" s="8">
        <v>0.943715</v>
      </c>
      <c r="I368" s="8">
        <v>1.224761</v>
      </c>
      <c r="J368" s="8">
        <v>1.543263</v>
      </c>
      <c r="K368" s="8">
        <v>1.868161</v>
      </c>
      <c r="L368" s="8">
        <v>2.190469</v>
      </c>
      <c r="M368" s="8">
        <v>2.516326</v>
      </c>
      <c r="N368" s="8">
        <v>2.868035</v>
      </c>
      <c r="O368" s="8">
        <v>3.216027</v>
      </c>
      <c r="P368" s="8">
        <v>3.539428</v>
      </c>
      <c r="Q368" s="8">
        <v>3.817463</v>
      </c>
    </row>
    <row r="369" spans="1:17">
      <c r="A369" t="str">
        <f>CONCATENATE(B369,C369)</f>
        <v>REMINDEMF27G20</v>
      </c>
      <c r="B369" s="7" t="s">
        <v>70</v>
      </c>
      <c r="C369" s="7" t="s">
        <v>21</v>
      </c>
      <c r="D369" s="7" t="s">
        <v>7</v>
      </c>
      <c r="E369" s="7" t="s">
        <v>8</v>
      </c>
      <c r="F369" s="7" t="s">
        <v>9</v>
      </c>
      <c r="G369" s="8">
        <v>0.897448</v>
      </c>
      <c r="H369" s="8">
        <v>0.944306</v>
      </c>
      <c r="I369" s="8">
        <v>1.236982</v>
      </c>
      <c r="J369" s="8">
        <v>1.513233</v>
      </c>
      <c r="K369" s="8">
        <v>1.716704</v>
      </c>
      <c r="L369" s="8">
        <v>1.829677</v>
      </c>
      <c r="M369" s="8">
        <v>1.881907</v>
      </c>
      <c r="N369" s="8">
        <v>1.928741</v>
      </c>
      <c r="O369" s="8">
        <v>1.974178</v>
      </c>
      <c r="P369" s="8">
        <v>2.004558</v>
      </c>
      <c r="Q369" s="8">
        <v>2.022884</v>
      </c>
    </row>
    <row r="370" spans="1:17">
      <c r="A370" t="str">
        <f>CONCATENATE(B370,C370)</f>
        <v>REMINDEMF27G21</v>
      </c>
      <c r="B370" s="7" t="s">
        <v>70</v>
      </c>
      <c r="C370" s="7" t="s">
        <v>22</v>
      </c>
      <c r="D370" s="7" t="s">
        <v>7</v>
      </c>
      <c r="E370" s="7" t="s">
        <v>8</v>
      </c>
      <c r="F370" s="7" t="s">
        <v>9</v>
      </c>
      <c r="G370" s="8">
        <v>0.897448</v>
      </c>
      <c r="H370" s="8">
        <v>0.944376</v>
      </c>
      <c r="I370" s="8">
        <v>1.237637</v>
      </c>
      <c r="J370" s="8">
        <v>1.513196</v>
      </c>
      <c r="K370" s="8">
        <v>1.716521</v>
      </c>
      <c r="L370" s="8">
        <v>1.829891</v>
      </c>
      <c r="M370" s="8">
        <v>1.882856</v>
      </c>
      <c r="N370" s="8">
        <v>1.93023</v>
      </c>
      <c r="O370" s="8">
        <v>1.976776</v>
      </c>
      <c r="P370" s="8">
        <v>2.007739</v>
      </c>
      <c r="Q370" s="8">
        <v>2.024343</v>
      </c>
    </row>
    <row r="371" spans="1:17">
      <c r="A371" t="str">
        <f>CONCATENATE(B371,C371)</f>
        <v>REMINDEMF27G22</v>
      </c>
      <c r="B371" s="7" t="s">
        <v>70</v>
      </c>
      <c r="C371" s="7" t="s">
        <v>23</v>
      </c>
      <c r="D371" s="7" t="s">
        <v>7</v>
      </c>
      <c r="E371" s="7" t="s">
        <v>8</v>
      </c>
      <c r="F371" s="7" t="s">
        <v>9</v>
      </c>
      <c r="G371" s="8">
        <v>0.897448</v>
      </c>
      <c r="H371" s="8">
        <v>0.944482</v>
      </c>
      <c r="I371" s="8">
        <v>1.240507</v>
      </c>
      <c r="J371" s="8">
        <v>1.513163</v>
      </c>
      <c r="K371" s="8">
        <v>1.712762</v>
      </c>
      <c r="L371" s="8">
        <v>1.822595</v>
      </c>
      <c r="M371" s="8">
        <v>1.872051</v>
      </c>
      <c r="N371" s="8">
        <v>1.911732</v>
      </c>
      <c r="O371" s="8">
        <v>1.947779</v>
      </c>
      <c r="P371" s="8">
        <v>1.967586</v>
      </c>
      <c r="Q371" s="8">
        <v>1.979295</v>
      </c>
    </row>
    <row r="372" spans="1:17">
      <c r="A372" t="str">
        <f>CONCATENATE(B372,C372)</f>
        <v>REMINDEMF27G23</v>
      </c>
      <c r="B372" s="7" t="s">
        <v>70</v>
      </c>
      <c r="C372" s="7" t="s">
        <v>24</v>
      </c>
      <c r="D372" s="7" t="s">
        <v>7</v>
      </c>
      <c r="E372" s="7" t="s">
        <v>8</v>
      </c>
      <c r="F372" s="7" t="s">
        <v>9</v>
      </c>
      <c r="G372" s="8">
        <v>0.897448</v>
      </c>
      <c r="H372" s="8">
        <v>0.944686</v>
      </c>
      <c r="I372" s="8">
        <v>1.24345</v>
      </c>
      <c r="J372" s="8">
        <v>1.508216</v>
      </c>
      <c r="K372" s="8">
        <v>1.70212</v>
      </c>
      <c r="L372" s="8">
        <v>1.814843</v>
      </c>
      <c r="M372" s="8">
        <v>1.868617</v>
      </c>
      <c r="N372" s="8">
        <v>1.90987</v>
      </c>
      <c r="O372" s="8">
        <v>1.944754</v>
      </c>
      <c r="P372" s="8">
        <v>1.963612</v>
      </c>
      <c r="Q372" s="8">
        <v>1.973681</v>
      </c>
    </row>
    <row r="373" spans="1:17">
      <c r="A373" t="str">
        <f>CONCATENATE(B373,C373)</f>
        <v>REMINDEMF27G24</v>
      </c>
      <c r="B373" s="7" t="s">
        <v>70</v>
      </c>
      <c r="C373" s="7" t="s">
        <v>25</v>
      </c>
      <c r="D373" s="7" t="s">
        <v>7</v>
      </c>
      <c r="E373" s="7" t="s">
        <v>8</v>
      </c>
      <c r="F373" s="7" t="s">
        <v>9</v>
      </c>
      <c r="G373" s="8">
        <v>0.897448</v>
      </c>
      <c r="H373" s="8">
        <v>0.944506</v>
      </c>
      <c r="I373" s="8">
        <v>1.240667</v>
      </c>
      <c r="J373" s="8">
        <v>1.512987</v>
      </c>
      <c r="K373" s="8">
        <v>1.711917</v>
      </c>
      <c r="L373" s="8">
        <v>1.8242</v>
      </c>
      <c r="M373" s="8">
        <v>1.876362</v>
      </c>
      <c r="N373" s="8">
        <v>1.922182</v>
      </c>
      <c r="O373" s="8">
        <v>1.967495</v>
      </c>
      <c r="P373" s="8">
        <v>1.997361</v>
      </c>
      <c r="Q373" s="8">
        <v>2.014817</v>
      </c>
    </row>
    <row r="374" spans="1:17">
      <c r="A374" t="str">
        <f>CONCATENATE(B374,C374)</f>
        <v>REMINDEMF27G25</v>
      </c>
      <c r="B374" s="7" t="s">
        <v>70</v>
      </c>
      <c r="C374" s="7" t="s">
        <v>26</v>
      </c>
      <c r="D374" s="7" t="s">
        <v>7</v>
      </c>
      <c r="E374" s="7" t="s">
        <v>8</v>
      </c>
      <c r="F374" s="7" t="s">
        <v>9</v>
      </c>
      <c r="G374" s="8">
        <v>0.897448</v>
      </c>
      <c r="H374" s="8">
        <v>0.944688</v>
      </c>
      <c r="I374" s="8">
        <v>1.237076</v>
      </c>
      <c r="J374" s="8">
        <v>1.478296</v>
      </c>
      <c r="K374" s="8">
        <v>1.655906</v>
      </c>
      <c r="L374" s="8">
        <v>1.783536</v>
      </c>
      <c r="M374" s="8">
        <v>1.873739</v>
      </c>
      <c r="N374" s="8">
        <v>1.937546</v>
      </c>
      <c r="O374" s="8">
        <v>1.980646</v>
      </c>
      <c r="P374" s="8">
        <v>1.996006</v>
      </c>
      <c r="Q374" s="8">
        <v>2.001539</v>
      </c>
    </row>
    <row r="375" spans="1:17">
      <c r="A375" t="str">
        <f>CONCATENATE(B375,C375)</f>
        <v>REMINDEMF27G26</v>
      </c>
      <c r="B375" s="7" t="s">
        <v>70</v>
      </c>
      <c r="C375" s="7" t="s">
        <v>27</v>
      </c>
      <c r="D375" s="7" t="s">
        <v>7</v>
      </c>
      <c r="E375" s="7" t="s">
        <v>8</v>
      </c>
      <c r="F375" s="7" t="s">
        <v>9</v>
      </c>
      <c r="G375" s="8">
        <v>0.887368</v>
      </c>
      <c r="H375" s="8">
        <v>0.935045</v>
      </c>
      <c r="I375" s="8">
        <v>1.205129</v>
      </c>
      <c r="J375" s="8">
        <v>1.533741</v>
      </c>
      <c r="K375" s="8">
        <v>1.770213</v>
      </c>
      <c r="L375" s="8">
        <v>1.905639</v>
      </c>
      <c r="M375" s="8">
        <v>1.992845</v>
      </c>
      <c r="N375" s="8">
        <v>2.082678</v>
      </c>
      <c r="O375" s="8">
        <v>2.169465</v>
      </c>
      <c r="P375" s="8">
        <v>2.233276</v>
      </c>
      <c r="Q375" s="8">
        <v>2.268864</v>
      </c>
    </row>
    <row r="376" spans="1:17">
      <c r="A376" t="str">
        <f>CONCATENATE(B376,C376)</f>
        <v>REMINDEMF27G28</v>
      </c>
      <c r="B376" s="7" t="s">
        <v>70</v>
      </c>
      <c r="C376" s="7" t="s">
        <v>29</v>
      </c>
      <c r="D376" s="7" t="s">
        <v>7</v>
      </c>
      <c r="E376" s="7" t="s">
        <v>8</v>
      </c>
      <c r="F376" s="7" t="s">
        <v>9</v>
      </c>
      <c r="G376" s="8">
        <v>0.88734</v>
      </c>
      <c r="H376" s="8">
        <v>0.934993</v>
      </c>
      <c r="I376" s="8">
        <v>1.195151</v>
      </c>
      <c r="J376" s="8">
        <v>1.512513</v>
      </c>
      <c r="K376" s="8">
        <v>1.79726</v>
      </c>
      <c r="L376" s="8">
        <v>2.06779</v>
      </c>
      <c r="M376" s="8">
        <v>2.339673</v>
      </c>
      <c r="N376" s="8">
        <v>2.628879</v>
      </c>
      <c r="O376" s="8">
        <v>2.907411</v>
      </c>
      <c r="P376" s="8">
        <v>3.147112</v>
      </c>
      <c r="Q376" s="8">
        <v>3.333774</v>
      </c>
    </row>
    <row r="377" spans="1:17">
      <c r="A377" t="str">
        <f>CONCATENATE(B377,C377)</f>
        <v>REMINDEMF27G3</v>
      </c>
      <c r="B377" s="7" t="s">
        <v>70</v>
      </c>
      <c r="C377" s="7" t="s">
        <v>31</v>
      </c>
      <c r="D377" s="7" t="s">
        <v>7</v>
      </c>
      <c r="E377" s="7" t="s">
        <v>8</v>
      </c>
      <c r="F377" s="7" t="s">
        <v>9</v>
      </c>
      <c r="G377" s="8">
        <v>0.897344</v>
      </c>
      <c r="H377" s="8">
        <v>0.94353</v>
      </c>
      <c r="I377" s="8">
        <v>1.221092</v>
      </c>
      <c r="J377" s="8">
        <v>1.54798</v>
      </c>
      <c r="K377" s="8">
        <v>1.905752</v>
      </c>
      <c r="L377" s="8">
        <v>2.286813</v>
      </c>
      <c r="M377" s="8">
        <v>2.693386</v>
      </c>
      <c r="N377" s="8">
        <v>3.139388</v>
      </c>
      <c r="O377" s="8">
        <v>3.580792</v>
      </c>
      <c r="P377" s="8">
        <v>3.976639</v>
      </c>
      <c r="Q377" s="8">
        <v>4.292446</v>
      </c>
    </row>
    <row r="378" spans="1:17">
      <c r="A378" t="str">
        <f>CONCATENATE(B378,C378)</f>
        <v>REMINDEMF27G4</v>
      </c>
      <c r="B378" s="7" t="s">
        <v>70</v>
      </c>
      <c r="C378" s="7" t="s">
        <v>32</v>
      </c>
      <c r="D378" s="7" t="s">
        <v>7</v>
      </c>
      <c r="E378" s="7" t="s">
        <v>8</v>
      </c>
      <c r="F378" s="7" t="s">
        <v>9</v>
      </c>
      <c r="G378" s="8">
        <v>0.897344</v>
      </c>
      <c r="H378" s="8">
        <v>0.943535</v>
      </c>
      <c r="I378" s="8">
        <v>1.221159</v>
      </c>
      <c r="J378" s="8">
        <v>1.546982</v>
      </c>
      <c r="K378" s="8">
        <v>1.900344</v>
      </c>
      <c r="L378" s="8">
        <v>2.274345</v>
      </c>
      <c r="M378" s="8">
        <v>2.673672</v>
      </c>
      <c r="N378" s="8">
        <v>3.113725</v>
      </c>
      <c r="O378" s="8">
        <v>3.547998</v>
      </c>
      <c r="P378" s="8">
        <v>3.936171</v>
      </c>
      <c r="Q378" s="8">
        <v>4.247537</v>
      </c>
    </row>
    <row r="379" spans="1:17">
      <c r="A379" t="str">
        <f>CONCATENATE(B379,C379)</f>
        <v>REMINDEMF27G5</v>
      </c>
      <c r="B379" s="7" t="s">
        <v>70</v>
      </c>
      <c r="C379" s="7" t="s">
        <v>33</v>
      </c>
      <c r="D379" s="7" t="s">
        <v>7</v>
      </c>
      <c r="E379" s="7" t="s">
        <v>8</v>
      </c>
      <c r="F379" s="7" t="s">
        <v>9</v>
      </c>
      <c r="G379" s="8">
        <v>0.897344</v>
      </c>
      <c r="H379" s="8">
        <v>0.943545</v>
      </c>
      <c r="I379" s="8">
        <v>1.222642</v>
      </c>
      <c r="J379" s="8">
        <v>1.552341</v>
      </c>
      <c r="K379" s="8">
        <v>1.908921</v>
      </c>
      <c r="L379" s="8">
        <v>2.284473</v>
      </c>
      <c r="M379" s="8">
        <v>2.685849</v>
      </c>
      <c r="N379" s="8">
        <v>3.127173</v>
      </c>
      <c r="O379" s="8">
        <v>3.564834</v>
      </c>
      <c r="P379" s="8">
        <v>3.963114</v>
      </c>
      <c r="Q379" s="8">
        <v>4.287196</v>
      </c>
    </row>
    <row r="380" spans="1:17">
      <c r="A380" t="str">
        <f>CONCATENATE(B380,C380)</f>
        <v>REMINDEMF27G6</v>
      </c>
      <c r="B380" s="7" t="s">
        <v>70</v>
      </c>
      <c r="C380" s="7" t="s">
        <v>34</v>
      </c>
      <c r="D380" s="7" t="s">
        <v>7</v>
      </c>
      <c r="E380" s="7" t="s">
        <v>8</v>
      </c>
      <c r="F380" s="7" t="s">
        <v>9</v>
      </c>
      <c r="G380" s="8">
        <v>0.897344</v>
      </c>
      <c r="H380" s="8">
        <v>0.943537</v>
      </c>
      <c r="I380" s="8">
        <v>1.221118</v>
      </c>
      <c r="J380" s="8">
        <v>1.547108</v>
      </c>
      <c r="K380" s="8">
        <v>1.900695</v>
      </c>
      <c r="L380" s="8">
        <v>2.273439</v>
      </c>
      <c r="M380" s="8">
        <v>2.670815</v>
      </c>
      <c r="N380" s="8">
        <v>3.109213</v>
      </c>
      <c r="O380" s="8">
        <v>3.544877</v>
      </c>
      <c r="P380" s="8">
        <v>3.937026</v>
      </c>
      <c r="Q380" s="8">
        <v>4.258197</v>
      </c>
    </row>
    <row r="381" spans="1:17">
      <c r="A381" t="str">
        <f>CONCATENATE(B381,C381)</f>
        <v>REMINDEMF27G7</v>
      </c>
      <c r="B381" s="7" t="s">
        <v>70</v>
      </c>
      <c r="C381" s="7" t="s">
        <v>35</v>
      </c>
      <c r="D381" s="7" t="s">
        <v>7</v>
      </c>
      <c r="E381" s="7" t="s">
        <v>8</v>
      </c>
      <c r="F381" s="7" t="s">
        <v>9</v>
      </c>
      <c r="G381" s="8">
        <v>0.897344</v>
      </c>
      <c r="H381" s="8">
        <v>0.943704</v>
      </c>
      <c r="I381" s="8">
        <v>1.224543</v>
      </c>
      <c r="J381" s="8">
        <v>1.543335</v>
      </c>
      <c r="K381" s="8">
        <v>1.870225</v>
      </c>
      <c r="L381" s="8">
        <v>2.194968</v>
      </c>
      <c r="M381" s="8">
        <v>2.52155</v>
      </c>
      <c r="N381" s="8">
        <v>2.871939</v>
      </c>
      <c r="O381" s="8">
        <v>3.220666</v>
      </c>
      <c r="P381" s="8">
        <v>3.546873</v>
      </c>
      <c r="Q381" s="8">
        <v>3.830183</v>
      </c>
    </row>
    <row r="382" spans="1:17">
      <c r="A382" t="str">
        <f>CONCATENATE(B382,C382)</f>
        <v>REMINDEMF27G8</v>
      </c>
      <c r="B382" s="7" t="s">
        <v>70</v>
      </c>
      <c r="C382" s="7" t="s">
        <v>36</v>
      </c>
      <c r="D382" s="7" t="s">
        <v>7</v>
      </c>
      <c r="E382" s="7" t="s">
        <v>8</v>
      </c>
      <c r="F382" s="7" t="s">
        <v>9</v>
      </c>
      <c r="G382" s="8">
        <v>0.897344</v>
      </c>
      <c r="H382" s="8">
        <v>0.943525</v>
      </c>
      <c r="I382" s="8">
        <v>1.220107</v>
      </c>
      <c r="J382" s="8">
        <v>1.543007</v>
      </c>
      <c r="K382" s="8">
        <v>1.894506</v>
      </c>
      <c r="L382" s="8">
        <v>2.269857</v>
      </c>
      <c r="M382" s="8">
        <v>2.672163</v>
      </c>
      <c r="N382" s="8">
        <v>3.114427</v>
      </c>
      <c r="O382" s="8">
        <v>3.552186</v>
      </c>
      <c r="P382" s="8">
        <v>3.945547</v>
      </c>
      <c r="Q382" s="8">
        <v>4.272317</v>
      </c>
    </row>
    <row r="383" spans="1:17">
      <c r="A383" t="str">
        <f>CONCATENATE(B383,C383)</f>
        <v>REMINDEMF27G9</v>
      </c>
      <c r="B383" s="7" t="s">
        <v>70</v>
      </c>
      <c r="C383" s="7" t="s">
        <v>37</v>
      </c>
      <c r="D383" s="7" t="s">
        <v>7</v>
      </c>
      <c r="E383" s="7" t="s">
        <v>8</v>
      </c>
      <c r="F383" s="7" t="s">
        <v>9</v>
      </c>
      <c r="G383" s="8">
        <v>0.897262</v>
      </c>
      <c r="H383" s="8">
        <v>0.942004</v>
      </c>
      <c r="I383" s="8">
        <v>1.228577</v>
      </c>
      <c r="J383" s="8">
        <v>1.481094</v>
      </c>
      <c r="K383" s="8">
        <v>1.654145</v>
      </c>
      <c r="L383" s="8">
        <v>1.746885</v>
      </c>
      <c r="M383" s="8">
        <v>1.771235</v>
      </c>
      <c r="N383" s="8">
        <v>1.758938</v>
      </c>
      <c r="O383" s="8">
        <v>1.725455</v>
      </c>
      <c r="P383" s="8">
        <v>1.67783</v>
      </c>
      <c r="Q383" s="8">
        <v>1.624526</v>
      </c>
    </row>
    <row r="384" spans="1:17">
      <c r="A384" t="str">
        <f>CONCATENATE(B384,C384)</f>
        <v>REMINDEMF27G9_highbio</v>
      </c>
      <c r="B384" s="7" t="s">
        <v>70</v>
      </c>
      <c r="C384" s="7" t="s">
        <v>75</v>
      </c>
      <c r="D384" s="7" t="s">
        <v>7</v>
      </c>
      <c r="E384" s="7" t="s">
        <v>8</v>
      </c>
      <c r="F384" s="7" t="s">
        <v>9</v>
      </c>
      <c r="G384" s="8">
        <v>0.897262</v>
      </c>
      <c r="H384" s="8">
        <v>0.941938</v>
      </c>
      <c r="I384" s="8">
        <v>1.227504</v>
      </c>
      <c r="J384" s="8">
        <v>1.480573</v>
      </c>
      <c r="K384" s="8">
        <v>1.657404</v>
      </c>
      <c r="L384" s="8">
        <v>1.758692</v>
      </c>
      <c r="M384" s="8">
        <v>1.793749</v>
      </c>
      <c r="N384" s="8">
        <v>1.787797</v>
      </c>
      <c r="O384" s="8">
        <v>1.752319</v>
      </c>
      <c r="P384" s="8">
        <v>1.694202</v>
      </c>
      <c r="Q384" s="8">
        <v>1.629569</v>
      </c>
    </row>
    <row r="385" spans="1:17">
      <c r="A385" t="str">
        <f>CONCATENATE(B385,C385)</f>
        <v>REMINDEMF27G9_nobio</v>
      </c>
      <c r="B385" s="7" t="s">
        <v>70</v>
      </c>
      <c r="C385" s="7" t="s">
        <v>51</v>
      </c>
      <c r="D385" s="7" t="s">
        <v>7</v>
      </c>
      <c r="E385" s="7" t="s">
        <v>8</v>
      </c>
      <c r="F385" s="7" t="s">
        <v>9</v>
      </c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spans="1:17">
      <c r="A386" t="str">
        <f t="shared" ref="A386:A449" si="6">CONCATENATE(B386,C386)</f>
        <v>TIAM-WORLDEMF27G1</v>
      </c>
      <c r="B386" s="7" t="s">
        <v>76</v>
      </c>
      <c r="C386" s="7" t="s">
        <v>6</v>
      </c>
      <c r="D386" s="7" t="s">
        <v>7</v>
      </c>
      <c r="E386" s="7" t="s">
        <v>8</v>
      </c>
      <c r="F386" s="7" t="s">
        <v>9</v>
      </c>
      <c r="G386" s="8">
        <v>0.785686702959882</v>
      </c>
      <c r="H386" s="8">
        <v>0.901548510360589</v>
      </c>
      <c r="I386" s="8">
        <v>1.17292598335304</v>
      </c>
      <c r="J386" s="8">
        <v>1.43491368274404</v>
      </c>
      <c r="K386" s="8">
        <v>1.70100158450143</v>
      </c>
      <c r="L386" s="8">
        <v>1.97176508797648</v>
      </c>
      <c r="M386" s="8">
        <v>2.24560624372152</v>
      </c>
      <c r="N386" s="8">
        <v>2.51810435009443</v>
      </c>
      <c r="O386" s="8">
        <v>2.7865260017594</v>
      </c>
      <c r="P386" s="8">
        <v>3.04904423215658</v>
      </c>
      <c r="Q386" s="8">
        <v>3.30468834221727</v>
      </c>
    </row>
    <row r="387" spans="1:17">
      <c r="A387" t="str">
        <f>CONCATENATE(B387,C387)</f>
        <v>TIAM-WORLDEMF27G10</v>
      </c>
      <c r="B387" s="7" t="s">
        <v>76</v>
      </c>
      <c r="C387" s="7" t="s">
        <v>10</v>
      </c>
      <c r="D387" s="7" t="s">
        <v>7</v>
      </c>
      <c r="E387" s="7" t="s">
        <v>8</v>
      </c>
      <c r="F387" s="7" t="s">
        <v>9</v>
      </c>
      <c r="G387" s="8">
        <v>0.785686702959882</v>
      </c>
      <c r="H387" s="8">
        <v>0.901534308425141</v>
      </c>
      <c r="I387" s="8">
        <v>1.16327962206011</v>
      </c>
      <c r="J387" s="8">
        <v>1.38006533646278</v>
      </c>
      <c r="K387" s="8">
        <v>1.55545959202732</v>
      </c>
      <c r="L387" s="8">
        <v>1.68272056332804</v>
      </c>
      <c r="M387" s="8">
        <v>1.76135882623044</v>
      </c>
      <c r="N387" s="8">
        <v>1.80285323620396</v>
      </c>
      <c r="O387" s="8">
        <v>1.81955037389562</v>
      </c>
      <c r="P387" s="8">
        <v>1.81932847996859</v>
      </c>
      <c r="Q387" s="8">
        <v>1.8080965412799</v>
      </c>
    </row>
    <row r="388" spans="1:17">
      <c r="A388" t="str">
        <f>CONCATENATE(B388,C388)</f>
        <v>TIAM-WORLDEMF27G11</v>
      </c>
      <c r="B388" s="7" t="s">
        <v>76</v>
      </c>
      <c r="C388" s="7" t="s">
        <v>11</v>
      </c>
      <c r="D388" s="7" t="s">
        <v>7</v>
      </c>
      <c r="E388" s="7" t="s">
        <v>8</v>
      </c>
      <c r="F388" s="7" t="s">
        <v>9</v>
      </c>
      <c r="G388" s="8">
        <v>0.785686702959882</v>
      </c>
      <c r="H388" s="8">
        <v>0.901534308425141</v>
      </c>
      <c r="I388" s="8">
        <v>1.16177679576633</v>
      </c>
      <c r="J388" s="8">
        <v>1.37631549846434</v>
      </c>
      <c r="K388" s="8">
        <v>1.55182000931096</v>
      </c>
      <c r="L388" s="8">
        <v>1.68013276034544</v>
      </c>
      <c r="M388" s="8">
        <v>1.75944355796014</v>
      </c>
      <c r="N388" s="8">
        <v>1.79975343638553</v>
      </c>
      <c r="O388" s="8">
        <v>1.81399781819787</v>
      </c>
      <c r="P388" s="8">
        <v>1.81291132687194</v>
      </c>
      <c r="Q388" s="8">
        <v>1.8032588705466</v>
      </c>
    </row>
    <row r="389" spans="1:17">
      <c r="A389" t="str">
        <f>CONCATENATE(B389,C389)</f>
        <v>TIAM-WORLDEMF27G12</v>
      </c>
      <c r="B389" s="7" t="s">
        <v>76</v>
      </c>
      <c r="C389" s="7" t="s">
        <v>12</v>
      </c>
      <c r="D389" s="7" t="s">
        <v>7</v>
      </c>
      <c r="E389" s="7" t="s">
        <v>8</v>
      </c>
      <c r="F389" s="7" t="s">
        <v>9</v>
      </c>
      <c r="G389" s="8">
        <v>0.785686702959882</v>
      </c>
      <c r="H389" s="8">
        <v>0.901534308425141</v>
      </c>
      <c r="I389" s="8">
        <v>1.16283214046754</v>
      </c>
      <c r="J389" s="8">
        <v>1.37895212777719</v>
      </c>
      <c r="K389" s="8">
        <v>1.55442839540058</v>
      </c>
      <c r="L389" s="8">
        <v>1.6820429316788</v>
      </c>
      <c r="M389" s="8">
        <v>1.76086214465796</v>
      </c>
      <c r="N389" s="8">
        <v>1.80242309209493</v>
      </c>
      <c r="O389" s="8">
        <v>1.81913376645289</v>
      </c>
      <c r="P389" s="8">
        <v>1.81920045605253</v>
      </c>
      <c r="Q389" s="8">
        <v>1.80808308235151</v>
      </c>
    </row>
    <row r="390" spans="1:17">
      <c r="A390" t="str">
        <f>CONCATENATE(B390,C390)</f>
        <v>TIAM-WORLDEMF27G13</v>
      </c>
      <c r="B390" s="7" t="s">
        <v>76</v>
      </c>
      <c r="C390" s="7" t="s">
        <v>13</v>
      </c>
      <c r="D390" s="7" t="s">
        <v>7</v>
      </c>
      <c r="E390" s="7" t="s">
        <v>8</v>
      </c>
      <c r="F390" s="7" t="s">
        <v>9</v>
      </c>
      <c r="G390" s="8">
        <v>0.785686702959882</v>
      </c>
      <c r="H390" s="8">
        <v>0.965916365288458</v>
      </c>
      <c r="I390" s="8">
        <v>1.16325087724345</v>
      </c>
      <c r="J390" s="8">
        <v>1.37967818540808</v>
      </c>
      <c r="K390" s="8">
        <v>1.55505103222715</v>
      </c>
      <c r="L390" s="8">
        <v>1.68244176426109</v>
      </c>
      <c r="M390" s="8">
        <v>1.76110102128801</v>
      </c>
      <c r="N390" s="8">
        <v>1.80251758361059</v>
      </c>
      <c r="O390" s="8">
        <v>1.81905871605302</v>
      </c>
      <c r="P390" s="8">
        <v>1.8184676196049</v>
      </c>
      <c r="Q390" s="8">
        <v>1.80696873414776</v>
      </c>
    </row>
    <row r="391" spans="1:17">
      <c r="A391" t="str">
        <f>CONCATENATE(B391,C391)</f>
        <v>TIAM-WORLDEMF27G14</v>
      </c>
      <c r="B391" s="7" t="s">
        <v>76</v>
      </c>
      <c r="C391" s="7" t="s">
        <v>14</v>
      </c>
      <c r="D391" s="7" t="s">
        <v>7</v>
      </c>
      <c r="E391" s="7" t="s">
        <v>8</v>
      </c>
      <c r="F391" s="7" t="s">
        <v>9</v>
      </c>
      <c r="G391" s="8">
        <v>0.785686702959882</v>
      </c>
      <c r="H391" s="8">
        <v>0.901534308425141</v>
      </c>
      <c r="I391" s="8">
        <v>1.16248075068655</v>
      </c>
      <c r="J391" s="8">
        <v>1.37818958105394</v>
      </c>
      <c r="K391" s="8">
        <v>1.55361869740897</v>
      </c>
      <c r="L391" s="8">
        <v>1.68119201089194</v>
      </c>
      <c r="M391" s="8">
        <v>1.76008498227931</v>
      </c>
      <c r="N391" s="8">
        <v>1.8018492968534</v>
      </c>
      <c r="O391" s="8">
        <v>1.81877466550788</v>
      </c>
      <c r="P391" s="8">
        <v>1.81874419497829</v>
      </c>
      <c r="Q391" s="8">
        <v>1.80778311447217</v>
      </c>
    </row>
    <row r="392" spans="1:17">
      <c r="A392" t="str">
        <f>CONCATENATE(B392,C392)</f>
        <v>TIAM-WORLDEMF27G15</v>
      </c>
      <c r="B392" s="7" t="s">
        <v>76</v>
      </c>
      <c r="C392" s="7" t="s">
        <v>15</v>
      </c>
      <c r="D392" s="7" t="s">
        <v>7</v>
      </c>
      <c r="E392" s="7" t="s">
        <v>8</v>
      </c>
      <c r="F392" s="7" t="s">
        <v>9</v>
      </c>
      <c r="G392" s="8">
        <v>0.785686702959882</v>
      </c>
      <c r="H392" s="8">
        <v>0.965916365288458</v>
      </c>
      <c r="I392" s="8">
        <v>1.16224578168916</v>
      </c>
      <c r="J392" s="8">
        <v>1.37658704774236</v>
      </c>
      <c r="K392" s="8">
        <v>1.55043971845918</v>
      </c>
      <c r="L392" s="8">
        <v>1.67739382926668</v>
      </c>
      <c r="M392" s="8">
        <v>1.75685034468419</v>
      </c>
      <c r="N392" s="8">
        <v>1.79937124954147</v>
      </c>
      <c r="O392" s="8">
        <v>1.81673379678136</v>
      </c>
      <c r="P392" s="8">
        <v>1.81692776044352</v>
      </c>
      <c r="Q392" s="8">
        <v>1.80595575986978</v>
      </c>
    </row>
    <row r="393" spans="1:17">
      <c r="A393" t="str">
        <f>CONCATENATE(B393,C393)</f>
        <v>TIAM-WORLDEMF27G16</v>
      </c>
      <c r="B393" s="7" t="s">
        <v>76</v>
      </c>
      <c r="C393" s="7" t="s">
        <v>16</v>
      </c>
      <c r="D393" s="7" t="s">
        <v>7</v>
      </c>
      <c r="E393" s="7" t="s">
        <v>8</v>
      </c>
      <c r="F393" s="7" t="s">
        <v>9</v>
      </c>
      <c r="G393" s="8">
        <v>0.785686702959882</v>
      </c>
      <c r="H393" s="8">
        <v>0.901534308425141</v>
      </c>
      <c r="I393" s="8">
        <v>1.16161364049163</v>
      </c>
      <c r="J393" s="8">
        <v>1.37601733040782</v>
      </c>
      <c r="K393" s="8">
        <v>1.55149509130884</v>
      </c>
      <c r="L393" s="8">
        <v>1.67980633448079</v>
      </c>
      <c r="M393" s="8">
        <v>1.75916855369421</v>
      </c>
      <c r="N393" s="8">
        <v>1.80010268850645</v>
      </c>
      <c r="O393" s="8">
        <v>1.81530769929603</v>
      </c>
      <c r="P393" s="8">
        <v>1.81454779941114</v>
      </c>
      <c r="Q393" s="8">
        <v>1.80451392726481</v>
      </c>
    </row>
    <row r="394" spans="1:17">
      <c r="A394" t="str">
        <f>CONCATENATE(B394,C394)</f>
        <v>TIAM-WORLDEMF27G17</v>
      </c>
      <c r="B394" s="7" t="s">
        <v>76</v>
      </c>
      <c r="C394" s="7" t="s">
        <v>17</v>
      </c>
      <c r="D394" s="7" t="s">
        <v>7</v>
      </c>
      <c r="E394" s="7" t="s">
        <v>8</v>
      </c>
      <c r="F394" s="7" t="s">
        <v>9</v>
      </c>
      <c r="G394" s="8">
        <v>0.785686702959882</v>
      </c>
      <c r="H394" s="8">
        <v>0.901603343699811</v>
      </c>
      <c r="I394" s="8">
        <v>1.16823728179693</v>
      </c>
      <c r="J394" s="8">
        <v>1.40753980144461</v>
      </c>
      <c r="K394" s="8">
        <v>1.62378494255343</v>
      </c>
      <c r="L394" s="8">
        <v>1.80643967909103</v>
      </c>
      <c r="M394" s="8">
        <v>1.94706497827717</v>
      </c>
      <c r="N394" s="8">
        <v>2.04634235095145</v>
      </c>
      <c r="O394" s="8">
        <v>2.11464589677206</v>
      </c>
      <c r="P394" s="8">
        <v>2.16239618563599</v>
      </c>
      <c r="Q394" s="8">
        <v>2.19756551617288</v>
      </c>
    </row>
    <row r="395" spans="1:17">
      <c r="A395" t="str">
        <f>CONCATENATE(B395,C395)</f>
        <v>TIAM-WORLDEMF27G18</v>
      </c>
      <c r="B395" s="7" t="s">
        <v>76</v>
      </c>
      <c r="C395" s="7" t="s">
        <v>18</v>
      </c>
      <c r="D395" s="7" t="s">
        <v>7</v>
      </c>
      <c r="E395" s="7" t="s">
        <v>8</v>
      </c>
      <c r="F395" s="7" t="s">
        <v>9</v>
      </c>
      <c r="G395" s="8">
        <v>0.785686702959882</v>
      </c>
      <c r="H395" s="8">
        <v>0.901603343699811</v>
      </c>
      <c r="I395" s="8">
        <v>1.16852413953337</v>
      </c>
      <c r="J395" s="8">
        <v>1.40801149521064</v>
      </c>
      <c r="K395" s="8">
        <v>1.6253019945978</v>
      </c>
      <c r="L395" s="8">
        <v>1.80913570349035</v>
      </c>
      <c r="M395" s="8">
        <v>1.94950070678906</v>
      </c>
      <c r="N395" s="8">
        <v>2.04803594672048</v>
      </c>
      <c r="O395" s="8">
        <v>2.1158447665178</v>
      </c>
      <c r="P395" s="8">
        <v>2.16303380119527</v>
      </c>
      <c r="Q395" s="8">
        <v>2.19787215015887</v>
      </c>
    </row>
    <row r="396" spans="1:17">
      <c r="A396" t="str">
        <f>CONCATENATE(B396,C396)</f>
        <v>TIAM-WORLDEMF27G19</v>
      </c>
      <c r="B396" s="7" t="s">
        <v>76</v>
      </c>
      <c r="C396" s="7" t="s">
        <v>19</v>
      </c>
      <c r="D396" s="7" t="s">
        <v>7</v>
      </c>
      <c r="E396" s="7" t="s">
        <v>8</v>
      </c>
      <c r="F396" s="7" t="s">
        <v>9</v>
      </c>
      <c r="G396" s="8">
        <v>0.785686702959882</v>
      </c>
      <c r="H396" s="8">
        <v>0.901603343699811</v>
      </c>
      <c r="I396" s="8">
        <v>1.16782736113305</v>
      </c>
      <c r="J396" s="8">
        <v>1.40592442531115</v>
      </c>
      <c r="K396" s="8">
        <v>1.62281345488928</v>
      </c>
      <c r="L396" s="8">
        <v>1.80752886597765</v>
      </c>
      <c r="M396" s="8">
        <v>1.94855804151726</v>
      </c>
      <c r="N396" s="8">
        <v>2.04724007143641</v>
      </c>
      <c r="O396" s="8">
        <v>2.11515418486672</v>
      </c>
      <c r="P396" s="8">
        <v>2.16239753211618</v>
      </c>
      <c r="Q396" s="8">
        <v>2.19733065317766</v>
      </c>
    </row>
    <row r="397" spans="1:17">
      <c r="A397" t="str">
        <f>CONCATENATE(B397,C397)</f>
        <v>TIAM-WORLDEMF27G2</v>
      </c>
      <c r="B397" s="7" t="s">
        <v>76</v>
      </c>
      <c r="C397" s="7" t="s">
        <v>20</v>
      </c>
      <c r="D397" s="7" t="s">
        <v>7</v>
      </c>
      <c r="E397" s="7" t="s">
        <v>8</v>
      </c>
      <c r="F397" s="7" t="s">
        <v>9</v>
      </c>
      <c r="G397" s="8">
        <v>0.785686702959882</v>
      </c>
      <c r="H397" s="8">
        <v>0.901548510360589</v>
      </c>
      <c r="I397" s="8">
        <v>1.17104821448399</v>
      </c>
      <c r="J397" s="8">
        <v>1.42479136920261</v>
      </c>
      <c r="K397" s="8">
        <v>1.67318844646879</v>
      </c>
      <c r="L397" s="8">
        <v>1.91209274145972</v>
      </c>
      <c r="M397" s="8">
        <v>2.13856329670388</v>
      </c>
      <c r="N397" s="8">
        <v>2.35266885941286</v>
      </c>
      <c r="O397" s="8">
        <v>2.5566642866245</v>
      </c>
      <c r="P397" s="8">
        <v>2.75109960574937</v>
      </c>
      <c r="Q397" s="8">
        <v>2.93539535192461</v>
      </c>
    </row>
    <row r="398" spans="1:17">
      <c r="A398" t="str">
        <f>CONCATENATE(B398,C398)</f>
        <v>TIAM-WORLDEMF27G20</v>
      </c>
      <c r="B398" s="7" t="s">
        <v>76</v>
      </c>
      <c r="C398" s="7" t="s">
        <v>21</v>
      </c>
      <c r="D398" s="7" t="s">
        <v>7</v>
      </c>
      <c r="E398" s="7" t="s">
        <v>8</v>
      </c>
      <c r="F398" s="7" t="s">
        <v>9</v>
      </c>
      <c r="G398" s="8">
        <v>0.785686702959882</v>
      </c>
      <c r="H398" s="8">
        <v>0.901603343699811</v>
      </c>
      <c r="I398" s="8">
        <v>1.16829629401129</v>
      </c>
      <c r="J398" s="8">
        <v>1.40807162664207</v>
      </c>
      <c r="K398" s="8">
        <v>1.62510351065516</v>
      </c>
      <c r="L398" s="8">
        <v>1.80834869363196</v>
      </c>
      <c r="M398" s="8">
        <v>1.94871611946547</v>
      </c>
      <c r="N398" s="8">
        <v>2.04741624634728</v>
      </c>
      <c r="O398" s="8">
        <v>2.11535572417248</v>
      </c>
      <c r="P398" s="8">
        <v>2.16285117185108</v>
      </c>
      <c r="Q398" s="8">
        <v>2.19786251374332</v>
      </c>
    </row>
    <row r="399" spans="1:17">
      <c r="A399" t="str">
        <f>CONCATENATE(B399,C399)</f>
        <v>TIAM-WORLDEMF27G21</v>
      </c>
      <c r="B399" s="7" t="s">
        <v>76</v>
      </c>
      <c r="C399" s="7" t="s">
        <v>22</v>
      </c>
      <c r="D399" s="7" t="s">
        <v>7</v>
      </c>
      <c r="E399" s="7" t="s">
        <v>8</v>
      </c>
      <c r="F399" s="7" t="s">
        <v>9</v>
      </c>
      <c r="G399" s="8">
        <v>0.785686702959882</v>
      </c>
      <c r="H399" s="8">
        <v>0.901603343699811</v>
      </c>
      <c r="I399" s="8">
        <v>1.16815948702831</v>
      </c>
      <c r="J399" s="8">
        <v>1.40724662140169</v>
      </c>
      <c r="K399" s="8">
        <v>1.6234485510793</v>
      </c>
      <c r="L399" s="8">
        <v>1.8063731416296</v>
      </c>
      <c r="M399" s="8">
        <v>1.9471447805393</v>
      </c>
      <c r="N399" s="8">
        <v>2.04640841543971</v>
      </c>
      <c r="O399" s="8">
        <v>2.11470821358678</v>
      </c>
      <c r="P399" s="8">
        <v>2.16241753945948</v>
      </c>
      <c r="Q399" s="8">
        <v>2.19757112675405</v>
      </c>
    </row>
    <row r="400" spans="1:17">
      <c r="A400" t="str">
        <f>CONCATENATE(B400,C400)</f>
        <v>TIAM-WORLDEMF27G22</v>
      </c>
      <c r="B400" s="7" t="s">
        <v>76</v>
      </c>
      <c r="C400" s="7" t="s">
        <v>23</v>
      </c>
      <c r="D400" s="7" t="s">
        <v>7</v>
      </c>
      <c r="E400" s="7" t="s">
        <v>8</v>
      </c>
      <c r="F400" s="7" t="s">
        <v>9</v>
      </c>
      <c r="G400" s="8">
        <v>0.785686702959882</v>
      </c>
      <c r="H400" s="8">
        <v>0.901603343699811</v>
      </c>
      <c r="I400" s="8">
        <v>1.16817340684125</v>
      </c>
      <c r="J400" s="8">
        <v>1.40718928050254</v>
      </c>
      <c r="K400" s="8">
        <v>1.62318882053958</v>
      </c>
      <c r="L400" s="8">
        <v>1.80605052419099</v>
      </c>
      <c r="M400" s="8">
        <v>1.94691374075393</v>
      </c>
      <c r="N400" s="8">
        <v>2.04625079562526</v>
      </c>
      <c r="O400" s="8">
        <v>2.11458017175075</v>
      </c>
      <c r="P400" s="8">
        <v>2.16248326087428</v>
      </c>
      <c r="Q400" s="8">
        <v>2.19771074032674</v>
      </c>
    </row>
    <row r="401" spans="1:17">
      <c r="A401" t="str">
        <f>CONCATENATE(B401,C401)</f>
        <v>TIAM-WORLDEMF27G23</v>
      </c>
      <c r="B401" s="7" t="s">
        <v>76</v>
      </c>
      <c r="C401" s="7" t="s">
        <v>24</v>
      </c>
      <c r="D401" s="7" t="s">
        <v>7</v>
      </c>
      <c r="E401" s="7" t="s">
        <v>8</v>
      </c>
      <c r="F401" s="7" t="s">
        <v>9</v>
      </c>
      <c r="G401" s="8">
        <v>0.785686702959882</v>
      </c>
      <c r="H401" s="8">
        <v>0.965916365288458</v>
      </c>
      <c r="I401" s="8">
        <v>1.16819763334304</v>
      </c>
      <c r="J401" s="8">
        <v>1.40633490401802</v>
      </c>
      <c r="K401" s="8">
        <v>1.62115806658892</v>
      </c>
      <c r="L401" s="8">
        <v>1.80344627172443</v>
      </c>
      <c r="M401" s="8">
        <v>1.9447903646419</v>
      </c>
      <c r="N401" s="8">
        <v>2.04489887778616</v>
      </c>
      <c r="O401" s="8">
        <v>2.11372852698307</v>
      </c>
      <c r="P401" s="8">
        <v>2.16173304417575</v>
      </c>
      <c r="Q401" s="8">
        <v>2.19708116125939</v>
      </c>
    </row>
    <row r="402" spans="1:17">
      <c r="A402" t="str">
        <f>CONCATENATE(B402,C402)</f>
        <v>TIAM-WORLDEMF27G24</v>
      </c>
      <c r="B402" s="7" t="s">
        <v>76</v>
      </c>
      <c r="C402" s="7" t="s">
        <v>25</v>
      </c>
      <c r="D402" s="7" t="s">
        <v>7</v>
      </c>
      <c r="E402" s="7" t="s">
        <v>8</v>
      </c>
      <c r="F402" s="7" t="s">
        <v>9</v>
      </c>
      <c r="G402" s="8">
        <v>0.785686702959882</v>
      </c>
      <c r="H402" s="8">
        <v>0.901603343699811</v>
      </c>
      <c r="I402" s="8">
        <v>1.16781877592208</v>
      </c>
      <c r="J402" s="8">
        <v>1.40588734186378</v>
      </c>
      <c r="K402" s="8">
        <v>1.62259042559212</v>
      </c>
      <c r="L402" s="8">
        <v>1.80742020180586</v>
      </c>
      <c r="M402" s="8">
        <v>1.94864883171847</v>
      </c>
      <c r="N402" s="8">
        <v>2.04737984577018</v>
      </c>
      <c r="O402" s="8">
        <v>2.11531505678407</v>
      </c>
      <c r="P402" s="8">
        <v>2.16236692900426</v>
      </c>
      <c r="Q402" s="8">
        <v>2.19720647278577</v>
      </c>
    </row>
    <row r="403" spans="1:17">
      <c r="A403" t="str">
        <f>CONCATENATE(B403,C403)</f>
        <v>TIAM-WORLDEMF27G25</v>
      </c>
      <c r="B403" s="7" t="s">
        <v>76</v>
      </c>
      <c r="C403" s="7" t="s">
        <v>26</v>
      </c>
      <c r="D403" s="7" t="s">
        <v>7</v>
      </c>
      <c r="E403" s="7" t="s">
        <v>8</v>
      </c>
      <c r="F403" s="7" t="s">
        <v>9</v>
      </c>
      <c r="G403" s="8">
        <v>0.785684562953833</v>
      </c>
      <c r="H403" s="8">
        <v>0.96379961688537</v>
      </c>
      <c r="I403" s="8">
        <v>1.15701027611256</v>
      </c>
      <c r="J403" s="8">
        <v>1.37817846403488</v>
      </c>
      <c r="K403" s="8">
        <v>1.57666717519073</v>
      </c>
      <c r="L403" s="8">
        <v>1.75084656004105</v>
      </c>
      <c r="M403" s="8">
        <v>1.89468125383073</v>
      </c>
      <c r="N403" s="8">
        <v>2.00298656258281</v>
      </c>
      <c r="O403" s="8">
        <v>2.07908247225254</v>
      </c>
      <c r="P403" s="8">
        <v>2.13330856655875</v>
      </c>
      <c r="Q403" s="8">
        <v>2.1761773046254</v>
      </c>
    </row>
    <row r="404" spans="1:17">
      <c r="A404" t="str">
        <f>CONCATENATE(B404,C404)</f>
        <v>TIAM-WORLDEMF27G3</v>
      </c>
      <c r="B404" s="7" t="s">
        <v>76</v>
      </c>
      <c r="C404" s="7" t="s">
        <v>31</v>
      </c>
      <c r="D404" s="7" t="s">
        <v>7</v>
      </c>
      <c r="E404" s="7" t="s">
        <v>8</v>
      </c>
      <c r="F404" s="7" t="s">
        <v>9</v>
      </c>
      <c r="G404" s="8">
        <v>0.785686702959882</v>
      </c>
      <c r="H404" s="8">
        <v>0.901548510360589</v>
      </c>
      <c r="I404" s="8">
        <v>1.17336308582537</v>
      </c>
      <c r="J404" s="8">
        <v>1.43735413009745</v>
      </c>
      <c r="K404" s="8">
        <v>1.70756927840241</v>
      </c>
      <c r="L404" s="8">
        <v>1.98430122532313</v>
      </c>
      <c r="M404" s="8">
        <v>2.26430345783858</v>
      </c>
      <c r="N404" s="8">
        <v>2.54250123050741</v>
      </c>
      <c r="O404" s="8">
        <v>2.81671204273663</v>
      </c>
      <c r="P404" s="8">
        <v>3.08535817113871</v>
      </c>
      <c r="Q404" s="8">
        <v>3.34705626296022</v>
      </c>
    </row>
    <row r="405" spans="1:17">
      <c r="A405" t="str">
        <f>CONCATENATE(B405,C405)</f>
        <v>TIAM-WORLDEMF27G30</v>
      </c>
      <c r="B405" s="7" t="s">
        <v>76</v>
      </c>
      <c r="C405" s="7" t="s">
        <v>40</v>
      </c>
      <c r="D405" s="7" t="s">
        <v>7</v>
      </c>
      <c r="E405" s="7" t="s">
        <v>8</v>
      </c>
      <c r="F405" s="7" t="s">
        <v>9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spans="1:17">
      <c r="A406" t="str">
        <f>CONCATENATE(B406,C406)</f>
        <v>TIAM-WORLDEMF27G4</v>
      </c>
      <c r="B406" s="7" t="s">
        <v>76</v>
      </c>
      <c r="C406" s="7" t="s">
        <v>32</v>
      </c>
      <c r="D406" s="7" t="s">
        <v>7</v>
      </c>
      <c r="E406" s="7" t="s">
        <v>8</v>
      </c>
      <c r="F406" s="7" t="s">
        <v>9</v>
      </c>
      <c r="G406" s="8">
        <v>0.785686702959882</v>
      </c>
      <c r="H406" s="8">
        <v>0.901548510360589</v>
      </c>
      <c r="I406" s="8">
        <v>1.17302083490803</v>
      </c>
      <c r="J406" s="8">
        <v>1.43588443749524</v>
      </c>
      <c r="K406" s="8">
        <v>1.70428088618775</v>
      </c>
      <c r="L406" s="8">
        <v>1.97895577681735</v>
      </c>
      <c r="M406" s="8">
        <v>2.25785806985716</v>
      </c>
      <c r="N406" s="8">
        <v>2.53666847960952</v>
      </c>
      <c r="O406" s="8">
        <v>2.8137870386543</v>
      </c>
      <c r="P406" s="8">
        <v>3.08747812919742</v>
      </c>
      <c r="Q406" s="8">
        <v>3.35516349402829</v>
      </c>
    </row>
    <row r="407" spans="1:17">
      <c r="A407" t="str">
        <f>CONCATENATE(B407,C407)</f>
        <v>TIAM-WORLDEMF27G5</v>
      </c>
      <c r="B407" s="7" t="s">
        <v>76</v>
      </c>
      <c r="C407" s="7" t="s">
        <v>33</v>
      </c>
      <c r="D407" s="7" t="s">
        <v>7</v>
      </c>
      <c r="E407" s="7" t="s">
        <v>8</v>
      </c>
      <c r="F407" s="7" t="s">
        <v>9</v>
      </c>
      <c r="G407" s="8">
        <v>0.785686702959882</v>
      </c>
      <c r="H407" s="8">
        <v>0.901548510360589</v>
      </c>
      <c r="I407" s="8">
        <v>1.17290054161097</v>
      </c>
      <c r="J407" s="8">
        <v>1.43484612523721</v>
      </c>
      <c r="K407" s="8">
        <v>1.70092733577787</v>
      </c>
      <c r="L407" s="8">
        <v>1.97170628848932</v>
      </c>
      <c r="M407" s="8">
        <v>2.24556061137458</v>
      </c>
      <c r="N407" s="8">
        <v>2.51806594130463</v>
      </c>
      <c r="O407" s="8">
        <v>2.78649013449399</v>
      </c>
      <c r="P407" s="8">
        <v>3.04900801569163</v>
      </c>
      <c r="Q407" s="8">
        <v>3.30465140440257</v>
      </c>
    </row>
    <row r="408" spans="1:17">
      <c r="A408" t="str">
        <f>CONCATENATE(B408,C408)</f>
        <v>TIAM-WORLDEMF27G6</v>
      </c>
      <c r="B408" s="7" t="s">
        <v>76</v>
      </c>
      <c r="C408" s="7" t="s">
        <v>34</v>
      </c>
      <c r="D408" s="7" t="s">
        <v>7</v>
      </c>
      <c r="E408" s="7" t="s">
        <v>8</v>
      </c>
      <c r="F408" s="7" t="s">
        <v>9</v>
      </c>
      <c r="G408" s="8">
        <v>0.785686702959882</v>
      </c>
      <c r="H408" s="8">
        <v>0.901548510360589</v>
      </c>
      <c r="I408" s="8">
        <v>1.17299210887039</v>
      </c>
      <c r="J408" s="8">
        <v>1.43580772091746</v>
      </c>
      <c r="K408" s="8">
        <v>1.70419592265303</v>
      </c>
      <c r="L408" s="8">
        <v>1.97889075617264</v>
      </c>
      <c r="M408" s="8">
        <v>2.25781458568969</v>
      </c>
      <c r="N408" s="8">
        <v>2.53663985867996</v>
      </c>
      <c r="O408" s="8">
        <v>2.81376860976513</v>
      </c>
      <c r="P408" s="8">
        <v>3.08746738600921</v>
      </c>
      <c r="Q408" s="8">
        <v>3.35515805700107</v>
      </c>
    </row>
    <row r="409" spans="1:17">
      <c r="A409" t="str">
        <f>CONCATENATE(B409,C409)</f>
        <v>TIAM-WORLDEMF27G7</v>
      </c>
      <c r="B409" s="7" t="s">
        <v>76</v>
      </c>
      <c r="C409" s="7" t="s">
        <v>35</v>
      </c>
      <c r="D409" s="7" t="s">
        <v>7</v>
      </c>
      <c r="E409" s="7" t="s">
        <v>8</v>
      </c>
      <c r="F409" s="7" t="s">
        <v>9</v>
      </c>
      <c r="G409" s="8">
        <v>0.785686702959882</v>
      </c>
      <c r="H409" s="8">
        <v>0.901548510360589</v>
      </c>
      <c r="I409" s="8">
        <v>1.17144876725385</v>
      </c>
      <c r="J409" s="8">
        <v>1.42717514045517</v>
      </c>
      <c r="K409" s="8">
        <v>1.67969988894771</v>
      </c>
      <c r="L409" s="8">
        <v>1.92476940173636</v>
      </c>
      <c r="M409" s="8">
        <v>2.15897823838569</v>
      </c>
      <c r="N409" s="8">
        <v>2.38190419376568</v>
      </c>
      <c r="O409" s="8">
        <v>2.59544898907042</v>
      </c>
      <c r="P409" s="8">
        <v>2.79989089549027</v>
      </c>
      <c r="Q409" s="8">
        <v>2.99380760110085</v>
      </c>
    </row>
    <row r="410" spans="1:17">
      <c r="A410" t="str">
        <f>CONCATENATE(B410,C410)</f>
        <v>TIAM-WORLDEMF27G8</v>
      </c>
      <c r="B410" s="7" t="s">
        <v>76</v>
      </c>
      <c r="C410" s="7" t="s">
        <v>36</v>
      </c>
      <c r="D410" s="7" t="s">
        <v>7</v>
      </c>
      <c r="E410" s="7" t="s">
        <v>8</v>
      </c>
      <c r="F410" s="7" t="s">
        <v>9</v>
      </c>
      <c r="G410" s="8">
        <v>0.785686702959882</v>
      </c>
      <c r="H410" s="8">
        <v>0.901548510360589</v>
      </c>
      <c r="I410" s="8">
        <v>1.17341482635267</v>
      </c>
      <c r="J410" s="8">
        <v>1.43831597934136</v>
      </c>
      <c r="K410" s="8">
        <v>1.71093611169363</v>
      </c>
      <c r="L410" s="8">
        <v>1.99165434018332</v>
      </c>
      <c r="M410" s="8">
        <v>2.27764448229637</v>
      </c>
      <c r="N410" s="8">
        <v>2.56397356586903</v>
      </c>
      <c r="O410" s="8">
        <v>2.84837035691225</v>
      </c>
      <c r="P410" s="8">
        <v>3.12769922492881</v>
      </c>
      <c r="Q410" s="8">
        <v>3.39806753792591</v>
      </c>
    </row>
    <row r="411" spans="1:17">
      <c r="A411" t="str">
        <f>CONCATENATE(B411,C411)</f>
        <v>TIAM-WORLDEMF27G9</v>
      </c>
      <c r="B411" s="7" t="s">
        <v>76</v>
      </c>
      <c r="C411" s="7" t="s">
        <v>37</v>
      </c>
      <c r="D411" s="7" t="s">
        <v>7</v>
      </c>
      <c r="E411" s="7" t="s">
        <v>8</v>
      </c>
      <c r="F411" s="7" t="s">
        <v>9</v>
      </c>
      <c r="G411" s="8">
        <v>0.785686702959882</v>
      </c>
      <c r="H411" s="8">
        <v>0.901534308425141</v>
      </c>
      <c r="I411" s="8">
        <v>1.16309219336125</v>
      </c>
      <c r="J411" s="8">
        <v>1.37967544880874</v>
      </c>
      <c r="K411" s="8">
        <v>1.55515022117878</v>
      </c>
      <c r="L411" s="8">
        <v>1.68253779699809</v>
      </c>
      <c r="M411" s="8">
        <v>1.76121244789722</v>
      </c>
      <c r="N411" s="8">
        <v>1.80268126902512</v>
      </c>
      <c r="O411" s="8">
        <v>1.81933785972647</v>
      </c>
      <c r="P411" s="8">
        <v>1.819392312906</v>
      </c>
      <c r="Q411" s="8">
        <v>1.80830051642981</v>
      </c>
    </row>
    <row r="412" spans="1:17">
      <c r="A412" t="str">
        <f>CONCATENATE(B412,C412)</f>
        <v>WITCHEMF27G1</v>
      </c>
      <c r="B412" s="7" t="s">
        <v>77</v>
      </c>
      <c r="C412" s="7" t="s">
        <v>6</v>
      </c>
      <c r="D412" s="7" t="s">
        <v>7</v>
      </c>
      <c r="E412" s="7" t="s">
        <v>8</v>
      </c>
      <c r="F412" s="7" t="s">
        <v>9</v>
      </c>
      <c r="G412" s="8">
        <v>0.7547</v>
      </c>
      <c r="H412" s="8">
        <v>0.879</v>
      </c>
      <c r="I412" s="8">
        <v>1.1875</v>
      </c>
      <c r="J412" s="8">
        <v>1.5339</v>
      </c>
      <c r="K412" s="8">
        <v>1.9098</v>
      </c>
      <c r="L412" s="8">
        <v>2.2882</v>
      </c>
      <c r="M412" s="8">
        <v>2.6533</v>
      </c>
      <c r="N412" s="8">
        <v>3.0181</v>
      </c>
      <c r="O412" s="8">
        <v>3.3854</v>
      </c>
      <c r="P412" s="8">
        <v>3.7458</v>
      </c>
      <c r="Q412" s="8">
        <v>4.0983</v>
      </c>
    </row>
    <row r="413" spans="1:17">
      <c r="A413" t="str">
        <f>CONCATENATE(B413,C413)</f>
        <v>WITCHEMF27G10</v>
      </c>
      <c r="B413" s="7" t="s">
        <v>77</v>
      </c>
      <c r="C413" s="7" t="s">
        <v>10</v>
      </c>
      <c r="D413" s="7" t="s">
        <v>7</v>
      </c>
      <c r="E413" s="7" t="s">
        <v>8</v>
      </c>
      <c r="F413" s="7" t="s">
        <v>9</v>
      </c>
      <c r="G413" s="8">
        <v>0.7547</v>
      </c>
      <c r="H413" s="8">
        <v>0.8784</v>
      </c>
      <c r="I413" s="8">
        <v>1.1416</v>
      </c>
      <c r="J413" s="8">
        <v>1.3663</v>
      </c>
      <c r="K413" s="8">
        <v>1.5455</v>
      </c>
      <c r="L413" s="8">
        <v>1.663</v>
      </c>
      <c r="M413" s="8">
        <v>1.7238</v>
      </c>
      <c r="N413" s="8">
        <v>1.7521</v>
      </c>
      <c r="O413" s="8">
        <v>1.7605</v>
      </c>
      <c r="P413" s="8">
        <v>1.7461</v>
      </c>
      <c r="Q413" s="8">
        <v>1.7189</v>
      </c>
    </row>
    <row r="414" spans="1:17">
      <c r="A414" t="str">
        <f>CONCATENATE(B414,C414)</f>
        <v>WITCHEMF27G12</v>
      </c>
      <c r="B414" s="7" t="s">
        <v>77</v>
      </c>
      <c r="C414" s="7" t="s">
        <v>12</v>
      </c>
      <c r="D414" s="7" t="s">
        <v>7</v>
      </c>
      <c r="E414" s="7" t="s">
        <v>8</v>
      </c>
      <c r="F414" s="7" t="s">
        <v>9</v>
      </c>
      <c r="G414" s="8">
        <v>0.7547</v>
      </c>
      <c r="H414" s="8">
        <v>0.879</v>
      </c>
      <c r="I414" s="8">
        <v>1.1367</v>
      </c>
      <c r="J414" s="8">
        <v>1.3532</v>
      </c>
      <c r="K414" s="8">
        <v>1.5303</v>
      </c>
      <c r="L414" s="8">
        <v>1.6485</v>
      </c>
      <c r="M414" s="8">
        <v>1.7111</v>
      </c>
      <c r="N414" s="8">
        <v>1.7431</v>
      </c>
      <c r="O414" s="8">
        <v>1.7546</v>
      </c>
      <c r="P414" s="8">
        <v>1.7469</v>
      </c>
      <c r="Q414" s="8">
        <v>1.7286</v>
      </c>
    </row>
    <row r="415" spans="1:17">
      <c r="A415" t="str">
        <f>CONCATENATE(B415,C415)</f>
        <v>WITCHEMF27G13</v>
      </c>
      <c r="B415" s="7" t="s">
        <v>77</v>
      </c>
      <c r="C415" s="7" t="s">
        <v>13</v>
      </c>
      <c r="D415" s="7" t="s">
        <v>7</v>
      </c>
      <c r="E415" s="7" t="s">
        <v>8</v>
      </c>
      <c r="F415" s="7" t="s">
        <v>9</v>
      </c>
      <c r="G415" s="8">
        <v>0.7547</v>
      </c>
      <c r="H415" s="8">
        <v>0.8791</v>
      </c>
      <c r="I415" s="8">
        <v>1.1369</v>
      </c>
      <c r="J415" s="8">
        <v>1.3507</v>
      </c>
      <c r="K415" s="8">
        <v>1.5241</v>
      </c>
      <c r="L415" s="8">
        <v>1.6414</v>
      </c>
      <c r="M415" s="8">
        <v>1.705</v>
      </c>
      <c r="N415" s="8">
        <v>1.739</v>
      </c>
      <c r="O415" s="8">
        <v>1.7526</v>
      </c>
      <c r="P415" s="8">
        <v>1.7463</v>
      </c>
      <c r="Q415" s="8">
        <v>1.729</v>
      </c>
    </row>
    <row r="416" spans="1:17">
      <c r="A416" t="str">
        <f>CONCATENATE(B416,C416)</f>
        <v>WITCHEMF27G14</v>
      </c>
      <c r="B416" s="7" t="s">
        <v>77</v>
      </c>
      <c r="C416" s="7" t="s">
        <v>14</v>
      </c>
      <c r="D416" s="7" t="s">
        <v>7</v>
      </c>
      <c r="E416" s="7" t="s">
        <v>8</v>
      </c>
      <c r="F416" s="7" t="s">
        <v>9</v>
      </c>
      <c r="G416" s="8">
        <v>0.7547</v>
      </c>
      <c r="H416" s="8">
        <v>0.8789</v>
      </c>
      <c r="I416" s="8">
        <v>1.1249</v>
      </c>
      <c r="J416" s="8">
        <v>1.3118</v>
      </c>
      <c r="K416" s="8">
        <v>1.4664</v>
      </c>
      <c r="L416" s="8">
        <v>1.576</v>
      </c>
      <c r="M416" s="8">
        <v>1.6399</v>
      </c>
      <c r="N416" s="8">
        <v>1.6837</v>
      </c>
      <c r="O416" s="8">
        <v>1.7137</v>
      </c>
      <c r="P416" s="8">
        <v>1.7263</v>
      </c>
      <c r="Q416" s="8">
        <v>1.7296</v>
      </c>
    </row>
    <row r="417" spans="1:17">
      <c r="A417" t="str">
        <f>CONCATENATE(B417,C417)</f>
        <v>WITCHEMF27G15</v>
      </c>
      <c r="B417" s="7" t="s">
        <v>77</v>
      </c>
      <c r="C417" s="7" t="s">
        <v>15</v>
      </c>
      <c r="D417" s="7" t="s">
        <v>7</v>
      </c>
      <c r="E417" s="7" t="s">
        <v>8</v>
      </c>
      <c r="F417" s="7" t="s">
        <v>9</v>
      </c>
      <c r="G417" s="8">
        <v>0.7547</v>
      </c>
      <c r="H417" s="8">
        <v>0.8789</v>
      </c>
      <c r="I417" s="8">
        <v>1.1248</v>
      </c>
      <c r="J417" s="8">
        <v>1.3118</v>
      </c>
      <c r="K417" s="8">
        <v>1.4666</v>
      </c>
      <c r="L417" s="8">
        <v>1.5763</v>
      </c>
      <c r="M417" s="8">
        <v>1.6401</v>
      </c>
      <c r="N417" s="8">
        <v>1.684</v>
      </c>
      <c r="O417" s="8">
        <v>1.7139</v>
      </c>
      <c r="P417" s="8">
        <v>1.7263</v>
      </c>
      <c r="Q417" s="8">
        <v>1.7296</v>
      </c>
    </row>
    <row r="418" spans="1:17">
      <c r="A418" t="str">
        <f>CONCATENATE(B418,C418)</f>
        <v>WITCHEMF27G16</v>
      </c>
      <c r="B418" s="7" t="s">
        <v>77</v>
      </c>
      <c r="C418" s="7" t="s">
        <v>16</v>
      </c>
      <c r="D418" s="7" t="s">
        <v>7</v>
      </c>
      <c r="E418" s="7" t="s">
        <v>8</v>
      </c>
      <c r="F418" s="7" t="s">
        <v>9</v>
      </c>
      <c r="G418" s="8">
        <v>0.7547</v>
      </c>
      <c r="H418" s="8">
        <v>0.8784</v>
      </c>
      <c r="I418" s="8">
        <v>1.1255</v>
      </c>
      <c r="J418" s="8">
        <v>1.3226</v>
      </c>
      <c r="K418" s="8">
        <v>1.4841</v>
      </c>
      <c r="L418" s="8">
        <v>1.5881</v>
      </c>
      <c r="M418" s="8">
        <v>1.6368</v>
      </c>
      <c r="N418" s="8">
        <v>1.6668</v>
      </c>
      <c r="O418" s="8">
        <v>1.6911</v>
      </c>
      <c r="P418" s="8">
        <v>1.708</v>
      </c>
      <c r="Q418" s="8">
        <v>1.7207</v>
      </c>
    </row>
    <row r="419" spans="1:17">
      <c r="A419" t="str">
        <f>CONCATENATE(B419,C419)</f>
        <v>WITCHEMF27G17</v>
      </c>
      <c r="B419" s="7" t="s">
        <v>77</v>
      </c>
      <c r="C419" s="7" t="s">
        <v>17</v>
      </c>
      <c r="D419" s="7" t="s">
        <v>7</v>
      </c>
      <c r="E419" s="7" t="s">
        <v>8</v>
      </c>
      <c r="F419" s="7" t="s">
        <v>9</v>
      </c>
      <c r="G419" s="8">
        <v>0.7547</v>
      </c>
      <c r="H419" s="8">
        <v>0.879</v>
      </c>
      <c r="I419" s="8">
        <v>1.1491</v>
      </c>
      <c r="J419" s="8">
        <v>1.3948</v>
      </c>
      <c r="K419" s="8">
        <v>1.6059</v>
      </c>
      <c r="L419" s="8">
        <v>1.7573</v>
      </c>
      <c r="M419" s="8">
        <v>1.8492</v>
      </c>
      <c r="N419" s="8">
        <v>1.9266</v>
      </c>
      <c r="O419" s="8">
        <v>2.0035</v>
      </c>
      <c r="P419" s="8">
        <v>2.0735</v>
      </c>
      <c r="Q419" s="8">
        <v>2.1385</v>
      </c>
    </row>
    <row r="420" spans="1:17">
      <c r="A420" t="str">
        <f>CONCATENATE(B420,C420)</f>
        <v>WITCHEMF27G18</v>
      </c>
      <c r="B420" s="7" t="s">
        <v>77</v>
      </c>
      <c r="C420" s="7" t="s">
        <v>18</v>
      </c>
      <c r="D420" s="7" t="s">
        <v>7</v>
      </c>
      <c r="E420" s="7" t="s">
        <v>8</v>
      </c>
      <c r="F420" s="7" t="s">
        <v>9</v>
      </c>
      <c r="G420" s="8">
        <v>0.7547</v>
      </c>
      <c r="H420" s="8">
        <v>0.8784</v>
      </c>
      <c r="I420" s="8">
        <v>1.1483</v>
      </c>
      <c r="J420" s="8">
        <v>1.3981</v>
      </c>
      <c r="K420" s="8">
        <v>1.6079</v>
      </c>
      <c r="L420" s="8">
        <v>1.7508</v>
      </c>
      <c r="M420" s="8">
        <v>1.8366</v>
      </c>
      <c r="N420" s="8">
        <v>1.9115</v>
      </c>
      <c r="O420" s="8">
        <v>1.9864</v>
      </c>
      <c r="P420" s="8">
        <v>2.0547</v>
      </c>
      <c r="Q420" s="8">
        <v>2.118</v>
      </c>
    </row>
    <row r="421" spans="1:17">
      <c r="A421" t="str">
        <f>CONCATENATE(B421,C421)</f>
        <v>WITCHEMF27G19</v>
      </c>
      <c r="B421" s="7" t="s">
        <v>77</v>
      </c>
      <c r="C421" s="7" t="s">
        <v>19</v>
      </c>
      <c r="D421" s="7" t="s">
        <v>7</v>
      </c>
      <c r="E421" s="7" t="s">
        <v>8</v>
      </c>
      <c r="F421" s="7" t="s">
        <v>9</v>
      </c>
      <c r="G421" s="8">
        <v>0.7547</v>
      </c>
      <c r="H421" s="8">
        <v>0.8791</v>
      </c>
      <c r="I421" s="8">
        <v>1.1501</v>
      </c>
      <c r="J421" s="8">
        <v>1.3971</v>
      </c>
      <c r="K421" s="8">
        <v>1.6084</v>
      </c>
      <c r="L421" s="8">
        <v>1.7606</v>
      </c>
      <c r="M421" s="8">
        <v>1.8526</v>
      </c>
      <c r="N421" s="8">
        <v>1.9302</v>
      </c>
      <c r="O421" s="8">
        <v>2.0069</v>
      </c>
      <c r="P421" s="8">
        <v>2.0768</v>
      </c>
      <c r="Q421" s="8">
        <v>2.1419</v>
      </c>
    </row>
    <row r="422" spans="1:17">
      <c r="A422" t="str">
        <f>CONCATENATE(B422,C422)</f>
        <v>WITCHEMF27G2</v>
      </c>
      <c r="B422" s="7" t="s">
        <v>77</v>
      </c>
      <c r="C422" s="7" t="s">
        <v>20</v>
      </c>
      <c r="D422" s="7" t="s">
        <v>7</v>
      </c>
      <c r="E422" s="7" t="s">
        <v>8</v>
      </c>
      <c r="F422" s="7" t="s">
        <v>9</v>
      </c>
      <c r="G422" s="8">
        <v>0.7547</v>
      </c>
      <c r="H422" s="8">
        <v>0.8784</v>
      </c>
      <c r="I422" s="8">
        <v>1.1745</v>
      </c>
      <c r="J422" s="8">
        <v>1.4891</v>
      </c>
      <c r="K422" s="8">
        <v>1.81</v>
      </c>
      <c r="L422" s="8">
        <v>2.1126</v>
      </c>
      <c r="M422" s="8">
        <v>2.3912</v>
      </c>
      <c r="N422" s="8">
        <v>2.6665</v>
      </c>
      <c r="O422" s="8">
        <v>2.9422</v>
      </c>
      <c r="P422" s="8">
        <v>3.2092</v>
      </c>
      <c r="Q422" s="8">
        <v>3.4668</v>
      </c>
    </row>
    <row r="423" spans="1:17">
      <c r="A423" t="str">
        <f>CONCATENATE(B423,C423)</f>
        <v>WITCHEMF27G20</v>
      </c>
      <c r="B423" s="7" t="s">
        <v>77</v>
      </c>
      <c r="C423" s="7" t="s">
        <v>21</v>
      </c>
      <c r="D423" s="7" t="s">
        <v>7</v>
      </c>
      <c r="E423" s="7" t="s">
        <v>8</v>
      </c>
      <c r="F423" s="7" t="s">
        <v>9</v>
      </c>
      <c r="G423" s="8">
        <v>0.7547</v>
      </c>
      <c r="H423" s="8">
        <v>0.8789</v>
      </c>
      <c r="I423" s="8">
        <v>1.1493</v>
      </c>
      <c r="J423" s="8">
        <v>1.3961</v>
      </c>
      <c r="K423" s="8">
        <v>1.6079</v>
      </c>
      <c r="L423" s="8">
        <v>1.7605</v>
      </c>
      <c r="M423" s="8">
        <v>1.8523</v>
      </c>
      <c r="N423" s="8">
        <v>1.9297</v>
      </c>
      <c r="O423" s="8">
        <v>2.0065</v>
      </c>
      <c r="P423" s="8">
        <v>2.0764</v>
      </c>
      <c r="Q423" s="8">
        <v>2.1415</v>
      </c>
    </row>
    <row r="424" spans="1:17">
      <c r="A424" t="str">
        <f>CONCATENATE(B424,C424)</f>
        <v>WITCHEMF27G21</v>
      </c>
      <c r="B424" s="7" t="s">
        <v>77</v>
      </c>
      <c r="C424" s="7" t="s">
        <v>22</v>
      </c>
      <c r="D424" s="7" t="s">
        <v>7</v>
      </c>
      <c r="E424" s="7" t="s">
        <v>8</v>
      </c>
      <c r="F424" s="7" t="s">
        <v>9</v>
      </c>
      <c r="G424" s="8">
        <v>0.7547</v>
      </c>
      <c r="H424" s="8">
        <v>0.879</v>
      </c>
      <c r="I424" s="8">
        <v>1.1492</v>
      </c>
      <c r="J424" s="8">
        <v>1.3951</v>
      </c>
      <c r="K424" s="8">
        <v>1.6066</v>
      </c>
      <c r="L424" s="8">
        <v>1.7584</v>
      </c>
      <c r="M424" s="8">
        <v>1.8502</v>
      </c>
      <c r="N424" s="8">
        <v>1.9276</v>
      </c>
      <c r="O424" s="8">
        <v>2.0045</v>
      </c>
      <c r="P424" s="8">
        <v>2.0744</v>
      </c>
      <c r="Q424" s="8">
        <v>2.1395</v>
      </c>
    </row>
    <row r="425" spans="1:17">
      <c r="A425" t="str">
        <f>CONCATENATE(B425,C425)</f>
        <v>WITCHEMF27G22</v>
      </c>
      <c r="B425" s="7" t="s">
        <v>77</v>
      </c>
      <c r="C425" s="7" t="s">
        <v>23</v>
      </c>
      <c r="D425" s="7" t="s">
        <v>7</v>
      </c>
      <c r="E425" s="7" t="s">
        <v>8</v>
      </c>
      <c r="F425" s="7" t="s">
        <v>9</v>
      </c>
      <c r="G425" s="8">
        <v>0.7547</v>
      </c>
      <c r="H425" s="8">
        <v>0.8789</v>
      </c>
      <c r="I425" s="8">
        <v>1.1495</v>
      </c>
      <c r="J425" s="8">
        <v>1.3961</v>
      </c>
      <c r="K425" s="8">
        <v>1.607</v>
      </c>
      <c r="L425" s="8">
        <v>1.7582</v>
      </c>
      <c r="M425" s="8">
        <v>1.8499</v>
      </c>
      <c r="N425" s="8">
        <v>1.9275</v>
      </c>
      <c r="O425" s="8">
        <v>2.0044</v>
      </c>
      <c r="P425" s="8">
        <v>2.0743</v>
      </c>
      <c r="Q425" s="8">
        <v>2.1395</v>
      </c>
    </row>
    <row r="426" spans="1:17">
      <c r="A426" t="str">
        <f>CONCATENATE(B426,C426)</f>
        <v>WITCHEMF27G23</v>
      </c>
      <c r="B426" s="7" t="s">
        <v>77</v>
      </c>
      <c r="C426" s="7" t="s">
        <v>24</v>
      </c>
      <c r="D426" s="7" t="s">
        <v>7</v>
      </c>
      <c r="E426" s="7" t="s">
        <v>8</v>
      </c>
      <c r="F426" s="7" t="s">
        <v>9</v>
      </c>
      <c r="G426" s="8">
        <v>0.7547</v>
      </c>
      <c r="H426" s="8">
        <v>0.8789</v>
      </c>
      <c r="I426" s="8">
        <v>1.1495</v>
      </c>
      <c r="J426" s="8">
        <v>1.3963</v>
      </c>
      <c r="K426" s="8">
        <v>1.6075</v>
      </c>
      <c r="L426" s="8">
        <v>1.7591</v>
      </c>
      <c r="M426" s="8">
        <v>1.8509</v>
      </c>
      <c r="N426" s="8">
        <v>1.9283</v>
      </c>
      <c r="O426" s="8">
        <v>2.005</v>
      </c>
      <c r="P426" s="8">
        <v>2.0749</v>
      </c>
      <c r="Q426" s="8">
        <v>2.1399</v>
      </c>
    </row>
    <row r="427" spans="1:17">
      <c r="A427" t="str">
        <f>CONCATENATE(B427,C427)</f>
        <v>WITCHEMF27G24</v>
      </c>
      <c r="B427" s="7" t="s">
        <v>77</v>
      </c>
      <c r="C427" s="7" t="s">
        <v>25</v>
      </c>
      <c r="D427" s="7" t="s">
        <v>7</v>
      </c>
      <c r="E427" s="7" t="s">
        <v>8</v>
      </c>
      <c r="F427" s="7" t="s">
        <v>9</v>
      </c>
      <c r="G427" s="8">
        <v>0.7547</v>
      </c>
      <c r="H427" s="8">
        <v>0.8783</v>
      </c>
      <c r="I427" s="8">
        <v>1.148</v>
      </c>
      <c r="J427" s="8">
        <v>1.3974</v>
      </c>
      <c r="K427" s="8">
        <v>1.6058</v>
      </c>
      <c r="L427" s="8">
        <v>1.7513</v>
      </c>
      <c r="M427" s="8">
        <v>1.84</v>
      </c>
      <c r="N427" s="8">
        <v>1.9162</v>
      </c>
      <c r="O427" s="8">
        <v>1.9923</v>
      </c>
      <c r="P427" s="8">
        <v>2.0617</v>
      </c>
      <c r="Q427" s="8">
        <v>2.1263</v>
      </c>
    </row>
    <row r="428" spans="1:17">
      <c r="A428" t="str">
        <f>CONCATENATE(B428,C428)</f>
        <v>WITCHEMF27G25</v>
      </c>
      <c r="B428" s="7" t="s">
        <v>77</v>
      </c>
      <c r="C428" s="7" t="s">
        <v>26</v>
      </c>
      <c r="D428" s="7" t="s">
        <v>7</v>
      </c>
      <c r="E428" s="7" t="s">
        <v>8</v>
      </c>
      <c r="F428" s="7" t="s">
        <v>9</v>
      </c>
      <c r="G428" s="8">
        <v>0.7547</v>
      </c>
      <c r="H428" s="8">
        <v>0.8788</v>
      </c>
      <c r="I428" s="8">
        <v>1.1485</v>
      </c>
      <c r="J428" s="8">
        <v>1.3943</v>
      </c>
      <c r="K428" s="8">
        <v>1.6057</v>
      </c>
      <c r="L428" s="8">
        <v>1.759</v>
      </c>
      <c r="M428" s="8">
        <v>1.8515</v>
      </c>
      <c r="N428" s="8">
        <v>1.9293</v>
      </c>
      <c r="O428" s="8">
        <v>2.0061</v>
      </c>
      <c r="P428" s="8">
        <v>2.076</v>
      </c>
      <c r="Q428" s="8">
        <v>2.1411</v>
      </c>
    </row>
    <row r="429" spans="1:17">
      <c r="A429" t="str">
        <f>CONCATENATE(B429,C429)</f>
        <v>WITCHEMF27G26</v>
      </c>
      <c r="B429" s="7" t="s">
        <v>77</v>
      </c>
      <c r="C429" s="7" t="s">
        <v>27</v>
      </c>
      <c r="D429" s="7" t="s">
        <v>7</v>
      </c>
      <c r="E429" s="7" t="s">
        <v>8</v>
      </c>
      <c r="F429" s="7" t="s">
        <v>9</v>
      </c>
      <c r="G429" s="8">
        <v>0.7547</v>
      </c>
      <c r="H429" s="8">
        <v>0.8792</v>
      </c>
      <c r="I429" s="8">
        <v>1.1501</v>
      </c>
      <c r="J429" s="8">
        <v>1.3252</v>
      </c>
      <c r="K429" s="8">
        <v>1.4755</v>
      </c>
      <c r="L429" s="8">
        <v>1.5909</v>
      </c>
      <c r="M429" s="8">
        <v>1.6711</v>
      </c>
      <c r="N429" s="8">
        <v>1.74</v>
      </c>
      <c r="O429" s="8">
        <v>1.8043</v>
      </c>
      <c r="P429" s="8">
        <v>1.861</v>
      </c>
      <c r="Q429" s="8">
        <v>1.9117</v>
      </c>
    </row>
    <row r="430" spans="1:17">
      <c r="A430" t="str">
        <f>CONCATENATE(B430,C430)</f>
        <v>WITCHEMF27G28</v>
      </c>
      <c r="B430" s="7" t="s">
        <v>77</v>
      </c>
      <c r="C430" s="7" t="s">
        <v>29</v>
      </c>
      <c r="D430" s="7" t="s">
        <v>7</v>
      </c>
      <c r="E430" s="7" t="s">
        <v>8</v>
      </c>
      <c r="F430" s="7" t="s">
        <v>9</v>
      </c>
      <c r="G430" s="8">
        <v>0.7547</v>
      </c>
      <c r="H430" s="8">
        <v>0.879</v>
      </c>
      <c r="I430" s="8">
        <v>1.169</v>
      </c>
      <c r="J430" s="8">
        <v>1.4621</v>
      </c>
      <c r="K430" s="8">
        <v>1.7509</v>
      </c>
      <c r="L430" s="8">
        <v>2.012</v>
      </c>
      <c r="M430" s="8">
        <v>2.2342</v>
      </c>
      <c r="N430" s="8">
        <v>2.434</v>
      </c>
      <c r="O430" s="8">
        <v>2.6157</v>
      </c>
      <c r="P430" s="8">
        <v>2.7721</v>
      </c>
      <c r="Q430" s="8">
        <v>2.9049</v>
      </c>
    </row>
    <row r="431" spans="1:17">
      <c r="A431" t="str">
        <f>CONCATENATE(B431,C431)</f>
        <v>WITCHEMF27G3</v>
      </c>
      <c r="B431" s="7" t="s">
        <v>77</v>
      </c>
      <c r="C431" s="7" t="s">
        <v>31</v>
      </c>
      <c r="D431" s="7" t="s">
        <v>7</v>
      </c>
      <c r="E431" s="7" t="s">
        <v>8</v>
      </c>
      <c r="F431" s="7" t="s">
        <v>9</v>
      </c>
      <c r="G431" s="8">
        <v>0.7547</v>
      </c>
      <c r="H431" s="8">
        <v>0.8789</v>
      </c>
      <c r="I431" s="8">
        <v>1.1875</v>
      </c>
      <c r="J431" s="8">
        <v>1.5399</v>
      </c>
      <c r="K431" s="8">
        <v>1.929</v>
      </c>
      <c r="L431" s="8">
        <v>2.3167</v>
      </c>
      <c r="M431" s="8">
        <v>2.6832</v>
      </c>
      <c r="N431" s="8">
        <v>3.0432</v>
      </c>
      <c r="O431" s="8">
        <v>3.4008</v>
      </c>
      <c r="P431" s="8">
        <v>3.748</v>
      </c>
      <c r="Q431" s="8">
        <v>4.0851</v>
      </c>
    </row>
    <row r="432" spans="1:17">
      <c r="A432" t="str">
        <f>CONCATENATE(B432,C432)</f>
        <v>WITCHEMF27G4</v>
      </c>
      <c r="B432" s="7" t="s">
        <v>77</v>
      </c>
      <c r="C432" s="7" t="s">
        <v>32</v>
      </c>
      <c r="D432" s="7" t="s">
        <v>7</v>
      </c>
      <c r="E432" s="7" t="s">
        <v>8</v>
      </c>
      <c r="F432" s="7" t="s">
        <v>9</v>
      </c>
      <c r="G432" s="8">
        <v>0.7547</v>
      </c>
      <c r="H432" s="8">
        <v>0.879</v>
      </c>
      <c r="I432" s="8">
        <v>1.1875</v>
      </c>
      <c r="J432" s="8">
        <v>1.5341</v>
      </c>
      <c r="K432" s="8">
        <v>1.9103</v>
      </c>
      <c r="L432" s="8">
        <v>2.2894</v>
      </c>
      <c r="M432" s="8">
        <v>2.6555</v>
      </c>
      <c r="N432" s="8">
        <v>3.0215</v>
      </c>
      <c r="O432" s="8">
        <v>3.3902</v>
      </c>
      <c r="P432" s="8">
        <v>3.7524</v>
      </c>
      <c r="Q432" s="8">
        <v>4.1066</v>
      </c>
    </row>
    <row r="433" spans="1:17">
      <c r="A433" t="str">
        <f>CONCATENATE(B433,C433)</f>
        <v>WITCHEMF27G5</v>
      </c>
      <c r="B433" s="7" t="s">
        <v>77</v>
      </c>
      <c r="C433" s="7" t="s">
        <v>33</v>
      </c>
      <c r="D433" s="7" t="s">
        <v>7</v>
      </c>
      <c r="E433" s="7" t="s">
        <v>8</v>
      </c>
      <c r="F433" s="7" t="s">
        <v>9</v>
      </c>
      <c r="G433" s="8">
        <v>0.7547</v>
      </c>
      <c r="H433" s="8">
        <v>0.879</v>
      </c>
      <c r="I433" s="8">
        <v>1.1869</v>
      </c>
      <c r="J433" s="8">
        <v>1.5323</v>
      </c>
      <c r="K433" s="8">
        <v>1.907</v>
      </c>
      <c r="L433" s="8">
        <v>2.2854</v>
      </c>
      <c r="M433" s="8">
        <v>2.6551</v>
      </c>
      <c r="N433" s="8">
        <v>3.0277</v>
      </c>
      <c r="O433" s="8">
        <v>3.4024</v>
      </c>
      <c r="P433" s="8">
        <v>3.7686</v>
      </c>
      <c r="Q433" s="8">
        <v>4.1255</v>
      </c>
    </row>
    <row r="434" spans="1:17">
      <c r="A434" t="str">
        <f>CONCATENATE(B434,C434)</f>
        <v>WITCHEMF27G6</v>
      </c>
      <c r="B434" s="7" t="s">
        <v>77</v>
      </c>
      <c r="C434" s="7" t="s">
        <v>34</v>
      </c>
      <c r="D434" s="7" t="s">
        <v>7</v>
      </c>
      <c r="E434" s="7" t="s">
        <v>8</v>
      </c>
      <c r="F434" s="7" t="s">
        <v>9</v>
      </c>
      <c r="G434" s="8">
        <v>0.7547</v>
      </c>
      <c r="H434" s="8">
        <v>0.879</v>
      </c>
      <c r="I434" s="8">
        <v>1.1869</v>
      </c>
      <c r="J434" s="8">
        <v>1.5325</v>
      </c>
      <c r="K434" s="8">
        <v>1.9076</v>
      </c>
      <c r="L434" s="8">
        <v>2.287</v>
      </c>
      <c r="M434" s="8">
        <v>2.658</v>
      </c>
      <c r="N434" s="8">
        <v>3.0322</v>
      </c>
      <c r="O434" s="8">
        <v>3.4088</v>
      </c>
      <c r="P434" s="8">
        <v>3.777</v>
      </c>
      <c r="Q434" s="8">
        <v>4.1358</v>
      </c>
    </row>
    <row r="435" spans="1:17">
      <c r="A435" t="str">
        <f>CONCATENATE(B435,C435)</f>
        <v>WITCHEMF27G7</v>
      </c>
      <c r="B435" s="7" t="s">
        <v>77</v>
      </c>
      <c r="C435" s="7" t="s">
        <v>35</v>
      </c>
      <c r="D435" s="7" t="s">
        <v>7</v>
      </c>
      <c r="E435" s="7" t="s">
        <v>8</v>
      </c>
      <c r="F435" s="7" t="s">
        <v>9</v>
      </c>
      <c r="G435" s="8">
        <v>0.7547</v>
      </c>
      <c r="H435" s="8">
        <v>0.8782</v>
      </c>
      <c r="I435" s="8">
        <v>1.1737</v>
      </c>
      <c r="J435" s="8">
        <v>1.4913</v>
      </c>
      <c r="K435" s="8">
        <v>1.8213</v>
      </c>
      <c r="L435" s="8">
        <v>2.1328</v>
      </c>
      <c r="M435" s="8">
        <v>2.4146</v>
      </c>
      <c r="N435" s="8">
        <v>2.6888</v>
      </c>
      <c r="O435" s="8">
        <v>2.9605</v>
      </c>
      <c r="P435" s="8">
        <v>3.2216</v>
      </c>
      <c r="Q435" s="8">
        <v>3.4717</v>
      </c>
    </row>
    <row r="436" spans="1:17">
      <c r="A436" t="str">
        <f>CONCATENATE(B436,C436)</f>
        <v>WITCHEMF27G8</v>
      </c>
      <c r="B436" s="7" t="s">
        <v>77</v>
      </c>
      <c r="C436" s="7" t="s">
        <v>36</v>
      </c>
      <c r="D436" s="7" t="s">
        <v>7</v>
      </c>
      <c r="E436" s="7" t="s">
        <v>8</v>
      </c>
      <c r="F436" s="7" t="s">
        <v>9</v>
      </c>
      <c r="G436" s="8">
        <v>0.7547</v>
      </c>
      <c r="H436" s="8">
        <v>0.8789</v>
      </c>
      <c r="I436" s="8">
        <v>1.1869</v>
      </c>
      <c r="J436" s="8">
        <v>1.5386</v>
      </c>
      <c r="K436" s="8">
        <v>1.9272</v>
      </c>
      <c r="L436" s="8">
        <v>2.3161</v>
      </c>
      <c r="M436" s="8">
        <v>2.6885</v>
      </c>
      <c r="N436" s="8">
        <v>3.0578</v>
      </c>
      <c r="O436" s="8">
        <v>3.4242</v>
      </c>
      <c r="P436" s="8">
        <v>3.7788</v>
      </c>
      <c r="Q436" s="8">
        <v>4.122</v>
      </c>
    </row>
    <row r="437" spans="1:17">
      <c r="A437" t="str">
        <f>CONCATENATE(B437,C437)</f>
        <v>WITCHEMF27G9</v>
      </c>
      <c r="B437" s="7" t="s">
        <v>77</v>
      </c>
      <c r="C437" s="7" t="s">
        <v>37</v>
      </c>
      <c r="D437" s="7" t="s">
        <v>7</v>
      </c>
      <c r="E437" s="7" t="s">
        <v>8</v>
      </c>
      <c r="F437" s="7" t="s">
        <v>9</v>
      </c>
      <c r="G437" s="8">
        <v>0.7547</v>
      </c>
      <c r="H437" s="8">
        <v>0.8791</v>
      </c>
      <c r="I437" s="8">
        <v>1.137</v>
      </c>
      <c r="J437" s="8">
        <v>1.3508</v>
      </c>
      <c r="K437" s="8">
        <v>1.5238</v>
      </c>
      <c r="L437" s="8">
        <v>1.6409</v>
      </c>
      <c r="M437" s="8">
        <v>1.7046</v>
      </c>
      <c r="N437" s="8">
        <v>1.7387</v>
      </c>
      <c r="O437" s="8">
        <v>1.7523</v>
      </c>
      <c r="P437" s="8">
        <v>1.7461</v>
      </c>
      <c r="Q437" s="8">
        <v>1.7288</v>
      </c>
    </row>
    <row r="438" spans="1:1">
      <c r="A438" t="str">
        <f>CONCATENATE(B438,C438)</f>
        <v/>
      </c>
    </row>
    <row r="439" spans="1:1">
      <c r="A439" t="str">
        <f>CONCATENATE(B439,C439)</f>
        <v/>
      </c>
    </row>
    <row r="440" spans="1:1">
      <c r="A440" t="str">
        <f>CONCATENATE(B440,C440)</f>
        <v/>
      </c>
    </row>
    <row r="441" spans="1:1">
      <c r="A441" t="str">
        <f>CONCATENATE(B441,C441)</f>
        <v/>
      </c>
    </row>
    <row r="442" spans="1:1">
      <c r="A442" t="str">
        <f>CONCATENATE(B442,C442)</f>
        <v/>
      </c>
    </row>
    <row r="443" spans="1:1">
      <c r="A443" t="str">
        <f>CONCATENATE(B443,C443)</f>
        <v/>
      </c>
    </row>
    <row r="444" spans="1:1">
      <c r="A444" t="str">
        <f>CONCATENATE(B444,C444)</f>
        <v/>
      </c>
    </row>
    <row r="445" spans="1:1">
      <c r="A445" t="str">
        <f>CONCATENATE(B445,C445)</f>
        <v/>
      </c>
    </row>
    <row r="446" spans="1:1">
      <c r="A446" t="str">
        <f>CONCATENATE(B446,C446)</f>
        <v/>
      </c>
    </row>
    <row r="447" spans="1:1">
      <c r="A447" t="str">
        <f>CONCATENATE(B447,C447)</f>
        <v/>
      </c>
    </row>
    <row r="448" spans="1:1">
      <c r="A448" t="str">
        <f>CONCATENATE(B448,C448)</f>
        <v/>
      </c>
    </row>
    <row r="449" spans="1:1">
      <c r="A449" t="str">
        <f>CONCATENATE(B449,C449)</f>
        <v/>
      </c>
    </row>
    <row r="450" spans="1:1">
      <c r="A450" t="str">
        <f>CONCATENATE(B450,C450)</f>
        <v/>
      </c>
    </row>
    <row r="451" spans="1:1">
      <c r="A451" t="str">
        <f>CONCATENATE(B451,C451)</f>
        <v/>
      </c>
    </row>
    <row r="452" spans="1:1">
      <c r="A452" t="str">
        <f>CONCATENATE(B452,C452)</f>
        <v/>
      </c>
    </row>
    <row r="453" spans="1:1">
      <c r="A453" t="str">
        <f>CONCATENATE(B453,C453)</f>
        <v/>
      </c>
    </row>
    <row r="454" spans="1:1">
      <c r="A454" t="str">
        <f>CONCATENATE(B454,C454)</f>
        <v/>
      </c>
    </row>
    <row r="455" spans="1:1">
      <c r="A455" t="str">
        <f>CONCATENATE(B455,C455)</f>
        <v/>
      </c>
    </row>
    <row r="456" spans="1:1">
      <c r="A456" t="str">
        <f>CONCATENATE(B456,C456)</f>
        <v/>
      </c>
    </row>
    <row r="457" spans="1:1">
      <c r="A457" t="str">
        <f>CONCATENATE(B457,C457)</f>
        <v/>
      </c>
    </row>
    <row r="458" spans="1:1">
      <c r="A458" t="str">
        <f>CONCATENATE(B458,C458)</f>
        <v/>
      </c>
    </row>
    <row r="459" spans="1:1">
      <c r="A459" t="str">
        <f>CONCATENATE(B459,C459)</f>
        <v/>
      </c>
    </row>
    <row r="460" spans="1:1">
      <c r="A460" t="str">
        <f>CONCATENATE(B460,C460)</f>
        <v/>
      </c>
    </row>
    <row r="461" spans="1:1">
      <c r="A461" t="str">
        <f>CONCATENATE(B461,C461)</f>
        <v/>
      </c>
    </row>
    <row r="462" spans="1:1">
      <c r="A462" t="str">
        <f>CONCATENATE(B462,C462)</f>
        <v/>
      </c>
    </row>
    <row r="463" spans="1:1">
      <c r="A463" t="str">
        <f>CONCATENATE(B463,C463)</f>
        <v/>
      </c>
    </row>
    <row r="464" spans="1:1">
      <c r="A464" t="str">
        <f>CONCATENATE(B464,C464)</f>
        <v/>
      </c>
    </row>
    <row r="465" spans="1:1">
      <c r="A465" t="str">
        <f>CONCATENATE(B465,C465)</f>
        <v/>
      </c>
    </row>
    <row r="466" spans="1:1">
      <c r="A466" t="str">
        <f>CONCATENATE(B466,C466)</f>
        <v/>
      </c>
    </row>
    <row r="467" spans="1:1">
      <c r="A467" t="str">
        <f>CONCATENATE(B467,C467)</f>
        <v/>
      </c>
    </row>
    <row r="468" spans="1:1">
      <c r="A468" t="str">
        <f>CONCATENATE(B468,C468)</f>
        <v/>
      </c>
    </row>
    <row r="469" spans="1:1">
      <c r="A469" t="str">
        <f>CONCATENATE(B469,C469)</f>
        <v/>
      </c>
    </row>
    <row r="470" spans="1:1">
      <c r="A470" t="str">
        <f>CONCATENATE(B470,C470)</f>
        <v/>
      </c>
    </row>
    <row r="471" spans="1:1">
      <c r="A471" t="str">
        <f>CONCATENATE(B471,C471)</f>
        <v/>
      </c>
    </row>
    <row r="472" spans="1:1">
      <c r="A472" t="str">
        <f>CONCATENATE(B472,C472)</f>
        <v/>
      </c>
    </row>
  </sheetData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3"/>
  <sheetViews>
    <sheetView tabSelected="1" workbookViewId="0">
      <selection activeCell="N3" sqref="N3"/>
    </sheetView>
  </sheetViews>
  <sheetFormatPr defaultColWidth="8" defaultRowHeight="15.75"/>
  <cols>
    <col min="1" max="1" width="22.125" style="1" customWidth="1"/>
    <col min="2" max="2" width="24.25" style="1" customWidth="1"/>
    <col min="3" max="13" width="11.25" style="1"/>
    <col min="14" max="15" width="8" style="1"/>
    <col min="16" max="16" width="11.25" style="1"/>
    <col min="17" max="16384" width="8" style="1"/>
  </cols>
  <sheetData>
    <row r="1" s="1" customFormat="1" spans="1:2">
      <c r="A1" s="1" t="s">
        <v>78</v>
      </c>
      <c r="B1" s="2" t="s">
        <v>6</v>
      </c>
    </row>
    <row r="3" s="1" customFormat="1" spans="1:14">
      <c r="A3" s="1" t="s">
        <v>79</v>
      </c>
      <c r="B3" s="1" t="s">
        <v>80</v>
      </c>
      <c r="C3" s="3">
        <f>'Emissions|CO2|C'!G1</f>
        <v>2005</v>
      </c>
      <c r="D3" s="3">
        <f>'Emissions|CO2|C'!H1</f>
        <v>2010</v>
      </c>
      <c r="E3" s="3">
        <f>'Emissions|CO2|C'!I1</f>
        <v>2020</v>
      </c>
      <c r="F3" s="3">
        <f>'Emissions|CO2|C'!J1</f>
        <v>2030</v>
      </c>
      <c r="G3" s="3">
        <f>'Emissions|CO2|C'!K1</f>
        <v>2040</v>
      </c>
      <c r="H3" s="3">
        <f>'Emissions|CO2|C'!L1</f>
        <v>2050</v>
      </c>
      <c r="I3" s="3">
        <f>'Emissions|CO2|C'!M1</f>
        <v>2060</v>
      </c>
      <c r="J3" s="3">
        <f>'Emissions|CO2|C'!N1</f>
        <v>2070</v>
      </c>
      <c r="K3" s="3">
        <f>'Emissions|CO2|C'!O1</f>
        <v>2080</v>
      </c>
      <c r="L3" s="3">
        <f>'Emissions|CO2|C'!P1</f>
        <v>2090</v>
      </c>
      <c r="M3" s="3">
        <f>'Emissions|CO2|C'!Q1</f>
        <v>2100</v>
      </c>
      <c r="N3" s="3" t="s">
        <v>81</v>
      </c>
    </row>
    <row r="4" s="1" customFormat="1" spans="1:13">
      <c r="A4" s="4" t="s">
        <v>38</v>
      </c>
      <c r="B4" s="1" t="str">
        <f>CONCATENATE(A4,B$1)</f>
        <v>BETEMF27G1</v>
      </c>
      <c r="C4" s="1">
        <f>VLOOKUP($B4,'Emissions|CO2|C'!$A$2:$Q$437,7)</f>
        <v>0</v>
      </c>
      <c r="D4" s="1">
        <f>VLOOKUP($B4,'Emissions|CO2|C'!$A$2:$Q$437,8)</f>
        <v>0</v>
      </c>
      <c r="E4" s="1">
        <f>VLOOKUP($B4,'Emissions|CO2|C'!$A$2:$Q$437,9)</f>
        <v>0</v>
      </c>
      <c r="F4" s="1">
        <f>VLOOKUP($B4,'Emissions|CO2|C'!$A$2:$Q$437,10)</f>
        <v>0</v>
      </c>
      <c r="G4" s="1">
        <f>VLOOKUP($B4,'Emissions|CO2|C'!$A$2:$Q$437,11)</f>
        <v>0</v>
      </c>
      <c r="H4" s="1">
        <f>VLOOKUP($B4,'Emissions|CO2|C'!$A$2:$Q$437,12)</f>
        <v>0</v>
      </c>
      <c r="I4" s="1">
        <f>VLOOKUP($B4,'Emissions|CO2|C'!$A$2:$Q$437,13)</f>
        <v>0</v>
      </c>
      <c r="J4" s="1">
        <f>VLOOKUP($B4,'Emissions|CO2|C'!$A$2:$Q$437,14)</f>
        <v>0</v>
      </c>
      <c r="K4" s="1">
        <f>VLOOKUP($B4,'Emissions|CO2|C'!$A$2:$Q$437,15)</f>
        <v>0</v>
      </c>
      <c r="L4" s="1">
        <f>VLOOKUP($B4,'Emissions|CO2|C'!$A$2:$Q$437,16)</f>
        <v>0</v>
      </c>
      <c r="M4" s="1">
        <f>VLOOKUP($B4,'Emissions|CO2|C'!$A$2:$Q$437,17)</f>
        <v>0</v>
      </c>
    </row>
    <row r="5" s="1" customFormat="1" spans="1:13">
      <c r="A5" s="4" t="s">
        <v>45</v>
      </c>
      <c r="B5" s="1" t="str">
        <f>CONCATENATE(A5,B$1)</f>
        <v>FARMEMF27G1</v>
      </c>
      <c r="C5" s="1">
        <f>VLOOKUP($B5,'Emissions|CO2|C'!$A$2:$Q$437,7)</f>
        <v>0</v>
      </c>
      <c r="D5" s="1">
        <f>VLOOKUP($B5,'Emissions|CO2|C'!$A$2:$Q$437,8)</f>
        <v>0</v>
      </c>
      <c r="E5" s="1">
        <f>VLOOKUP($B5,'Emissions|CO2|C'!$A$2:$Q$437,9)</f>
        <v>0</v>
      </c>
      <c r="F5" s="1">
        <f>VLOOKUP($B5,'Emissions|CO2|C'!$A$2:$Q$437,10)</f>
        <v>0</v>
      </c>
      <c r="G5" s="1">
        <f>VLOOKUP($B5,'Emissions|CO2|C'!$A$2:$Q$437,11)</f>
        <v>0</v>
      </c>
      <c r="H5" s="1">
        <f>VLOOKUP($B5,'Emissions|CO2|C'!$A$2:$Q$437,12)</f>
        <v>0</v>
      </c>
      <c r="I5" s="1">
        <f>VLOOKUP($B5,'Emissions|CO2|C'!$A$2:$Q$437,13)</f>
        <v>0</v>
      </c>
      <c r="J5" s="1">
        <f>VLOOKUP($B5,'Emissions|CO2|C'!$A$2:$Q$437,14)</f>
        <v>0</v>
      </c>
      <c r="K5" s="1">
        <f>VLOOKUP($B5,'Emissions|CO2|C'!$A$2:$Q$437,15)</f>
        <v>0</v>
      </c>
      <c r="L5" s="1">
        <f>VLOOKUP($B5,'Emissions|CO2|C'!$A$2:$Q$437,16)</f>
        <v>0</v>
      </c>
      <c r="M5" s="1">
        <f>VLOOKUP($B5,'Emissions|CO2|C'!$A$2:$Q$437,17)</f>
        <v>0</v>
      </c>
    </row>
    <row r="6" s="1" customFormat="1" spans="1:13">
      <c r="A6" s="4" t="s">
        <v>46</v>
      </c>
      <c r="B6" s="1" t="str">
        <f>CONCATENATE(A6,B$1)</f>
        <v>GCAMEMF27G1</v>
      </c>
      <c r="C6" s="1">
        <f>VLOOKUP($B6,'Emissions|CO2|C'!$A$2:$Q$437,7)</f>
        <v>0</v>
      </c>
      <c r="D6" s="1">
        <f>VLOOKUP($B6,'Emissions|CO2|C'!$A$2:$Q$437,8)</f>
        <v>0</v>
      </c>
      <c r="E6" s="1">
        <f>VLOOKUP($B6,'Emissions|CO2|C'!$A$2:$Q$437,9)</f>
        <v>0</v>
      </c>
      <c r="F6" s="1">
        <f>VLOOKUP($B6,'Emissions|CO2|C'!$A$2:$Q$437,10)</f>
        <v>0</v>
      </c>
      <c r="G6" s="1">
        <f>VLOOKUP($B6,'Emissions|CO2|C'!$A$2:$Q$437,11)</f>
        <v>0</v>
      </c>
      <c r="H6" s="1">
        <f>VLOOKUP($B6,'Emissions|CO2|C'!$A$2:$Q$437,12)</f>
        <v>0</v>
      </c>
      <c r="I6" s="1">
        <f>VLOOKUP($B6,'Emissions|CO2|C'!$A$2:$Q$437,13)</f>
        <v>0</v>
      </c>
      <c r="J6" s="1">
        <f>VLOOKUP($B6,'Emissions|CO2|C'!$A$2:$Q$437,14)</f>
        <v>0</v>
      </c>
      <c r="K6" s="1">
        <f>VLOOKUP($B6,'Emissions|CO2|C'!$A$2:$Q$437,15)</f>
        <v>0</v>
      </c>
      <c r="L6" s="1">
        <f>VLOOKUP($B6,'Emissions|CO2|C'!$A$2:$Q$437,16)</f>
        <v>0</v>
      </c>
      <c r="M6" s="1">
        <f>VLOOKUP($B6,'Emissions|CO2|C'!$A$2:$Q$437,17)</f>
        <v>0</v>
      </c>
    </row>
    <row r="7" s="1" customFormat="1" spans="1:13">
      <c r="A7" s="4" t="s">
        <v>53</v>
      </c>
      <c r="B7" s="1" t="str">
        <f>CONCATENATE(A7,B$1)</f>
        <v>GRAPEEMF27G1</v>
      </c>
      <c r="C7" s="1">
        <f>VLOOKUP($B7,'Emissions|CO2|C'!$A$2:$Q$437,7)</f>
        <v>0</v>
      </c>
      <c r="D7" s="1">
        <f>VLOOKUP($B7,'Emissions|CO2|C'!$A$2:$Q$437,8)</f>
        <v>0</v>
      </c>
      <c r="E7" s="1">
        <f>VLOOKUP($B7,'Emissions|CO2|C'!$A$2:$Q$437,9)</f>
        <v>0</v>
      </c>
      <c r="F7" s="1">
        <f>VLOOKUP($B7,'Emissions|CO2|C'!$A$2:$Q$437,10)</f>
        <v>0</v>
      </c>
      <c r="G7" s="1">
        <f>VLOOKUP($B7,'Emissions|CO2|C'!$A$2:$Q$437,11)</f>
        <v>0</v>
      </c>
      <c r="H7" s="1">
        <f>VLOOKUP($B7,'Emissions|CO2|C'!$A$2:$Q$437,12)</f>
        <v>0</v>
      </c>
      <c r="I7" s="1">
        <f>VLOOKUP($B7,'Emissions|CO2|C'!$A$2:$Q$437,13)</f>
        <v>0</v>
      </c>
      <c r="J7" s="1">
        <f>VLOOKUP($B7,'Emissions|CO2|C'!$A$2:$Q$437,14)</f>
        <v>0</v>
      </c>
      <c r="K7" s="1">
        <f>VLOOKUP($B7,'Emissions|CO2|C'!$A$2:$Q$437,15)</f>
        <v>0</v>
      </c>
      <c r="L7" s="1">
        <f>VLOOKUP($B7,'Emissions|CO2|C'!$A$2:$Q$437,16)</f>
        <v>0</v>
      </c>
      <c r="M7" s="1">
        <f>VLOOKUP($B7,'Emissions|CO2|C'!$A$2:$Q$437,17)</f>
        <v>0</v>
      </c>
    </row>
    <row r="8" s="1" customFormat="1" spans="1:13">
      <c r="A8" s="4" t="s">
        <v>54</v>
      </c>
      <c r="B8" s="1" t="str">
        <f>CONCATENATE(A8,B$1)</f>
        <v>IMACLIMEMF27G1</v>
      </c>
      <c r="C8" s="1">
        <f>VLOOKUP($B8,'Emissions|CO2|C'!$A$2:$Q$437,7)</f>
        <v>0</v>
      </c>
      <c r="D8" s="1">
        <f>VLOOKUP($B8,'Emissions|CO2|C'!$A$2:$Q$437,8)</f>
        <v>0</v>
      </c>
      <c r="E8" s="1">
        <f>VLOOKUP($B8,'Emissions|CO2|C'!$A$2:$Q$437,9)</f>
        <v>0</v>
      </c>
      <c r="F8" s="1">
        <f>VLOOKUP($B8,'Emissions|CO2|C'!$A$2:$Q$437,10)</f>
        <v>0</v>
      </c>
      <c r="G8" s="1">
        <f>VLOOKUP($B8,'Emissions|CO2|C'!$A$2:$Q$437,11)</f>
        <v>0</v>
      </c>
      <c r="H8" s="1">
        <f>VLOOKUP($B8,'Emissions|CO2|C'!$A$2:$Q$437,12)</f>
        <v>0</v>
      </c>
      <c r="I8" s="1">
        <f>VLOOKUP($B8,'Emissions|CO2|C'!$A$2:$Q$437,13)</f>
        <v>0</v>
      </c>
      <c r="J8" s="1">
        <f>VLOOKUP($B8,'Emissions|CO2|C'!$A$2:$Q$437,14)</f>
        <v>0</v>
      </c>
      <c r="K8" s="1">
        <f>VLOOKUP($B8,'Emissions|CO2|C'!$A$2:$Q$437,15)</f>
        <v>0</v>
      </c>
      <c r="L8" s="1">
        <f>VLOOKUP($B8,'Emissions|CO2|C'!$A$2:$Q$437,16)</f>
        <v>0</v>
      </c>
      <c r="M8" s="1">
        <f>VLOOKUP($B8,'Emissions|CO2|C'!$A$2:$Q$437,17)</f>
        <v>0</v>
      </c>
    </row>
    <row r="9" s="1" customFormat="1" spans="1:13">
      <c r="A9" s="4" t="s">
        <v>65</v>
      </c>
      <c r="B9" s="1" t="str">
        <f>CONCATENATE(A9,B$1)</f>
        <v>IMAGEEMF27G1</v>
      </c>
      <c r="C9" s="1">
        <f>VLOOKUP($B9,'Emissions|CO2|C'!$A$2:$Q$437,7)</f>
        <v>0.862662017345428</v>
      </c>
      <c r="D9" s="1">
        <f>VLOOKUP($B9,'Emissions|CO2|C'!$A$2:$Q$437,8)</f>
        <v>0.889307022094727</v>
      </c>
      <c r="E9" s="1">
        <f>VLOOKUP($B9,'Emissions|CO2|C'!$A$2:$Q$437,9)</f>
        <v>1.1044180393219</v>
      </c>
      <c r="F9" s="1">
        <f>VLOOKUP($B9,'Emissions|CO2|C'!$A$2:$Q$437,10)</f>
        <v>1.38626599311829</v>
      </c>
      <c r="G9" s="1">
        <f>VLOOKUP($B9,'Emissions|CO2|C'!$A$2:$Q$437,11)</f>
        <v>1.66648995876312</v>
      </c>
      <c r="H9" s="1">
        <f>VLOOKUP($B9,'Emissions|CO2|C'!$A$2:$Q$437,12)</f>
        <v>1.95400094985962</v>
      </c>
      <c r="I9" s="1">
        <f>VLOOKUP($B9,'Emissions|CO2|C'!$A$2:$Q$437,13)</f>
        <v>2.25450992584229</v>
      </c>
      <c r="J9" s="1">
        <f>VLOOKUP($B9,'Emissions|CO2|C'!$A$2:$Q$437,14)</f>
        <v>2.57432889938354</v>
      </c>
      <c r="K9" s="1">
        <f>VLOOKUP($B9,'Emissions|CO2|C'!$A$2:$Q$437,15)</f>
        <v>2.92879509925842</v>
      </c>
      <c r="L9" s="1">
        <f>VLOOKUP($B9,'Emissions|CO2|C'!$A$2:$Q$437,16)</f>
        <v>3.32126593589783</v>
      </c>
      <c r="M9" s="1">
        <f>VLOOKUP($B9,'Emissions|CO2|C'!$A$2:$Q$437,17)</f>
        <v>3.73915410041809</v>
      </c>
    </row>
    <row r="10" s="1" customFormat="1" spans="1:13">
      <c r="A10" s="4" t="s">
        <v>66</v>
      </c>
      <c r="B10" s="1" t="str">
        <f>CONCATENATE(A10,B$1)</f>
        <v>MERGEEMF27G1</v>
      </c>
      <c r="C10" s="1">
        <f>VLOOKUP($B10,'Emissions|CO2|C'!$A$2:$Q$437,7)</f>
        <v>0.818224502363366</v>
      </c>
      <c r="D10" s="1">
        <f>VLOOKUP($B10,'Emissions|CO2|C'!$A$2:$Q$437,8)</f>
        <v>0.936449004726732</v>
      </c>
      <c r="E10" s="1">
        <f>VLOOKUP($B10,'Emissions|CO2|C'!$A$2:$Q$437,9)</f>
        <v>1.20562272959662</v>
      </c>
      <c r="F10" s="1">
        <f>VLOOKUP($B10,'Emissions|CO2|C'!$A$2:$Q$437,10)</f>
        <v>1.51427040851896</v>
      </c>
      <c r="G10" s="1">
        <f>VLOOKUP($B10,'Emissions|CO2|C'!$A$2:$Q$437,11)</f>
        <v>1.86097072633753</v>
      </c>
      <c r="H10" s="1">
        <f>VLOOKUP($B10,'Emissions|CO2|C'!$A$2:$Q$437,12)</f>
        <v>2.23663704774636</v>
      </c>
      <c r="I10" s="1">
        <f>VLOOKUP($B10,'Emissions|CO2|C'!$A$2:$Q$437,13)</f>
        <v>2.63063180065919</v>
      </c>
      <c r="J10" s="1">
        <f>VLOOKUP($B10,'Emissions|CO2|C'!$A$2:$Q$437,14)</f>
        <v>3.0373500319985</v>
      </c>
      <c r="K10" s="1">
        <f>VLOOKUP($B10,'Emissions|CO2|C'!$A$2:$Q$437,15)</f>
        <v>3.45772358620484</v>
      </c>
      <c r="L10" s="1">
        <f>VLOOKUP($B10,'Emissions|CO2|C'!$A$2:$Q$437,16)</f>
        <v>3.89276352295236</v>
      </c>
      <c r="M10" s="1">
        <f>VLOOKUP($B10,'Emissions|CO2|C'!$A$2:$Q$437,17)</f>
        <v>4.33566438929496</v>
      </c>
    </row>
    <row r="11" s="1" customFormat="1" spans="1:13">
      <c r="A11" s="4" t="s">
        <v>67</v>
      </c>
      <c r="B11" s="1" t="str">
        <f>CONCATENATE(A11,B$1)</f>
        <v>MESSAGEEMF27G1</v>
      </c>
      <c r="C11" s="1">
        <f>VLOOKUP($B11,'Emissions|CO2|C'!$A$2:$Q$437,7)</f>
        <v>0.7952831388</v>
      </c>
      <c r="D11" s="1">
        <f>VLOOKUP($B11,'Emissions|CO2|C'!$A$2:$Q$437,8)</f>
        <v>0.9533075094</v>
      </c>
      <c r="E11" s="1">
        <f>VLOOKUP($B11,'Emissions|CO2|C'!$A$2:$Q$437,9)</f>
        <v>1.279198885</v>
      </c>
      <c r="F11" s="1">
        <f>VLOOKUP($B11,'Emissions|CO2|C'!$A$2:$Q$437,10)</f>
        <v>1.614611149</v>
      </c>
      <c r="G11" s="1">
        <f>VLOOKUP($B11,'Emissions|CO2|C'!$A$2:$Q$437,11)</f>
        <v>2.004526377</v>
      </c>
      <c r="H11" s="1">
        <f>VLOOKUP($B11,'Emissions|CO2|C'!$A$2:$Q$437,12)</f>
        <v>2.399755478</v>
      </c>
      <c r="I11" s="1">
        <f>VLOOKUP($B11,'Emissions|CO2|C'!$A$2:$Q$437,13)</f>
        <v>2.799399376</v>
      </c>
      <c r="J11" s="1">
        <f>VLOOKUP($B11,'Emissions|CO2|C'!$A$2:$Q$437,14)</f>
        <v>3.199542761</v>
      </c>
      <c r="K11" s="1">
        <f>VLOOKUP($B11,'Emissions|CO2|C'!$A$2:$Q$437,15)</f>
        <v>3.591535091</v>
      </c>
      <c r="L11" s="1">
        <f>VLOOKUP($B11,'Emissions|CO2|C'!$A$2:$Q$437,16)</f>
        <v>3.970477104</v>
      </c>
      <c r="M11" s="1">
        <f>VLOOKUP($B11,'Emissions|CO2|C'!$A$2:$Q$437,17)</f>
        <v>4.331143856</v>
      </c>
    </row>
    <row r="12" s="1" customFormat="1" spans="1:13">
      <c r="A12" s="4" t="s">
        <v>68</v>
      </c>
      <c r="B12" s="1" t="str">
        <f>CONCATENATE(A12,B$1)</f>
        <v>POLESEMF27G1</v>
      </c>
      <c r="C12" s="1">
        <f>VLOOKUP($B12,'Emissions|CO2|C'!$A$2:$Q$437,7)</f>
        <v>0</v>
      </c>
      <c r="D12" s="1">
        <f>VLOOKUP($B12,'Emissions|CO2|C'!$A$2:$Q$437,8)</f>
        <v>0</v>
      </c>
      <c r="E12" s="1">
        <f>VLOOKUP($B12,'Emissions|CO2|C'!$A$2:$Q$437,9)</f>
        <v>0</v>
      </c>
      <c r="F12" s="1">
        <f>VLOOKUP($B12,'Emissions|CO2|C'!$A$2:$Q$437,10)</f>
        <v>0</v>
      </c>
      <c r="G12" s="1">
        <f>VLOOKUP($B12,'Emissions|CO2|C'!$A$2:$Q$437,11)</f>
        <v>0</v>
      </c>
      <c r="H12" s="1">
        <f>VLOOKUP($B12,'Emissions|CO2|C'!$A$2:$Q$437,12)</f>
        <v>0</v>
      </c>
      <c r="I12" s="1">
        <f>VLOOKUP($B12,'Emissions|CO2|C'!$A$2:$Q$437,13)</f>
        <v>0</v>
      </c>
      <c r="J12" s="1">
        <f>VLOOKUP($B12,'Emissions|CO2|C'!$A$2:$Q$437,14)</f>
        <v>0</v>
      </c>
      <c r="K12" s="1">
        <f>VLOOKUP($B12,'Emissions|CO2|C'!$A$2:$Q$437,15)</f>
        <v>0</v>
      </c>
      <c r="L12" s="1">
        <f>VLOOKUP($B12,'Emissions|CO2|C'!$A$2:$Q$437,16)</f>
        <v>0</v>
      </c>
      <c r="M12" s="1">
        <f>VLOOKUP($B12,'Emissions|CO2|C'!$A$2:$Q$437,17)</f>
        <v>0</v>
      </c>
    </row>
    <row r="13" s="1" customFormat="1" spans="1:13">
      <c r="A13" s="4" t="s">
        <v>70</v>
      </c>
      <c r="B13" s="1" t="str">
        <f>CONCATENATE(A13,B$1)</f>
        <v>REMINDEMF27G1</v>
      </c>
      <c r="C13" s="1">
        <f>VLOOKUP($B13,'Emissions|CO2|C'!$A$2:$Q$437,7)</f>
        <v>0.897344</v>
      </c>
      <c r="D13" s="1">
        <f>VLOOKUP($B13,'Emissions|CO2|C'!$A$2:$Q$437,8)</f>
        <v>0.943543</v>
      </c>
      <c r="E13" s="1">
        <f>VLOOKUP($B13,'Emissions|CO2|C'!$A$2:$Q$437,9)</f>
        <v>1.222367</v>
      </c>
      <c r="F13" s="1">
        <f>VLOOKUP($B13,'Emissions|CO2|C'!$A$2:$Q$437,10)</f>
        <v>1.551887</v>
      </c>
      <c r="G13" s="1">
        <f>VLOOKUP($B13,'Emissions|CO2|C'!$A$2:$Q$437,11)</f>
        <v>1.908808</v>
      </c>
      <c r="H13" s="1">
        <f>VLOOKUP($B13,'Emissions|CO2|C'!$A$2:$Q$437,12)</f>
        <v>2.284854</v>
      </c>
      <c r="I13" s="1">
        <f>VLOOKUP($B13,'Emissions|CO2|C'!$A$2:$Q$437,13)</f>
        <v>2.688032</v>
      </c>
      <c r="J13" s="1">
        <f>VLOOKUP($B13,'Emissions|CO2|C'!$A$2:$Q$437,14)</f>
        <v>3.13231</v>
      </c>
      <c r="K13" s="1">
        <f>VLOOKUP($B13,'Emissions|CO2|C'!$A$2:$Q$437,15)</f>
        <v>3.571013</v>
      </c>
      <c r="L13" s="1">
        <f>VLOOKUP($B13,'Emissions|CO2|C'!$A$2:$Q$437,16)</f>
        <v>3.966913</v>
      </c>
      <c r="M13" s="1">
        <f>VLOOKUP($B13,'Emissions|CO2|C'!$A$2:$Q$437,17)</f>
        <v>4.285524</v>
      </c>
    </row>
    <row r="14" s="1" customFormat="1" spans="1:13">
      <c r="A14" s="4" t="s">
        <v>76</v>
      </c>
      <c r="B14" s="1" t="str">
        <f>CONCATENATE(A14,B$1)</f>
        <v>TIAM-WORLDEMF27G1</v>
      </c>
      <c r="C14" s="1">
        <f>VLOOKUP($B14,'Emissions|CO2|C'!$A$2:$Q$437,7)</f>
        <v>0.785686702959882</v>
      </c>
      <c r="D14" s="1">
        <f>VLOOKUP($B14,'Emissions|CO2|C'!$A$2:$Q$437,8)</f>
        <v>0.901548510360589</v>
      </c>
      <c r="E14" s="1">
        <f>VLOOKUP($B14,'Emissions|CO2|C'!$A$2:$Q$437,9)</f>
        <v>1.17292598335304</v>
      </c>
      <c r="F14" s="1">
        <f>VLOOKUP($B14,'Emissions|CO2|C'!$A$2:$Q$437,10)</f>
        <v>1.43491368274404</v>
      </c>
      <c r="G14" s="1">
        <f>VLOOKUP($B14,'Emissions|CO2|C'!$A$2:$Q$437,11)</f>
        <v>1.70100158450143</v>
      </c>
      <c r="H14" s="1">
        <f>VLOOKUP($B14,'Emissions|CO2|C'!$A$2:$Q$437,12)</f>
        <v>1.97176508797648</v>
      </c>
      <c r="I14" s="1">
        <f>VLOOKUP($B14,'Emissions|CO2|C'!$A$2:$Q$437,13)</f>
        <v>2.24560624372152</v>
      </c>
      <c r="J14" s="1">
        <f>VLOOKUP($B14,'Emissions|CO2|C'!$A$2:$Q$437,14)</f>
        <v>2.51810435009443</v>
      </c>
      <c r="K14" s="1">
        <f>VLOOKUP($B14,'Emissions|CO2|C'!$A$2:$Q$437,15)</f>
        <v>2.7865260017594</v>
      </c>
      <c r="L14" s="1">
        <f>VLOOKUP($B14,'Emissions|CO2|C'!$A$2:$Q$437,16)</f>
        <v>3.04904423215658</v>
      </c>
      <c r="M14" s="1">
        <f>VLOOKUP($B14,'Emissions|CO2|C'!$A$2:$Q$437,17)</f>
        <v>3.30468834221727</v>
      </c>
    </row>
    <row r="15" s="1" customFormat="1" spans="1:13">
      <c r="A15" s="4" t="s">
        <v>77</v>
      </c>
      <c r="B15" s="1" t="str">
        <f>CONCATENATE(A15,B$1)</f>
        <v>WITCHEMF27G1</v>
      </c>
      <c r="C15" s="1">
        <f>VLOOKUP($B15,'Emissions|CO2|C'!$A$2:$Q$437,7)</f>
        <v>0.7547</v>
      </c>
      <c r="D15" s="1">
        <f>VLOOKUP($B15,'Emissions|CO2|C'!$A$2:$Q$437,8)</f>
        <v>0.879</v>
      </c>
      <c r="E15" s="1">
        <f>VLOOKUP($B15,'Emissions|CO2|C'!$A$2:$Q$437,9)</f>
        <v>1.1875</v>
      </c>
      <c r="F15" s="1">
        <f>VLOOKUP($B15,'Emissions|CO2|C'!$A$2:$Q$437,10)</f>
        <v>1.5339</v>
      </c>
      <c r="G15" s="1">
        <f>VLOOKUP($B15,'Emissions|CO2|C'!$A$2:$Q$437,11)</f>
        <v>1.9098</v>
      </c>
      <c r="H15" s="1">
        <f>VLOOKUP($B15,'Emissions|CO2|C'!$A$2:$Q$437,12)</f>
        <v>2.2882</v>
      </c>
      <c r="I15" s="1">
        <f>VLOOKUP($B15,'Emissions|CO2|C'!$A$2:$Q$437,13)</f>
        <v>2.6533</v>
      </c>
      <c r="J15" s="1">
        <f>VLOOKUP($B15,'Emissions|CO2|C'!$A$2:$Q$437,14)</f>
        <v>3.0181</v>
      </c>
      <c r="K15" s="1">
        <f>VLOOKUP($B15,'Emissions|CO2|C'!$A$2:$Q$437,15)</f>
        <v>3.3854</v>
      </c>
      <c r="L15" s="1">
        <f>VLOOKUP($B15,'Emissions|CO2|C'!$A$2:$Q$437,16)</f>
        <v>3.7458</v>
      </c>
      <c r="M15" s="1">
        <f>VLOOKUP($B15,'Emissions|CO2|C'!$A$2:$Q$437,17)</f>
        <v>4.0983</v>
      </c>
    </row>
    <row r="16" spans="1:13">
      <c r="A16" s="5" t="s">
        <v>41</v>
      </c>
      <c r="B16" s="1" t="str">
        <f t="shared" ref="B16:B23" si="0">CONCATENATE(A16,B$1)</f>
        <v>EC-IAMEMF27G1</v>
      </c>
      <c r="C16" s="1">
        <f>VLOOKUP($B16,'Emissions|CO2|C'!$A$2:$Q$437,7)</f>
        <v>0.808812693155517</v>
      </c>
      <c r="D16" s="1">
        <f>VLOOKUP($B16,'Emissions|CO2|C'!$A$2:$Q$437,8)</f>
        <v>0.917625386311034</v>
      </c>
      <c r="E16" s="1">
        <f>VLOOKUP($B16,'Emissions|CO2|C'!$A$2:$Q$437,9)</f>
        <v>1.16498573558614</v>
      </c>
      <c r="F16" s="1">
        <f>VLOOKUP($B16,'Emissions|CO2|C'!$A$2:$Q$437,10)</f>
        <v>1.44094171853597</v>
      </c>
      <c r="G16" s="1">
        <f>VLOOKUP($B16,'Emissions|CO2|C'!$A$2:$Q$437,11)</f>
        <v>1.7375203036573</v>
      </c>
      <c r="H16" s="1">
        <f>VLOOKUP($B16,'Emissions|CO2|C'!$A$2:$Q$437,12)</f>
        <v>2.05149819561162</v>
      </c>
      <c r="I16" s="1">
        <f>VLOOKUP($B16,'Emissions|CO2|C'!$A$2:$Q$437,13)</f>
        <v>2.37970292772568</v>
      </c>
      <c r="J16" s="1">
        <f>VLOOKUP($B16,'Emissions|CO2|C'!$A$2:$Q$437,14)</f>
        <v>2.71931657790713</v>
      </c>
      <c r="K16" s="1">
        <f>VLOOKUP($B16,'Emissions|CO2|C'!$A$2:$Q$437,15)</f>
        <v>3.06327488234871</v>
      </c>
      <c r="L16" s="1">
        <f>VLOOKUP($B16,'Emissions|CO2|C'!$A$2:$Q$437,16)</f>
        <v>3.40075178481289</v>
      </c>
      <c r="M16" s="1">
        <f>VLOOKUP($B16,'Emissions|CO2|C'!$A$2:$Q$437,17)</f>
        <v>3.72636732624951</v>
      </c>
    </row>
    <row r="17" spans="1:13">
      <c r="A17" s="5" t="s">
        <v>46</v>
      </c>
      <c r="B17" s="1" t="str">
        <f>CONCATENATE(A17,B$1)</f>
        <v>GCAMEMF27G1</v>
      </c>
      <c r="C17" s="1">
        <f>VLOOKUP($B17,'Emissions|CO2|C'!$A$2:$Q$437,7)</f>
        <v>0</v>
      </c>
      <c r="D17" s="1">
        <f>VLOOKUP($B17,'Emissions|CO2|C'!$A$2:$Q$437,8)</f>
        <v>0</v>
      </c>
      <c r="E17" s="1">
        <f>VLOOKUP($B17,'Emissions|CO2|C'!$A$2:$Q$437,9)</f>
        <v>0</v>
      </c>
      <c r="F17" s="1">
        <f>VLOOKUP($B17,'Emissions|CO2|C'!$A$2:$Q$437,10)</f>
        <v>0</v>
      </c>
      <c r="G17" s="1">
        <f>VLOOKUP($B17,'Emissions|CO2|C'!$A$2:$Q$437,11)</f>
        <v>0</v>
      </c>
      <c r="H17" s="1">
        <f>VLOOKUP($B17,'Emissions|CO2|C'!$A$2:$Q$437,12)</f>
        <v>0</v>
      </c>
      <c r="I17" s="1">
        <f>VLOOKUP($B17,'Emissions|CO2|C'!$A$2:$Q$437,13)</f>
        <v>0</v>
      </c>
      <c r="J17" s="1">
        <f>VLOOKUP($B17,'Emissions|CO2|C'!$A$2:$Q$437,14)</f>
        <v>0</v>
      </c>
      <c r="K17" s="1">
        <f>VLOOKUP($B17,'Emissions|CO2|C'!$A$2:$Q$437,15)</f>
        <v>0</v>
      </c>
      <c r="L17" s="1">
        <f>VLOOKUP($B17,'Emissions|CO2|C'!$A$2:$Q$437,16)</f>
        <v>0</v>
      </c>
      <c r="M17" s="1">
        <f>VLOOKUP($B17,'Emissions|CO2|C'!$A$2:$Q$437,17)</f>
        <v>0</v>
      </c>
    </row>
    <row r="18" spans="1:13">
      <c r="A18" s="5" t="s">
        <v>65</v>
      </c>
      <c r="B18" s="1" t="str">
        <f>CONCATENATE(A18,B$1)</f>
        <v>IMAGEEMF27G1</v>
      </c>
      <c r="C18" s="1">
        <f>VLOOKUP($B18,'Emissions|CO2|C'!$A$2:$Q$437,7)</f>
        <v>0.862662017345428</v>
      </c>
      <c r="D18" s="1">
        <f>VLOOKUP($B18,'Emissions|CO2|C'!$A$2:$Q$437,8)</f>
        <v>0.889307022094727</v>
      </c>
      <c r="E18" s="1">
        <f>VLOOKUP($B18,'Emissions|CO2|C'!$A$2:$Q$437,9)</f>
        <v>1.1044180393219</v>
      </c>
      <c r="F18" s="1">
        <f>VLOOKUP($B18,'Emissions|CO2|C'!$A$2:$Q$437,10)</f>
        <v>1.38626599311829</v>
      </c>
      <c r="G18" s="1">
        <f>VLOOKUP($B18,'Emissions|CO2|C'!$A$2:$Q$437,11)</f>
        <v>1.66648995876312</v>
      </c>
      <c r="H18" s="1">
        <f>VLOOKUP($B18,'Emissions|CO2|C'!$A$2:$Q$437,12)</f>
        <v>1.95400094985962</v>
      </c>
      <c r="I18" s="1">
        <f>VLOOKUP($B18,'Emissions|CO2|C'!$A$2:$Q$437,13)</f>
        <v>2.25450992584229</v>
      </c>
      <c r="J18" s="1">
        <f>VLOOKUP($B18,'Emissions|CO2|C'!$A$2:$Q$437,14)</f>
        <v>2.57432889938354</v>
      </c>
      <c r="K18" s="1">
        <f>VLOOKUP($B18,'Emissions|CO2|C'!$A$2:$Q$437,15)</f>
        <v>2.92879509925842</v>
      </c>
      <c r="L18" s="1">
        <f>VLOOKUP($B18,'Emissions|CO2|C'!$A$2:$Q$437,16)</f>
        <v>3.32126593589783</v>
      </c>
      <c r="M18" s="1">
        <f>VLOOKUP($B18,'Emissions|CO2|C'!$A$2:$Q$437,17)</f>
        <v>3.73915410041809</v>
      </c>
    </row>
    <row r="19" spans="1:13">
      <c r="A19" s="5" t="s">
        <v>66</v>
      </c>
      <c r="B19" s="1" t="str">
        <f>CONCATENATE(A19,B$1)</f>
        <v>MERGEEMF27G1</v>
      </c>
      <c r="C19" s="1">
        <f>VLOOKUP($B19,'Emissions|CO2|C'!$A$2:$Q$437,7)</f>
        <v>0.818224502363366</v>
      </c>
      <c r="D19" s="1">
        <f>VLOOKUP($B19,'Emissions|CO2|C'!$A$2:$Q$437,8)</f>
        <v>0.936449004726732</v>
      </c>
      <c r="E19" s="1">
        <f>VLOOKUP($B19,'Emissions|CO2|C'!$A$2:$Q$437,9)</f>
        <v>1.20562272959662</v>
      </c>
      <c r="F19" s="1">
        <f>VLOOKUP($B19,'Emissions|CO2|C'!$A$2:$Q$437,10)</f>
        <v>1.51427040851896</v>
      </c>
      <c r="G19" s="1">
        <f>VLOOKUP($B19,'Emissions|CO2|C'!$A$2:$Q$437,11)</f>
        <v>1.86097072633753</v>
      </c>
      <c r="H19" s="1">
        <f>VLOOKUP($B19,'Emissions|CO2|C'!$A$2:$Q$437,12)</f>
        <v>2.23663704774636</v>
      </c>
      <c r="I19" s="1">
        <f>VLOOKUP($B19,'Emissions|CO2|C'!$A$2:$Q$437,13)</f>
        <v>2.63063180065919</v>
      </c>
      <c r="J19" s="1">
        <f>VLOOKUP($B19,'Emissions|CO2|C'!$A$2:$Q$437,14)</f>
        <v>3.0373500319985</v>
      </c>
      <c r="K19" s="1">
        <f>VLOOKUP($B19,'Emissions|CO2|C'!$A$2:$Q$437,15)</f>
        <v>3.45772358620484</v>
      </c>
      <c r="L19" s="1">
        <f>VLOOKUP($B19,'Emissions|CO2|C'!$A$2:$Q$437,16)</f>
        <v>3.89276352295236</v>
      </c>
      <c r="M19" s="1">
        <f>VLOOKUP($B19,'Emissions|CO2|C'!$A$2:$Q$437,17)</f>
        <v>4.33566438929496</v>
      </c>
    </row>
    <row r="20" spans="1:13">
      <c r="A20" s="5" t="s">
        <v>67</v>
      </c>
      <c r="B20" s="1" t="str">
        <f>CONCATENATE(A20,B$1)</f>
        <v>MESSAGEEMF27G1</v>
      </c>
      <c r="C20" s="1">
        <f>VLOOKUP($B20,'Emissions|CO2|C'!$A$2:$Q$437,7)</f>
        <v>0.7952831388</v>
      </c>
      <c r="D20" s="1">
        <f>VLOOKUP($B20,'Emissions|CO2|C'!$A$2:$Q$437,8)</f>
        <v>0.9533075094</v>
      </c>
      <c r="E20" s="1">
        <f>VLOOKUP($B20,'Emissions|CO2|C'!$A$2:$Q$437,9)</f>
        <v>1.279198885</v>
      </c>
      <c r="F20" s="1">
        <f>VLOOKUP($B20,'Emissions|CO2|C'!$A$2:$Q$437,10)</f>
        <v>1.614611149</v>
      </c>
      <c r="G20" s="1">
        <f>VLOOKUP($B20,'Emissions|CO2|C'!$A$2:$Q$437,11)</f>
        <v>2.004526377</v>
      </c>
      <c r="H20" s="1">
        <f>VLOOKUP($B20,'Emissions|CO2|C'!$A$2:$Q$437,12)</f>
        <v>2.399755478</v>
      </c>
      <c r="I20" s="1">
        <f>VLOOKUP($B20,'Emissions|CO2|C'!$A$2:$Q$437,13)</f>
        <v>2.799399376</v>
      </c>
      <c r="J20" s="1">
        <f>VLOOKUP($B20,'Emissions|CO2|C'!$A$2:$Q$437,14)</f>
        <v>3.199542761</v>
      </c>
      <c r="K20" s="1">
        <f>VLOOKUP($B20,'Emissions|CO2|C'!$A$2:$Q$437,15)</f>
        <v>3.591535091</v>
      </c>
      <c r="L20" s="1">
        <f>VLOOKUP($B20,'Emissions|CO2|C'!$A$2:$Q$437,16)</f>
        <v>3.970477104</v>
      </c>
      <c r="M20" s="1">
        <f>VLOOKUP($B20,'Emissions|CO2|C'!$A$2:$Q$437,17)</f>
        <v>4.331143856</v>
      </c>
    </row>
    <row r="21" spans="1:13">
      <c r="A21" s="5" t="s">
        <v>70</v>
      </c>
      <c r="B21" s="1" t="str">
        <f>CONCATENATE(A21,B$1)</f>
        <v>REMINDEMF27G1</v>
      </c>
      <c r="C21" s="1">
        <f>VLOOKUP($B21,'Emissions|CO2|C'!$A$2:$Q$437,7)</f>
        <v>0.897344</v>
      </c>
      <c r="D21" s="1">
        <f>VLOOKUP($B21,'Emissions|CO2|C'!$A$2:$Q$437,8)</f>
        <v>0.943543</v>
      </c>
      <c r="E21" s="1">
        <f>VLOOKUP($B21,'Emissions|CO2|C'!$A$2:$Q$437,9)</f>
        <v>1.222367</v>
      </c>
      <c r="F21" s="1">
        <f>VLOOKUP($B21,'Emissions|CO2|C'!$A$2:$Q$437,10)</f>
        <v>1.551887</v>
      </c>
      <c r="G21" s="1">
        <f>VLOOKUP($B21,'Emissions|CO2|C'!$A$2:$Q$437,11)</f>
        <v>1.908808</v>
      </c>
      <c r="H21" s="1">
        <f>VLOOKUP($B21,'Emissions|CO2|C'!$A$2:$Q$437,12)</f>
        <v>2.284854</v>
      </c>
      <c r="I21" s="1">
        <f>VLOOKUP($B21,'Emissions|CO2|C'!$A$2:$Q$437,13)</f>
        <v>2.688032</v>
      </c>
      <c r="J21" s="1">
        <f>VLOOKUP($B21,'Emissions|CO2|C'!$A$2:$Q$437,14)</f>
        <v>3.13231</v>
      </c>
      <c r="K21" s="1">
        <f>VLOOKUP($B21,'Emissions|CO2|C'!$A$2:$Q$437,15)</f>
        <v>3.571013</v>
      </c>
      <c r="L21" s="1">
        <f>VLOOKUP($B21,'Emissions|CO2|C'!$A$2:$Q$437,16)</f>
        <v>3.966913</v>
      </c>
      <c r="M21" s="1">
        <f>VLOOKUP($B21,'Emissions|CO2|C'!$A$2:$Q$437,17)</f>
        <v>4.285524</v>
      </c>
    </row>
    <row r="22" spans="1:13">
      <c r="A22" s="5" t="s">
        <v>76</v>
      </c>
      <c r="B22" s="1" t="str">
        <f>CONCATENATE(A22,B$1)</f>
        <v>TIAM-WORLDEMF27G1</v>
      </c>
      <c r="C22" s="1">
        <f>VLOOKUP($B22,'Emissions|CO2|C'!$A$2:$Q$437,7)</f>
        <v>0.785686702959882</v>
      </c>
      <c r="D22" s="1">
        <f>VLOOKUP($B22,'Emissions|CO2|C'!$A$2:$Q$437,8)</f>
        <v>0.901548510360589</v>
      </c>
      <c r="E22" s="1">
        <f>VLOOKUP($B22,'Emissions|CO2|C'!$A$2:$Q$437,9)</f>
        <v>1.17292598335304</v>
      </c>
      <c r="F22" s="1">
        <f>VLOOKUP($B22,'Emissions|CO2|C'!$A$2:$Q$437,10)</f>
        <v>1.43491368274404</v>
      </c>
      <c r="G22" s="1">
        <f>VLOOKUP($B22,'Emissions|CO2|C'!$A$2:$Q$437,11)</f>
        <v>1.70100158450143</v>
      </c>
      <c r="H22" s="1">
        <f>VLOOKUP($B22,'Emissions|CO2|C'!$A$2:$Q$437,12)</f>
        <v>1.97176508797648</v>
      </c>
      <c r="I22" s="1">
        <f>VLOOKUP($B22,'Emissions|CO2|C'!$A$2:$Q$437,13)</f>
        <v>2.24560624372152</v>
      </c>
      <c r="J22" s="1">
        <f>VLOOKUP($B22,'Emissions|CO2|C'!$A$2:$Q$437,14)</f>
        <v>2.51810435009443</v>
      </c>
      <c r="K22" s="1">
        <f>VLOOKUP($B22,'Emissions|CO2|C'!$A$2:$Q$437,15)</f>
        <v>2.7865260017594</v>
      </c>
      <c r="L22" s="1">
        <f>VLOOKUP($B22,'Emissions|CO2|C'!$A$2:$Q$437,16)</f>
        <v>3.04904423215658</v>
      </c>
      <c r="M22" s="1">
        <f>VLOOKUP($B22,'Emissions|CO2|C'!$A$2:$Q$437,17)</f>
        <v>3.30468834221727</v>
      </c>
    </row>
    <row r="23" spans="1:13">
      <c r="A23" s="5" t="s">
        <v>77</v>
      </c>
      <c r="B23" s="1" t="str">
        <f>CONCATENATE(A23,B$1)</f>
        <v>WITCHEMF27G1</v>
      </c>
      <c r="C23" s="1">
        <f>VLOOKUP($B23,'Emissions|CO2|C'!$A$2:$Q$437,7)</f>
        <v>0.7547</v>
      </c>
      <c r="D23" s="1">
        <f>VLOOKUP($B23,'Emissions|CO2|C'!$A$2:$Q$437,8)</f>
        <v>0.879</v>
      </c>
      <c r="E23" s="1">
        <f>VLOOKUP($B23,'Emissions|CO2|C'!$A$2:$Q$437,9)</f>
        <v>1.1875</v>
      </c>
      <c r="F23" s="1">
        <f>VLOOKUP($B23,'Emissions|CO2|C'!$A$2:$Q$437,10)</f>
        <v>1.5339</v>
      </c>
      <c r="G23" s="1">
        <f>VLOOKUP($B23,'Emissions|CO2|C'!$A$2:$Q$437,11)</f>
        <v>1.9098</v>
      </c>
      <c r="H23" s="1">
        <f>VLOOKUP($B23,'Emissions|CO2|C'!$A$2:$Q$437,12)</f>
        <v>2.2882</v>
      </c>
      <c r="I23" s="1">
        <f>VLOOKUP($B23,'Emissions|CO2|C'!$A$2:$Q$437,13)</f>
        <v>2.6533</v>
      </c>
      <c r="J23" s="1">
        <f>VLOOKUP($B23,'Emissions|CO2|C'!$A$2:$Q$437,14)</f>
        <v>3.0181</v>
      </c>
      <c r="K23" s="1">
        <f>VLOOKUP($B23,'Emissions|CO2|C'!$A$2:$Q$437,15)</f>
        <v>3.3854</v>
      </c>
      <c r="L23" s="1">
        <f>VLOOKUP($B23,'Emissions|CO2|C'!$A$2:$Q$437,16)</f>
        <v>3.7458</v>
      </c>
      <c r="M23" s="1">
        <f>VLOOKUP($B23,'Emissions|CO2|C'!$A$2:$Q$437,17)</f>
        <v>4.0983</v>
      </c>
    </row>
  </sheetData>
  <pageMargins left="0.75" right="0.75" top="1" bottom="1" header="0.511805555555555" footer="0.51180555555555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MIT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Emissions|CO2|C</vt:lpstr>
      <vt:lpstr>RomaInOut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Laubacher</dc:creator>
  <cp:lastModifiedBy>Robert Laubacher</cp:lastModifiedBy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1033-9.1.0.4244</vt:lpwstr>
  </property>
</Properties>
</file>