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5040" windowHeight="14980"/>
  </bookViews>
  <sheets>
    <sheet name="Brocade_Cables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C6" i="2"/>
  <c r="C5" i="2"/>
  <c r="C9" i="2"/>
  <c r="C10" i="2"/>
  <c r="C8" i="2"/>
  <c r="C4" i="2"/>
  <c r="C3" i="2"/>
  <c r="C2" i="2"/>
</calcChain>
</file>

<file path=xl/sharedStrings.xml><?xml version="1.0" encoding="utf-8"?>
<sst xmlns="http://schemas.openxmlformats.org/spreadsheetml/2006/main" count="245" uniqueCount="123">
  <si>
    <t>Notes</t>
  </si>
  <si>
    <t xml:space="preserve">  'brocade_D3 40G:p49 &lt;-&gt; brocade_B3 40G:p50 40G-QFSP+' </t>
  </si>
  <si>
    <t xml:space="preserve">  'brocade_D5 40G:p49 &lt;-&gt; brocade_B5 40G:p50 40G-QFSP+' </t>
  </si>
  <si>
    <t xml:space="preserve">  'brocade_A1 10G:p41 &lt;-&gt; brocade_A2 10G:p45 10G-SFPP' </t>
  </si>
  <si>
    <t xml:space="preserve"> 'r4:pa:c2:u41-u41' </t>
  </si>
  <si>
    <t xml:space="preserve"> 'r5:pa:c3:u41-u41' </t>
  </si>
  <si>
    <t>Using 7m cable from Chris</t>
  </si>
  <si>
    <t xml:space="preserve">  'brocade_A1 10G:p42 &lt;-&gt; brocade_A2 10G:p46 10G-SFPP' </t>
  </si>
  <si>
    <t xml:space="preserve">  'brocade_A1 10G:p43 &lt;-&gt; brocade_A2 10G:p47 10G-SFPP' </t>
  </si>
  <si>
    <t>Using Brocade 10m</t>
  </si>
  <si>
    <t xml:space="preserve">  'brocade_A1 10G:p44 &lt;-&gt; brocade_A2 10G:p48 10G-SFPP' </t>
  </si>
  <si>
    <t xml:space="preserve">  'brocade_C3 10G:p41 &lt;-&gt; brocade_C4 10G:p45 10G-SFPP' </t>
  </si>
  <si>
    <t xml:space="preserve"> 'r5:pa:c15:u41-u41' </t>
  </si>
  <si>
    <t xml:space="preserve"> 'r5:pa:c16:u41-u41' </t>
  </si>
  <si>
    <t xml:space="preserve">  'brocade_C3 10G:p42 &lt;-&gt; brocade_C4 10G:p46 10G-SFPP' </t>
  </si>
  <si>
    <t xml:space="preserve">  'brocade_C3 10G:p43 &lt;-&gt; brocade_C4 10G:p47 10G-SFPP' </t>
  </si>
  <si>
    <t xml:space="preserve">  'brocade_C3 10G:p44 &lt;-&gt; brocade_C4 10G:p48 10G-SFPP' </t>
  </si>
  <si>
    <t xml:space="preserve"> 'r5:pa:c6:u41-u41' </t>
  </si>
  <si>
    <t xml:space="preserve"> 'r5:pa:c21:u41-u41' </t>
  </si>
  <si>
    <t>Using 20m pre-terminated FDR cable from Chris</t>
  </si>
  <si>
    <t xml:space="preserve"> 'r5:pa:c2:u41-u41' </t>
  </si>
  <si>
    <t xml:space="preserve"> 'r5:pa:c19:u41-u41' </t>
  </si>
  <si>
    <t xml:space="preserve">  'brocade_C1 10G:p41 &lt;-&gt; brocade_C2 10G:p45 10G-SFPP' </t>
  </si>
  <si>
    <t xml:space="preserve"> 'r4:pa:c2:u43-u43' </t>
  </si>
  <si>
    <t xml:space="preserve"> 'r5:pa:c13:u41-u41' </t>
  </si>
  <si>
    <t>Using optics from Chris and 15m OM-3 from MOC</t>
  </si>
  <si>
    <t xml:space="preserve">  'brocade_C1 10G:p42 &lt;-&gt; brocade_C2 10G:p46 10G-SFPP' </t>
  </si>
  <si>
    <t xml:space="preserve">  'brocade_C1 10G:p43 &lt;-&gt; brocade_C2 10G:p47 10G-SFPP' </t>
  </si>
  <si>
    <t xml:space="preserve">  'brocade_C1 10G:p44 &lt;-&gt; brocade_C2 10G:p48 10G-SFPP' </t>
  </si>
  <si>
    <t xml:space="preserve">  brocade_C1 40G:p49 &lt;-&gt; brocade_D1 40G:p50 40G-QFSP+</t>
  </si>
  <si>
    <t>r4:pa:c2:u43</t>
  </si>
  <si>
    <t>r5:pa:c10:u41</t>
  </si>
  <si>
    <t>Using 15m pre-terminated FDR cable from Chris</t>
  </si>
  <si>
    <t xml:space="preserve">  'brocade_D1 40G:p49 &lt;-&gt; brocade_A1 40G:p50 40G-QFSP+' </t>
  </si>
  <si>
    <t>r4:pa:c2:u41</t>
  </si>
  <si>
    <t xml:space="preserve">  'brocade_A5 40G:p49 &lt;-&gt; brocade_C5 40G:p50 40G-QFSP+' </t>
  </si>
  <si>
    <t xml:space="preserve">r5:pa:c9:u41 </t>
  </si>
  <si>
    <t xml:space="preserve">r5:pa:c14:u41 </t>
  </si>
  <si>
    <t>Using 10m pre-terminated FDR cable from Chris</t>
  </si>
  <si>
    <t xml:space="preserve">  'brocade_B3 40G:p49 &lt;-&gt; brocade_C3 40G:p50 40G-QFSP+' </t>
  </si>
  <si>
    <t>r5:pa:c21:u41</t>
  </si>
  <si>
    <t>r5:pa:c15:u41</t>
  </si>
  <si>
    <t>10G-SFPP-TWX-0701</t>
  </si>
  <si>
    <t>10G-SFPP-SR</t>
  </si>
  <si>
    <t>40G-QSFP-AOC-1001</t>
  </si>
  <si>
    <t>40G-QSFP-SR4</t>
  </si>
  <si>
    <t>Cable Needed</t>
  </si>
  <si>
    <t>Optics Needed</t>
  </si>
  <si>
    <t>Did we repurpose the short cables?</t>
  </si>
  <si>
    <t>-</t>
  </si>
  <si>
    <t>no - but we should use this for A5&lt;-&gt;C5</t>
  </si>
  <si>
    <t>no - but we should use this for B3&lt;-&gt;C3</t>
  </si>
  <si>
    <t>repurpose C1&lt;-&gt;D1</t>
  </si>
  <si>
    <t>repurpose B3&lt;-&gt;C3</t>
  </si>
  <si>
    <t>15m MTP</t>
  </si>
  <si>
    <t>What is there right now</t>
  </si>
  <si>
    <t>nothing - missing link</t>
  </si>
  <si>
    <t>I. Short cables</t>
  </si>
  <si>
    <t>II. Additional cables</t>
  </si>
  <si>
    <t>Quanta Server Qkt1 &lt;-&gt; Brocade A6</t>
  </si>
  <si>
    <t>Quanta Server Qkt2 &lt;-&gt; Brocade A6</t>
  </si>
  <si>
    <t>Quanta Server Qkt3 &lt;-&gt; Brocade A6</t>
  </si>
  <si>
    <t>Quanta Server Qkt4 &lt;-&gt; Brocade A6</t>
  </si>
  <si>
    <t>Quanta Server Qkt5 &lt;-&gt; Brocade A6</t>
  </si>
  <si>
    <t>Quanta Server Qkt6 &lt;-&gt; Brocade A6</t>
  </si>
  <si>
    <t>Total Quantity</t>
  </si>
  <si>
    <t>To order</t>
  </si>
  <si>
    <t>10G-SFPP-TWX-0301</t>
  </si>
  <si>
    <t>Brocade D6 (Kilo) &lt;-&gt; Brocade A6</t>
  </si>
  <si>
    <t>Lenovo Server 01 &lt;-&gt; Brocade ? (TOR)</t>
  </si>
  <si>
    <t>Lenovo Server 02 &lt;-&gt; Brocade ? (TOR)</t>
  </si>
  <si>
    <t>Lenovo Server 03 &lt;-&gt; Brocade ? (TOR)</t>
  </si>
  <si>
    <t>Lenovo Server 04 &lt;-&gt; Brocade ? (TOR)</t>
  </si>
  <si>
    <t>Lenovo Server 05 &lt;-&gt; Brocade ? (TOR)</t>
  </si>
  <si>
    <t>Lenovo Server 06 &lt;-&gt; Brocade ? (TOR)</t>
  </si>
  <si>
    <t>Lenovo Server 07 &lt;-&gt; Brocade ? (TOR)</t>
  </si>
  <si>
    <t>Lenovo Server 08 &lt;-&gt; Brocade ? (TOR)</t>
  </si>
  <si>
    <t>Lenovo Server 09 &lt;-&gt; Brocade ? (TOR)</t>
  </si>
  <si>
    <t>Lenovo Server 10 &lt;-&gt; Brocade ? (TOR)</t>
  </si>
  <si>
    <t>?</t>
  </si>
  <si>
    <t>Do we have something to use here?</t>
  </si>
  <si>
    <t>no</t>
  </si>
  <si>
    <t>no - extra 10G-SFPP-TWX-0501</t>
  </si>
  <si>
    <t>no - extra 40G-QSFP-C-0501</t>
  </si>
  <si>
    <t>used extra 10m for A1p43&lt;-&gt;A2p47</t>
  </si>
  <si>
    <t>used extra 10m for A1p44&lt;-&gt;A2p48</t>
  </si>
  <si>
    <t>used extra 10m for C3p43&lt;-&gt;C4p47</t>
  </si>
  <si>
    <t>used extra 10m for C3p44&lt;-&gt;C4p48</t>
  </si>
  <si>
    <t>used extra 3m for D6&lt;-&gt;A1 (Kilo)</t>
  </si>
  <si>
    <t>1m will work for these</t>
  </si>
  <si>
    <t>10G-SFPP-TWX-0101</t>
  </si>
  <si>
    <t>Cables We Need:</t>
  </si>
  <si>
    <t>Extra Cables We Have:</t>
  </si>
  <si>
    <t>15m OM3 LC</t>
  </si>
  <si>
    <t>used 15m OM3 LC cable for C1p41&lt;-&gt;C2p45 (can still use the SR4 optics here)</t>
  </si>
  <si>
    <t>used 15m OM3 LC cable for C1p42&lt;-&gt;C2p46 (can still use the SR4 optics here)</t>
  </si>
  <si>
    <t>10G-SFPP-TWX-0501</t>
  </si>
  <si>
    <t>40G-QSFP-C-0501</t>
  </si>
  <si>
    <t>used extra 3m from C3&lt;-&gt;C4</t>
  </si>
  <si>
    <t>location 1</t>
  </si>
  <si>
    <t>location 2</t>
  </si>
  <si>
    <t>Connection</t>
  </si>
  <si>
    <t>Cable/Optics Needed</t>
  </si>
  <si>
    <t>35m cable from Chris Hill is in place</t>
  </si>
  <si>
    <t>Optics already in place on CSAIL side</t>
  </si>
  <si>
    <t>CSAIL &lt;-&gt; Brocade A1 (or B1 or C1) - cable</t>
  </si>
  <si>
    <t>CSAIL &lt;-&gt; Brocade A1 (or B1 or C1) - optics</t>
  </si>
  <si>
    <t>35m OM3 LC</t>
  </si>
  <si>
    <t>Quanta Server Qkt9 &lt;-&gt; Brocade  ? (TOR)</t>
  </si>
  <si>
    <t>Quanta Server Qkt10&lt;-&gt; Brocade ? (TOR)</t>
  </si>
  <si>
    <t>Quanta Server Qkt11 &lt;-&gt; Brocade ? (TOR)</t>
  </si>
  <si>
    <t>Quanta Server Qkt7 &lt;-&gt; Brocade A6</t>
  </si>
  <si>
    <t>Brocade D6 (Kilo) &lt;-&gt; Brocade A1</t>
  </si>
  <si>
    <t>CSAIL &lt;-&gt; Brocade D6 (Kilo) - optics</t>
  </si>
  <si>
    <t>CSAIL &lt;-&gt; Brocade D6 (Kilo) - cable</t>
  </si>
  <si>
    <t>round up to 5</t>
  </si>
  <si>
    <t>round up to 30</t>
  </si>
  <si>
    <t>order from Amazon</t>
  </si>
  <si>
    <t>keep as extra</t>
  </si>
  <si>
    <t>need to order replacement cable for Chris</t>
  </si>
  <si>
    <t>decided not to use any 5m cables here, will keep those as extras</t>
  </si>
  <si>
    <t>This is the server Joe has at home for testing - eventually use for emergency box or additional compute</t>
  </si>
  <si>
    <t>These are getting just 1 connection to Brocade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</si>
</sst>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b/>
      <sz val="12"/>
      <color indexed="8"/>
      <name val="Calibri"/>
    </font>
    <font>
      <sz val="12"/>
      <color rgb="FF000000"/>
      <name val="Calibri"/>
    </font>
    <font>
      <b/>
      <sz val="12"/>
      <color theme="5" tint="-0.249977111117893"/>
      <name val="Calibri"/>
    </font>
    <font>
      <sz val="12"/>
      <color theme="5" tint="-0.249977111117893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5">
    <xf numFmtId="0" fontId="0" fillId="0" borderId="0" applyNumberFormat="0" applyFill="0" applyBorder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0" fillId="0" borderId="0" xfId="0" applyNumberFormat="1" applyFont="1" applyAlignment="1"/>
    <xf numFmtId="0" fontId="3" fillId="0" borderId="0" xfId="0" applyNumberFormat="1" applyFont="1" applyAlignment="1"/>
    <xf numFmtId="0" fontId="4" fillId="0" borderId="1" xfId="0" applyFont="1" applyBorder="1" applyAlignment="1"/>
    <xf numFmtId="0" fontId="4" fillId="0" borderId="1" xfId="0" applyNumberFormat="1" applyFont="1" applyFill="1" applyBorder="1" applyAlignment="1"/>
    <xf numFmtId="0" fontId="0" fillId="0" borderId="2" xfId="0" applyNumberFormat="1" applyFont="1" applyBorder="1" applyAlignment="1"/>
    <xf numFmtId="0" fontId="3" fillId="0" borderId="2" xfId="0" applyNumberFormat="1" applyFont="1" applyBorder="1" applyAlignment="1"/>
    <xf numFmtId="0" fontId="3" fillId="0" borderId="2" xfId="0" applyNumberFormat="1" applyFont="1" applyFill="1" applyBorder="1" applyAlignment="1"/>
    <xf numFmtId="0" fontId="5" fillId="0" borderId="0" xfId="0" applyNumberFormat="1" applyFont="1" applyAlignment="1"/>
    <xf numFmtId="0" fontId="6" fillId="0" borderId="0" xfId="0" applyNumberFormat="1" applyFont="1" applyAlignment="1"/>
    <xf numFmtId="0" fontId="0" fillId="0" borderId="3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right"/>
    </xf>
    <xf numFmtId="0" fontId="0" fillId="0" borderId="1" xfId="0" applyNumberFormat="1" applyFont="1" applyFill="1" applyBorder="1" applyAlignment="1"/>
    <xf numFmtId="0" fontId="0" fillId="0" borderId="5" xfId="0" applyNumberFormat="1" applyFont="1" applyFill="1" applyBorder="1" applyAlignment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222222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activeCell="F1" sqref="F1"/>
    </sheetView>
  </sheetViews>
  <sheetFormatPr baseColWidth="10" defaultColWidth="10.6640625" defaultRowHeight="15" x14ac:dyDescent="0"/>
  <cols>
    <col min="1" max="1" width="51" style="1" bestFit="1" customWidth="1"/>
    <col min="2" max="2" width="23" style="1" customWidth="1"/>
    <col min="3" max="3" width="20.6640625" style="1" customWidth="1"/>
    <col min="4" max="4" width="41.6640625" style="1" bestFit="1" customWidth="1"/>
    <col min="5" max="5" width="19.5" style="1" bestFit="1" customWidth="1"/>
    <col min="6" max="6" width="22.5" style="1" bestFit="1" customWidth="1"/>
    <col min="7" max="7" width="66" style="1" bestFit="1" customWidth="1"/>
    <col min="8" max="8" width="51.83203125" style="1" customWidth="1"/>
    <col min="9" max="9" width="29" style="1" bestFit="1" customWidth="1"/>
    <col min="10" max="256" width="10.6640625" style="1" customWidth="1"/>
    <col min="257" max="16384" width="10.6640625" style="1"/>
  </cols>
  <sheetData>
    <row r="1" spans="1:7">
      <c r="B1" s="10" t="s">
        <v>91</v>
      </c>
      <c r="C1" s="11"/>
    </row>
    <row r="2" spans="1:7">
      <c r="B2" s="5" t="s">
        <v>90</v>
      </c>
      <c r="C2" s="5">
        <f>SUMIFS($E$40:$E$77,$B$40:$B$77,"="&amp;B2) + COUNTIF($E$13:$E$40,"="&amp;B2)</f>
        <v>3</v>
      </c>
      <c r="D2" s="1" t="s">
        <v>115</v>
      </c>
      <c r="E2" s="10" t="s">
        <v>92</v>
      </c>
      <c r="F2" s="11"/>
    </row>
    <row r="3" spans="1:7">
      <c r="B3" s="5" t="s">
        <v>67</v>
      </c>
      <c r="C3" s="5">
        <f>SUMIFS($E$40:$E$77,$B$40:$B$77,"="&amp;B3) + COUNTIF($E$13:$E$40,"="&amp;B3)</f>
        <v>27</v>
      </c>
      <c r="D3" s="1" t="s">
        <v>116</v>
      </c>
      <c r="E3" s="5" t="s">
        <v>96</v>
      </c>
      <c r="F3" s="5">
        <v>4</v>
      </c>
      <c r="G3" s="14" t="s">
        <v>118</v>
      </c>
    </row>
    <row r="4" spans="1:7">
      <c r="B4" s="5" t="s">
        <v>42</v>
      </c>
      <c r="C4" s="5">
        <f>SUMIFS($E$40:$E$77,$B$40:$B$77,"="&amp;B4) + COUNTIF($E$13:$E$40,"="&amp;B4)</f>
        <v>4</v>
      </c>
      <c r="D4" s="1" t="s">
        <v>115</v>
      </c>
      <c r="E4" s="5" t="s">
        <v>97</v>
      </c>
      <c r="F4" s="5">
        <v>2</v>
      </c>
      <c r="G4" s="14" t="s">
        <v>118</v>
      </c>
    </row>
    <row r="5" spans="1:7">
      <c r="B5" s="5" t="s">
        <v>43</v>
      </c>
      <c r="C5" s="5">
        <f>SUMIFS($E$40:$E$77,$B$40:$B$77,"="&amp;B5) + COUNTIF($F$13:$F$39,"="&amp;B5)*2</f>
        <v>10</v>
      </c>
    </row>
    <row r="6" spans="1:7">
      <c r="A6" s="12"/>
      <c r="B6" s="5" t="s">
        <v>93</v>
      </c>
      <c r="C6" s="5">
        <f>SUMIFS($E$40:$E$77,$B$40:$B$77,"="&amp;B6) + COUNTIF($E$13:$E$40,"="&amp;B6)</f>
        <v>2</v>
      </c>
      <c r="D6" s="13" t="s">
        <v>117</v>
      </c>
    </row>
    <row r="7" spans="1:7">
      <c r="A7" s="12"/>
      <c r="B7" s="5" t="s">
        <v>107</v>
      </c>
      <c r="C7" s="5">
        <f>SUMIFS($E$40:$E$77,$B$40:$B$77,"="&amp;B7) + COUNTIF($E$13:$E$40,"="&amp;B7)</f>
        <v>2</v>
      </c>
      <c r="D7" s="13" t="s">
        <v>117</v>
      </c>
    </row>
    <row r="8" spans="1:7">
      <c r="A8" s="12"/>
      <c r="B8" s="5" t="s">
        <v>44</v>
      </c>
      <c r="C8" s="5">
        <f>SUMIFS($E$40:$E$77,$B$40:$B$77,"="&amp;B8) + COUNTIF($E$13:$E$40,"="&amp;B8)</f>
        <v>1</v>
      </c>
      <c r="D8" s="13"/>
    </row>
    <row r="9" spans="1:7">
      <c r="A9" s="12"/>
      <c r="B9" s="5" t="s">
        <v>45</v>
      </c>
      <c r="C9" s="5">
        <f>SUMIFS($E$40:$E$77,$B$40:$B$77,"="&amp;B9) + COUNTIF($F$13:$F$39,"="&amp;B9)*2</f>
        <v>4</v>
      </c>
      <c r="D9" s="13"/>
    </row>
    <row r="10" spans="1:7">
      <c r="A10" s="12"/>
      <c r="B10" s="5" t="s">
        <v>54</v>
      </c>
      <c r="C10" s="5">
        <f>SUMIFS($E$40:$E$77,$B$40:$B$77,"="&amp;B10) + COUNTIF($E$13:$E$40,"="&amp;B10)</f>
        <v>4</v>
      </c>
      <c r="D10" s="1" t="s">
        <v>117</v>
      </c>
    </row>
    <row r="11" spans="1:7" s="8" customFormat="1">
      <c r="A11" s="8" t="s">
        <v>57</v>
      </c>
    </row>
    <row r="12" spans="1:7" s="6" customFormat="1">
      <c r="A12" s="6" t="s">
        <v>101</v>
      </c>
      <c r="B12" s="7" t="s">
        <v>99</v>
      </c>
      <c r="C12" s="6" t="s">
        <v>100</v>
      </c>
      <c r="D12" s="6" t="s">
        <v>55</v>
      </c>
      <c r="E12" s="6" t="s">
        <v>46</v>
      </c>
      <c r="F12" s="6" t="s">
        <v>47</v>
      </c>
      <c r="G12" s="6" t="s">
        <v>48</v>
      </c>
    </row>
    <row r="13" spans="1:7">
      <c r="A13" s="1" t="s">
        <v>3</v>
      </c>
      <c r="B13" s="1" t="s">
        <v>4</v>
      </c>
      <c r="C13" s="1" t="s">
        <v>5</v>
      </c>
      <c r="D13" s="1" t="s">
        <v>6</v>
      </c>
      <c r="E13" s="1" t="s">
        <v>42</v>
      </c>
      <c r="F13" s="1" t="s">
        <v>49</v>
      </c>
      <c r="G13" s="1" t="s">
        <v>82</v>
      </c>
    </row>
    <row r="14" spans="1:7">
      <c r="A14" s="1" t="s">
        <v>7</v>
      </c>
      <c r="B14" s="1" t="s">
        <v>4</v>
      </c>
      <c r="C14" s="1" t="s">
        <v>5</v>
      </c>
      <c r="D14" s="1" t="s">
        <v>6</v>
      </c>
      <c r="E14" s="1" t="s">
        <v>42</v>
      </c>
      <c r="F14" s="1" t="s">
        <v>49</v>
      </c>
      <c r="G14" s="1" t="s">
        <v>82</v>
      </c>
    </row>
    <row r="15" spans="1:7">
      <c r="A15" s="1" t="s">
        <v>8</v>
      </c>
      <c r="B15" s="1" t="s">
        <v>4</v>
      </c>
      <c r="C15" s="1" t="s">
        <v>5</v>
      </c>
      <c r="D15" s="1" t="s">
        <v>9</v>
      </c>
      <c r="E15" s="1" t="s">
        <v>49</v>
      </c>
      <c r="F15" s="1" t="s">
        <v>49</v>
      </c>
      <c r="G15" s="1" t="s">
        <v>82</v>
      </c>
    </row>
    <row r="16" spans="1:7">
      <c r="A16" s="1" t="s">
        <v>10</v>
      </c>
      <c r="B16" s="1" t="s">
        <v>4</v>
      </c>
      <c r="C16" s="1" t="s">
        <v>5</v>
      </c>
      <c r="D16" s="1" t="s">
        <v>9</v>
      </c>
      <c r="E16" s="1" t="s">
        <v>49</v>
      </c>
      <c r="F16" s="1" t="s">
        <v>49</v>
      </c>
      <c r="G16" s="1" t="s">
        <v>82</v>
      </c>
    </row>
    <row r="19" spans="1:7">
      <c r="A19" s="1" t="s">
        <v>11</v>
      </c>
      <c r="B19" s="1" t="s">
        <v>12</v>
      </c>
      <c r="C19" s="1" t="s">
        <v>13</v>
      </c>
      <c r="D19" s="1" t="s">
        <v>6</v>
      </c>
      <c r="E19" s="1" t="s">
        <v>42</v>
      </c>
      <c r="F19" s="1" t="s">
        <v>49</v>
      </c>
      <c r="G19" s="1" t="s">
        <v>88</v>
      </c>
    </row>
    <row r="20" spans="1:7">
      <c r="A20" s="1" t="s">
        <v>14</v>
      </c>
      <c r="B20" s="1" t="s">
        <v>12</v>
      </c>
      <c r="C20" s="1" t="s">
        <v>13</v>
      </c>
      <c r="D20" s="1" t="s">
        <v>6</v>
      </c>
      <c r="E20" s="1" t="s">
        <v>42</v>
      </c>
      <c r="F20" s="1" t="s">
        <v>49</v>
      </c>
      <c r="G20" s="1" t="s">
        <v>88</v>
      </c>
    </row>
    <row r="21" spans="1:7">
      <c r="A21" s="1" t="s">
        <v>15</v>
      </c>
      <c r="B21" s="1" t="s">
        <v>12</v>
      </c>
      <c r="C21" s="1" t="s">
        <v>13</v>
      </c>
      <c r="D21" s="1" t="s">
        <v>9</v>
      </c>
      <c r="E21" s="1" t="s">
        <v>49</v>
      </c>
      <c r="F21" s="1" t="s">
        <v>49</v>
      </c>
      <c r="G21" s="1" t="s">
        <v>88</v>
      </c>
    </row>
    <row r="22" spans="1:7">
      <c r="A22" s="1" t="s">
        <v>16</v>
      </c>
      <c r="B22" s="1" t="s">
        <v>12</v>
      </c>
      <c r="C22" s="1" t="s">
        <v>13</v>
      </c>
      <c r="D22" s="1" t="s">
        <v>9</v>
      </c>
      <c r="E22" s="1" t="s">
        <v>49</v>
      </c>
      <c r="F22" s="1" t="s">
        <v>49</v>
      </c>
      <c r="G22" s="1" t="s">
        <v>88</v>
      </c>
    </row>
    <row r="24" spans="1:7">
      <c r="A24" s="1" t="s">
        <v>22</v>
      </c>
      <c r="B24" s="1" t="s">
        <v>23</v>
      </c>
      <c r="C24" s="1" t="s">
        <v>24</v>
      </c>
      <c r="D24" s="1" t="s">
        <v>25</v>
      </c>
      <c r="E24" s="1" t="s">
        <v>49</v>
      </c>
      <c r="F24" s="1" t="s">
        <v>43</v>
      </c>
      <c r="G24" s="1" t="s">
        <v>84</v>
      </c>
    </row>
    <row r="25" spans="1:7">
      <c r="A25" s="1" t="s">
        <v>26</v>
      </c>
      <c r="B25" s="1" t="s">
        <v>23</v>
      </c>
      <c r="C25" s="1" t="s">
        <v>24</v>
      </c>
      <c r="D25" s="1" t="s">
        <v>25</v>
      </c>
      <c r="E25" s="1" t="s">
        <v>49</v>
      </c>
      <c r="F25" s="1" t="s">
        <v>43</v>
      </c>
      <c r="G25" s="1" t="s">
        <v>85</v>
      </c>
    </row>
    <row r="26" spans="1:7">
      <c r="A26" s="1" t="s">
        <v>27</v>
      </c>
      <c r="B26" s="1" t="s">
        <v>23</v>
      </c>
      <c r="C26" s="1" t="s">
        <v>24</v>
      </c>
      <c r="D26" s="1" t="s">
        <v>56</v>
      </c>
      <c r="E26" s="1" t="s">
        <v>93</v>
      </c>
      <c r="F26" s="1" t="s">
        <v>43</v>
      </c>
      <c r="G26" s="1" t="s">
        <v>86</v>
      </c>
    </row>
    <row r="27" spans="1:7">
      <c r="A27" s="1" t="s">
        <v>28</v>
      </c>
      <c r="B27" s="1" t="s">
        <v>23</v>
      </c>
      <c r="C27" s="1" t="s">
        <v>24</v>
      </c>
      <c r="D27" s="1" t="s">
        <v>56</v>
      </c>
      <c r="E27" s="1" t="s">
        <v>93</v>
      </c>
      <c r="F27" s="1" t="s">
        <v>43</v>
      </c>
      <c r="G27" s="1" t="s">
        <v>87</v>
      </c>
    </row>
    <row r="31" spans="1:7">
      <c r="A31" s="1" t="s">
        <v>1</v>
      </c>
      <c r="B31" s="1" t="s">
        <v>17</v>
      </c>
      <c r="C31" s="1" t="s">
        <v>18</v>
      </c>
      <c r="D31" s="1" t="s">
        <v>19</v>
      </c>
      <c r="E31" s="1" t="s">
        <v>54</v>
      </c>
      <c r="F31" s="1" t="s">
        <v>49</v>
      </c>
      <c r="G31" s="1" t="s">
        <v>94</v>
      </c>
    </row>
    <row r="32" spans="1:7">
      <c r="A32" s="1" t="s">
        <v>2</v>
      </c>
      <c r="B32" s="1" t="s">
        <v>20</v>
      </c>
      <c r="C32" s="1" t="s">
        <v>21</v>
      </c>
      <c r="D32" s="1" t="s">
        <v>19</v>
      </c>
      <c r="E32" s="1" t="s">
        <v>54</v>
      </c>
      <c r="F32" s="1" t="s">
        <v>49</v>
      </c>
      <c r="G32" s="1" t="s">
        <v>95</v>
      </c>
    </row>
    <row r="33" spans="1:7">
      <c r="A33" s="1" t="s">
        <v>29</v>
      </c>
      <c r="B33" s="1" t="s">
        <v>30</v>
      </c>
      <c r="C33" s="1" t="s">
        <v>31</v>
      </c>
      <c r="D33" s="1" t="s">
        <v>32</v>
      </c>
      <c r="E33" s="1" t="s">
        <v>54</v>
      </c>
      <c r="F33" s="1" t="s">
        <v>45</v>
      </c>
      <c r="G33" s="1" t="s">
        <v>50</v>
      </c>
    </row>
    <row r="34" spans="1:7">
      <c r="A34" s="1" t="s">
        <v>33</v>
      </c>
      <c r="B34" s="1" t="s">
        <v>31</v>
      </c>
      <c r="C34" s="1" t="s">
        <v>34</v>
      </c>
      <c r="D34" s="1" t="s">
        <v>32</v>
      </c>
      <c r="E34" s="1" t="s">
        <v>54</v>
      </c>
      <c r="F34" s="1" t="s">
        <v>45</v>
      </c>
      <c r="G34" s="1" t="s">
        <v>51</v>
      </c>
    </row>
    <row r="35" spans="1:7">
      <c r="A35" s="1" t="s">
        <v>35</v>
      </c>
      <c r="B35" s="1" t="s">
        <v>36</v>
      </c>
      <c r="C35" s="1" t="s">
        <v>37</v>
      </c>
      <c r="D35" s="1" t="s">
        <v>38</v>
      </c>
      <c r="E35" s="1" t="s">
        <v>52</v>
      </c>
      <c r="F35" s="1" t="s">
        <v>49</v>
      </c>
      <c r="G35" s="1" t="s">
        <v>83</v>
      </c>
    </row>
    <row r="36" spans="1:7">
      <c r="A36" s="1" t="s">
        <v>39</v>
      </c>
      <c r="B36" s="1" t="s">
        <v>40</v>
      </c>
      <c r="C36" s="1" t="s">
        <v>41</v>
      </c>
      <c r="D36" s="1" t="s">
        <v>38</v>
      </c>
      <c r="E36" s="1" t="s">
        <v>53</v>
      </c>
      <c r="F36" s="1" t="s">
        <v>49</v>
      </c>
      <c r="G36" s="1" t="s">
        <v>83</v>
      </c>
    </row>
    <row r="39" spans="1:7" s="9" customFormat="1">
      <c r="A39" s="8" t="s">
        <v>58</v>
      </c>
    </row>
    <row r="40" spans="1:7" s="2" customFormat="1">
      <c r="A40" s="2" t="s">
        <v>101</v>
      </c>
      <c r="B40" s="2" t="s">
        <v>102</v>
      </c>
      <c r="C40" s="2" t="s">
        <v>65</v>
      </c>
      <c r="D40" s="2" t="s">
        <v>80</v>
      </c>
      <c r="E40" s="2" t="s">
        <v>66</v>
      </c>
      <c r="F40" s="2" t="s">
        <v>0</v>
      </c>
    </row>
    <row r="42" spans="1:7">
      <c r="A42" s="1" t="s">
        <v>113</v>
      </c>
      <c r="B42" s="1" t="s">
        <v>43</v>
      </c>
      <c r="C42" s="1">
        <v>1</v>
      </c>
      <c r="E42" s="1">
        <v>1</v>
      </c>
      <c r="F42" s="1" t="s">
        <v>104</v>
      </c>
    </row>
    <row r="43" spans="1:7">
      <c r="A43" s="1" t="s">
        <v>114</v>
      </c>
      <c r="B43" s="1" t="s">
        <v>107</v>
      </c>
      <c r="C43" s="1">
        <v>1</v>
      </c>
      <c r="D43" s="1" t="s">
        <v>103</v>
      </c>
      <c r="E43" s="1">
        <v>1</v>
      </c>
      <c r="F43" s="1" t="s">
        <v>119</v>
      </c>
    </row>
    <row r="44" spans="1:7">
      <c r="A44" s="1" t="s">
        <v>106</v>
      </c>
      <c r="B44" s="1" t="s">
        <v>43</v>
      </c>
      <c r="C44" s="1">
        <v>1</v>
      </c>
      <c r="E44" s="1">
        <v>1</v>
      </c>
      <c r="F44" s="1" t="s">
        <v>104</v>
      </c>
    </row>
    <row r="45" spans="1:7">
      <c r="A45" s="1" t="s">
        <v>105</v>
      </c>
      <c r="B45" s="1" t="s">
        <v>107</v>
      </c>
      <c r="C45" s="1">
        <v>1</v>
      </c>
      <c r="D45" s="1" t="s">
        <v>103</v>
      </c>
      <c r="E45" s="1">
        <v>1</v>
      </c>
      <c r="F45" s="1" t="s">
        <v>119</v>
      </c>
    </row>
    <row r="47" spans="1:7">
      <c r="A47" s="1" t="s">
        <v>112</v>
      </c>
      <c r="B47" s="1" t="s">
        <v>67</v>
      </c>
      <c r="C47" s="1">
        <v>1</v>
      </c>
      <c r="D47" s="1" t="s">
        <v>98</v>
      </c>
      <c r="E47" s="1">
        <v>0</v>
      </c>
    </row>
    <row r="48" spans="1:7">
      <c r="A48" s="1" t="s">
        <v>112</v>
      </c>
      <c r="B48" s="1" t="s">
        <v>67</v>
      </c>
      <c r="C48" s="1">
        <v>1</v>
      </c>
      <c r="D48" s="1" t="s">
        <v>98</v>
      </c>
      <c r="E48" s="1">
        <v>0</v>
      </c>
    </row>
    <row r="49" spans="1:6">
      <c r="A49" s="1" t="s">
        <v>112</v>
      </c>
      <c r="B49" s="1" t="s">
        <v>67</v>
      </c>
      <c r="C49" s="1">
        <v>1</v>
      </c>
      <c r="D49" s="1" t="s">
        <v>98</v>
      </c>
      <c r="E49" s="1">
        <v>0</v>
      </c>
    </row>
    <row r="50" spans="1:6">
      <c r="A50" s="1" t="s">
        <v>112</v>
      </c>
      <c r="B50" s="1" t="s">
        <v>67</v>
      </c>
      <c r="C50" s="1">
        <v>1</v>
      </c>
      <c r="D50" s="1" t="s">
        <v>98</v>
      </c>
      <c r="E50" s="1">
        <v>0</v>
      </c>
    </row>
    <row r="52" spans="1:6">
      <c r="A52" s="4" t="s">
        <v>68</v>
      </c>
      <c r="B52" s="4" t="s">
        <v>44</v>
      </c>
      <c r="C52" s="4">
        <v>1</v>
      </c>
      <c r="D52" s="1" t="s">
        <v>81</v>
      </c>
      <c r="E52" s="1">
        <v>1</v>
      </c>
    </row>
    <row r="54" spans="1:6">
      <c r="A54" s="1" t="s">
        <v>59</v>
      </c>
      <c r="B54" s="1" t="s">
        <v>67</v>
      </c>
      <c r="C54" s="1">
        <v>1</v>
      </c>
      <c r="D54" s="1" t="s">
        <v>79</v>
      </c>
      <c r="E54" s="1">
        <v>1</v>
      </c>
      <c r="F54" s="1" t="s">
        <v>120</v>
      </c>
    </row>
    <row r="55" spans="1:6">
      <c r="A55" s="1" t="s">
        <v>60</v>
      </c>
      <c r="B55" s="1" t="s">
        <v>67</v>
      </c>
      <c r="C55" s="1">
        <v>1</v>
      </c>
      <c r="D55" s="1" t="s">
        <v>79</v>
      </c>
      <c r="E55" s="1">
        <v>1</v>
      </c>
    </row>
    <row r="56" spans="1:6">
      <c r="A56" s="1" t="s">
        <v>61</v>
      </c>
      <c r="B56" s="1" t="s">
        <v>67</v>
      </c>
      <c r="C56" s="1">
        <v>1</v>
      </c>
      <c r="D56" s="1" t="s">
        <v>79</v>
      </c>
      <c r="E56" s="1">
        <v>1</v>
      </c>
    </row>
    <row r="57" spans="1:6">
      <c r="A57" s="1" t="s">
        <v>62</v>
      </c>
      <c r="B57" s="1" t="s">
        <v>67</v>
      </c>
      <c r="C57" s="1">
        <v>1</v>
      </c>
      <c r="D57" s="1" t="s">
        <v>79</v>
      </c>
      <c r="E57" s="1">
        <v>1</v>
      </c>
    </row>
    <row r="58" spans="1:6">
      <c r="A58" s="1" t="s">
        <v>63</v>
      </c>
      <c r="B58" s="1" t="s">
        <v>67</v>
      </c>
      <c r="C58" s="1">
        <v>1</v>
      </c>
      <c r="D58" s="1" t="s">
        <v>79</v>
      </c>
      <c r="E58" s="1">
        <v>1</v>
      </c>
    </row>
    <row r="59" spans="1:6">
      <c r="A59" s="1" t="s">
        <v>64</v>
      </c>
      <c r="B59" s="1" t="s">
        <v>67</v>
      </c>
      <c r="C59" s="1">
        <v>1</v>
      </c>
      <c r="D59" s="1" t="s">
        <v>79</v>
      </c>
      <c r="E59" s="1">
        <v>1</v>
      </c>
    </row>
    <row r="60" spans="1:6">
      <c r="A60" s="1" t="s">
        <v>111</v>
      </c>
      <c r="B60" s="1" t="s">
        <v>67</v>
      </c>
      <c r="C60" s="1">
        <v>1</v>
      </c>
      <c r="D60" s="1" t="s">
        <v>79</v>
      </c>
      <c r="E60" s="1">
        <v>1</v>
      </c>
      <c r="F60" s="1" t="s">
        <v>121</v>
      </c>
    </row>
    <row r="62" spans="1:6">
      <c r="A62" s="3" t="s">
        <v>108</v>
      </c>
      <c r="B62" s="3" t="s">
        <v>90</v>
      </c>
      <c r="C62" s="1">
        <v>1</v>
      </c>
      <c r="D62" s="1" t="s">
        <v>81</v>
      </c>
      <c r="E62" s="1">
        <v>1</v>
      </c>
      <c r="F62" s="1" t="s">
        <v>89</v>
      </c>
    </row>
    <row r="63" spans="1:6">
      <c r="A63" s="3" t="s">
        <v>109</v>
      </c>
      <c r="B63" s="3" t="s">
        <v>90</v>
      </c>
      <c r="C63" s="1">
        <v>1</v>
      </c>
      <c r="D63" s="1" t="s">
        <v>81</v>
      </c>
      <c r="E63" s="1">
        <v>1</v>
      </c>
      <c r="F63" s="1" t="s">
        <v>122</v>
      </c>
    </row>
    <row r="64" spans="1:6">
      <c r="A64" s="3" t="s">
        <v>110</v>
      </c>
      <c r="B64" s="3" t="s">
        <v>90</v>
      </c>
      <c r="C64" s="1">
        <v>1</v>
      </c>
      <c r="D64" s="1" t="s">
        <v>81</v>
      </c>
      <c r="E64" s="1">
        <v>1</v>
      </c>
    </row>
    <row r="66" spans="1:5">
      <c r="A66" s="4" t="s">
        <v>69</v>
      </c>
      <c r="B66" s="1" t="s">
        <v>67</v>
      </c>
      <c r="C66" s="1">
        <v>2</v>
      </c>
      <c r="E66" s="1">
        <v>2</v>
      </c>
    </row>
    <row r="67" spans="1:5">
      <c r="A67" s="4" t="s">
        <v>70</v>
      </c>
      <c r="B67" s="1" t="s">
        <v>67</v>
      </c>
      <c r="C67" s="1">
        <v>2</v>
      </c>
      <c r="E67" s="1">
        <v>2</v>
      </c>
    </row>
    <row r="68" spans="1:5">
      <c r="A68" s="4" t="s">
        <v>71</v>
      </c>
      <c r="B68" s="1" t="s">
        <v>67</v>
      </c>
      <c r="C68" s="1">
        <v>2</v>
      </c>
      <c r="E68" s="1">
        <v>2</v>
      </c>
    </row>
    <row r="69" spans="1:5">
      <c r="A69" s="4" t="s">
        <v>72</v>
      </c>
      <c r="B69" s="1" t="s">
        <v>67</v>
      </c>
      <c r="C69" s="1">
        <v>2</v>
      </c>
      <c r="E69" s="1">
        <v>2</v>
      </c>
    </row>
    <row r="70" spans="1:5">
      <c r="A70" s="4" t="s">
        <v>73</v>
      </c>
      <c r="B70" s="1" t="s">
        <v>67</v>
      </c>
      <c r="C70" s="1">
        <v>2</v>
      </c>
      <c r="E70" s="1">
        <v>2</v>
      </c>
    </row>
    <row r="71" spans="1:5">
      <c r="A71" s="4" t="s">
        <v>74</v>
      </c>
      <c r="B71" s="1" t="s">
        <v>67</v>
      </c>
      <c r="C71" s="1">
        <v>2</v>
      </c>
      <c r="E71" s="1">
        <v>2</v>
      </c>
    </row>
    <row r="72" spans="1:5">
      <c r="A72" s="4" t="s">
        <v>75</v>
      </c>
      <c r="B72" s="1" t="s">
        <v>67</v>
      </c>
      <c r="C72" s="1">
        <v>2</v>
      </c>
      <c r="E72" s="1">
        <v>2</v>
      </c>
    </row>
    <row r="73" spans="1:5">
      <c r="A73" s="4" t="s">
        <v>76</v>
      </c>
      <c r="B73" s="1" t="s">
        <v>67</v>
      </c>
      <c r="C73" s="1">
        <v>2</v>
      </c>
      <c r="E73" s="1">
        <v>2</v>
      </c>
    </row>
    <row r="74" spans="1:5">
      <c r="A74" s="4" t="s">
        <v>77</v>
      </c>
      <c r="B74" s="1" t="s">
        <v>67</v>
      </c>
      <c r="C74" s="1">
        <v>2</v>
      </c>
      <c r="E74" s="1">
        <v>2</v>
      </c>
    </row>
    <row r="75" spans="1:5" ht="14" customHeight="1">
      <c r="A75" s="4" t="s">
        <v>78</v>
      </c>
      <c r="B75" s="1" t="s">
        <v>67</v>
      </c>
      <c r="C75" s="1">
        <v>2</v>
      </c>
      <c r="E75" s="1">
        <v>2</v>
      </c>
    </row>
    <row r="76" spans="1:5" ht="14" customHeight="1">
      <c r="A76" s="4"/>
    </row>
    <row r="77" spans="1:5" ht="14" customHeight="1">
      <c r="A77" s="4"/>
    </row>
  </sheetData>
  <mergeCells count="2">
    <mergeCell ref="E2:F2"/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Brocade_Cables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Kamfonik</cp:lastModifiedBy>
  <dcterms:created xsi:type="dcterms:W3CDTF">2015-11-02T19:15:13Z</dcterms:created>
  <dcterms:modified xsi:type="dcterms:W3CDTF">2015-11-03T17:17:34Z</dcterms:modified>
</cp:coreProperties>
</file>