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2"/>
  </bookViews>
  <sheets>
    <sheet name="Kulud" sheetId="1" r:id="rId1"/>
    <sheet name="Tulud" sheetId="2" r:id="rId2"/>
    <sheet name="Reeglid" sheetId="3" r:id="rId3"/>
  </sheets>
  <calcPr calcId="144525" iterate="1"/>
</workbook>
</file>

<file path=xl/calcChain.xml><?xml version="1.0" encoding="utf-8"?>
<calcChain xmlns="http://schemas.openxmlformats.org/spreadsheetml/2006/main">
  <c r="G7" i="2" l="1"/>
  <c r="F7" i="2"/>
  <c r="F32" i="1"/>
  <c r="C55" i="1"/>
  <c r="C28" i="2"/>
</calcChain>
</file>

<file path=xl/sharedStrings.xml><?xml version="1.0" encoding="utf-8"?>
<sst xmlns="http://schemas.openxmlformats.org/spreadsheetml/2006/main" count="98" uniqueCount="84">
  <si>
    <t>Valitsussektori teenused</t>
  </si>
  <si>
    <t>Kohalikele omavalitsustele</t>
  </si>
  <si>
    <t>Maksu- ja tollipoliitika</t>
  </si>
  <si>
    <t>Maksed pensioni II sambasse</t>
  </si>
  <si>
    <t>Keskkonnainvesteeringute keskus</t>
  </si>
  <si>
    <t>Muu</t>
  </si>
  <si>
    <t>Riigikaitse</t>
  </si>
  <si>
    <t>Kaitseministeerium</t>
  </si>
  <si>
    <t>Avalik kord ja julgeolek</t>
  </si>
  <si>
    <t>Kriminaalpoliitika,  sh  vanglad</t>
  </si>
  <si>
    <t>Kohtud</t>
  </si>
  <si>
    <t>Sisejulgeolek,  sh Politsei ja piirivalve</t>
  </si>
  <si>
    <t>Majandus</t>
  </si>
  <si>
    <t>Elamumajandus ja ehitus</t>
  </si>
  <si>
    <t>Teed</t>
  </si>
  <si>
    <t>Keskkonnakaitse</t>
  </si>
  <si>
    <t>Looduskaitse</t>
  </si>
  <si>
    <t>Elamu ja kommunaalmajandus</t>
  </si>
  <si>
    <t>Tervishoid</t>
  </si>
  <si>
    <t>Haigekassa</t>
  </si>
  <si>
    <t>Kultuur, sport</t>
  </si>
  <si>
    <t>Kultuur</t>
  </si>
  <si>
    <t>Sport</t>
  </si>
  <si>
    <t>Haridus</t>
  </si>
  <si>
    <t>Kutseharidus</t>
  </si>
  <si>
    <t>Teadus- ja arendustegevus</t>
  </si>
  <si>
    <t>Sotsiaalne kaitse</t>
  </si>
  <si>
    <t>Riigikogu liikmete palk</t>
  </si>
  <si>
    <t>Toimetulekutoetused</t>
  </si>
  <si>
    <t>Puuetega inimeste toetused</t>
  </si>
  <si>
    <t>Pension</t>
  </si>
  <si>
    <t>ID</t>
  </si>
  <si>
    <t>Nimi</t>
  </si>
  <si>
    <t>Summa</t>
  </si>
  <si>
    <t>Vanema ID</t>
  </si>
  <si>
    <t>Töötukassa</t>
  </si>
  <si>
    <t>Peretoetused, sh vanemahüvitis</t>
  </si>
  <si>
    <t>Üldharidus</t>
  </si>
  <si>
    <t>Kõrgharidus sh riiklik koolitustellimus ülikoolidele</t>
  </si>
  <si>
    <t>Investeeringud energia tõhususse</t>
  </si>
  <si>
    <t>KOV vee- ja jäätmemajanduse investeeringud</t>
  </si>
  <si>
    <t>Põllumajandus</t>
  </si>
  <si>
    <t>Ühistransport</t>
  </si>
  <si>
    <t>Ettevõtluse soodustamine</t>
  </si>
  <si>
    <t>Infoühiskond</t>
  </si>
  <si>
    <t>Kaitsevägi</t>
  </si>
  <si>
    <t>Tulumaks</t>
  </si>
  <si>
    <t>Sotsiaalmaksud</t>
  </si>
  <si>
    <t>Tootemaksud</t>
  </si>
  <si>
    <t>Omandimaksud</t>
  </si>
  <si>
    <t>Mittemaksutulud</t>
  </si>
  <si>
    <t>Laenud</t>
  </si>
  <si>
    <t>Juriidilise isiku tulumaks</t>
  </si>
  <si>
    <t>Sotsiaalmaks</t>
  </si>
  <si>
    <t>Alkoholiaktsiis</t>
  </si>
  <si>
    <t>Tubakaaktsiis</t>
  </si>
  <si>
    <t>Elektriaktsiis</t>
  </si>
  <si>
    <t>Pakendiaktsiis</t>
  </si>
  <si>
    <t>Tollimaks</t>
  </si>
  <si>
    <t>Tulud varadelt</t>
  </si>
  <si>
    <t>Muud tulud</t>
  </si>
  <si>
    <t>Käibemaks</t>
  </si>
  <si>
    <t>Füüsilise isiku tulumaks</t>
  </si>
  <si>
    <t>Töötuskindlustus</t>
  </si>
  <si>
    <t>Kütuseaktsiis</t>
  </si>
  <si>
    <t>Hasartmängumaks</t>
  </si>
  <si>
    <t>Kaupade ja teenuste müük</t>
  </si>
  <si>
    <t>Välistoetused</t>
  </si>
  <si>
    <t>Varade müük</t>
  </si>
  <si>
    <t>Sotsiaalmaksu (id 58) muutmisel muutuvad pensionid (id 167) 20/33 ja haigekassa (id 150) 13/33</t>
  </si>
  <si>
    <t xml:space="preserve">Vastupidi - pensionite või haigekassa muutmisel arvutatakse Sotsiaalmaks ümber kui "Pensionid + Haigekassa" </t>
  </si>
  <si>
    <t>Töötuskindlustuse (id 59) muutumisel muutub Töötukassa (id 169) 1/1</t>
  </si>
  <si>
    <t>Vastupidi - töötukassa muutmisel muutub töötuskindlustus (peab olema sama väärtus)</t>
  </si>
  <si>
    <t>Sotsiaalmaks = Pensionid + Haigekassa</t>
  </si>
  <si>
    <t>Töötuskindlustus = Töötukassa</t>
  </si>
  <si>
    <t>Kütuse aktsiisist läheb 3/4 teedele</t>
  </si>
  <si>
    <t>Alkoholiaktsiisist  ja tubakaaktsiisit läheb 3.5% kultuurile</t>
  </si>
  <si>
    <t>Kütuse aktsiisi muutmisel lisatakse vastava muutuse 3/4 ka teedele.</t>
  </si>
  <si>
    <t>Vastupidist reeglit esialgu pole (teede muutmine ei mõjuta midagi)</t>
  </si>
  <si>
    <t>Alkoholi ja tubakaaktsiisi muutmisel muutub vastavalt kultuur.</t>
  </si>
  <si>
    <t>Vastupidist reeglit esialgu pole</t>
  </si>
  <si>
    <t>Hasartmängumaksust 85% läheb "kultuur ja sport" ´ile</t>
  </si>
  <si>
    <t>Hasartmängumaksu muutumisel läheb 85% summast "kultuur ja sport-ile".</t>
  </si>
  <si>
    <t>Vastupidist reeglit esialgu pole.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</si>
</sst>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0" workbookViewId="0">
      <selection activeCell="F32" sqref="F32"/>
    </sheetView>
  </sheetViews>
  <sheetFormatPr defaultRowHeight="15" x14ac:dyDescent="0.25"/>
  <cols>
    <col min="2" max="2" width="28.140625" customWidth="1"/>
    <col min="3" max="3" width="21" customWidth="1"/>
    <col min="6" max="6" width="11" bestFit="1" customWidth="1"/>
  </cols>
  <sheetData>
    <row r="1" spans="1:4" s="2" customFormat="1" x14ac:dyDescent="0.25">
      <c r="A1" s="2" t="s">
        <v>31</v>
      </c>
      <c r="B1" s="2" t="s">
        <v>32</v>
      </c>
      <c r="C1" s="2" t="s">
        <v>33</v>
      </c>
      <c r="D1" s="2" t="s">
        <v>34</v>
      </c>
    </row>
    <row r="2" spans="1:4" s="1" customFormat="1" x14ac:dyDescent="0.25">
      <c r="A2" s="1">
        <v>119</v>
      </c>
      <c r="B2" s="1" t="s">
        <v>0</v>
      </c>
      <c r="C2" s="1">
        <v>554000000</v>
      </c>
      <c r="D2" s="1">
        <v>0</v>
      </c>
    </row>
    <row r="3" spans="1:4" x14ac:dyDescent="0.25">
      <c r="B3" t="s">
        <v>1</v>
      </c>
      <c r="C3">
        <v>302827111</v>
      </c>
      <c r="D3">
        <v>119</v>
      </c>
    </row>
    <row r="4" spans="1:4" x14ac:dyDescent="0.25">
      <c r="B4" t="s">
        <v>2</v>
      </c>
      <c r="C4">
        <v>43573727</v>
      </c>
      <c r="D4">
        <v>119</v>
      </c>
    </row>
    <row r="5" spans="1:4" x14ac:dyDescent="0.25">
      <c r="B5" t="s">
        <v>3</v>
      </c>
      <c r="C5">
        <v>79084274</v>
      </c>
      <c r="D5">
        <v>119</v>
      </c>
    </row>
    <row r="6" spans="1:4" x14ac:dyDescent="0.25">
      <c r="B6" t="s">
        <v>4</v>
      </c>
      <c r="C6">
        <v>36306767</v>
      </c>
      <c r="D6">
        <v>119</v>
      </c>
    </row>
    <row r="7" spans="1:4" x14ac:dyDescent="0.25">
      <c r="B7" t="s">
        <v>5</v>
      </c>
      <c r="C7">
        <v>85301094</v>
      </c>
      <c r="D7">
        <v>119</v>
      </c>
    </row>
    <row r="8" spans="1:4" s="1" customFormat="1" x14ac:dyDescent="0.25">
      <c r="A8" s="1">
        <v>125</v>
      </c>
      <c r="B8" s="1" t="s">
        <v>6</v>
      </c>
      <c r="C8" s="1">
        <v>263000000</v>
      </c>
      <c r="D8" s="1">
        <v>0</v>
      </c>
    </row>
    <row r="9" spans="1:4" x14ac:dyDescent="0.25">
      <c r="B9" t="s">
        <v>45</v>
      </c>
      <c r="C9">
        <v>150418963</v>
      </c>
      <c r="D9">
        <v>125</v>
      </c>
    </row>
    <row r="10" spans="1:4" x14ac:dyDescent="0.25">
      <c r="B10" t="s">
        <v>7</v>
      </c>
      <c r="C10">
        <v>79285192</v>
      </c>
      <c r="D10">
        <v>125</v>
      </c>
    </row>
    <row r="11" spans="1:4" x14ac:dyDescent="0.25">
      <c r="B11" t="s">
        <v>5</v>
      </c>
      <c r="C11">
        <v>33295845</v>
      </c>
      <c r="D11">
        <v>125</v>
      </c>
    </row>
    <row r="12" spans="1:4" s="1" customFormat="1" x14ac:dyDescent="0.25">
      <c r="A12" s="1">
        <v>129</v>
      </c>
      <c r="B12" s="1" t="s">
        <v>8</v>
      </c>
      <c r="C12" s="1">
        <v>318000000</v>
      </c>
      <c r="D12" s="1">
        <v>0</v>
      </c>
    </row>
    <row r="13" spans="1:4" x14ac:dyDescent="0.25">
      <c r="B13" t="s">
        <v>9</v>
      </c>
      <c r="C13">
        <v>57402637</v>
      </c>
      <c r="D13">
        <v>129</v>
      </c>
    </row>
    <row r="14" spans="1:4" x14ac:dyDescent="0.25">
      <c r="B14" t="s">
        <v>10</v>
      </c>
      <c r="C14">
        <v>25466597</v>
      </c>
      <c r="D14">
        <v>129</v>
      </c>
    </row>
    <row r="15" spans="1:4" x14ac:dyDescent="0.25">
      <c r="B15" t="s">
        <v>11</v>
      </c>
      <c r="C15">
        <v>184500000</v>
      </c>
      <c r="D15">
        <v>129</v>
      </c>
    </row>
    <row r="16" spans="1:4" x14ac:dyDescent="0.25">
      <c r="B16" t="s">
        <v>5</v>
      </c>
      <c r="C16">
        <v>50630766</v>
      </c>
      <c r="D16">
        <v>129</v>
      </c>
    </row>
    <row r="17" spans="1:6" s="1" customFormat="1" x14ac:dyDescent="0.25">
      <c r="A17" s="1">
        <v>135</v>
      </c>
      <c r="B17" s="1" t="s">
        <v>12</v>
      </c>
      <c r="C17" s="1">
        <v>861000000</v>
      </c>
      <c r="D17" s="1">
        <v>0</v>
      </c>
    </row>
    <row r="18" spans="1:6" x14ac:dyDescent="0.25">
      <c r="B18" t="s">
        <v>43</v>
      </c>
      <c r="C18">
        <v>96208458</v>
      </c>
      <c r="D18">
        <v>135</v>
      </c>
    </row>
    <row r="19" spans="1:6" x14ac:dyDescent="0.25">
      <c r="B19" t="s">
        <v>13</v>
      </c>
      <c r="C19">
        <v>3544671</v>
      </c>
      <c r="D19">
        <v>135</v>
      </c>
    </row>
    <row r="20" spans="1:6" x14ac:dyDescent="0.25">
      <c r="B20" t="s">
        <v>44</v>
      </c>
      <c r="C20">
        <v>27247463</v>
      </c>
      <c r="D20">
        <v>135</v>
      </c>
    </row>
    <row r="21" spans="1:6" x14ac:dyDescent="0.25">
      <c r="B21" t="s">
        <v>42</v>
      </c>
      <c r="C21">
        <v>67848668</v>
      </c>
      <c r="D21">
        <v>135</v>
      </c>
    </row>
    <row r="22" spans="1:6" x14ac:dyDescent="0.25">
      <c r="B22" t="s">
        <v>14</v>
      </c>
      <c r="C22">
        <v>321322543</v>
      </c>
      <c r="D22">
        <v>135</v>
      </c>
    </row>
    <row r="23" spans="1:6" x14ac:dyDescent="0.25">
      <c r="B23" t="s">
        <v>41</v>
      </c>
      <c r="C23">
        <v>311597951</v>
      </c>
      <c r="D23">
        <v>135</v>
      </c>
    </row>
    <row r="24" spans="1:6" x14ac:dyDescent="0.25">
      <c r="B24" t="s">
        <v>5</v>
      </c>
      <c r="C24">
        <v>33230246</v>
      </c>
      <c r="D24">
        <v>135</v>
      </c>
    </row>
    <row r="25" spans="1:6" s="1" customFormat="1" x14ac:dyDescent="0.25">
      <c r="A25" s="1">
        <v>143</v>
      </c>
      <c r="B25" s="1" t="s">
        <v>15</v>
      </c>
      <c r="C25" s="1">
        <v>251000000</v>
      </c>
      <c r="D25" s="1">
        <v>0</v>
      </c>
    </row>
    <row r="26" spans="1:6" x14ac:dyDescent="0.25">
      <c r="B26" t="s">
        <v>40</v>
      </c>
      <c r="C26">
        <v>8000000</v>
      </c>
      <c r="D26">
        <v>143</v>
      </c>
    </row>
    <row r="27" spans="1:6" x14ac:dyDescent="0.25">
      <c r="B27" t="s">
        <v>39</v>
      </c>
      <c r="C27">
        <v>25564658</v>
      </c>
      <c r="D27">
        <v>143</v>
      </c>
    </row>
    <row r="28" spans="1:6" x14ac:dyDescent="0.25">
      <c r="B28" t="s">
        <v>16</v>
      </c>
      <c r="C28">
        <v>11658779</v>
      </c>
      <c r="D28">
        <v>143</v>
      </c>
    </row>
    <row r="29" spans="1:6" x14ac:dyDescent="0.25">
      <c r="B29" t="s">
        <v>5</v>
      </c>
      <c r="C29">
        <v>205776563</v>
      </c>
      <c r="D29">
        <v>143</v>
      </c>
    </row>
    <row r="30" spans="1:6" s="1" customFormat="1" x14ac:dyDescent="0.25">
      <c r="A30" s="1">
        <v>148</v>
      </c>
      <c r="B30" s="1" t="s">
        <v>17</v>
      </c>
      <c r="C30" s="1">
        <v>4000000</v>
      </c>
      <c r="D30" s="1">
        <v>0</v>
      </c>
    </row>
    <row r="31" spans="1:6" s="1" customFormat="1" x14ac:dyDescent="0.25">
      <c r="A31" s="1">
        <v>149</v>
      </c>
      <c r="B31" s="1" t="s">
        <v>18</v>
      </c>
      <c r="C31" s="1">
        <v>797000000</v>
      </c>
      <c r="D31" s="1">
        <v>0</v>
      </c>
    </row>
    <row r="32" spans="1:6" x14ac:dyDescent="0.25">
      <c r="B32" t="s">
        <v>19</v>
      </c>
      <c r="C32" s="3">
        <v>711221607</v>
      </c>
      <c r="D32">
        <v>149</v>
      </c>
      <c r="F32">
        <f>C32+C49</f>
        <v>1997221607</v>
      </c>
    </row>
    <row r="33" spans="1:4" x14ac:dyDescent="0.25">
      <c r="B33" t="s">
        <v>5</v>
      </c>
      <c r="C33">
        <v>85778393</v>
      </c>
      <c r="D33">
        <v>149</v>
      </c>
    </row>
    <row r="34" spans="1:4" s="1" customFormat="1" x14ac:dyDescent="0.25">
      <c r="A34" s="1">
        <v>152</v>
      </c>
      <c r="B34" s="1" t="s">
        <v>20</v>
      </c>
      <c r="C34" s="1">
        <v>195000000</v>
      </c>
      <c r="D34" s="1">
        <v>0</v>
      </c>
    </row>
    <row r="35" spans="1:4" x14ac:dyDescent="0.25">
      <c r="B35" t="s">
        <v>21</v>
      </c>
      <c r="C35">
        <v>136319183</v>
      </c>
      <c r="D35">
        <v>152</v>
      </c>
    </row>
    <row r="36" spans="1:4" x14ac:dyDescent="0.25">
      <c r="B36" t="s">
        <v>22</v>
      </c>
      <c r="C36">
        <v>14747492</v>
      </c>
      <c r="D36">
        <v>152</v>
      </c>
    </row>
    <row r="37" spans="1:4" x14ac:dyDescent="0.25">
      <c r="B37" t="s">
        <v>5</v>
      </c>
      <c r="C37">
        <v>43933325</v>
      </c>
      <c r="D37">
        <v>152</v>
      </c>
    </row>
    <row r="38" spans="1:4" s="1" customFormat="1" x14ac:dyDescent="0.25">
      <c r="A38" s="1">
        <v>156</v>
      </c>
      <c r="B38" s="1" t="s">
        <v>23</v>
      </c>
      <c r="C38" s="1">
        <v>697000000</v>
      </c>
      <c r="D38" s="1">
        <v>0</v>
      </c>
    </row>
    <row r="39" spans="1:4" x14ac:dyDescent="0.25">
      <c r="B39" t="s">
        <v>37</v>
      </c>
      <c r="C39">
        <v>46822899</v>
      </c>
      <c r="D39">
        <v>156</v>
      </c>
    </row>
    <row r="40" spans="1:4" x14ac:dyDescent="0.25">
      <c r="B40" t="s">
        <v>24</v>
      </c>
      <c r="C40">
        <v>111230659</v>
      </c>
      <c r="D40">
        <v>156</v>
      </c>
    </row>
    <row r="41" spans="1:4" x14ac:dyDescent="0.25">
      <c r="B41" t="s">
        <v>38</v>
      </c>
      <c r="C41">
        <v>153871275</v>
      </c>
      <c r="D41">
        <v>156</v>
      </c>
    </row>
    <row r="42" spans="1:4" x14ac:dyDescent="0.25">
      <c r="B42" t="s">
        <v>25</v>
      </c>
      <c r="C42">
        <v>138259367</v>
      </c>
      <c r="D42">
        <v>156</v>
      </c>
    </row>
    <row r="43" spans="1:4" x14ac:dyDescent="0.25">
      <c r="B43" t="s">
        <v>5</v>
      </c>
      <c r="C43">
        <v>246815800</v>
      </c>
      <c r="D43">
        <v>156</v>
      </c>
    </row>
    <row r="44" spans="1:4" s="1" customFormat="1" x14ac:dyDescent="0.25">
      <c r="A44" s="1">
        <v>162</v>
      </c>
      <c r="B44" s="1" t="s">
        <v>26</v>
      </c>
      <c r="C44" s="1">
        <v>1975000000</v>
      </c>
      <c r="D44" s="1">
        <v>0</v>
      </c>
    </row>
    <row r="45" spans="1:4" x14ac:dyDescent="0.25">
      <c r="B45" t="s">
        <v>27</v>
      </c>
      <c r="C45">
        <v>6907027</v>
      </c>
      <c r="D45">
        <v>119</v>
      </c>
    </row>
    <row r="46" spans="1:4" x14ac:dyDescent="0.25">
      <c r="B46" t="s">
        <v>36</v>
      </c>
      <c r="C46">
        <v>272647093</v>
      </c>
      <c r="D46">
        <v>162</v>
      </c>
    </row>
    <row r="47" spans="1:4" x14ac:dyDescent="0.25">
      <c r="B47" t="s">
        <v>28</v>
      </c>
      <c r="C47">
        <v>30000000</v>
      </c>
      <c r="D47">
        <v>162</v>
      </c>
    </row>
    <row r="48" spans="1:4" x14ac:dyDescent="0.25">
      <c r="B48" t="s">
        <v>29</v>
      </c>
      <c r="C48">
        <v>49211969</v>
      </c>
      <c r="D48">
        <v>162</v>
      </c>
    </row>
    <row r="49" spans="2:4" x14ac:dyDescent="0.25">
      <c r="B49" t="s">
        <v>30</v>
      </c>
      <c r="C49" s="3">
        <v>1286000000</v>
      </c>
      <c r="D49">
        <v>162</v>
      </c>
    </row>
    <row r="50" spans="2:4" x14ac:dyDescent="0.25">
      <c r="B50" t="s">
        <v>5</v>
      </c>
      <c r="C50">
        <v>277878556</v>
      </c>
      <c r="D50">
        <v>162</v>
      </c>
    </row>
    <row r="51" spans="2:4" x14ac:dyDescent="0.25">
      <c r="B51" t="s">
        <v>35</v>
      </c>
      <c r="C51">
        <v>59262382</v>
      </c>
      <c r="D51">
        <v>162</v>
      </c>
    </row>
    <row r="55" spans="2:4" x14ac:dyDescent="0.25">
      <c r="B55" t="s">
        <v>33</v>
      </c>
      <c r="C55">
        <f>C44+C38+C34+C31+C30+C25+C17+C12+C8+C2</f>
        <v>5915000000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9" sqref="J9"/>
    </sheetView>
  </sheetViews>
  <sheetFormatPr defaultRowHeight="15" x14ac:dyDescent="0.25"/>
  <cols>
    <col min="2" max="2" width="21.85546875" customWidth="1"/>
    <col min="3" max="3" width="17.28515625" customWidth="1"/>
    <col min="6" max="6" width="11" bestFit="1" customWidth="1"/>
    <col min="7" max="7" width="10" bestFit="1" customWidth="1"/>
  </cols>
  <sheetData>
    <row r="1" spans="1:7" s="2" customFormat="1" x14ac:dyDescent="0.25">
      <c r="A1" s="2" t="s">
        <v>31</v>
      </c>
      <c r="B1" s="2" t="s">
        <v>32</v>
      </c>
      <c r="C1" s="2" t="s">
        <v>33</v>
      </c>
      <c r="D1" s="2" t="s">
        <v>34</v>
      </c>
    </row>
    <row r="2" spans="1:7" s="1" customFormat="1" x14ac:dyDescent="0.25">
      <c r="A2" s="1">
        <v>49</v>
      </c>
      <c r="B2" s="1" t="s">
        <v>61</v>
      </c>
      <c r="C2" s="1">
        <v>1300000000</v>
      </c>
      <c r="D2" s="1">
        <v>0</v>
      </c>
    </row>
    <row r="3" spans="1:7" s="1" customFormat="1" x14ac:dyDescent="0.25">
      <c r="A3" s="1">
        <v>50</v>
      </c>
      <c r="B3" s="1" t="s">
        <v>46</v>
      </c>
      <c r="C3" s="1">
        <v>444200000</v>
      </c>
      <c r="D3" s="1">
        <v>0</v>
      </c>
    </row>
    <row r="4" spans="1:7" x14ac:dyDescent="0.25">
      <c r="B4" t="s">
        <v>62</v>
      </c>
      <c r="C4">
        <v>215400000</v>
      </c>
      <c r="D4">
        <v>50</v>
      </c>
    </row>
    <row r="5" spans="1:7" x14ac:dyDescent="0.25">
      <c r="B5" t="s">
        <v>52</v>
      </c>
      <c r="C5">
        <v>228800000</v>
      </c>
      <c r="D5">
        <v>50</v>
      </c>
    </row>
    <row r="6" spans="1:7" s="1" customFormat="1" x14ac:dyDescent="0.25">
      <c r="A6" s="1">
        <v>51</v>
      </c>
      <c r="B6" s="1" t="s">
        <v>47</v>
      </c>
      <c r="C6" s="1">
        <v>1809762382</v>
      </c>
      <c r="D6" s="1">
        <v>0</v>
      </c>
    </row>
    <row r="7" spans="1:7" x14ac:dyDescent="0.25">
      <c r="B7" t="s">
        <v>53</v>
      </c>
      <c r="C7" s="3">
        <v>1750500000</v>
      </c>
      <c r="D7">
        <v>51</v>
      </c>
      <c r="F7">
        <f>C7*20/33</f>
        <v>1060909090.9090909</v>
      </c>
      <c r="G7">
        <f>C7*13/33</f>
        <v>689590909.09090912</v>
      </c>
    </row>
    <row r="8" spans="1:7" x14ac:dyDescent="0.25">
      <c r="B8" t="s">
        <v>63</v>
      </c>
      <c r="C8">
        <v>59262382</v>
      </c>
      <c r="D8">
        <v>51</v>
      </c>
    </row>
    <row r="9" spans="1:7" s="1" customFormat="1" x14ac:dyDescent="0.25">
      <c r="A9" s="1">
        <v>52</v>
      </c>
      <c r="B9" s="1" t="s">
        <v>48</v>
      </c>
      <c r="C9" s="1">
        <v>716831956</v>
      </c>
      <c r="D9" s="1">
        <v>0</v>
      </c>
    </row>
    <row r="10" spans="1:7" x14ac:dyDescent="0.25">
      <c r="B10" t="s">
        <v>54</v>
      </c>
      <c r="C10">
        <v>170000000</v>
      </c>
      <c r="D10">
        <v>52</v>
      </c>
    </row>
    <row r="11" spans="1:7" x14ac:dyDescent="0.25">
      <c r="B11" t="s">
        <v>55</v>
      </c>
      <c r="C11">
        <v>138900000</v>
      </c>
      <c r="D11">
        <v>52</v>
      </c>
    </row>
    <row r="12" spans="1:7" x14ac:dyDescent="0.25">
      <c r="B12" t="s">
        <v>64</v>
      </c>
      <c r="C12">
        <v>364900000</v>
      </c>
      <c r="D12">
        <v>52</v>
      </c>
    </row>
    <row r="13" spans="1:7" x14ac:dyDescent="0.25">
      <c r="B13" t="s">
        <v>56</v>
      </c>
      <c r="C13">
        <v>31000000</v>
      </c>
      <c r="D13">
        <v>52</v>
      </c>
    </row>
    <row r="14" spans="1:7" x14ac:dyDescent="0.25">
      <c r="B14" t="s">
        <v>57</v>
      </c>
      <c r="C14">
        <v>31956</v>
      </c>
      <c r="D14">
        <v>52</v>
      </c>
    </row>
    <row r="15" spans="1:7" x14ac:dyDescent="0.25">
      <c r="B15" t="s">
        <v>65</v>
      </c>
      <c r="C15">
        <v>19400000</v>
      </c>
      <c r="D15">
        <v>52</v>
      </c>
    </row>
    <row r="16" spans="1:7" x14ac:dyDescent="0.25">
      <c r="B16" t="s">
        <v>58</v>
      </c>
      <c r="C16">
        <v>23600000</v>
      </c>
      <c r="D16">
        <v>52</v>
      </c>
    </row>
    <row r="17" spans="1:4" s="1" customFormat="1" x14ac:dyDescent="0.25">
      <c r="A17" s="1">
        <v>53</v>
      </c>
      <c r="B17" s="1" t="s">
        <v>49</v>
      </c>
      <c r="C17" s="1">
        <v>3600000</v>
      </c>
      <c r="D17" s="1">
        <v>0</v>
      </c>
    </row>
    <row r="18" spans="1:4" s="1" customFormat="1" x14ac:dyDescent="0.25">
      <c r="A18" s="1">
        <v>54</v>
      </c>
      <c r="B18" s="1" t="s">
        <v>50</v>
      </c>
      <c r="C18" s="1">
        <v>1464100000</v>
      </c>
      <c r="D18" s="1">
        <v>0</v>
      </c>
    </row>
    <row r="19" spans="1:4" x14ac:dyDescent="0.25">
      <c r="B19" t="s">
        <v>66</v>
      </c>
      <c r="C19">
        <v>104400000</v>
      </c>
      <c r="D19">
        <v>54</v>
      </c>
    </row>
    <row r="20" spans="1:4" x14ac:dyDescent="0.25">
      <c r="B20" t="s">
        <v>67</v>
      </c>
      <c r="C20">
        <v>1111300000</v>
      </c>
      <c r="D20">
        <v>54</v>
      </c>
    </row>
    <row r="21" spans="1:4" x14ac:dyDescent="0.25">
      <c r="B21" t="s">
        <v>68</v>
      </c>
      <c r="C21">
        <v>28500000</v>
      </c>
      <c r="D21">
        <v>54</v>
      </c>
    </row>
    <row r="22" spans="1:4" x14ac:dyDescent="0.25">
      <c r="B22" t="s">
        <v>59</v>
      </c>
      <c r="C22">
        <v>175200000</v>
      </c>
      <c r="D22">
        <v>54</v>
      </c>
    </row>
    <row r="23" spans="1:4" x14ac:dyDescent="0.25">
      <c r="B23" t="s">
        <v>60</v>
      </c>
      <c r="C23">
        <v>44700000</v>
      </c>
      <c r="D23">
        <v>54</v>
      </c>
    </row>
    <row r="24" spans="1:4" s="1" customFormat="1" x14ac:dyDescent="0.25">
      <c r="A24" s="1">
        <v>55</v>
      </c>
      <c r="B24" s="1" t="s">
        <v>51</v>
      </c>
      <c r="C24" s="1">
        <v>176505662</v>
      </c>
      <c r="D24" s="1">
        <v>0</v>
      </c>
    </row>
    <row r="28" spans="1:4" x14ac:dyDescent="0.25">
      <c r="B28" t="s">
        <v>33</v>
      </c>
      <c r="C28">
        <f>C24+C18+C17+C9+C6+C3+C2</f>
        <v>5915000000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9"/>
  <sheetViews>
    <sheetView tabSelected="1" workbookViewId="0">
      <selection activeCell="B2" sqref="B2"/>
    </sheetView>
  </sheetViews>
  <sheetFormatPr defaultRowHeight="15" x14ac:dyDescent="0.25"/>
  <cols>
    <col min="1" max="1" width="7.5703125" customWidth="1"/>
    <col min="2" max="2" width="24.28515625" customWidth="1"/>
  </cols>
  <sheetData>
    <row r="1" spans="2:2" s="1" customFormat="1" x14ac:dyDescent="0.25">
      <c r="B1" s="1" t="s">
        <v>73</v>
      </c>
    </row>
    <row r="2" spans="2:2" x14ac:dyDescent="0.25">
      <c r="B2" t="s">
        <v>69</v>
      </c>
    </row>
    <row r="3" spans="2:2" x14ac:dyDescent="0.25">
      <c r="B3" t="s">
        <v>70</v>
      </c>
    </row>
    <row r="5" spans="2:2" s="1" customFormat="1" x14ac:dyDescent="0.25">
      <c r="B5" s="1" t="s">
        <v>74</v>
      </c>
    </row>
    <row r="6" spans="2:2" x14ac:dyDescent="0.25">
      <c r="B6" t="s">
        <v>71</v>
      </c>
    </row>
    <row r="7" spans="2:2" x14ac:dyDescent="0.25">
      <c r="B7" t="s">
        <v>72</v>
      </c>
    </row>
    <row r="9" spans="2:2" s="1" customFormat="1" x14ac:dyDescent="0.25">
      <c r="B9" s="1" t="s">
        <v>75</v>
      </c>
    </row>
    <row r="10" spans="2:2" x14ac:dyDescent="0.25">
      <c r="B10" t="s">
        <v>77</v>
      </c>
    </row>
    <row r="11" spans="2:2" x14ac:dyDescent="0.25">
      <c r="B11" t="s">
        <v>78</v>
      </c>
    </row>
    <row r="13" spans="2:2" s="1" customFormat="1" x14ac:dyDescent="0.25">
      <c r="B13" s="1" t="s">
        <v>76</v>
      </c>
    </row>
    <row r="14" spans="2:2" x14ac:dyDescent="0.25">
      <c r="B14" t="s">
        <v>79</v>
      </c>
    </row>
    <row r="15" spans="2:2" x14ac:dyDescent="0.25">
      <c r="B15" t="s">
        <v>80</v>
      </c>
    </row>
    <row r="17" spans="2:2" s="1" customFormat="1" x14ac:dyDescent="0.25">
      <c r="B17" s="1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Kulud</vt:lpstr>
      <vt:lpstr>Tulud</vt:lpstr>
      <vt:lpstr>Reeglid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Konstantin</cp:lastModifiedBy>
  <dcterms:created xsi:type="dcterms:W3CDTF">2011-05-19T15:07:25Z</dcterms:created>
  <dcterms:modified xsi:type="dcterms:W3CDTF">2011-05-19T15:21:41Z</dcterms:modified>
</cp:coreProperties>
</file>