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cmee\ccmeelboom\Projects\CoolingTestBench\documents\"/>
    </mc:Choice>
  </mc:AlternateContent>
  <xr:revisionPtr revIDLastSave="0" documentId="13_ncr:1_{2CBE3FCC-B627-4D0C-B476-9AE423AD555E}" xr6:coauthVersionLast="47" xr6:coauthVersionMax="47" xr10:uidLastSave="{00000000-0000-0000-0000-000000000000}"/>
  <bookViews>
    <workbookView xWindow="-108" yWindow="-108" windowWidth="23256" windowHeight="12456" activeTab="1" xr2:uid="{51EC7F9C-3E44-4016-9480-00656B64CE9B}"/>
  </bookViews>
  <sheets>
    <sheet name="MATERIALS &amp; BUDGET DRAFT" sheetId="1" r:id="rId1"/>
    <sheet name="REASONING" sheetId="2" r:id="rId2"/>
    <sheet name="BILL OF MATERIALS " sheetId="4" r:id="rId3"/>
    <sheet name="BLOCK DIAGRAM"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5" i="4" l="1"/>
  <c r="I18" i="4"/>
  <c r="I17" i="4"/>
  <c r="I16" i="4"/>
  <c r="I14" i="4"/>
  <c r="I13" i="4"/>
  <c r="I10" i="4"/>
  <c r="I11" i="4"/>
  <c r="I12" i="4"/>
  <c r="I9" i="4"/>
  <c r="I21" i="4" s="1"/>
  <c r="I8" i="4"/>
  <c r="I7" i="4"/>
  <c r="I6" i="4"/>
  <c r="I19" i="4"/>
  <c r="I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tc={DA7039CC-7C60-4774-ACB6-999E60617E78}</author>
  </authors>
  <commentList>
    <comment ref="B9" authorId="0" shapeId="0" xr:uid="{DA7039CC-7C60-4774-ACB6-999E60617E78}">
      <text>
        <t>[Threaded comment]
Your version of Excel allows you to read this threaded comment; however, any edits to it will get removed if the file is opened in a newer version of Excel. Learn more: https://go.microsoft.com/fwlink/?linkid=870924
Comment:
    Check 2026 BOM to see where I got our tubing from, seems pricey from Lowes</t>
      </text>
    </comment>
  </commentList>
</comments>
</file>

<file path=xl/sharedStrings.xml><?xml version="1.0" encoding="utf-8"?>
<sst xmlns="http://schemas.openxmlformats.org/spreadsheetml/2006/main" count="139" uniqueCount="117">
  <si>
    <t>WATER TANKS</t>
  </si>
  <si>
    <t>https://www.uline.com/Product/Detail/S-12768/Jugs/Carboy-5-Gallon?pricode=WA9237&amp;gadtype=pla&amp;id=S-12768&amp;ad_group_id=155300044296&amp;gad_source=4&amp;gad_campaignid=11612151543&amp;gbraid=0AAAAAD_uetMF88nyo-feAQHkmwn1XXht0&amp;gclid=CjwKCAjw2rrQBhBuEiwAarLWHR9f8fUy7AA8x9pXkHoEVRLAGYM6N-DiFZo8_nSAXso_jd00RK_rwhoCIbEQAvD_BwE</t>
  </si>
  <si>
    <t xml:space="preserve">                                                                                                                                      *Hole is male threaded | requires female fitting (1/4" holes)</t>
  </si>
  <si>
    <t>23 dollars</t>
  </si>
  <si>
    <t xml:space="preserve">                          </t>
  </si>
  <si>
    <t>https://www.grainger.com/product/20XP84?gucid=N:N:PS:Paid:GGL:CSM-2295:90ZFCA:20990506:APZ_1&amp;gclsrc=aw.ds&amp;gad_source=1&amp;gad_campaignid=23822385804&amp;gclid=CjwKCAjw2rrQBhBuEiwAarLWHXcWvDWWDEmJF5qY75zVcveZmiI3wGe0X0XCSeMkwMMX8VQlHLhR-hoC3UMQAvD_BwE</t>
  </si>
  <si>
    <t>Barbed Hose Fitting: For 3/4 in Hose I.D., GHT x Hose Barb, 3/4 in x 3/4 in Fitting Size, Swivel</t>
  </si>
  <si>
    <t>Material: Braid-Reinforced Clear PVC Tubing
Size: 3/4" ID (Inside Diameter) x 1" OD (Outside Diameter)</t>
  </si>
  <si>
    <t>https://www.zoro.com/zoro-select-reinforced-clear-pvc-tubing-34-id-x-1-od-x-25-ft-l-zusa-ht-45/i/G4424036/?utm_source=google&amp;utm_medium=surfaces&amp;utm_campaign=shopping%20feed&amp;utm_content=free%20google%20shopping%20clicks&amp;campaignid=21528295841&amp;productid=G4424036&amp;v=&amp;gclsrc=aw.ds&amp;gad_source=1&amp;gad_campaignid=21528295841&amp;gbraid=0AAAAADw3hZd0Sx5lfKLGIYF6Mj2C_gmQB&amp;gclid=CjwKCAjw2rrQBhBuEiwAarLWHUuK38YlzGCH7W_iFY8oGP-CIAkpZd4I-iVpQhNYNfrFO4xqCLHnuxoCwTEQAvD_BwE</t>
  </si>
  <si>
    <t>Pressure Transducer</t>
  </si>
  <si>
    <t>https://www.walmart.com/ip/Uxcell-Pressure-Transducer-Sender-Sensor-1-8-NPT-30-PSI-Stainless-Steel/17263607268?wmlspartner=wlpa&amp;selectedSellerId=571&amp;adid=22222222222000000000&amp;wmlspartner=wmtlabs&amp;wl0=e&amp;wl1=o&amp;wl2=c&amp;wl3=10352200394&amp;wl4=pla-1103028060075&amp;wl5=76887&amp;wl6=&amp;wl7=&amp;wl10=Walmart&amp;wl11=Online&amp;wl12=17263607268_10000000599&amp;wl14=Male%20NPT%20pressure%20transducer%200-30%20psi&amp;veh=sem&amp;msclkid=023fd8da73aa1c8a8489b2d5daf32928&amp;gclid=023fd8da73aa1c8a8489b2d5daf32928&amp;gclsrc=3p.ds</t>
  </si>
  <si>
    <r>
      <t xml:space="preserve">                                                                                                                                                                                              </t>
    </r>
    <r>
      <rPr>
        <b/>
        <sz val="11"/>
        <color theme="1"/>
        <rFont val="Aptos Narrow"/>
        <family val="2"/>
        <scheme val="minor"/>
      </rPr>
      <t>4 of these</t>
    </r>
  </si>
  <si>
    <t>Pressure [PSI] = (Measured Voltage - 0.5) * 7.5</t>
  </si>
  <si>
    <t>Splice Coupler</t>
  </si>
  <si>
    <t>https://www.ictbillet.com/products/3-4-hose-barb-750-inch-w-1-8-npt-steam-port-splice-coupler-fitting-adapter?variant=46047867371750&amp;country=US&amp;currency=USD&amp;utm_medium=product_sync&amp;utm_source=google&amp;utm_content=sag_organic&amp;utm_campaign=sag_organic&amp;gad_source=1&amp;gad_campaignid=22606207890&amp;gbraid=0AAAAADn6FEDFVoGAViEuxjchYHteARt-K&amp;gclid=CjwKCAjw2rrQBhBuEiwAarLWHYcdwUHAuR6BgQA7YP0i-q8P2pOOhNP7bPwVl7RVYkn0BT7c1FxyzBoCtk4QAvD_BwE</t>
  </si>
  <si>
    <r>
      <t xml:space="preserve">                                                                                                                                                                                                                           </t>
    </r>
    <r>
      <rPr>
        <b/>
        <sz val="11"/>
        <color theme="1"/>
        <rFont val="Aptos Narrow"/>
        <family val="2"/>
        <scheme val="minor"/>
      </rPr>
      <t>4 of these</t>
    </r>
  </si>
  <si>
    <t>For radiator: 10AN Female to 3/4" Hose Barb Adapter</t>
  </si>
  <si>
    <t>https://www.amazon.com/Podavelle-Fitting-Adapter-Straight-Aluminum/dp/B0D8BLK4FF/ref=asc_df_B0D8BLK4FF?tag=bingshoppinga-20&amp;linkCode=df0&amp;hvadid=80058400531413&amp;hvnetw=o&amp;hvqmt=e&amp;hvbmt=be&amp;hvdev=c&amp;hvlocint=&amp;hvlocphy=76887&amp;hvtargid=pla-4583657888548584&amp;msclkid=1dad779c5796188f88be1d93e1e5f814&amp;th=1</t>
  </si>
  <si>
    <r>
      <t xml:space="preserve">                                                                                                                                                                                                </t>
    </r>
    <r>
      <rPr>
        <b/>
        <sz val="11"/>
        <color theme="1"/>
        <rFont val="Aptos Narrow"/>
        <family val="2"/>
        <scheme val="minor"/>
      </rPr>
      <t>Buy the option that gives 2 of these</t>
    </r>
  </si>
  <si>
    <t>Barbed Hose Fitting</t>
  </si>
  <si>
    <t>REV 0</t>
  </si>
  <si>
    <t xml:space="preserve">REV 1 </t>
  </si>
  <si>
    <t>POWERTRAIN RADIATIOR COOLING TEST BENCH BUY LIST</t>
  </si>
  <si>
    <t xml:space="preserve">PART NAME </t>
  </si>
  <si>
    <t>CATEGORY</t>
  </si>
  <si>
    <t>DESCRIPTION</t>
  </si>
  <si>
    <t>SUPPLIER</t>
  </si>
  <si>
    <t>LINK</t>
  </si>
  <si>
    <t>QUANTITY</t>
  </si>
  <si>
    <t>PRICE/UNIT</t>
  </si>
  <si>
    <t>TOTAL COST</t>
  </si>
  <si>
    <t>JUSTIFICATION</t>
  </si>
  <si>
    <t>Leaktite 5-gallon BPA-Free Food-Grade Plastic White General bucket</t>
  </si>
  <si>
    <t>MISC</t>
  </si>
  <si>
    <t>5 gallon Bucket</t>
  </si>
  <si>
    <t>Lowes</t>
  </si>
  <si>
    <t>https://www.lowes.com/pd/Leaktite-5-gal-70mil-Food-Safe-White-Bucket/5013212247</t>
  </si>
  <si>
    <t>Water resivoir</t>
  </si>
  <si>
    <t>PATIKIL 2pcs PVC Bulkhead Fitting with Plug NPT 3/4-Inch Bulkhead Water Tank Connector with Silicone Seal Gasket Garden Hose Fitting with Plug for Rain Bucket Sinks Aquariums Gray</t>
  </si>
  <si>
    <t>FITTING</t>
  </si>
  <si>
    <t xml:space="preserve">Bulkhead adapter </t>
  </si>
  <si>
    <t>https://www.lowes.com/pd/PATIKIL-PVC-Bulkhead-Fitting-with-Plug-NPT-3-4-Inch-2pcs-Bulkhead-Water-Tank-Connector-with-Silicone-Seal-Gasket-Garden-Hose-Fitting-with-Plug-for-Rain-Bucket-Sinks-Aquariums-Gray/8014098</t>
  </si>
  <si>
    <t>Needed to connect resivoir to pipe system</t>
  </si>
  <si>
    <t>ProLine Series 3/4-in BARB x 3/4-in MIP Nylon Adapter</t>
  </si>
  <si>
    <t xml:space="preserve">Bulkhead adapter to barb </t>
  </si>
  <si>
    <t>https://www.lowes.com/pd/B-K-3-4-in-Barbed-Barb-x-MIP-Adapter-Fitting/1000505055</t>
  </si>
  <si>
    <t>Connect tubing to water tank</t>
  </si>
  <si>
    <t>Eastman 3/4 Inch ID (1 Inch OD) PVC Clear Vinyl Tubing, 10 Foot Length, 98624</t>
  </si>
  <si>
    <t>TUBING</t>
  </si>
  <si>
    <t>10 FT ClearTubing 3/4 ID</t>
  </si>
  <si>
    <t>https://www.amazon.com/Ez-Flo-98620-Clear-Vinyl-Tubing/dp/B07PZ8B4BM/ref=sr_1_3?crid=1Y6RE9ZTAVUNO&amp;dib=eyJ2IjoiMSJ9.vzmPUKBJl1M7UEi3ydtt4XeWYwgTGGDqxkbIHdB5SZdXWHN1GoTDN6vPp1-LcQLNwM_zkeVwLLhXYina0s79P55x68N_K2iH1dXxr4o2eYIA3_LvQSvWlioqUP3hPAPmczaOsfaI5pMofpfEYpIaaTZ85JkLgDigq6VA87fg4hqlh_dI-ZW69RVIU4JCA6sWBZWJ5Oh0wvtm0Mr3tyw46BmC8YXVOqWpa89mZ6mzCLw.gFnfUVKvitB5p0pHrlnql5jOQSykYeo0cXR3q6KMrKw&amp;dib_tag=se&amp;keywords=clear%2Bplastic%2Btubing%2B3%2F8%2Binch%2Bid&amp;qid=1762404876&amp;sprefix=3%2F8%2Bin%2BID%2Bclear%2Bplastic%2B%2Caps%2C137&amp;sr=8-3&amp;th=1</t>
  </si>
  <si>
    <t>Extra tubing for test bench and future tubing needs</t>
  </si>
  <si>
    <t>Uxcell Pressure Transducer Sender Sensor 1/8" NPT 30 PSI Stainless Steel</t>
  </si>
  <si>
    <t>SENSOR</t>
  </si>
  <si>
    <t>Sensor which connects to compuer and measures voltage</t>
  </si>
  <si>
    <t>Walmart</t>
  </si>
  <si>
    <t xml:space="preserve"> https://www.dataq.com/products/accessories/pressure-sensor/2000361-hs-30.html?</t>
  </si>
  <si>
    <t>Needed to computize data and calculate pressure values</t>
  </si>
  <si>
    <t>Alternate option: https://www.dataq.com/products/accessories/pressure-sensor/2000361-hs-30.html?</t>
  </si>
  <si>
    <t>3/4" Hose Barb .750 Inch w/ 1/8" NPT Steam Port Splice Coupler Fitting Adapter</t>
  </si>
  <si>
    <t>Splicer which fits sensor into test system</t>
  </si>
  <si>
    <t>ICTBillet</t>
  </si>
  <si>
    <t>Needed to integrate pressure transducer into test system</t>
  </si>
  <si>
    <t>10AN Female to 3/4 Barb Hose Fitting Adapter Straight Swivel Aluminum Black 2PCS</t>
  </si>
  <si>
    <t>Adapter which connects 10AN and barb hose fitting</t>
  </si>
  <si>
    <t>Amazon</t>
  </si>
  <si>
    <t>https://www.amazon.com/dp/B0DRBNJKFY?ref=clp_hp_alt_spread_1_pc&amp;th=1</t>
  </si>
  <si>
    <t>Needed to connect radiator to test system</t>
  </si>
  <si>
    <t>3/4" NPT Flow Sensor with Open Collector Output (3-wire)</t>
  </si>
  <si>
    <t xml:space="preserve">SENSOR </t>
  </si>
  <si>
    <t xml:space="preserve">3/4" FLow Sensor NPT  </t>
  </si>
  <si>
    <t>H2O ProTech</t>
  </si>
  <si>
    <t>https://h2oprotech.com/products/flow-meter-3-wire?</t>
  </si>
  <si>
    <t xml:space="preserve">Needed to measure flow </t>
  </si>
  <si>
    <t>ProLine Series Brass 3/4-in Barb x 3/4-in FIP Adapter Fitting</t>
  </si>
  <si>
    <t>3/4" NPT Femal to Barb fitting</t>
  </si>
  <si>
    <t xml:space="preserve">Lowes </t>
  </si>
  <si>
    <t>https://www.lowes.com/pd/B-K-3-4-x-3-4-Barb-X-FIP-LF/5001877611?</t>
  </si>
  <si>
    <t>Needed to connect ends of flow sensor</t>
  </si>
  <si>
    <t>VOTMELL 4 Rolls 1/2 Inch(W) X 520 Inches(L) Teflon Plumbers Tape,Pipe Sealing &amp; Plumbing Thread Tape,PTFE Water Sealant Seal for Shower Head,White</t>
  </si>
  <si>
    <t>Sealing &amp; Plumbing Thread Tape</t>
  </si>
  <si>
    <t>https://www.amazon.com/Inches-Plumbers-Plumbing-Plumber-Sealing/dp/B091913Z7F/ref=sr_1_3?crid=2RMBBOZ4T6IAV&amp;dib=eyJ2IjoiMSJ9.zXjmjreMCAXZ1xIvG_NIMr_DDDgJiHz1KgTCFs4hj7m8xFG-7fINMYrftBTpPyzxJnSWqNTqrAdNn3RhD3A-wVc5mSehDmkW7p09qvjP7j83HKBRkCQOPkg5OdEQBLAljnEAJyTwmlDdgrF44hBrhbINYkqG0kzTvn9lsTyg4VEPU5tJsjp5T8CGRN26m0oJ3K2ZuZB-o8uqe_wM9bL9jIhrekd0J6a-vVuv9VHW5Cs.uVo6kq5P0LMUpBkKAwjFtfrQ_3nRjxuuegxea4UFOTI&amp;dib_tag=se&amp;keywords=PTFE%2Bthread%2Bseal%2Btape&amp;qid=1779556467&amp;sprefix=asa%2Bfilament%2Caps%2C504&amp;sr=8-3&amp;th=1</t>
  </si>
  <si>
    <t>Needed for NPT connections</t>
  </si>
  <si>
    <t>5V 3A DC Power Supply Adapter AC 100V~240V to DC 5Volt Power Supply 3A 15W Converter 5.5X 2.5mm Plug 5Volt 3Amp 2A 1A Power Adapter for 5V LED Lights Security Camera Security System</t>
  </si>
  <si>
    <t xml:space="preserve">WIRING </t>
  </si>
  <si>
    <t xml:space="preserve">To connect pressure sensors and flow meter to power </t>
  </si>
  <si>
    <t>https://www.amazon.com/MTYTOT-Adapter-100V-240V-Converter-Security/dp/B0BV64MHY6/ref=sr_1_8?crid=2LHZNVB9ALHBT&amp;dib=eyJ2IjoiMSJ9._JEh8UkSrFWT357afSqC8KIdmHpGZIEj4Jyt0TVsZaizqJsmuqRRTmxzzRKXo2E-l8q_NBE169Xim9HJGDBpvShyk2-fHGYZSMgG4itb27RMdIHu6b2gb6fAzKIvLTx3jD3yN5BFQ1SN_eE1j2gowV1NEWuSasMDiHAIfWMnttkRe441uKsgIn1uuWM10hjbOGEcqPqskzhg4UWv5Bs9fsYDZQHN1UOUxSFJUwdiIXs.xcHEbPPUlrW9XADo1o1KHTHD30C2azCIIDx6oQqBVKw&amp;dib_tag=se&amp;keywords=5v%2Bpower%2Bsupply&amp;qid=1779555715&amp;sprefix=5v%2Bpower%2Caps%2C366&amp;sr=8-8</t>
  </si>
  <si>
    <t>Breadboard-Friendly 2.1mm PCB Mounting Female DC Power Barrel Jack (5 PCS DC Power Jack)</t>
  </si>
  <si>
    <t>https://www.amazon.com/California-JOS-Breadboard-Friendly-Mounting-Female/dp/B09ZBN38FS/ref=sr_1_3?crid=2ENG59E9S02JE&amp;dib=eyJ2IjoiMSJ9.-fzAxMcoCagwlNzfC-JdiqEGNOddP6N8QDa-Z8h-MlBrCSQDQ6qa_RWioR1Qlt7iWVvnbQR0eNrES-BX3jc3R-iQ8nrsXxnlO4qUnurh7Wkl6IUQ1Qdg6uYRlMKA4F5xjLn4PhAr11_8fZZpOexJltj7AcnyYwbqYzN6WWfjrASevoukjnQ91ptw9wzn_l4JeAmLULztKnZHFIbw7KNq66EhAl5ZMvWQ-yK6CizwRP8.qIKm-jeaxRWE1gugptm7TPVQLOgzJCAhqNX8aT9Bl1w&amp;dib_tag=se&amp;keywords=5v%2Bjack%2Bbarrel&amp;qid=1779555843&amp;sprefix=5v%2Bjack%2Bbarrel%2B%2Caps%2C258&amp;sr=8-3&amp;th=1</t>
  </si>
  <si>
    <t>Polymaker ASA Filament 1.75mm Jet Black, 1kg ASA 3D Printing Filament, Heat &amp; Weather Resistant - ASA 3D Printer Filament Perfect for Printing Outdoor Functional Parts</t>
  </si>
  <si>
    <t xml:space="preserve">MOUNTING </t>
  </si>
  <si>
    <t xml:space="preserve">Filament for mouting parts for test bench   </t>
  </si>
  <si>
    <t>https://www.amazon.com/Polymaker-Filament-Resistant-Weather-Cardboard/dp/B0BT9GTN34/ref=sr_1_7?crid=25PTOPQZNOG2O&amp;dib=eyJ2IjoiMSJ9.zPMsK9ZCNDiMbsE12kEM64NmmIyop5b8q1ZqMIRLW6vZ_syt2UIlfjkwq6n-kn2flDhwSBLP1EQ6l4l8Pby0W24I23SF0pwohL52f_DsxnAB4iE73Jw7LU4Z1z_IR7eBeU4C24gYCVXbqjZw4DRRmgdXDzVd58gm1ClPg5yHPBUR8PrDvalV1r-toudXDf2XQlLHqfn618MUcfiLjupB7cEKtAnmN5IM4FoSgzKUjEY.0S5JQWbXPWZudt3cDDsOcTOPUszgDAvCZIoMzRG78O4&amp;dib_tag=se&amp;keywords=asa%2Bfilament&amp;qid=1779556298&amp;sprefix=asa%2Caps%2C348&amp;sr=8-7&amp;th=1</t>
  </si>
  <si>
    <t xml:space="preserve">To make mounting jigs for sensors/pipes </t>
  </si>
  <si>
    <t>Severe Weather 2-in x 6-in x 8-ft 2 Btr Hem fir Above ground Pressure Treated Lumber</t>
  </si>
  <si>
    <t>Deform resistant and dry lumber</t>
  </si>
  <si>
    <t>https://www.lowes.com/pd/Severe-Weather-2-in-x-6-in-x-8-ft-2-Btr-Hem-fir-Above-ground-Pressure-Treated-Lumber/5016087981</t>
  </si>
  <si>
    <t xml:space="preserve">Wood plank to hold test bench </t>
  </si>
  <si>
    <t>Stainless Steel Strap Hinges (Pair)</t>
  </si>
  <si>
    <t>Stainless steel hinges that are wood friendly, comes with 2</t>
  </si>
  <si>
    <t>https://www.lowes.com/pd/ReliaBilt-RB-3-IN-ZINC-NARROW-HINGE-2-CT/5001642211</t>
  </si>
  <si>
    <t>Allow wood plank to be foldable for good storage</t>
  </si>
  <si>
    <t>5 Gallon Bucket</t>
  </si>
  <si>
    <t>This section cover the reasoning behind each of the selected parts for the test bench, the goal is to put reasoning, assembly, and results in a paper by the end of the year.</t>
  </si>
  <si>
    <t xml:space="preserve">The easiest, cheapest and most practical way of making a resivoir is attaching a bulkhead to the bottom of the bucket. Bulkheads connect directly to an NPT male fitting making the consequent barb adapter easy to find. </t>
  </si>
  <si>
    <t xml:space="preserve">The barbed fitting is a fitting we have always used and is easy and cheap to implement. </t>
  </si>
  <si>
    <t>Clear Vinyl Tubing</t>
  </si>
  <si>
    <t xml:space="preserve">This is the same type of tubing used in previous years. The tubing is resistnet to up to 170 degrees farenheit and 55 psi which is far more than the 13 psi maximum we expect to test at. </t>
  </si>
  <si>
    <t>There are four pressure sensors found on the test bench. The first two come before and after the pump. One item that is not provided in the Bosch pump documentation is efficiney, these pressure sensors will allow us to find actual pressure values; comparing them to the input power, efficiency can be derived.The second two pressure transducers are placed before and after the radiator, these sendors will output input and output pressures, testing at different flow rates, we can find a minor loss coefficient for the radiator that is attached to the test bench.</t>
  </si>
  <si>
    <t xml:space="preserve">The splicer is necessary to mount the pressure sensors. </t>
  </si>
  <si>
    <t>Pressure Sensors</t>
  </si>
  <si>
    <t>Flow Meter</t>
  </si>
  <si>
    <t>The flowmeter is crucial to determining the flow rate at a specific pump PWM input. Plotting flow versus the pressure loss of the radiator will give a line from which the minor loss coefficient can be found.</t>
  </si>
  <si>
    <t>Tube Sizing</t>
  </si>
  <si>
    <t xml:space="preserve">Tube sizing was kept constant at 3/4" throughout the whole test bench in order to reduce losses from decreasers and increasers. </t>
  </si>
  <si>
    <t>Connections</t>
  </si>
  <si>
    <t xml:space="preserve">The pump requires a 12V connection and the pressure sensors and flowmeter each require 5V. Four pressure sensors and one flowmeter require a significant amount of current which an Arduino UNO alone cannot supply, to mitigate this, these sensors will be powered on a breadboard where the power is supplied by a 5V DC power adapter connected to a jack barrel on the breadboard. The pump will be connected directly  to an external 12V battey. The PWM and feedback wires for the pump and sensors will be connected to an Arduino UNO where PWM values will be inputted and feedback will be read and saved through the serial monitor.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</si>
</sst>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color rgb="FF000000"/>
      <name val="Arial"/>
      <family val="2"/>
    </font>
    <font>
      <sz val="11"/>
      <name val="Aptos Narrow"/>
      <family val="2"/>
      <scheme val="minor"/>
    </font>
    <font>
      <sz val="11"/>
      <color rgb="FF282828"/>
      <name val="Aptos Narrow"/>
      <family val="2"/>
      <scheme val="minor"/>
    </font>
    <font>
      <sz val="11"/>
      <color rgb="FF0F1111"/>
      <name val="Aptos Narrow"/>
      <family val="2"/>
      <scheme val="minor"/>
    </font>
    <font>
      <sz val="11"/>
      <color rgb="FF111827"/>
      <name val="Aptos Narrow"/>
      <family val="2"/>
    </font>
    <font>
      <b/>
      <sz val="24"/>
      <color theme="1"/>
      <name val="Aptos Narrow"/>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2" fillId="0" borderId="0" xfId="1"/>
    <xf numFmtId="0" fontId="0" fillId="2" borderId="0" xfId="0" applyFill="1"/>
    <xf numFmtId="6" fontId="0" fillId="0" borderId="0" xfId="0" applyNumberFormat="1"/>
    <xf numFmtId="0" fontId="1" fillId="0" borderId="0" xfId="0" applyFont="1"/>
    <xf numFmtId="0" fontId="0" fillId="2" borderId="0" xfId="0" applyFill="1" applyAlignment="1">
      <alignment wrapText="1"/>
    </xf>
    <xf numFmtId="0" fontId="2" fillId="2" borderId="0" xfId="1" applyFill="1"/>
    <xf numFmtId="0" fontId="3" fillId="0" borderId="0" xfId="0" applyFont="1" applyAlignment="1">
      <alignment vertical="center" wrapText="1"/>
    </xf>
    <xf numFmtId="0" fontId="1" fillId="3" borderId="1" xfId="0" applyFont="1" applyFill="1" applyBorder="1"/>
    <xf numFmtId="8" fontId="0" fillId="4" borderId="0" xfId="0" applyNumberFormat="1" applyFill="1"/>
    <xf numFmtId="0" fontId="2" fillId="4" borderId="0" xfId="1" applyFill="1" applyBorder="1"/>
    <xf numFmtId="8" fontId="0" fillId="0" borderId="0" xfId="0" applyNumberFormat="1"/>
    <xf numFmtId="0" fontId="0" fillId="5" borderId="0" xfId="0" applyFill="1"/>
    <xf numFmtId="0" fontId="0" fillId="4" borderId="0" xfId="0" applyFill="1"/>
    <xf numFmtId="0" fontId="0" fillId="7" borderId="0" xfId="0" applyFill="1"/>
    <xf numFmtId="0" fontId="1" fillId="8" borderId="2" xfId="0" applyFont="1" applyFill="1" applyBorder="1"/>
    <xf numFmtId="0" fontId="1" fillId="8" borderId="3" xfId="0" applyFont="1" applyFill="1" applyBorder="1"/>
    <xf numFmtId="0" fontId="1" fillId="8" borderId="4" xfId="0" applyFont="1" applyFill="1" applyBorder="1"/>
    <xf numFmtId="0" fontId="1" fillId="8" borderId="5" xfId="0" applyFont="1" applyFill="1" applyBorder="1"/>
    <xf numFmtId="0" fontId="1" fillId="8" borderId="6" xfId="0" applyFont="1" applyFill="1" applyBorder="1"/>
    <xf numFmtId="0" fontId="4" fillId="4" borderId="0" xfId="1" applyFont="1" applyFill="1" applyBorder="1"/>
    <xf numFmtId="0" fontId="0" fillId="6" borderId="0" xfId="0" applyFill="1"/>
    <xf numFmtId="0" fontId="0" fillId="4" borderId="7" xfId="0" applyFill="1" applyBorder="1"/>
    <xf numFmtId="0" fontId="0" fillId="2" borderId="8" xfId="0" applyFill="1" applyBorder="1"/>
    <xf numFmtId="0" fontId="0" fillId="4" borderId="8" xfId="0" applyFill="1" applyBorder="1"/>
    <xf numFmtId="0" fontId="2" fillId="4" borderId="8" xfId="1" applyFill="1" applyBorder="1"/>
    <xf numFmtId="0" fontId="4" fillId="4" borderId="8" xfId="1" applyFont="1" applyFill="1" applyBorder="1"/>
    <xf numFmtId="8" fontId="0" fillId="4" borderId="8" xfId="0" applyNumberFormat="1" applyFill="1" applyBorder="1"/>
    <xf numFmtId="0" fontId="0" fillId="4" borderId="9" xfId="0" applyFill="1" applyBorder="1"/>
    <xf numFmtId="0" fontId="0" fillId="4" borderId="10" xfId="0" applyFill="1" applyBorder="1"/>
    <xf numFmtId="0" fontId="0" fillId="4" borderId="11" xfId="0" applyFill="1" applyBorder="1"/>
    <xf numFmtId="0" fontId="4" fillId="4" borderId="10" xfId="0" applyFont="1" applyFill="1" applyBorder="1" applyAlignment="1">
      <alignment vertical="center" wrapText="1"/>
    </xf>
    <xf numFmtId="0" fontId="5" fillId="4" borderId="10" xfId="0" applyFont="1" applyFill="1" applyBorder="1" applyAlignment="1">
      <alignment vertical="center" wrapText="1"/>
    </xf>
    <xf numFmtId="0" fontId="6" fillId="4" borderId="10" xfId="0" applyFont="1" applyFill="1" applyBorder="1" applyAlignment="1">
      <alignment vertical="center" wrapText="1"/>
    </xf>
    <xf numFmtId="0" fontId="7" fillId="4" borderId="12" xfId="0" applyFont="1" applyFill="1" applyBorder="1" applyAlignment="1">
      <alignment vertical="center" wrapText="1"/>
    </xf>
    <xf numFmtId="0" fontId="0" fillId="4" borderId="13" xfId="0" applyFill="1" applyBorder="1"/>
    <xf numFmtId="0" fontId="2" fillId="4" borderId="13" xfId="1" applyFill="1" applyBorder="1"/>
    <xf numFmtId="8" fontId="0" fillId="4" borderId="13" xfId="0" applyNumberFormat="1" applyFill="1" applyBorder="1"/>
    <xf numFmtId="0" fontId="0" fillId="4" borderId="14" xfId="0" applyFill="1" applyBorder="1"/>
    <xf numFmtId="0" fontId="0" fillId="3" borderId="0" xfId="0" applyFill="1"/>
    <xf numFmtId="0" fontId="6" fillId="4" borderId="10" xfId="0" applyFont="1" applyFill="1" applyBorder="1" applyAlignment="1">
      <alignment vertical="center"/>
    </xf>
    <xf numFmtId="0" fontId="0" fillId="9" borderId="0" xfId="0" applyFill="1"/>
    <xf numFmtId="0" fontId="0" fillId="9" borderId="13" xfId="0" applyFill="1" applyBorder="1"/>
    <xf numFmtId="0" fontId="8"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19051</xdr:colOff>
      <xdr:row>3</xdr:row>
      <xdr:rowOff>19050</xdr:rowOff>
    </xdr:from>
    <xdr:to>
      <xdr:col>0</xdr:col>
      <xdr:colOff>3086100</xdr:colOff>
      <xdr:row>12</xdr:row>
      <xdr:rowOff>87037</xdr:rowOff>
    </xdr:to>
    <xdr:pic>
      <xdr:nvPicPr>
        <xdr:cNvPr id="3" name="Picture 2">
          <a:extLst>
            <a:ext uri="{FF2B5EF4-FFF2-40B4-BE49-F238E27FC236}">
              <a16:creationId xmlns:a16="http://schemas.microsoft.com/office/drawing/2014/main" id="{7F3B715E-E46C-3486-A046-D3B53F093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1" y="1123950"/>
          <a:ext cx="3067049" cy="1725337"/>
        </a:xfrm>
        <a:prstGeom prst="rect">
          <a:avLst/>
        </a:prstGeom>
      </xdr:spPr>
    </xdr:pic>
    <xdr:clientData/>
  </xdr:twoCellAnchor>
  <xdr:twoCellAnchor editAs="oneCell">
    <xdr:from>
      <xdr:col>0</xdr:col>
      <xdr:colOff>171451</xdr:colOff>
      <xdr:row>35</xdr:row>
      <xdr:rowOff>12700</xdr:rowOff>
    </xdr:from>
    <xdr:to>
      <xdr:col>0</xdr:col>
      <xdr:colOff>4105581</xdr:colOff>
      <xdr:row>46</xdr:row>
      <xdr:rowOff>95250</xdr:rowOff>
    </xdr:to>
    <xdr:pic>
      <xdr:nvPicPr>
        <xdr:cNvPr id="9" name="Picture 8">
          <a:extLst>
            <a:ext uri="{FF2B5EF4-FFF2-40B4-BE49-F238E27FC236}">
              <a16:creationId xmlns:a16="http://schemas.microsoft.com/office/drawing/2014/main" id="{8DC2C88D-E3FF-9922-795E-67F9C3FC59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451" y="7747000"/>
          <a:ext cx="3934130" cy="2108200"/>
        </a:xfrm>
        <a:prstGeom prst="rect">
          <a:avLst/>
        </a:prstGeom>
      </xdr:spPr>
    </xdr:pic>
    <xdr:clientData/>
  </xdr:twoCellAnchor>
  <xdr:twoCellAnchor editAs="oneCell">
    <xdr:from>
      <xdr:col>0</xdr:col>
      <xdr:colOff>0</xdr:colOff>
      <xdr:row>51</xdr:row>
      <xdr:rowOff>0</xdr:rowOff>
    </xdr:from>
    <xdr:to>
      <xdr:col>0</xdr:col>
      <xdr:colOff>4572000</xdr:colOff>
      <xdr:row>66</xdr:row>
      <xdr:rowOff>114300</xdr:rowOff>
    </xdr:to>
    <xdr:pic>
      <xdr:nvPicPr>
        <xdr:cNvPr id="23" name="Picture 22">
          <a:extLst>
            <a:ext uri="{FF2B5EF4-FFF2-40B4-BE49-F238E27FC236}">
              <a16:creationId xmlns:a16="http://schemas.microsoft.com/office/drawing/2014/main" id="{FAEC6A3D-832F-4CF2-48B5-98F8A11E75C4}"/>
            </a:ext>
            <a:ext uri="{147F2762-F138-4A5C-976F-8EAC2B608ADB}">
              <a16:predDERef xmlns:a16="http://schemas.microsoft.com/office/drawing/2014/main" pred="{77D37207-BE70-268C-09D7-8A04069E58D7}"/>
            </a:ext>
          </a:extLst>
        </xdr:cNvPr>
        <xdr:cNvPicPr>
          <a:picLocks noChangeAspect="1"/>
        </xdr:cNvPicPr>
      </xdr:nvPicPr>
      <xdr:blipFill>
        <a:blip xmlns:r="http://schemas.openxmlformats.org/officeDocument/2006/relationships" r:embed="rId3"/>
        <a:stretch>
          <a:fillRect/>
        </a:stretch>
      </xdr:blipFill>
      <xdr:spPr>
        <a:xfrm>
          <a:off x="0" y="16192500"/>
          <a:ext cx="4572000" cy="2876550"/>
        </a:xfrm>
        <a:prstGeom prst="rect">
          <a:avLst/>
        </a:prstGeom>
      </xdr:spPr>
    </xdr:pic>
    <xdr:clientData/>
  </xdr:twoCellAnchor>
  <xdr:twoCellAnchor editAs="oneCell">
    <xdr:from>
      <xdr:col>0</xdr:col>
      <xdr:colOff>381001</xdr:colOff>
      <xdr:row>73</xdr:row>
      <xdr:rowOff>120650</xdr:rowOff>
    </xdr:from>
    <xdr:to>
      <xdr:col>0</xdr:col>
      <xdr:colOff>5334000</xdr:colOff>
      <xdr:row>87</xdr:row>
      <xdr:rowOff>141649</xdr:rowOff>
    </xdr:to>
    <xdr:pic>
      <xdr:nvPicPr>
        <xdr:cNvPr id="15" name="Picture 14">
          <a:extLst>
            <a:ext uri="{FF2B5EF4-FFF2-40B4-BE49-F238E27FC236}">
              <a16:creationId xmlns:a16="http://schemas.microsoft.com/office/drawing/2014/main" id="{AB61B037-9B35-A02E-FE26-6A4430D372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1001" y="20561300"/>
          <a:ext cx="4952999" cy="2599099"/>
        </a:xfrm>
        <a:prstGeom prst="rect">
          <a:avLst/>
        </a:prstGeom>
      </xdr:spPr>
    </xdr:pic>
    <xdr:clientData/>
  </xdr:twoCellAnchor>
  <xdr:twoCellAnchor editAs="oneCell">
    <xdr:from>
      <xdr:col>0</xdr:col>
      <xdr:colOff>0</xdr:colOff>
      <xdr:row>92</xdr:row>
      <xdr:rowOff>0</xdr:rowOff>
    </xdr:from>
    <xdr:to>
      <xdr:col>0</xdr:col>
      <xdr:colOff>4562475</xdr:colOff>
      <xdr:row>104</xdr:row>
      <xdr:rowOff>47625</xdr:rowOff>
    </xdr:to>
    <xdr:pic>
      <xdr:nvPicPr>
        <xdr:cNvPr id="30" name="Picture 29">
          <a:extLst>
            <a:ext uri="{FF2B5EF4-FFF2-40B4-BE49-F238E27FC236}">
              <a16:creationId xmlns:a16="http://schemas.microsoft.com/office/drawing/2014/main" id="{FC8B3904-54D6-47A4-BBB4-B47D4E75998B}"/>
            </a:ext>
            <a:ext uri="{147F2762-F138-4A5C-976F-8EAC2B608ADB}">
              <a16:predDERef xmlns:a16="http://schemas.microsoft.com/office/drawing/2014/main" pred="{AB61B037-9B35-A02E-FE26-6A4430D372FA}"/>
            </a:ext>
          </a:extLst>
        </xdr:cNvPr>
        <xdr:cNvPicPr>
          <a:picLocks noChangeAspect="1"/>
        </xdr:cNvPicPr>
      </xdr:nvPicPr>
      <xdr:blipFill>
        <a:blip xmlns:r="http://schemas.openxmlformats.org/officeDocument/2006/relationships" r:embed="rId5"/>
        <a:stretch>
          <a:fillRect/>
        </a:stretch>
      </xdr:blipFill>
      <xdr:spPr>
        <a:xfrm>
          <a:off x="0" y="23660100"/>
          <a:ext cx="4562475" cy="2257425"/>
        </a:xfrm>
        <a:prstGeom prst="rect">
          <a:avLst/>
        </a:prstGeom>
      </xdr:spPr>
    </xdr:pic>
    <xdr:clientData/>
  </xdr:twoCellAnchor>
  <xdr:twoCellAnchor editAs="oneCell">
    <xdr:from>
      <xdr:col>0</xdr:col>
      <xdr:colOff>247650</xdr:colOff>
      <xdr:row>22</xdr:row>
      <xdr:rowOff>165101</xdr:rowOff>
    </xdr:from>
    <xdr:to>
      <xdr:col>0</xdr:col>
      <xdr:colOff>3873500</xdr:colOff>
      <xdr:row>30</xdr:row>
      <xdr:rowOff>146491</xdr:rowOff>
    </xdr:to>
    <xdr:pic>
      <xdr:nvPicPr>
        <xdr:cNvPr id="16" name="Picture 15">
          <a:extLst>
            <a:ext uri="{FF2B5EF4-FFF2-40B4-BE49-F238E27FC236}">
              <a16:creationId xmlns:a16="http://schemas.microsoft.com/office/drawing/2014/main" id="{C49E2AEB-4780-3220-F423-1644FE0CBA31}"/>
            </a:ext>
          </a:extLst>
        </xdr:cNvPr>
        <xdr:cNvPicPr>
          <a:picLocks noChangeAspect="1"/>
        </xdr:cNvPicPr>
      </xdr:nvPicPr>
      <xdr:blipFill>
        <a:blip xmlns:r="http://schemas.openxmlformats.org/officeDocument/2006/relationships" r:embed="rId6"/>
        <a:stretch>
          <a:fillRect/>
        </a:stretch>
      </xdr:blipFill>
      <xdr:spPr>
        <a:xfrm>
          <a:off x="247650" y="4768851"/>
          <a:ext cx="3625850" cy="14545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582083</xdr:colOff>
      <xdr:row>8</xdr:row>
      <xdr:rowOff>31751</xdr:rowOff>
    </xdr:from>
    <xdr:to>
      <xdr:col>23</xdr:col>
      <xdr:colOff>603250</xdr:colOff>
      <xdr:row>41</xdr:row>
      <xdr:rowOff>98426</xdr:rowOff>
    </xdr:to>
    <xdr:pic>
      <xdr:nvPicPr>
        <xdr:cNvPr id="3" name="Picture 2">
          <a:extLst>
            <a:ext uri="{FF2B5EF4-FFF2-40B4-BE49-F238E27FC236}">
              <a16:creationId xmlns:a16="http://schemas.microsoft.com/office/drawing/2014/main" id="{4A5C0D3E-FAF6-0B11-49BF-145D24963B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083" y="1471084"/>
          <a:ext cx="15345834" cy="6003925"/>
        </a:xfrm>
        <a:prstGeom prst="rect">
          <a:avLst/>
        </a:prstGeom>
      </xdr:spPr>
    </xdr:pic>
    <xdr:clientData/>
  </xdr:twoCellAnchor>
  <xdr:twoCellAnchor editAs="oneCell">
    <xdr:from>
      <xdr:col>1</xdr:col>
      <xdr:colOff>60324</xdr:colOff>
      <xdr:row>44</xdr:row>
      <xdr:rowOff>85726</xdr:rowOff>
    </xdr:from>
    <xdr:to>
      <xdr:col>24</xdr:col>
      <xdr:colOff>394757</xdr:colOff>
      <xdr:row>88</xdr:row>
      <xdr:rowOff>2118</xdr:rowOff>
    </xdr:to>
    <xdr:pic>
      <xdr:nvPicPr>
        <xdr:cNvPr id="6" name="Picture 5">
          <a:extLst>
            <a:ext uri="{FF2B5EF4-FFF2-40B4-BE49-F238E27FC236}">
              <a16:creationId xmlns:a16="http://schemas.microsoft.com/office/drawing/2014/main" id="{F46778D5-E8B5-0BC9-89E6-6BFC16A07814}"/>
            </a:ext>
            <a:ext uri="{147F2762-F138-4A5C-976F-8EAC2B608ADB}">
              <a16:predDERef xmlns:a16="http://schemas.microsoft.com/office/drawing/2014/main" pred="{4A5C0D3E-FAF6-0B11-49BF-145D24963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9924" y="8340726"/>
          <a:ext cx="15523633" cy="77395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son Martinez" id="{25A3D5C9-8B4C-4340-A587-1B860A724B66}" userId="S::jmartinez0105@sdsu.edu::c65960be-2c1d-4b0d-a46f-6ecccc3283d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9" dT="2026-05-23T17:21:06.80" personId="{25A3D5C9-8B4C-4340-A587-1B860A724B66}" id="{DA7039CC-7C60-4774-ACB6-999E60617E78}">
    <text>Check 2026 BOM to see where I got our tubing from, seems pricey from Lowes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walmart.com/ip/Uxcell-Pressure-Transducer-Sender-Sensor-1-8-NPT-30-PSI-Stainless-Steel/17263607268?wmlspartner=wlpa&amp;selectedSellerId=571&amp;adid=22222222222000000000&amp;wmlspartner=wmtlabs&amp;wl0=e&amp;wl1=o&amp;wl2=c&amp;wl3=10352200394&amp;wl4=pla-1103028060075&amp;wl5=76887&amp;wl6=&amp;wl7=&amp;wl10=Walmart&amp;wl11=Online&amp;wl12=17263607268_10000000599&amp;wl14=Male%20NPT%20pressure%20transducer%200-30%20psi&amp;veh=sem&amp;msclkid=023fd8da73aa1c8a8489b2d5daf32928&amp;gclid=023fd8da73aa1c8a8489b2d5daf32928&amp;gclsrc=3p.ds" TargetMode="External"/><Relationship Id="rId7" Type="http://schemas.openxmlformats.org/officeDocument/2006/relationships/drawing" Target="../drawings/drawing1.xml"/><Relationship Id="rId2" Type="http://schemas.openxmlformats.org/officeDocument/2006/relationships/hyperlink" Target="https://www.zoro.com/zoro-select-reinforced-clear-pvc-tubing-34-id-x-1-od-x-25-ft-l-zusa-ht-45/i/G4424036/?utm_source=google&amp;utm_medium=surfaces&amp;utm_campaign=shopping%20feed&amp;utm_content=free%20google%20shopping%20clicks&amp;campaignid=21528295841&amp;productid=G4424036&amp;v=&amp;gclsrc=aw.ds&amp;gad_source=1&amp;gad_campaignid=21528295841&amp;gbraid=0AAAAADw3hZd0Sx5lfKLGIYF6Mj2C_gmQB&amp;gclid=CjwKCAjw2rrQBhBuEiwAarLWHUuK38YlzGCH7W_iFY8oGP-CIAkpZd4I-iVpQhNYNfrFO4xqCLHnuxoCwTEQAvD_BwE" TargetMode="External"/><Relationship Id="rId1" Type="http://schemas.openxmlformats.org/officeDocument/2006/relationships/hyperlink" Target="https://www.uline.com/Product/Detail/S-12768/Jugs/Carboy-5-Gallon?pricode=WA9237&amp;gadtype=pla&amp;id=S-12768&amp;ad_group_id=155300044296&amp;gad_source=4&amp;gad_campaignid=11612151543&amp;gbraid=0AAAAAD_uetMF88nyo-feAQHkmwn1XXht0&amp;gclid=CjwKCAjw2rrQBhBuEiwAarLWHR9f8fUy7AA8x9pXkHoEVRLAGYM6N-DiFZo8_nSAXso_jd00RK_rwhoCIbEQAvD_BwE" TargetMode="External"/><Relationship Id="rId6" Type="http://schemas.openxmlformats.org/officeDocument/2006/relationships/hyperlink" Target="https://www.grainger.com/product/20XP84?gucid=N:N:PS:Paid:GGL:CSM-2295:90ZFCA:20990506:APZ_1&amp;gclsrc=aw.ds&amp;gad_source=1&amp;gad_campaignid=23822385804&amp;gclid=CjwKCAjw2rrQBhBuEiwAarLWHXcWvDWWDEmJF5qY75zVcveZmiI3wGe0X0XCSeMkwMMX8VQlHLhR-hoC3UMQAvD_BwE" TargetMode="External"/><Relationship Id="rId5" Type="http://schemas.openxmlformats.org/officeDocument/2006/relationships/hyperlink" Target="https://www.amazon.com/Podavelle-Fitting-Adapter-Straight-Aluminum/dp/B0D8BLK4FF/ref=asc_df_B0D8BLK4FF?tag=bingshoppinga-20&amp;linkCode=df0&amp;hvadid=80058400531413&amp;hvnetw=o&amp;hvqmt=e&amp;hvbmt=be&amp;hvdev=c&amp;hvlocint=&amp;hvlocphy=76887&amp;hvtargid=pla-4583657888548584&amp;msclkid=1dad779c5796188f88be1d93e1e5f814&amp;th=1" TargetMode="External"/><Relationship Id="rId4" Type="http://schemas.openxmlformats.org/officeDocument/2006/relationships/hyperlink" Target="https://www.ictbillet.com/products/3-4-hose-barb-750-inch-w-1-8-npt-steam-port-splice-coupler-fitting-adapter?variant=46047867371750&amp;country=US&amp;currency=USD&amp;utm_medium=product_sync&amp;utm_source=google&amp;utm_content=sag_organic&amp;utm_campaign=sag_organic&amp;gad_source=1&amp;gad_campaignid=22606207890&amp;gbraid=0AAAAADn6FEDFVoGAViEuxjchYHteARt-K&amp;gclid=CjwKCAjw2rrQBhBuEiwAarLWHYcdwUHAuR6BgQA7YP0i-q8P2pOOhNP7bPwVl7RVYkn0BT7c1FxyzBoCtk4QAvD_Bw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dp/B0DRBNJKFY?ref=clp_hp_alt_spread_1_pc&amp;th=1" TargetMode="External"/><Relationship Id="rId13" Type="http://schemas.openxmlformats.org/officeDocument/2006/relationships/hyperlink" Target="https://www.amazon.com/Polymaker-Filament-Resistant-Weather-Cardboard/dp/B0BT9GTN34/ref=sr_1_7?crid=25PTOPQZNOG2O&amp;dib=eyJ2IjoiMSJ9.zPMsK9ZCNDiMbsE12kEM64NmmIyop5b8q1ZqMIRLW6vZ_syt2UIlfjkwq6n-kn2flDhwSBLP1EQ6l4l8Pby0W24I23SF0pwohL52f_DsxnAB4iE73Jw7LU4Z1z_IR7eBeU4C24gYCVXbqjZw4DRRmgdXDzVd58gm1ClPg5yHPBUR8PrDvalV1r-toudXDf2XQlLHqfn618MUcfiLjupB7cEKtAnmN5IM4FoSgzKUjEY.0S5JQWbXPWZudt3cDDsOcTOPUszgDAvCZIoMzRG78O4&amp;dib_tag=se&amp;keywords=asa%2Bfilament&amp;qid=1779556298&amp;sprefix=asa%2Caps%2C348&amp;sr=8-7&amp;th=1" TargetMode="External"/><Relationship Id="rId3" Type="http://schemas.openxmlformats.org/officeDocument/2006/relationships/hyperlink" Target="https://www.lowes.com/pd/Severe-Weather-2-in-x-6-in-x-8-ft-2-Btr-Hem-fir-Above-ground-Pressure-Treated-Lumber/5016087981" TargetMode="External"/><Relationship Id="rId7" Type="http://schemas.openxmlformats.org/officeDocument/2006/relationships/hyperlink" Target="https://www.amazon.com/Ez-Flo-98620-Clear-Vinyl-Tubing/dp/B07PZ8B4BM/ref=sr_1_3?crid=1Y6RE9ZTAVUNO&amp;dib=eyJ2IjoiMSJ9.vzmPUKBJl1M7UEi3ydtt4XeWYwgTGGDqxkbIHdB5SZdXWHN1GoTDN6vPp1-LcQLNwM_zkeVwLLhXYina0s79P55x68N_K2iH1dXxr4o2eYIA3_LvQSvWlioqUP3hPAPmczaOsfaI5pMofpfEYpIaaTZ85JkLgDigq6VA87fg4hqlh_dI-ZW69RVIU4JCA6sWBZWJ5Oh0wvtm0Mr3tyw46BmC8YXVOqWpa89mZ6mzCLw.gFnfUVKvitB5p0pHrlnql5jOQSykYeo0cXR3q6KMrKw&amp;dib_tag=se&amp;keywords=clear%2Bplastic%2Btubing%2B3%2F8%2Binch%2Bid&amp;qid=1762404876&amp;sprefix=3%2F8%2Bin%2BID%2Bclear%2Bplastic%2B%2Caps%2C137&amp;sr=8-3&amp;th=1" TargetMode="External"/><Relationship Id="rId12" Type="http://schemas.openxmlformats.org/officeDocument/2006/relationships/hyperlink" Target="https://www.amazon.com/MTYTOT-Adapter-100V-240V-Converter-Security/dp/B0BV64MHY6/ref=sr_1_8?crid=2LHZNVB9ALHBT&amp;dib=eyJ2IjoiMSJ9._JEh8UkSrFWT357afSqC8KIdmHpGZIEj4Jyt0TVsZaizqJsmuqRRTmxzzRKXo2E-l8q_NBE169Xim9HJGDBpvShyk2-fHGYZSMgG4itb27RMdIHu6b2gb6fAzKIvLTx3jD3yN5BFQ1SN_eE1j2gowV1NEWuSasMDiHAIfWMnttkRe441uKsgIn1uuWM10hjbOGEcqPqskzhg4UWv5Bs9fsYDZQHN1UOUxSFJUwdiIXs.xcHEbPPUlrW9XADo1o1KHTHD30C2azCIIDx6oQqBVKw&amp;dib_tag=se&amp;keywords=5v%2Bpower%2Bsupply&amp;qid=1779555715&amp;sprefix=5v%2Bpower%2Caps%2C366&amp;sr=8-8" TargetMode="External"/><Relationship Id="rId17" Type="http://schemas.microsoft.com/office/2017/10/relationships/threadedComment" Target="../threadedComments/threadedComment1.xml"/><Relationship Id="rId2" Type="http://schemas.openxmlformats.org/officeDocument/2006/relationships/hyperlink" Target="https://www.lowes.com/pd/ReliaBilt-RB-3-IN-ZINC-NARROW-HINGE-2-CT/5001642211" TargetMode="External"/><Relationship Id="rId16" Type="http://schemas.openxmlformats.org/officeDocument/2006/relationships/comments" Target="../comments1.xml"/><Relationship Id="rId1" Type="http://schemas.openxmlformats.org/officeDocument/2006/relationships/hyperlink" Target="https://www.ictbillet.com/products/3-4-hose-barb-750-inch-w-1-8-npt-steam-port-splice-coupler-fitting-adapter?variant=46047867371750&amp;country=US&amp;currency=USD&amp;utm_medium=product_sync&amp;utm_source=google&amp;utm_content=sag_organic&amp;utm_campaign=sag_organic&amp;gad_source=1&amp;gad_campaignid=22606207890&amp;gbraid=0AAAAADn6FEDFVoGAViEuxjchYHteARt-K&amp;gclid=CjwKCAjw2rrQBhBuEiwAarLWHYcdwUHAuR6BgQA7YP0i-q8P2pOOhNP7bPwVl7RVYkn0BT7c1FxyzBoCtk4QAvD_BwE" TargetMode="External"/><Relationship Id="rId6" Type="http://schemas.openxmlformats.org/officeDocument/2006/relationships/hyperlink" Target="https://www.lowes.com/pd/B-K-3-4-in-Barbed-Barb-x-MIP-Adapter-Fitting/1000505055" TargetMode="External"/><Relationship Id="rId11" Type="http://schemas.openxmlformats.org/officeDocument/2006/relationships/hyperlink" Target="https://www.amazon.com/California-JOS-Breadboard-Friendly-Mounting-Female/dp/B09ZBN38FS/ref=sr_1_3?crid=2ENG59E9S02JE&amp;dib=eyJ2IjoiMSJ9.-fzAxMcoCagwlNzfC-JdiqEGNOddP6N8QDa-Z8h-MlBrCSQDQ6qa_RWioR1Qlt7iWVvnbQR0eNrES-BX3jc3R-iQ8nrsXxnlO4qUnurh7Wkl6IUQ1Qdg6uYRlMKA4F5xjLn4PhAr11_8fZZpOexJltj7AcnyYwbqYzN6WWfjrASevoukjnQ91ptw9wzn_l4JeAmLULztKnZHFIbw7KNq66EhAl5ZMvWQ-yK6CizwRP8.qIKm-jeaxRWE1gugptm7TPVQLOgzJCAhqNX8aT9Bl1w&amp;dib_tag=se&amp;keywords=5v%2Bjack%2Bbarrel&amp;qid=1779555843&amp;sprefix=5v%2Bjack%2Bbarrel%2B%2Caps%2C258&amp;sr=8-3&amp;th=1" TargetMode="External"/><Relationship Id="rId5" Type="http://schemas.openxmlformats.org/officeDocument/2006/relationships/hyperlink" Target="https://www.lowes.com/pd/PATIKIL-PVC-Bulkhead-Fitting-with-Plug-NPT-3-4-Inch-2pcs-Bulkhead-Water-Tank-Connector-with-Silicone-Seal-Gasket-Garden-Hose-Fitting-with-Plug-for-Rain-Bucket-Sinks-Aquariums-Gray/8014098" TargetMode="External"/><Relationship Id="rId15" Type="http://schemas.openxmlformats.org/officeDocument/2006/relationships/vmlDrawing" Target="../drawings/vmlDrawing1.vml"/><Relationship Id="rId10" Type="http://schemas.openxmlformats.org/officeDocument/2006/relationships/hyperlink" Target="https://www.lowes.com/pd/B-K-3-4-x-3-4-Barb-X-FIP-LF/5001877611" TargetMode="External"/><Relationship Id="rId4" Type="http://schemas.openxmlformats.org/officeDocument/2006/relationships/hyperlink" Target="https://www.lowes.com/pd/Leaktite-5-gal-70mil-Food-Safe-White-Bucket/5013212247" TargetMode="External"/><Relationship Id="rId9" Type="http://schemas.openxmlformats.org/officeDocument/2006/relationships/hyperlink" Target="https://h2oprotech.com/products/flow-meter-3-wire" TargetMode="External"/><Relationship Id="rId14" Type="http://schemas.openxmlformats.org/officeDocument/2006/relationships/hyperlink" Target="https://www.amazon.com/Inches-Plumbers-Plumbing-Plumber-Sealing/dp/B091913Z7F/ref=sr_1_3?crid=2RMBBOZ4T6IAV&amp;dib=eyJ2IjoiMSJ9.zXjmjreMCAXZ1xIvG_NIMr_DDDgJiHz1KgTCFs4hj7m8xFG-7fINMYrftBTpPyzxJnSWqNTqrAdNn3RhD3A-wVc5mSehDmkW7p09qvjP7j83HKBRkCQOPkg5OdEQBLAljnEAJyTwmlDdgrF44hBrhbINYkqG0kzTvn9lsTyg4VEPU5tJsjp5T8CGRN26m0oJ3K2ZuZB-o8uqe_wM9bL9jIhrekd0J6a-vVuv9VHW5Cs.uVo6kq5P0LMUpBkKAwjFtfrQ_3nRjxuuegxea4UFOTI&amp;dib_tag=se&amp;keywords=PTFE%2Bthread%2Bseal%2Btape&amp;qid=1779556467&amp;sprefix=asa%2Bfilament%2Caps%2C504&amp;sr=8-3&amp;th=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BFFE-AD3B-4A30-BDB9-322AB1961BEF}">
  <dimension ref="A2:A98"/>
  <sheetViews>
    <sheetView topLeftCell="A115" workbookViewId="0">
      <selection activeCell="A20" sqref="A20"/>
    </sheetView>
  </sheetViews>
  <sheetFormatPr defaultRowHeight="14.4" x14ac:dyDescent="0.3"/>
  <cols>
    <col min="1" max="1" width="255.5546875" bestFit="1" customWidth="1"/>
  </cols>
  <sheetData>
    <row r="2" spans="1:1" x14ac:dyDescent="0.3">
      <c r="A2" s="2" t="s">
        <v>0</v>
      </c>
    </row>
    <row r="3" spans="1:1" x14ac:dyDescent="0.3">
      <c r="A3" s="1" t="s">
        <v>1</v>
      </c>
    </row>
    <row r="5" spans="1:1" x14ac:dyDescent="0.3">
      <c r="A5" t="s">
        <v>2</v>
      </c>
    </row>
    <row r="6" spans="1:1" x14ac:dyDescent="0.3">
      <c r="A6" s="3" t="s">
        <v>3</v>
      </c>
    </row>
    <row r="7" spans="1:1" x14ac:dyDescent="0.3">
      <c r="A7" t="s">
        <v>4</v>
      </c>
    </row>
    <row r="21" spans="1:1" x14ac:dyDescent="0.3">
      <c r="A21" s="6" t="s">
        <v>5</v>
      </c>
    </row>
    <row r="22" spans="1:1" x14ac:dyDescent="0.3">
      <c r="A22" s="7" t="s">
        <v>6</v>
      </c>
    </row>
    <row r="33" spans="1:1" ht="43.2" x14ac:dyDescent="0.3">
      <c r="A33" s="5" t="s">
        <v>7</v>
      </c>
    </row>
    <row r="34" spans="1:1" x14ac:dyDescent="0.3">
      <c r="A34" s="1" t="s">
        <v>8</v>
      </c>
    </row>
    <row r="48" spans="1:1" ht="18.600000000000001" customHeight="1" x14ac:dyDescent="0.3"/>
    <row r="50" spans="1:1" x14ac:dyDescent="0.3">
      <c r="A50" s="2" t="s">
        <v>9</v>
      </c>
    </row>
    <row r="51" spans="1:1" x14ac:dyDescent="0.3">
      <c r="A51" s="1" t="s">
        <v>10</v>
      </c>
    </row>
    <row r="54" spans="1:1" x14ac:dyDescent="0.3">
      <c r="A54" t="s">
        <v>11</v>
      </c>
    </row>
    <row r="68" spans="1:1" x14ac:dyDescent="0.3">
      <c r="A68" t="s">
        <v>12</v>
      </c>
    </row>
    <row r="70" spans="1:1" x14ac:dyDescent="0.3">
      <c r="A70" s="2" t="s">
        <v>13</v>
      </c>
    </row>
    <row r="71" spans="1:1" x14ac:dyDescent="0.3">
      <c r="A71" s="1" t="s">
        <v>14</v>
      </c>
    </row>
    <row r="77" spans="1:1" x14ac:dyDescent="0.3">
      <c r="A77" t="s">
        <v>15</v>
      </c>
    </row>
    <row r="91" spans="1:1" x14ac:dyDescent="0.3">
      <c r="A91" s="2" t="s">
        <v>16</v>
      </c>
    </row>
    <row r="92" spans="1:1" x14ac:dyDescent="0.3">
      <c r="A92" s="1" t="s">
        <v>17</v>
      </c>
    </row>
    <row r="96" spans="1:1" x14ac:dyDescent="0.3">
      <c r="A96" t="s">
        <v>18</v>
      </c>
    </row>
    <row r="98" spans="1:1" x14ac:dyDescent="0.3">
      <c r="A98">
        <v>-2</v>
      </c>
    </row>
  </sheetData>
  <hyperlinks>
    <hyperlink ref="A3" r:id="rId1" display="https://www.uline.com/Product/Detail/S-12768/Jugs/Carboy-5-Gallon?pricode=WA9237&amp;gadtype=pla&amp;id=S-12768&amp;ad_group_id=155300044296&amp;gad_source=4&amp;gad_campaignid=11612151543&amp;gbraid=0AAAAAD_uetMF88nyo-feAQHkmwn1XXht0&amp;gclid=CjwKCAjw2rrQBhBuEiwAarLWHR9f8fUy7AA8x9pXkHoEVRLAGYM6N-DiFZo8_nSAXso_jd00RK_rwhoCIbEQAvD_BwE" xr:uid="{6AB9C612-6D05-47FC-86C8-E069CE5D0EEF}"/>
    <hyperlink ref="A34" r:id="rId2" display="https://www.zoro.com/zoro-select-reinforced-clear-pvc-tubing-34-id-x-1-od-x-25-ft-l-zusa-ht-45/i/G4424036/?utm_source=google&amp;utm_medium=surfaces&amp;utm_campaign=shopping%20feed&amp;utm_content=free%20google%20shopping%20clicks&amp;campaignid=21528295841&amp;productid=G4424036&amp;v=&amp;gclsrc=aw.ds&amp;gad_source=1&amp;gad_campaignid=21528295841&amp;gbraid=0AAAAADw3hZd0Sx5lfKLGIYF6Mj2C_gmQB&amp;gclid=CjwKCAjw2rrQBhBuEiwAarLWHUuK38YlzGCH7W_iFY8oGP-CIAkpZd4I-iVpQhNYNfrFO4xqCLHnuxoCwTEQAvD_BwE" xr:uid="{A0246CE3-35B7-4B85-A09B-41E4E22A9976}"/>
    <hyperlink ref="A51" r:id="rId3" display="https://www.walmart.com/ip/Uxcell-Pressure-Transducer-Sender-Sensor-1-8-NPT-30-PSI-Stainless-Steel/17263607268?wmlspartner=wlpa&amp;selectedSellerId=571&amp;adid=22222222222000000000&amp;wmlspartner=wmtlabs&amp;wl0=e&amp;wl1=o&amp;wl2=c&amp;wl3=10352200394&amp;wl4=pla-1103028060075&amp;wl5=76887&amp;wl6=&amp;wl7=&amp;wl10=Walmart&amp;wl11=Online&amp;wl12=17263607268_10000000599&amp;wl14=Male%20NPT%20pressure%20transducer%200-30%20psi&amp;veh=sem&amp;msclkid=023fd8da73aa1c8a8489b2d5daf32928&amp;gclid=023fd8da73aa1c8a8489b2d5daf32928&amp;gclsrc=3p.ds" xr:uid="{37AC1C79-8B76-4059-9A04-3701237C5A39}"/>
    <hyperlink ref="A71" r:id="rId4" display="https://www.ictbillet.com/products/3-4-hose-barb-750-inch-w-1-8-npt-steam-port-splice-coupler-fitting-adapter?variant=46047867371750&amp;country=US&amp;currency=USD&amp;utm_medium=product_sync&amp;utm_source=google&amp;utm_content=sag_organic&amp;utm_campaign=sag_organic&amp;gad_source=1&amp;gad_campaignid=22606207890&amp;gbraid=0AAAAADn6FEDFVoGAViEuxjchYHteARt-K&amp;gclid=CjwKCAjw2rrQBhBuEiwAarLWHYcdwUHAuR6BgQA7YP0i-q8P2pOOhNP7bPwVl7RVYkn0BT7c1FxyzBoCtk4QAvD_BwE" xr:uid="{FCCC03CB-12CD-4096-9A39-0F6070004B46}"/>
    <hyperlink ref="A92" r:id="rId5" display="https://www.amazon.com/Podavelle-Fitting-Adapter-Straight-Aluminum/dp/B0D8BLK4FF/ref=asc_df_B0D8BLK4FF?tag=bingshoppinga-20&amp;linkCode=df0&amp;hvadid=80058400531413&amp;hvnetw=o&amp;hvqmt=e&amp;hvbmt=be&amp;hvdev=c&amp;hvlocint=&amp;hvlocphy=76887&amp;hvtargid=pla-4583657888548584&amp;msclkid=1dad779c5796188f88be1d93e1e5f814&amp;th=1" xr:uid="{66DD5B60-98BB-439C-A7A4-B4C4EAAB5F5E}"/>
    <hyperlink ref="A21" r:id="rId6" xr:uid="{EEA25F5A-EA73-468C-A210-63006E9636D6}"/>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24ABA-CDDB-4312-A3E2-276D4D990AF4}">
  <dimension ref="A1:B10"/>
  <sheetViews>
    <sheetView tabSelected="1" workbookViewId="0">
      <selection activeCell="B11" sqref="B11"/>
    </sheetView>
  </sheetViews>
  <sheetFormatPr defaultRowHeight="14.4" x14ac:dyDescent="0.3"/>
  <cols>
    <col min="1" max="1" width="25.44140625" bestFit="1" customWidth="1"/>
    <col min="2" max="2" width="97.109375" bestFit="1" customWidth="1"/>
  </cols>
  <sheetData>
    <row r="1" spans="1:2" x14ac:dyDescent="0.3">
      <c r="A1" t="s">
        <v>103</v>
      </c>
    </row>
    <row r="3" spans="1:2" ht="28.8" x14ac:dyDescent="0.3">
      <c r="A3" s="4" t="s">
        <v>102</v>
      </c>
      <c r="B3" s="44" t="s">
        <v>104</v>
      </c>
    </row>
    <row r="4" spans="1:2" x14ac:dyDescent="0.3">
      <c r="A4" s="4" t="s">
        <v>19</v>
      </c>
      <c r="B4" s="44" t="s">
        <v>105</v>
      </c>
    </row>
    <row r="5" spans="1:2" ht="28.8" x14ac:dyDescent="0.3">
      <c r="A5" s="4" t="s">
        <v>106</v>
      </c>
      <c r="B5" s="44" t="s">
        <v>107</v>
      </c>
    </row>
    <row r="6" spans="1:2" ht="72" x14ac:dyDescent="0.3">
      <c r="A6" s="4" t="s">
        <v>110</v>
      </c>
      <c r="B6" s="44" t="s">
        <v>108</v>
      </c>
    </row>
    <row r="7" spans="1:2" x14ac:dyDescent="0.3">
      <c r="A7" s="4" t="s">
        <v>13</v>
      </c>
      <c r="B7" s="44" t="s">
        <v>109</v>
      </c>
    </row>
    <row r="8" spans="1:2" ht="28.8" x14ac:dyDescent="0.3">
      <c r="A8" s="4" t="s">
        <v>111</v>
      </c>
      <c r="B8" s="44" t="s">
        <v>112</v>
      </c>
    </row>
    <row r="9" spans="1:2" ht="28.8" x14ac:dyDescent="0.3">
      <c r="A9" s="4" t="s">
        <v>113</v>
      </c>
      <c r="B9" s="44" t="s">
        <v>114</v>
      </c>
    </row>
    <row r="10" spans="1:2" ht="86.4" x14ac:dyDescent="0.3">
      <c r="A10" s="4" t="s">
        <v>115</v>
      </c>
      <c r="B10" s="44"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AD89-431F-4B3C-B414-334AA52899F3}">
  <dimension ref="B1:K27"/>
  <sheetViews>
    <sheetView topLeftCell="D1" zoomScale="101" zoomScaleNormal="60" workbookViewId="0">
      <selection activeCell="F16" sqref="F16"/>
    </sheetView>
  </sheetViews>
  <sheetFormatPr defaultRowHeight="14.4" x14ac:dyDescent="0.3"/>
  <cols>
    <col min="2" max="2" width="77.109375" customWidth="1"/>
    <col min="3" max="3" width="11.44140625" bestFit="1" customWidth="1"/>
    <col min="4" max="4" width="48" bestFit="1" customWidth="1"/>
    <col min="5" max="5" width="17.109375" bestFit="1" customWidth="1"/>
    <col min="6" max="6" width="28.6640625" customWidth="1"/>
    <col min="7" max="7" width="9.44140625" bestFit="1" customWidth="1"/>
    <col min="8" max="8" width="10.6640625" bestFit="1" customWidth="1"/>
    <col min="9" max="9" width="11" bestFit="1" customWidth="1"/>
    <col min="10" max="10" width="50.88671875" bestFit="1" customWidth="1"/>
  </cols>
  <sheetData>
    <row r="1" spans="2:11" ht="15" thickBot="1" x14ac:dyDescent="0.35"/>
    <row r="2" spans="2:11" ht="15" thickBot="1" x14ac:dyDescent="0.35">
      <c r="B2" s="8" t="s">
        <v>22</v>
      </c>
    </row>
    <row r="4" spans="2:11" ht="15" thickBot="1" x14ac:dyDescent="0.35"/>
    <row r="5" spans="2:11" ht="15" thickBot="1" x14ac:dyDescent="0.35">
      <c r="B5" s="15" t="s">
        <v>23</v>
      </c>
      <c r="C5" s="16" t="s">
        <v>24</v>
      </c>
      <c r="D5" s="17" t="s">
        <v>25</v>
      </c>
      <c r="E5" s="18" t="s">
        <v>26</v>
      </c>
      <c r="F5" s="15" t="s">
        <v>27</v>
      </c>
      <c r="G5" s="16" t="s">
        <v>28</v>
      </c>
      <c r="H5" s="17" t="s">
        <v>29</v>
      </c>
      <c r="I5" s="19" t="s">
        <v>30</v>
      </c>
      <c r="J5" s="15" t="s">
        <v>31</v>
      </c>
    </row>
    <row r="6" spans="2:11" x14ac:dyDescent="0.3">
      <c r="B6" s="22" t="s">
        <v>32</v>
      </c>
      <c r="C6" s="23" t="s">
        <v>33</v>
      </c>
      <c r="D6" s="24" t="s">
        <v>34</v>
      </c>
      <c r="E6" s="24" t="s">
        <v>35</v>
      </c>
      <c r="F6" s="25" t="s">
        <v>36</v>
      </c>
      <c r="G6" s="26">
        <v>1</v>
      </c>
      <c r="H6" s="27">
        <v>7.48</v>
      </c>
      <c r="I6" s="27">
        <f t="shared" ref="I6:I20" si="0">H6*G6</f>
        <v>7.48</v>
      </c>
      <c r="J6" s="28" t="s">
        <v>37</v>
      </c>
    </row>
    <row r="7" spans="2:11" x14ac:dyDescent="0.3">
      <c r="B7" s="29" t="s">
        <v>38</v>
      </c>
      <c r="C7" s="12" t="s">
        <v>39</v>
      </c>
      <c r="D7" s="13" t="s">
        <v>40</v>
      </c>
      <c r="E7" s="13" t="s">
        <v>35</v>
      </c>
      <c r="F7" s="10" t="s">
        <v>41</v>
      </c>
      <c r="G7" s="20">
        <v>1</v>
      </c>
      <c r="H7" s="9">
        <v>12.99</v>
      </c>
      <c r="I7" s="9">
        <f t="shared" si="0"/>
        <v>12.99</v>
      </c>
      <c r="J7" s="30" t="s">
        <v>42</v>
      </c>
    </row>
    <row r="8" spans="2:11" x14ac:dyDescent="0.3">
      <c r="B8" s="29" t="s">
        <v>43</v>
      </c>
      <c r="C8" s="12" t="s">
        <v>39</v>
      </c>
      <c r="D8" s="13" t="s">
        <v>44</v>
      </c>
      <c r="E8" s="13" t="s">
        <v>35</v>
      </c>
      <c r="F8" s="10" t="s">
        <v>45</v>
      </c>
      <c r="G8" s="13">
        <v>1</v>
      </c>
      <c r="H8" s="9">
        <v>4.28</v>
      </c>
      <c r="I8" s="9">
        <f t="shared" si="0"/>
        <v>4.28</v>
      </c>
      <c r="J8" s="30" t="s">
        <v>46</v>
      </c>
    </row>
    <row r="9" spans="2:11" x14ac:dyDescent="0.3">
      <c r="B9" s="29" t="s">
        <v>47</v>
      </c>
      <c r="C9" s="21" t="s">
        <v>48</v>
      </c>
      <c r="D9" s="13" t="s">
        <v>49</v>
      </c>
      <c r="E9" s="13" t="s">
        <v>35</v>
      </c>
      <c r="F9" s="10" t="s">
        <v>50</v>
      </c>
      <c r="G9" s="13">
        <v>1</v>
      </c>
      <c r="H9" s="9">
        <v>23.66</v>
      </c>
      <c r="I9" s="9">
        <f t="shared" si="0"/>
        <v>23.66</v>
      </c>
      <c r="J9" s="30" t="s">
        <v>51</v>
      </c>
    </row>
    <row r="10" spans="2:11" x14ac:dyDescent="0.3">
      <c r="B10" s="31" t="s">
        <v>52</v>
      </c>
      <c r="C10" s="14" t="s">
        <v>53</v>
      </c>
      <c r="D10" s="13" t="s">
        <v>54</v>
      </c>
      <c r="E10" s="13" t="s">
        <v>55</v>
      </c>
      <c r="F10" s="10" t="s">
        <v>56</v>
      </c>
      <c r="G10" s="13">
        <v>4</v>
      </c>
      <c r="H10" s="9">
        <v>68</v>
      </c>
      <c r="I10" s="9">
        <f t="shared" si="0"/>
        <v>272</v>
      </c>
      <c r="J10" s="30" t="s">
        <v>57</v>
      </c>
      <c r="K10" t="s">
        <v>58</v>
      </c>
    </row>
    <row r="11" spans="2:11" x14ac:dyDescent="0.3">
      <c r="B11" s="32" t="s">
        <v>59</v>
      </c>
      <c r="C11" s="12" t="s">
        <v>39</v>
      </c>
      <c r="D11" s="13" t="s">
        <v>60</v>
      </c>
      <c r="E11" s="13" t="s">
        <v>61</v>
      </c>
      <c r="F11" s="10" t="s">
        <v>14</v>
      </c>
      <c r="G11" s="13">
        <v>4</v>
      </c>
      <c r="H11" s="9">
        <v>22.99</v>
      </c>
      <c r="I11" s="9">
        <f t="shared" si="0"/>
        <v>91.96</v>
      </c>
      <c r="J11" s="30" t="s">
        <v>62</v>
      </c>
    </row>
    <row r="12" spans="2:11" x14ac:dyDescent="0.3">
      <c r="B12" s="33" t="s">
        <v>63</v>
      </c>
      <c r="C12" s="12" t="s">
        <v>39</v>
      </c>
      <c r="D12" s="13" t="s">
        <v>64</v>
      </c>
      <c r="E12" s="13" t="s">
        <v>65</v>
      </c>
      <c r="F12" s="10" t="s">
        <v>66</v>
      </c>
      <c r="G12" s="13">
        <v>1</v>
      </c>
      <c r="H12" s="9">
        <v>26.99</v>
      </c>
      <c r="I12" s="9">
        <f t="shared" si="0"/>
        <v>26.99</v>
      </c>
      <c r="J12" s="30" t="s">
        <v>67</v>
      </c>
    </row>
    <row r="13" spans="2:11" x14ac:dyDescent="0.3">
      <c r="B13" s="33" t="s">
        <v>68</v>
      </c>
      <c r="C13" s="14" t="s">
        <v>69</v>
      </c>
      <c r="D13" s="13" t="s">
        <v>70</v>
      </c>
      <c r="E13" s="13" t="s">
        <v>71</v>
      </c>
      <c r="F13" s="10" t="s">
        <v>72</v>
      </c>
      <c r="G13" s="13">
        <v>2</v>
      </c>
      <c r="H13" s="9">
        <v>9.9499999999999993</v>
      </c>
      <c r="I13" s="9">
        <f t="shared" si="0"/>
        <v>19.899999999999999</v>
      </c>
      <c r="J13" s="30" t="s">
        <v>73</v>
      </c>
    </row>
    <row r="14" spans="2:11" x14ac:dyDescent="0.3">
      <c r="B14" s="33" t="s">
        <v>74</v>
      </c>
      <c r="C14" s="12" t="s">
        <v>39</v>
      </c>
      <c r="D14" s="13" t="s">
        <v>75</v>
      </c>
      <c r="E14" s="13" t="s">
        <v>76</v>
      </c>
      <c r="F14" s="10" t="s">
        <v>77</v>
      </c>
      <c r="G14" s="13">
        <v>2</v>
      </c>
      <c r="H14" s="9">
        <v>6.44</v>
      </c>
      <c r="I14" s="9">
        <f t="shared" si="0"/>
        <v>12.88</v>
      </c>
      <c r="J14" s="30" t="s">
        <v>78</v>
      </c>
    </row>
    <row r="15" spans="2:11" x14ac:dyDescent="0.3">
      <c r="B15" s="40" t="s">
        <v>79</v>
      </c>
      <c r="C15" s="2" t="s">
        <v>33</v>
      </c>
      <c r="D15" s="13" t="s">
        <v>80</v>
      </c>
      <c r="E15" s="13" t="s">
        <v>65</v>
      </c>
      <c r="F15" s="10" t="s">
        <v>81</v>
      </c>
      <c r="G15" s="13">
        <v>1</v>
      </c>
      <c r="H15" s="9">
        <v>4.25</v>
      </c>
      <c r="I15" s="9">
        <f t="shared" si="0"/>
        <v>4.25</v>
      </c>
      <c r="J15" s="30" t="s">
        <v>82</v>
      </c>
    </row>
    <row r="16" spans="2:11" ht="15" customHeight="1" x14ac:dyDescent="0.3">
      <c r="B16" s="33" t="s">
        <v>83</v>
      </c>
      <c r="C16" s="39" t="s">
        <v>84</v>
      </c>
      <c r="D16" s="13" t="s">
        <v>85</v>
      </c>
      <c r="E16" s="13" t="s">
        <v>65</v>
      </c>
      <c r="F16" s="10" t="s">
        <v>86</v>
      </c>
      <c r="G16" s="13">
        <v>1</v>
      </c>
      <c r="H16" s="9">
        <v>6.99</v>
      </c>
      <c r="I16" s="9">
        <f t="shared" si="0"/>
        <v>6.99</v>
      </c>
      <c r="J16" s="30" t="s">
        <v>85</v>
      </c>
    </row>
    <row r="17" spans="2:10" ht="14.25" customHeight="1" x14ac:dyDescent="0.3">
      <c r="B17" s="40" t="s">
        <v>87</v>
      </c>
      <c r="C17" s="39" t="s">
        <v>84</v>
      </c>
      <c r="D17" s="13" t="s">
        <v>85</v>
      </c>
      <c r="E17" s="13" t="s">
        <v>65</v>
      </c>
      <c r="F17" s="10" t="s">
        <v>88</v>
      </c>
      <c r="G17" s="13">
        <v>1</v>
      </c>
      <c r="H17" s="9">
        <v>6.99</v>
      </c>
      <c r="I17" s="9">
        <f t="shared" si="0"/>
        <v>6.99</v>
      </c>
      <c r="J17" s="30" t="s">
        <v>85</v>
      </c>
    </row>
    <row r="18" spans="2:10" ht="14.25" customHeight="1" x14ac:dyDescent="0.3">
      <c r="B18" s="40" t="s">
        <v>89</v>
      </c>
      <c r="C18" s="41" t="s">
        <v>90</v>
      </c>
      <c r="D18" s="13" t="s">
        <v>91</v>
      </c>
      <c r="E18" s="13" t="s">
        <v>65</v>
      </c>
      <c r="F18" s="10" t="s">
        <v>92</v>
      </c>
      <c r="G18" s="13">
        <v>1</v>
      </c>
      <c r="H18" s="9">
        <v>25.99</v>
      </c>
      <c r="I18" s="9">
        <f t="shared" si="0"/>
        <v>25.99</v>
      </c>
      <c r="J18" s="30" t="s">
        <v>93</v>
      </c>
    </row>
    <row r="19" spans="2:10" x14ac:dyDescent="0.3">
      <c r="B19" s="29" t="s">
        <v>94</v>
      </c>
      <c r="C19" s="41" t="s">
        <v>90</v>
      </c>
      <c r="D19" s="13" t="s">
        <v>95</v>
      </c>
      <c r="E19" s="13" t="s">
        <v>35</v>
      </c>
      <c r="F19" s="10" t="s">
        <v>96</v>
      </c>
      <c r="G19" s="13">
        <v>1</v>
      </c>
      <c r="H19" s="9">
        <v>11.88</v>
      </c>
      <c r="I19" s="9">
        <f t="shared" si="0"/>
        <v>11.88</v>
      </c>
      <c r="J19" s="30" t="s">
        <v>97</v>
      </c>
    </row>
    <row r="20" spans="2:10" ht="15" thickBot="1" x14ac:dyDescent="0.35">
      <c r="B20" s="34" t="s">
        <v>98</v>
      </c>
      <c r="C20" s="42" t="s">
        <v>90</v>
      </c>
      <c r="D20" s="35" t="s">
        <v>99</v>
      </c>
      <c r="E20" s="35" t="s">
        <v>35</v>
      </c>
      <c r="F20" s="36" t="s">
        <v>100</v>
      </c>
      <c r="G20" s="35">
        <v>2</v>
      </c>
      <c r="H20" s="37">
        <v>3.98</v>
      </c>
      <c r="I20" s="37">
        <f t="shared" si="0"/>
        <v>7.96</v>
      </c>
      <c r="J20" s="38" t="s">
        <v>101</v>
      </c>
    </row>
    <row r="21" spans="2:10" x14ac:dyDescent="0.3">
      <c r="I21" s="11">
        <f>SUM(I6:I20)</f>
        <v>536.19999999999993</v>
      </c>
    </row>
    <row r="24" spans="2:10" x14ac:dyDescent="0.3">
      <c r="B24" s="1"/>
    </row>
    <row r="25" spans="2:10" x14ac:dyDescent="0.3">
      <c r="B25" s="1"/>
    </row>
    <row r="26" spans="2:10" x14ac:dyDescent="0.3">
      <c r="B26" s="1"/>
    </row>
    <row r="27" spans="2:10" x14ac:dyDescent="0.3">
      <c r="B27" s="1"/>
    </row>
  </sheetData>
  <hyperlinks>
    <hyperlink ref="F11" r:id="rId1" display="https://www.ictbillet.com/products/3-4-hose-barb-750-inch-w-1-8-npt-steam-port-splice-coupler-fitting-adapter?variant=46047867371750&amp;country=US&amp;currency=USD&amp;utm_medium=product_sync&amp;utm_source=google&amp;utm_content=sag_organic&amp;utm_campaign=sag_organic&amp;gad_source=1&amp;gad_campaignid=22606207890&amp;gbraid=0AAAAADn6FEDFVoGAViEuxjchYHteARt-K&amp;gclid=CjwKCAjw2rrQBhBuEiwAarLWHYcdwUHAuR6BgQA7YP0i-q8P2pOOhNP7bPwVl7RVYkn0BT7c1FxyzBoCtk4QAvD_BwE" xr:uid="{396688F0-E230-4530-AA5D-9B0B64432C6D}"/>
    <hyperlink ref="F20" r:id="rId2" xr:uid="{3FEC9494-43F8-4F2F-89E9-213A31EFECF3}"/>
    <hyperlink ref="F19" r:id="rId3" xr:uid="{94B5338F-C35A-4CB1-B812-B18160231072}"/>
    <hyperlink ref="F6" r:id="rId4" xr:uid="{6D9A9467-09DA-4EE6-9106-047BC9193811}"/>
    <hyperlink ref="F7" r:id="rId5" xr:uid="{EEC72439-A52E-4051-8496-FDE4F6CCA273}"/>
    <hyperlink ref="F8" r:id="rId6" xr:uid="{4B93CFB0-797E-4898-866A-1ECA9BCCB151}"/>
    <hyperlink ref="F9" r:id="rId7" display="https://www.amazon.com/Ez-Flo-98620-Clear-Vinyl-Tubing/dp/B07PZ8B4BM/ref=sr_1_3?crid=1Y6RE9ZTAVUNO&amp;dib=eyJ2IjoiMSJ9.vzmPUKBJl1M7UEi3ydtt4XeWYwgTGGDqxkbIHdB5SZdXWHN1GoTDN6vPp1-LcQLNwM_zkeVwLLhXYina0s79P55x68N_K2iH1dXxr4o2eYIA3_LvQSvWlioqUP3hPAPmczaOsfaI5pMofpfEYpIaaTZ85JkLgDigq6VA87fg4hqlh_dI-ZW69RVIU4JCA6sWBZWJ5Oh0wvtm0Mr3tyw46BmC8YXVOqWpa89mZ6mzCLw.gFnfUVKvitB5p0pHrlnql5jOQSykYeo0cXR3q6KMrKw&amp;dib_tag=se&amp;keywords=clear%2Bplastic%2Btubing%2B3%2F8%2Binch%2Bid&amp;qid=1762404876&amp;sprefix=3%2F8%2Bin%2BID%2Bclear%2Bplastic%2B%2Caps%2C137&amp;sr=8-3&amp;th=1" xr:uid="{7CC2E05B-49A5-4F1F-A178-37AB2884980C}"/>
    <hyperlink ref="F12" r:id="rId8" xr:uid="{734F731E-DE57-45A7-A6C2-0836FB8FB058}"/>
    <hyperlink ref="F13" r:id="rId9" xr:uid="{CED48638-A036-4D40-8FD2-3AED5C7E3847}"/>
    <hyperlink ref="F14" r:id="rId10" xr:uid="{1505DD66-4FFF-4BFA-AC0B-C377A4F6CC33}"/>
    <hyperlink ref="F17" r:id="rId11" display="https://www.amazon.com/California-JOS-Breadboard-Friendly-Mounting-Female/dp/B09ZBN38FS/ref=sr_1_3?crid=2ENG59E9S02JE&amp;dib=eyJ2IjoiMSJ9.-fzAxMcoCagwlNzfC-JdiqEGNOddP6N8QDa-Z8h-MlBrCSQDQ6qa_RWioR1Qlt7iWVvnbQR0eNrES-BX3jc3R-iQ8nrsXxnlO4qUnurh7Wkl6IUQ1Qdg6uYRlMKA4F5xjLn4PhAr11_8fZZpOexJltj7AcnyYwbqYzN6WWfjrASevoukjnQ91ptw9wzn_l4JeAmLULztKnZHFIbw7KNq66EhAl5ZMvWQ-yK6CizwRP8.qIKm-jeaxRWE1gugptm7TPVQLOgzJCAhqNX8aT9Bl1w&amp;dib_tag=se&amp;keywords=5v%2Bjack%2Bbarrel&amp;qid=1779555843&amp;sprefix=5v%2Bjack%2Bbarrel%2B%2Caps%2C258&amp;sr=8-3&amp;th=1" xr:uid="{C283B381-F0B1-4AF2-9BB0-F9A924FFB7D4}"/>
    <hyperlink ref="F16" r:id="rId12" display="https://www.amazon.com/MTYTOT-Adapter-100V-240V-Converter-Security/dp/B0BV64MHY6/ref=sr_1_8?crid=2LHZNVB9ALHBT&amp;dib=eyJ2IjoiMSJ9._JEh8UkSrFWT357afSqC8KIdmHpGZIEj4Jyt0TVsZaizqJsmuqRRTmxzzRKXo2E-l8q_NBE169Xim9HJGDBpvShyk2-fHGYZSMgG4itb27RMdIHu6b2gb6fAzKIvLTx3jD3yN5BFQ1SN_eE1j2gowV1NEWuSasMDiHAIfWMnttkRe441uKsgIn1uuWM10hjbOGEcqPqskzhg4UWv5Bs9fsYDZQHN1UOUxSFJUwdiIXs.xcHEbPPUlrW9XADo1o1KHTHD30C2azCIIDx6oQqBVKw&amp;dib_tag=se&amp;keywords=5v%2Bpower%2Bsupply&amp;qid=1779555715&amp;sprefix=5v%2Bpower%2Caps%2C366&amp;sr=8-8" xr:uid="{5AC141BD-3903-4E1D-AA7A-888CCF896A9B}"/>
    <hyperlink ref="F18" r:id="rId13" display="https://www.amazon.com/Polymaker-Filament-Resistant-Weather-Cardboard/dp/B0BT9GTN34/ref=sr_1_7?crid=25PTOPQZNOG2O&amp;dib=eyJ2IjoiMSJ9.zPMsK9ZCNDiMbsE12kEM64NmmIyop5b8q1ZqMIRLW6vZ_syt2UIlfjkwq6n-kn2flDhwSBLP1EQ6l4l8Pby0W24I23SF0pwohL52f_DsxnAB4iE73Jw7LU4Z1z_IR7eBeU4C24gYCVXbqjZw4DRRmgdXDzVd58gm1ClPg5yHPBUR8PrDvalV1r-toudXDf2XQlLHqfn618MUcfiLjupB7cEKtAnmN5IM4FoSgzKUjEY.0S5JQWbXPWZudt3cDDsOcTOPUszgDAvCZIoMzRG78O4&amp;dib_tag=se&amp;keywords=asa%2Bfilament&amp;qid=1779556298&amp;sprefix=asa%2Caps%2C348&amp;sr=8-7&amp;th=1" xr:uid="{6463A164-C716-464C-B02F-1537326876F7}"/>
    <hyperlink ref="F15" r:id="rId14" display="https://www.amazon.com/Inches-Plumbers-Plumbing-Plumber-Sealing/dp/B091913Z7F/ref=sr_1_3?crid=2RMBBOZ4T6IAV&amp;dib=eyJ2IjoiMSJ9.zXjmjreMCAXZ1xIvG_NIMr_DDDgJiHz1KgTCFs4hj7m8xFG-7fINMYrftBTpPyzxJnSWqNTqrAdNn3RhD3A-wVc5mSehDmkW7p09qvjP7j83HKBRkCQOPkg5OdEQBLAljnEAJyTwmlDdgrF44hBrhbINYkqG0kzTvn9lsTyg4VEPU5tJsjp5T8CGRN26m0oJ3K2ZuZB-o8uqe_wM9bL9jIhrekd0J6a-vVuv9VHW5Cs.uVo6kq5P0LMUpBkKAwjFtfrQ_3nRjxuuegxea4UFOTI&amp;dib_tag=se&amp;keywords=PTFE%2Bthread%2Bseal%2Btape&amp;qid=1779556467&amp;sprefix=asa%2Bfilament%2Caps%2C504&amp;sr=8-3&amp;th=1" xr:uid="{B2C5F6D5-4068-444D-9A7C-D06025AF8E43}"/>
  </hyperlinks>
  <pageMargins left="0.7" right="0.7" top="0.75" bottom="0.75" header="0.3" footer="0.3"/>
  <legacy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8FA3-8C1F-45C1-AEE6-349020083CF7}">
  <dimension ref="B7:B44"/>
  <sheetViews>
    <sheetView topLeftCell="A18" zoomScale="83" zoomScaleNormal="60" workbookViewId="0">
      <selection activeCell="C59" sqref="C59"/>
    </sheetView>
  </sheetViews>
  <sheetFormatPr defaultRowHeight="14.4" x14ac:dyDescent="0.3"/>
  <cols>
    <col min="2" max="2" width="26" bestFit="1" customWidth="1"/>
  </cols>
  <sheetData>
    <row r="7" spans="2:2" ht="31.2" x14ac:dyDescent="0.6">
      <c r="B7" s="43" t="s">
        <v>20</v>
      </c>
    </row>
    <row r="44" spans="2:2" ht="31.2" x14ac:dyDescent="0.6">
      <c r="B44" s="43" t="s">
        <v>21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9695D3ACD1134F8D9391614540A2BA" ma:contentTypeVersion="5" ma:contentTypeDescription="Create a new document." ma:contentTypeScope="" ma:versionID="b2dfc92d52a264ca243413bbdea46b74">
  <xsd:schema xmlns:xsd="http://www.w3.org/2001/XMLSchema" xmlns:xs="http://www.w3.org/2001/XMLSchema" xmlns:p="http://schemas.microsoft.com/office/2006/metadata/properties" xmlns:ns3="395d1afe-007a-463d-aa2a-4b4d0d1cace1" targetNamespace="http://schemas.microsoft.com/office/2006/metadata/properties" ma:root="true" ma:fieldsID="dcb7b6c00cd08d160ef6e3c436a0d0d2" ns3:_="">
    <xsd:import namespace="395d1afe-007a-463d-aa2a-4b4d0d1cace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d1afe-007a-463d-aa2a-4b4d0d1cace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95d1afe-007a-463d-aa2a-4b4d0d1cace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422628-6DED-455A-BD1C-6367B375C6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d1afe-007a-463d-aa2a-4b4d0d1cac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CEF7C8-30BC-4199-8500-6EE0594C28D3}">
  <ds:schemaRefs>
    <ds:schemaRef ds:uri="http://schemas.microsoft.com/office/2006/metadata/properties"/>
    <ds:schemaRef ds:uri="http://schemas.microsoft.com/office/infopath/2007/PartnerControls"/>
    <ds:schemaRef ds:uri="395d1afe-007a-463d-aa2a-4b4d0d1cace1"/>
  </ds:schemaRefs>
</ds:datastoreItem>
</file>

<file path=customXml/itemProps3.xml><?xml version="1.0" encoding="utf-8"?>
<ds:datastoreItem xmlns:ds="http://schemas.openxmlformats.org/officeDocument/2006/customXml" ds:itemID="{4A4FF51F-A26B-4653-AE1B-C98C2711B7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MATERIALS &amp; BUDGET DRAFT</vt:lpstr>
      <vt:lpstr>REASONING</vt:lpstr>
      <vt:lpstr>BILL OF MATERIALS </vt:lpstr>
      <vt:lpstr>BLOCK DIAGRAM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Arsalan Ghazialam</dc:creator>
  <cp:keywords/>
  <dc:description/>
  <cp:lastModifiedBy>Charlie Chavez</cp:lastModifiedBy>
  <cp:revision/>
  <dcterms:created xsi:type="dcterms:W3CDTF">2026-05-21T22:55:42Z</dcterms:created>
  <dcterms:modified xsi:type="dcterms:W3CDTF">2026-06-03T06:07:00Z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0x010100069695D3ACD1134F8D9391614540A2BA</vt:lpwstr>
  </property>
</Properties>
</file>