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sarahmckoy/Downloads/"/>
    </mc:Choice>
  </mc:AlternateContent>
  <xr:revisionPtr revIDLastSave="0" documentId="13_ncr:1_{EE11B701-305F-9846-A069-FC8ABA2B2D02}" xr6:coauthVersionLast="47" xr6:coauthVersionMax="47" xr10:uidLastSave="{00000000-0000-0000-0000-000000000000}"/>
  <bookViews>
    <workbookView xWindow="8280" yWindow="460" windowWidth="20520" windowHeight="1622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6" i="2" l="1"/>
  <c r="V35" i="2"/>
  <c r="S29" i="2"/>
  <c r="V32" i="2" s="1"/>
  <c r="V33" i="2" s="1"/>
  <c r="V29" i="2"/>
  <c r="V30" i="2"/>
  <c r="S33" i="2"/>
  <c r="S32" i="2"/>
  <c r="S30" i="2"/>
  <c r="S27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G8" i="2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I39" i="2" s="1"/>
  <c r="G7" i="2"/>
  <c r="I7" i="2" s="1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I6" i="2" s="1"/>
  <c r="I8" i="2" l="1"/>
  <c r="I12" i="2"/>
  <c r="I16" i="2"/>
  <c r="I20" i="2"/>
  <c r="I24" i="2"/>
  <c r="I28" i="2"/>
  <c r="I32" i="2"/>
  <c r="I36" i="2"/>
  <c r="P18" i="2"/>
  <c r="P22" i="2"/>
  <c r="G40" i="2"/>
  <c r="I9" i="2"/>
  <c r="I13" i="2"/>
  <c r="I17" i="2"/>
  <c r="I21" i="2"/>
  <c r="I25" i="2"/>
  <c r="I29" i="2"/>
  <c r="I33" i="2"/>
  <c r="I37" i="2"/>
  <c r="P15" i="2"/>
  <c r="P19" i="2"/>
  <c r="P23" i="2"/>
  <c r="I10" i="2"/>
  <c r="I14" i="2"/>
  <c r="I18" i="2"/>
  <c r="I22" i="2"/>
  <c r="I26" i="2"/>
  <c r="I30" i="2"/>
  <c r="I34" i="2"/>
  <c r="I38" i="2"/>
  <c r="P16" i="2"/>
  <c r="P20" i="2"/>
  <c r="I11" i="2"/>
  <c r="I15" i="2"/>
  <c r="I19" i="2"/>
  <c r="I23" i="2"/>
  <c r="I27" i="2"/>
  <c r="I31" i="2"/>
  <c r="I35" i="2"/>
  <c r="P17" i="2"/>
  <c r="P21" i="2"/>
  <c r="G41" i="2" l="1"/>
  <c r="I40" i="2"/>
  <c r="G42" i="2" l="1"/>
  <c r="I41" i="2"/>
  <c r="G43" i="2" l="1"/>
  <c r="I42" i="2"/>
  <c r="G44" i="2" l="1"/>
  <c r="I43" i="2"/>
  <c r="G45" i="2" l="1"/>
  <c r="I44" i="2"/>
  <c r="G46" i="2" l="1"/>
  <c r="I45" i="2"/>
  <c r="G47" i="2" l="1"/>
  <c r="I46" i="2"/>
  <c r="G48" i="2" l="1"/>
  <c r="I47" i="2"/>
  <c r="I48" i="2" l="1"/>
</calcChain>
</file>

<file path=xl/sharedStrings.xml><?xml version="1.0" encoding="utf-8"?>
<sst xmlns="http://schemas.openxmlformats.org/spreadsheetml/2006/main" count="870" uniqueCount="863">
  <si>
    <t>Statistic as Excel data file</t>
  </si>
  <si>
    <t>Number of new COVID-19 cases in New York City from March 8, 2020 to June 14, 2022, by diagnosis date*</t>
  </si>
  <si>
    <t>Access data</t>
  </si>
  <si>
    <t>Source</t>
  </si>
  <si>
    <t>NYC Health</t>
  </si>
  <si>
    <t>Conducted by</t>
  </si>
  <si>
    <t>Survey period</t>
  </si>
  <si>
    <t>March 8, 2020 to June 14, 2022</t>
  </si>
  <si>
    <t>Region</t>
  </si>
  <si>
    <t>United States (New York)</t>
  </si>
  <si>
    <t>Type of survey</t>
  </si>
  <si>
    <t>n.a.</t>
  </si>
  <si>
    <t>Number of respondents</t>
  </si>
  <si>
    <t>Age group</t>
  </si>
  <si>
    <t>Special characteristics</t>
  </si>
  <si>
    <t>Note</t>
  </si>
  <si>
    <t>* Figures are as of June 17, 2022. Due to delays in reporting, recent data are incomplete.</t>
  </si>
  <si>
    <t>Description</t>
  </si>
  <si>
    <t>On June 14, 2022, there were 2,531 new cases of COVID-19 in New York City. The state of New York has been one of the hardest hit U.S. states by the COVID-19 pandemic. This statistic shows the number of new COVID-19 cases in New York City from March 8, 2020 to June 14, 2022, by diagnosis date.</t>
  </si>
  <si>
    <t>Publication</t>
  </si>
  <si>
    <t>Published by</t>
  </si>
  <si>
    <t>Publication date</t>
  </si>
  <si>
    <t>June 2022</t>
  </si>
  <si>
    <t>Original source</t>
  </si>
  <si>
    <t>1.nyc.gov</t>
  </si>
  <si>
    <t>ID</t>
  </si>
  <si>
    <t>1109711</t>
  </si>
  <si>
    <t>Number of new COVID-19 cases in NYC from Mar. 8, 2020 to June 14, 2022, by day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</si>
  <si>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</si>
  <si>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</si>
  <si>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</si>
  <si>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</si>
  <si>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</si>
  <si>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</si>
  <si>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</si>
  <si>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</si>
  <si>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</si>
  <si>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</si>
  <si>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</si>
  <si>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</si>
  <si>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</si>
  <si>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</si>
  <si>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</si>
  <si>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</si>
  <si>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</si>
  <si>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</si>
  <si>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</si>
  <si>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</si>
  <si>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</si>
  <si>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</si>
  <si>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</si>
  <si>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</si>
  <si>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</si>
  <si>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</si>
  <si>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</si>
  <si>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</si>
  <si>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</si>
  <si>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</si>
  <si>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</si>
  <si>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</si>
  <si>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</si>
  <si>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</si>
  <si>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</si>
  <si>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</si>
  <si>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</si>
  <si>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</si>
  <si>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</si>
  <si>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</si>
  <si>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</si>
  <si>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</si>
  <si>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</si>
  <si>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</si>
  <si>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</si>
  <si>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</si>
  <si>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</si>
  <si>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</si>
  <si>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</si>
  <si>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</si>
  <si>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</si>
  <si>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</si>
  <si>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</si>
  <si>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</si>
  <si>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</si>
  <si>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</si>
  <si>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</si>
  <si>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</si>
  <si>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</si>
  <si>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</si>
  <si>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</si>
  <si>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</si>
  <si>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</si>
  <si>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</si>
  <si>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</si>
  <si>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</si>
  <si>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</si>
  <si>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</si>
  <si>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</si>
  <si>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</si>
  <si>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</si>
  <si>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</si>
  <si>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</si>
  <si>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</si>
  <si>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</si>
  <si>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</si>
  <si>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</si>
  <si>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</si>
  <si>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</si>
  <si>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</si>
  <si>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</si>
  <si>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</si>
  <si>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</si>
  <si>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</si>
  <si>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</si>
  <si>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</si>
  <si>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</si>
  <si>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</si>
  <si>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</si>
  <si>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</si>
  <si>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</si>
  <si>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</si>
  <si>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</si>
  <si>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</si>
  <si>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</si>
  <si>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</si>
  <si>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</si>
  <si>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</si>
  <si>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</si>
  <si>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</si>
  <si>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</si>
  <si>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</si>
  <si>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</si>
  <si>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</si>
  <si>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</si>
  <si>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</si>
  <si>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</si>
  <si>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</si>
  <si>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</si>
  <si>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</si>
  <si>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</si>
  <si>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</si>
  <si>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</si>
  <si>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</si>
  <si>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</si>
  <si>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</si>
  <si>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</si>
  <si>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</si>
  <si>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</si>
  <si>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</si>
  <si>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</si>
  <si>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</si>
  <si>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</si>
  <si>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</si>
  <si>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</si>
  <si>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</si>
  <si>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</si>
  <si>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</si>
  <si>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</si>
  <si>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</si>
  <si>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</si>
  <si>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</si>
  <si>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</si>
  <si>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</si>
  <si>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</si>
  <si>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</si>
  <si>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</si>
  <si>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</si>
  <si>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</si>
  <si>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</si>
  <si>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</si>
  <si>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</si>
  <si>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</si>
  <si>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</si>
  <si>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</si>
  <si>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</si>
  <si>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</si>
  <si>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</si>
  <si>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</si>
  <si>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</si>
  <si>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</si>
  <si>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</si>
  <si>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</si>
  <si>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</si>
  <si>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</si>
  <si>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</si>
  <si>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</si>
  <si>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</si>
  <si>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</si>
  <si>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</si>
  <si>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</si>
  <si>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</si>
  <si>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</si>
  <si>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</si>
  <si>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</si>
  <si>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</si>
  <si>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</si>
  <si>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</si>
  <si>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</si>
  <si>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</si>
  <si>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</si>
  <si>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</si>
  <si>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</si>
  <si>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</si>
  <si>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</si>
  <si>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</si>
  <si>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</si>
  <si>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</si>
  <si>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</si>
  <si>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</si>
  <si>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</si>
  <si>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</si>
  <si>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</si>
  <si>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</si>
  <si>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</si>
  <si>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</si>
  <si>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</si>
  <si>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</si>
  <si>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</si>
  <si>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</si>
  <si>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</si>
  <si>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</si>
  <si>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</si>
  <si>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</si>
  <si>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</si>
  <si>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</si>
  <si>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</si>
  <si>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</si>
  <si>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</si>
  <si>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</si>
  <si>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</si>
  <si>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</si>
  <si>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</si>
  <si>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</si>
  <si>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</si>
  <si>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</si>
  <si>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</si>
  <si>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</si>
  <si>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</si>
  <si>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</si>
  <si>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</si>
  <si>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</si>
  <si>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</si>
  <si>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</si>
  <si>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</si>
  <si>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</si>
  <si>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</si>
  <si>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</si>
  <si>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</si>
  <si>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</si>
  <si>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</si>
  <si>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</si>
  <si>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</si>
  <si>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</si>
  <si>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</si>
  <si>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</si>
  <si>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</si>
  <si>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</si>
  <si>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</si>
  <si>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</si>
  <si>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</si>
  <si>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</si>
  <si>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</si>
  <si>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</si>
  <si>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</si>
  <si>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</si>
  <si>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</si>
  <si>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</si>
  <si>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</si>
  <si>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</si>
  <si>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</si>
  <si>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</si>
  <si>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</si>
  <si>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</si>
  <si>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</si>
  <si>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</si>
  <si>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</si>
  <si>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</si>
  <si>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</si>
  <si>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</si>
  <si>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</si>
  <si>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</si>
  <si>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</si>
  <si>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</si>
  <si>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</si>
  <si>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</si>
  <si>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</si>
  <si>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</si>
  <si>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</si>
  <si>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</si>
  <si>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</si>
  <si>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</si>
  <si>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</si>
  <si>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</si>
  <si>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</si>
  <si>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</si>
  <si>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</si>
  <si>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</si>
  <si>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</si>
  <si>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</si>
  <si>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</si>
  <si>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</si>
  <si>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</si>
  <si>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</si>
  <si>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</si>
  <si>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</si>
  <si>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</si>
  <si>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</si>
  <si>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</si>
  <si>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</si>
  <si>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</si>
  <si>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</si>
  <si>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</si>
  <si>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</si>
  <si>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</si>
  <si>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</si>
  <si>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</si>
  <si>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</si>
  <si>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</si>
  <si>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</si>
  <si>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</si>
  <si>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</si>
  <si>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</si>
  <si>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</si>
  <si>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</si>
  <si>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</si>
  <si>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</si>
  <si>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</si>
  <si>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</si>
  <si>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</si>
  <si>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</si>
  <si>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</si>
  <si>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</si>
  <si>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</si>
  <si>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</si>
  <si>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</si>
  <si>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</si>
  <si>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</si>
  <si>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</si>
  <si>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</si>
  <si>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</si>
  <si>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</si>
  <si>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</si>
  <si>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</si>
  <si>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</si>
  <si>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</si>
  <si>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</si>
  <si>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</si>
  <si>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</si>
  <si>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</si>
  <si>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</si>
  <si>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</si>
  <si>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</si>
  <si>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</si>
  <si>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</si>
  <si>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</si>
  <si>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</si>
  <si>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</si>
  <si>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</si>
  <si>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</si>
  <si>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</si>
  <si>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</si>
  <si>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</si>
  <si>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</si>
  <si>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</si>
  <si>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</si>
  <si>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</si>
  <si>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</si>
  <si>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</si>
  <si>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</si>
  <si>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</si>
  <si>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</si>
  <si>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</si>
  <si>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</si>
  <si>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</si>
  <si>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</si>
  <si>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</si>
  <si>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</si>
  <si>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</si>
  <si>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</si>
  <si>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</si>
  <si>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</si>
  <si>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</si>
  <si>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</si>
  <si>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</si>
  <si>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</si>
  <si>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</si>
  <si>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</si>
  <si>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</si>
  <si>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</si>
  <si>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</si>
  <si>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</si>
  <si>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</si>
  <si>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</si>
  <si>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</si>
  <si>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</si>
  <si>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</si>
  <si>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</si>
  <si>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</si>
  <si>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</si>
  <si>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</si>
  <si>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</si>
  <si>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</si>
  <si>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</si>
  <si>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</si>
  <si>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</si>
  <si>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</si>
  <si>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</si>
  <si>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</si>
  <si>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</si>
  <si>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</si>
  <si>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</si>
  <si>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</si>
  <si>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</si>
  <si>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</si>
  <si>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</si>
  <si>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</si>
  <si>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</si>
  <si>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</si>
  <si>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</si>
  <si>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</si>
  <si>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</si>
  <si>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</si>
  <si>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</si>
  <si>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</si>
  <si>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</si>
  <si>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</si>
  <si>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</si>
  <si>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</si>
  <si>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</si>
  <si>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</si>
  <si>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</si>
  <si>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</si>
  <si>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</si>
  <si>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</si>
  <si>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</si>
  <si>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</si>
  <si>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</si>
  <si>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</si>
  <si>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</si>
  <si>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</si>
  <si>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</si>
  <si>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</si>
  <si>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</si>
  <si>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</si>
  <si>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</si>
  <si>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</si>
  <si>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</si>
  <si>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</si>
  <si>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</si>
  <si>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</si>
  <si>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</si>
  <si>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</si>
  <si>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</si>
  <si>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</si>
  <si>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</si>
  <si>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</si>
  <si>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</si>
  <si>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</si>
  <si>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</si>
  <si>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</si>
  <si>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</si>
  <si>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</si>
  <si>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</si>
  <si>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</si>
  <si>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</si>
  <si>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</si>
  <si>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</si>
  <si>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</si>
  <si>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</si>
  <si>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</si>
  <si>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</si>
  <si>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</si>
  <si>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</si>
  <si>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</si>
  <si>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</si>
  <si>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</si>
  <si>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</si>
  <si>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</si>
  <si>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</si>
  <si>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</si>
  <si>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</si>
  <si>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</si>
  <si>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</si>
  <si>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</si>
  <si>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</si>
  <si>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</si>
  <si>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</si>
  <si>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</si>
  <si>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</si>
  <si>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</si>
  <si>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</si>
  <si>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</si>
  <si>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</si>
  <si>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</si>
  <si>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</si>
  <si>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</si>
  <si>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</si>
  <si>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</si>
  <si>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</si>
  <si>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</si>
  <si>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</si>
  <si>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</si>
  <si>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</si>
  <si>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</si>
  <si>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</si>
  <si>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</si>
  <si>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</si>
  <si>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</si>
  <si>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</si>
  <si>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</si>
  <si>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</si>
  <si>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</si>
  <si>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</si>
  <si>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</si>
  <si>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</si>
  <si>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</si>
  <si>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</si>
  <si>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</si>
  <si>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</si>
  <si>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</si>
  <si>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</si>
  <si>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</si>
  <si>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</si>
  <si>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</si>
  <si>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</si>
  <si>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</si>
  <si>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</si>
  <si>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</si>
  <si>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</si>
  <si>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</si>
  <si>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</si>
  <si>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</si>
  <si>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</si>
  <si>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</si>
  <si>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</si>
  <si>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</si>
  <si>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</si>
  <si>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</si>
  <si>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</si>
  <si>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</si>
  <si>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</si>
  <si>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</si>
  <si>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</si>
  <si>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</si>
  <si>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</si>
  <si>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</si>
  <si>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</si>
  <si>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</si>
  <si>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</si>
  <si>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</si>
  <si>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</si>
  <si>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</si>
  <si>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</si>
  <si>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</si>
  <si>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</si>
  <si>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</si>
  <si>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</si>
  <si>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</si>
  <si>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</si>
  <si>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</si>
  <si>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</si>
  <si>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</si>
  <si>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</si>
  <si>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</si>
  <si>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</si>
  <si>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</si>
  <si>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</si>
  <si>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</si>
  <si>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</si>
  <si>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</si>
  <si>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</si>
  <si>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9/1/21</t>
  </si>
  <si>
    <t>9/2/21</t>
  </si>
  <si>
    <t>9/3/21</t>
  </si>
  <si>
    <t>9/4/21</t>
  </si>
  <si>
    <t>9/5/21</t>
  </si>
  <si>
    <t>9/6/21</t>
  </si>
  <si>
    <t>9/7/21</t>
  </si>
  <si>
    <t>9/8/21</t>
  </si>
  <si>
    <t>9/9/21</t>
  </si>
  <si>
    <t>9/10/21</t>
  </si>
  <si>
    <t>9/11/21</t>
  </si>
  <si>
    <t>9/12/21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</si>
  <si>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</si>
  <si>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</si>
  <si>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</si>
  <si>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</si>
  <si>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</si>
  <si>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</si>
  <si>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</si>
  <si>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</si>
  <si>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</si>
  <si>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</si>
  <si>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</si>
  <si>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</si>
  <si>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</si>
  <si>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</si>
  <si>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</si>
  <si>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</si>
  <si>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</si>
  <si>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</si>
  <si>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10/1/21</t>
  </si>
  <si>
    <t>10/2/21</t>
  </si>
  <si>
    <t>10/3/21</t>
  </si>
  <si>
    <t>10/4/21</t>
  </si>
  <si>
    <t>10/5/21</t>
  </si>
  <si>
    <t>10/6/21</t>
  </si>
  <si>
    <t>10/7/21</t>
  </si>
  <si>
    <t>10/8/21</t>
  </si>
  <si>
    <t>10/9/21</t>
  </si>
  <si>
    <t>10/10/21</t>
  </si>
  <si>
    <t>10/11/21</t>
  </si>
  <si>
    <t>10/12/21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</si>
  <si>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</si>
  <si>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</si>
  <si>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</si>
  <si>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</si>
  <si>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</si>
  <si>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</si>
  <si>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</si>
  <si>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</si>
  <si>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</si>
  <si>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</si>
  <si>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</si>
  <si>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</si>
  <si>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</si>
  <si>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</si>
  <si>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</si>
  <si>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</si>
  <si>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</si>
  <si>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</si>
  <si>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</si>
  <si>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11/1/21</t>
  </si>
  <si>
    <t>11/2/21</t>
  </si>
  <si>
    <t>11/3/21</t>
  </si>
  <si>
    <t>11/4/21</t>
  </si>
  <si>
    <t>11/5/21</t>
  </si>
  <si>
    <t>11/6/21</t>
  </si>
  <si>
    <t>11/7/21</t>
  </si>
  <si>
    <t>11/8/21</t>
  </si>
  <si>
    <t>11/9/21</t>
  </si>
  <si>
    <t>11/10/21</t>
  </si>
  <si>
    <t>11/11/21</t>
  </si>
  <si>
    <t>11/12/21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</si>
  <si>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</si>
  <si>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</si>
  <si>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</si>
  <si>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</si>
  <si>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</si>
  <si>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</si>
  <si>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</si>
  <si>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</si>
  <si>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</si>
  <si>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</si>
  <si>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</si>
  <si>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</si>
  <si>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</si>
  <si>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</si>
  <si>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</si>
  <si>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</si>
  <si>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</si>
  <si>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</si>
  <si>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12/1/21</t>
  </si>
  <si>
    <t>12/2/21</t>
  </si>
  <si>
    <t>12/3/21</t>
  </si>
  <si>
    <t>12/4/21</t>
  </si>
  <si>
    <t>12/5/21</t>
  </si>
  <si>
    <t>12/6/21</t>
  </si>
  <si>
    <t>12/7/21</t>
  </si>
  <si>
    <t>12/8/21</t>
  </si>
  <si>
    <t>12/9/21</t>
  </si>
  <si>
    <t>12/10/21</t>
  </si>
  <si>
    <t>12/11/21</t>
  </si>
  <si>
    <t>12/12/21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</si>
  <si>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</si>
  <si>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</si>
  <si>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</si>
  <si>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</si>
  <si>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</si>
  <si>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</si>
  <si>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</si>
  <si>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</si>
  <si>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</si>
  <si>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</si>
  <si>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</si>
  <si>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</si>
  <si>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</si>
  <si>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</si>
  <si>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</si>
  <si>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</si>
  <si>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</si>
  <si>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</si>
  <si>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</si>
  <si>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1/1/22</t>
  </si>
  <si>
    <t>1/2/22</t>
  </si>
  <si>
    <t>1/3/22</t>
  </si>
  <si>
    <t>1/4/22</t>
  </si>
  <si>
    <t>1/5/22</t>
  </si>
  <si>
    <t>1/6/22</t>
  </si>
  <si>
    <t>1/7/22</t>
  </si>
  <si>
    <t>1/8/22</t>
  </si>
  <si>
    <t>1/9/22</t>
  </si>
  <si>
    <t>1/10/22</t>
  </si>
  <si>
    <t>1/11/22</t>
  </si>
  <si>
    <t>1/12/22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</si>
  <si>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</si>
  <si>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</si>
  <si>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</si>
  <si>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</si>
  <si>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</si>
  <si>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</si>
  <si>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</si>
  <si>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</si>
  <si>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</si>
  <si>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</si>
  <si>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</si>
  <si>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</si>
  <si>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</si>
  <si>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1/26/22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</si>
  <si>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</si>
  <si>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</si>
  <si>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</si>
  <si>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</si>
  <si>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</si>
  <si>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</si>
  <si>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</si>
  <si>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</si>
  <si>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</si>
  <si>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</si>
  <si>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</si>
  <si>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</si>
  <si>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</si>
  <si>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</si>
  <si>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</si>
  <si>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2/11/22</t>
  </si>
  <si>
    <t>2/12/22</t>
  </si>
  <si>
    <t>2/13/22</t>
  </si>
  <si>
    <t>2/14/22</t>
  </si>
  <si>
    <t>2/15/22</t>
  </si>
  <si>
    <t>2/16/22</t>
  </si>
  <si>
    <t>2/17/22</t>
  </si>
  <si>
    <t>2/18/22</t>
  </si>
  <si>
    <t>2/19/22</t>
  </si>
  <si>
    <t>2/20/22</t>
  </si>
  <si>
    <t>2/21/22</t>
  </si>
  <si>
    <t>2/22/22</t>
  </si>
  <si>
    <t>2/23/22</t>
  </si>
  <si>
    <t>2/24/22</t>
  </si>
  <si>
    <t>2/25/22</t>
  </si>
  <si>
    <t>2/26/22</t>
  </si>
  <si>
    <t>2/27/22</t>
  </si>
  <si>
    <t>2/28/22</t>
  </si>
  <si>
    <t>3/1/22</t>
  </si>
  <si>
    <t>3/2/22</t>
  </si>
  <si>
    <t>3/3/22</t>
  </si>
  <si>
    <t>3/4/22</t>
  </si>
  <si>
    <t>3/5/22</t>
  </si>
  <si>
    <t>3/6/22</t>
  </si>
  <si>
    <t>3/7/22</t>
  </si>
  <si>
    <t>3/8/22</t>
  </si>
  <si>
    <t>3/9/22</t>
  </si>
  <si>
    <t>3/10/22</t>
  </si>
  <si>
    <t>3/11/22</t>
  </si>
  <si>
    <t>3/12/22</t>
  </si>
  <si>
    <t>3/13/22</t>
  </si>
  <si>
    <t>3/14/22</t>
  </si>
  <si>
    <t>3/15/22</t>
  </si>
  <si>
    <t>3/16/22</t>
  </si>
  <si>
    <t>3/17/22</t>
  </si>
  <si>
    <t>3/18/22</t>
  </si>
  <si>
    <t>3/19/22</t>
  </si>
  <si>
    <t>3/20/22</t>
  </si>
  <si>
    <t>3/21/22</t>
  </si>
  <si>
    <t>3/22/22</t>
  </si>
  <si>
    <t>3/23/22</t>
  </si>
  <si>
    <t>3/24/22</t>
  </si>
  <si>
    <t>3/25/22</t>
  </si>
  <si>
    <t>3/26/22</t>
  </si>
  <si>
    <t>3/27/22</t>
  </si>
  <si>
    <t>3/28/22</t>
  </si>
  <si>
    <t>3/29/22</t>
  </si>
  <si>
    <t>3/30/22</t>
  </si>
  <si>
    <t>3/31/22</t>
  </si>
  <si>
    <t>4/1/22</t>
  </si>
  <si>
    <t>4/2/22</t>
  </si>
  <si>
    <t>4/3/22</t>
  </si>
  <si>
    <t>4/4/22</t>
  </si>
  <si>
    <t>4/5/22</t>
  </si>
  <si>
    <t>4/6/22</t>
  </si>
  <si>
    <t>4/7/22</t>
  </si>
  <si>
    <t>4/8/22</t>
  </si>
  <si>
    <t>4/9/22</t>
  </si>
  <si>
    <t>4/10/22</t>
  </si>
  <si>
    <t>4/11/22</t>
  </si>
  <si>
    <t>4/12/22</t>
  </si>
  <si>
    <t>4/13/22</t>
  </si>
  <si>
    <t>4/14/22</t>
  </si>
  <si>
    <t>4/15/22</t>
  </si>
  <si>
    <t>4/16/22</t>
  </si>
  <si>
    <t>4/17/22</t>
  </si>
  <si>
    <t>4/18/22</t>
  </si>
  <si>
    <t>4/19/22</t>
  </si>
  <si>
    <t>4/20/22</t>
  </si>
  <si>
    <t>4/21/22</t>
  </si>
  <si>
    <t>4/22/22</t>
  </si>
  <si>
    <t>4/23/22</t>
  </si>
  <si>
    <t>4/24/22</t>
  </si>
  <si>
    <t>4/25/22</t>
  </si>
  <si>
    <t>4/26/22</t>
  </si>
  <si>
    <t>4/27/22</t>
  </si>
  <si>
    <t>4/28/22</t>
  </si>
  <si>
    <t>4/29/22</t>
  </si>
  <si>
    <t>4/30/22</t>
  </si>
  <si>
    <t>5/1/22</t>
  </si>
  <si>
    <t>5/2/22</t>
  </si>
  <si>
    <t>5/3/22</t>
  </si>
  <si>
    <t>5/4/22</t>
  </si>
  <si>
    <t>5/5/22</t>
  </si>
  <si>
    <t>5/6/22</t>
  </si>
  <si>
    <t>5/7/22</t>
  </si>
  <si>
    <t>5/8/22</t>
  </si>
  <si>
    <t>5/9/22</t>
  </si>
  <si>
    <t>5/10/22</t>
  </si>
  <si>
    <t>5/11/22</t>
  </si>
  <si>
    <t>5/12/22</t>
  </si>
  <si>
    <t>5/13/22</t>
  </si>
  <si>
    <t>5/14/22</t>
  </si>
  <si>
    <t>5/15/22</t>
  </si>
  <si>
    <t>5/16/22</t>
  </si>
  <si>
    <t>5/17/22</t>
  </si>
  <si>
    <t>5/18/22</t>
  </si>
  <si>
    <t>5/19/22</t>
  </si>
  <si>
    <t>5/20/22</t>
  </si>
  <si>
    <t>5/21/22</t>
  </si>
  <si>
    <t>5/22/22</t>
  </si>
  <si>
    <t>5/23/22</t>
  </si>
  <si>
    <t>5/24/22</t>
  </si>
  <si>
    <t>5/25/22</t>
  </si>
  <si>
    <t>5/26/22</t>
  </si>
  <si>
    <t>5/27/22</t>
  </si>
  <si>
    <t>5/28/22</t>
  </si>
  <si>
    <t>5/29/22</t>
  </si>
  <si>
    <t>5/30/22</t>
  </si>
  <si>
    <t>5/31/22</t>
  </si>
  <si>
    <t>6/1/22</t>
  </si>
  <si>
    <t>6/2/22</t>
  </si>
  <si>
    <t>6/3/22</t>
  </si>
  <si>
    <t>6/4/22</t>
  </si>
  <si>
    <t>6/5/22</t>
  </si>
  <si>
    <t>6/6/22</t>
  </si>
  <si>
    <t>6/7/22</t>
  </si>
  <si>
    <t>6/8/22</t>
  </si>
  <si>
    <t>6/9/22</t>
  </si>
  <si>
    <t>6/10/22</t>
  </si>
  <si>
    <t>6/11/22</t>
  </si>
  <si>
    <t>6/12/22</t>
  </si>
  <si>
    <t>6/13/22</t>
  </si>
  <si>
    <t>6/14/22</t>
  </si>
  <si>
    <t xml:space="preserve">Week </t>
  </si>
  <si>
    <t>Unique Weeks</t>
  </si>
  <si>
    <t>Weekly Case Total</t>
  </si>
  <si>
    <t># of Cases</t>
  </si>
  <si>
    <t># of Trips</t>
  </si>
  <si>
    <t>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</si>
</sst>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[$-409]mmm\-yy;@"/>
  </numFmts>
  <fonts count="7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theme="1"/>
      <name val="Helvetica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168" fontId="0" fillId="0" borderId="0" xfId="0" applyNumberFormat="1" applyFont="1"/>
    <xf numFmtId="168" fontId="5" fillId="0" borderId="0" xfId="0" applyNumberFormat="1" applyFont="1"/>
    <xf numFmtId="0" fontId="6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mruColors>
      <color rgb="FF0C98BA"/>
      <color rgb="FF1164B4"/>
      <color rgb="FF8DD8CC"/>
      <color rgb="FF064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Weekly Taxi Trips in Relation</a:t>
            </a:r>
            <a:r>
              <a:rPr lang="en-US" baseline="0"/>
              <a:t> to 2020 Weekly COVID Cases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Data!$O$5</c:f>
              <c:strCache>
                <c:ptCount val="1"/>
                <c:pt idx="0">
                  <c:v># of Trips</c:v>
                </c:pt>
              </c:strCache>
            </c:strRef>
          </c:tx>
          <c:spPr>
            <a:ln w="38100" cap="rnd">
              <a:solidFill>
                <a:srgbClr val="0C98BA"/>
              </a:solidFill>
              <a:round/>
            </a:ln>
            <a:effectLst/>
          </c:spPr>
          <c:marker>
            <c:symbol val="none"/>
          </c:marker>
          <c:cat>
            <c:numRef>
              <c:f>Data!$N$6:$N$57</c:f>
              <c:numCache>
                <c:formatCode>[$-409]mmm\-yy;@</c:formatCode>
                <c:ptCount val="52"/>
                <c:pt idx="0">
                  <c:v>43835</c:v>
                </c:pt>
                <c:pt idx="1">
                  <c:v>43842</c:v>
                </c:pt>
                <c:pt idx="2">
                  <c:v>43849</c:v>
                </c:pt>
                <c:pt idx="3">
                  <c:v>43856</c:v>
                </c:pt>
                <c:pt idx="4">
                  <c:v>43863</c:v>
                </c:pt>
                <c:pt idx="5">
                  <c:v>43870</c:v>
                </c:pt>
                <c:pt idx="6">
                  <c:v>43877</c:v>
                </c:pt>
                <c:pt idx="7">
                  <c:v>43884</c:v>
                </c:pt>
                <c:pt idx="8">
                  <c:v>43891</c:v>
                </c:pt>
                <c:pt idx="9">
                  <c:v>43898</c:v>
                </c:pt>
                <c:pt idx="10">
                  <c:v>43905</c:v>
                </c:pt>
                <c:pt idx="11">
                  <c:v>43912</c:v>
                </c:pt>
                <c:pt idx="12">
                  <c:v>43919</c:v>
                </c:pt>
                <c:pt idx="13">
                  <c:v>43926</c:v>
                </c:pt>
                <c:pt idx="14">
                  <c:v>43933</c:v>
                </c:pt>
                <c:pt idx="15">
                  <c:v>43940</c:v>
                </c:pt>
                <c:pt idx="16">
                  <c:v>43947</c:v>
                </c:pt>
                <c:pt idx="17">
                  <c:v>43954</c:v>
                </c:pt>
                <c:pt idx="18">
                  <c:v>43961</c:v>
                </c:pt>
                <c:pt idx="19">
                  <c:v>43968</c:v>
                </c:pt>
                <c:pt idx="20">
                  <c:v>43975</c:v>
                </c:pt>
                <c:pt idx="21">
                  <c:v>43982</c:v>
                </c:pt>
                <c:pt idx="22">
                  <c:v>43989</c:v>
                </c:pt>
                <c:pt idx="23">
                  <c:v>43996</c:v>
                </c:pt>
                <c:pt idx="24">
                  <c:v>44003</c:v>
                </c:pt>
                <c:pt idx="25">
                  <c:v>44010</c:v>
                </c:pt>
                <c:pt idx="26">
                  <c:v>44017</c:v>
                </c:pt>
                <c:pt idx="27">
                  <c:v>44024</c:v>
                </c:pt>
                <c:pt idx="28">
                  <c:v>44031</c:v>
                </c:pt>
                <c:pt idx="29">
                  <c:v>44038</c:v>
                </c:pt>
                <c:pt idx="30">
                  <c:v>44045</c:v>
                </c:pt>
                <c:pt idx="31">
                  <c:v>44052</c:v>
                </c:pt>
                <c:pt idx="32">
                  <c:v>44059</c:v>
                </c:pt>
                <c:pt idx="33">
                  <c:v>44066</c:v>
                </c:pt>
                <c:pt idx="34">
                  <c:v>44073</c:v>
                </c:pt>
                <c:pt idx="35">
                  <c:v>44080</c:v>
                </c:pt>
                <c:pt idx="36">
                  <c:v>44087</c:v>
                </c:pt>
                <c:pt idx="37">
                  <c:v>44094</c:v>
                </c:pt>
                <c:pt idx="38">
                  <c:v>44101</c:v>
                </c:pt>
                <c:pt idx="39">
                  <c:v>44108</c:v>
                </c:pt>
                <c:pt idx="40">
                  <c:v>44115</c:v>
                </c:pt>
                <c:pt idx="41">
                  <c:v>44122</c:v>
                </c:pt>
                <c:pt idx="42">
                  <c:v>44129</c:v>
                </c:pt>
                <c:pt idx="43">
                  <c:v>44136</c:v>
                </c:pt>
                <c:pt idx="44">
                  <c:v>44143</c:v>
                </c:pt>
                <c:pt idx="45">
                  <c:v>44150</c:v>
                </c:pt>
                <c:pt idx="46">
                  <c:v>44157</c:v>
                </c:pt>
                <c:pt idx="47">
                  <c:v>44164</c:v>
                </c:pt>
                <c:pt idx="48">
                  <c:v>44171</c:v>
                </c:pt>
                <c:pt idx="49">
                  <c:v>44178</c:v>
                </c:pt>
                <c:pt idx="50">
                  <c:v>44185</c:v>
                </c:pt>
                <c:pt idx="51">
                  <c:v>44192</c:v>
                </c:pt>
              </c:numCache>
            </c:numRef>
          </c:cat>
          <c:val>
            <c:numRef>
              <c:f>Data!$O$6:$O$57</c:f>
              <c:numCache>
                <c:formatCode>General</c:formatCode>
                <c:ptCount val="52"/>
                <c:pt idx="0">
                  <c:v>69082</c:v>
                </c:pt>
                <c:pt idx="1">
                  <c:v>116351</c:v>
                </c:pt>
                <c:pt idx="2">
                  <c:v>95924</c:v>
                </c:pt>
                <c:pt idx="3">
                  <c:v>93415</c:v>
                </c:pt>
                <c:pt idx="4">
                  <c:v>97871</c:v>
                </c:pt>
                <c:pt idx="5">
                  <c:v>98256</c:v>
                </c:pt>
                <c:pt idx="6">
                  <c:v>97601</c:v>
                </c:pt>
                <c:pt idx="7">
                  <c:v>89390</c:v>
                </c:pt>
                <c:pt idx="8">
                  <c:v>99975</c:v>
                </c:pt>
                <c:pt idx="9">
                  <c:v>95682</c:v>
                </c:pt>
                <c:pt idx="10">
                  <c:v>73036</c:v>
                </c:pt>
                <c:pt idx="11">
                  <c:v>29376</c:v>
                </c:pt>
                <c:pt idx="12">
                  <c:v>10966</c:v>
                </c:pt>
                <c:pt idx="13">
                  <c:v>9105</c:v>
                </c:pt>
                <c:pt idx="14">
                  <c:v>7534</c:v>
                </c:pt>
                <c:pt idx="15">
                  <c:v>7731</c:v>
                </c:pt>
                <c:pt idx="16">
                  <c:v>7934</c:v>
                </c:pt>
                <c:pt idx="17">
                  <c:v>10693</c:v>
                </c:pt>
                <c:pt idx="18">
                  <c:v>13417</c:v>
                </c:pt>
                <c:pt idx="19">
                  <c:v>15020</c:v>
                </c:pt>
                <c:pt idx="20">
                  <c:v>11890</c:v>
                </c:pt>
                <c:pt idx="21">
                  <c:v>12488</c:v>
                </c:pt>
                <c:pt idx="22">
                  <c:v>13787</c:v>
                </c:pt>
                <c:pt idx="23">
                  <c:v>14512</c:v>
                </c:pt>
                <c:pt idx="24">
                  <c:v>14474</c:v>
                </c:pt>
                <c:pt idx="25">
                  <c:v>15555</c:v>
                </c:pt>
                <c:pt idx="26">
                  <c:v>15321</c:v>
                </c:pt>
                <c:pt idx="27">
                  <c:v>15324</c:v>
                </c:pt>
                <c:pt idx="28">
                  <c:v>16127</c:v>
                </c:pt>
                <c:pt idx="29">
                  <c:v>16571</c:v>
                </c:pt>
                <c:pt idx="30">
                  <c:v>17896</c:v>
                </c:pt>
                <c:pt idx="31">
                  <c:v>17903</c:v>
                </c:pt>
                <c:pt idx="32">
                  <c:v>17837</c:v>
                </c:pt>
                <c:pt idx="33">
                  <c:v>19200</c:v>
                </c:pt>
                <c:pt idx="34">
                  <c:v>18855</c:v>
                </c:pt>
                <c:pt idx="35">
                  <c:v>19757</c:v>
                </c:pt>
                <c:pt idx="36">
                  <c:v>18927</c:v>
                </c:pt>
                <c:pt idx="37">
                  <c:v>21538</c:v>
                </c:pt>
                <c:pt idx="38">
                  <c:v>21108</c:v>
                </c:pt>
                <c:pt idx="39">
                  <c:v>21389</c:v>
                </c:pt>
                <c:pt idx="40">
                  <c:v>21196</c:v>
                </c:pt>
                <c:pt idx="41">
                  <c:v>20597</c:v>
                </c:pt>
                <c:pt idx="42">
                  <c:v>21536</c:v>
                </c:pt>
                <c:pt idx="43">
                  <c:v>22099</c:v>
                </c:pt>
                <c:pt idx="44">
                  <c:v>21733</c:v>
                </c:pt>
                <c:pt idx="45">
                  <c:v>21824</c:v>
                </c:pt>
                <c:pt idx="46">
                  <c:v>22132</c:v>
                </c:pt>
                <c:pt idx="47">
                  <c:v>17985</c:v>
                </c:pt>
                <c:pt idx="48">
                  <c:v>20591</c:v>
                </c:pt>
                <c:pt idx="49">
                  <c:v>20715</c:v>
                </c:pt>
                <c:pt idx="50">
                  <c:v>17077</c:v>
                </c:pt>
                <c:pt idx="51">
                  <c:v>16421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3A-E048-874F-44143284D3C4}"/>
            </c:ext>
          </c:extLst>
        </c:ser>
        <c:ser>
          <c:idx val="1"/>
          <c:order val="1"/>
          <c:tx>
            <c:strRef>
              <c:f>Data!$P$5</c:f>
              <c:strCache>
                <c:ptCount val="1"/>
                <c:pt idx="0">
                  <c:v># of Cases</c:v>
                </c:pt>
              </c:strCache>
            </c:strRef>
          </c:tx>
          <c:spPr>
            <a:ln w="38100" cap="rnd">
              <a:solidFill>
                <a:srgbClr val="8DD8CC"/>
              </a:solidFill>
              <a:round/>
            </a:ln>
            <a:effectLst/>
          </c:spPr>
          <c:marker>
            <c:symbol val="none"/>
          </c:marker>
          <c:cat>
            <c:numRef>
              <c:f>Data!$N$6:$N$57</c:f>
              <c:numCache>
                <c:formatCode>[$-409]mmm\-yy;@</c:formatCode>
                <c:ptCount val="52"/>
                <c:pt idx="0">
                  <c:v>43835</c:v>
                </c:pt>
                <c:pt idx="1">
                  <c:v>43842</c:v>
                </c:pt>
                <c:pt idx="2">
                  <c:v>43849</c:v>
                </c:pt>
                <c:pt idx="3">
                  <c:v>43856</c:v>
                </c:pt>
                <c:pt idx="4">
                  <c:v>43863</c:v>
                </c:pt>
                <c:pt idx="5">
                  <c:v>43870</c:v>
                </c:pt>
                <c:pt idx="6">
                  <c:v>43877</c:v>
                </c:pt>
                <c:pt idx="7">
                  <c:v>43884</c:v>
                </c:pt>
                <c:pt idx="8">
                  <c:v>43891</c:v>
                </c:pt>
                <c:pt idx="9">
                  <c:v>43898</c:v>
                </c:pt>
                <c:pt idx="10">
                  <c:v>43905</c:v>
                </c:pt>
                <c:pt idx="11">
                  <c:v>43912</c:v>
                </c:pt>
                <c:pt idx="12">
                  <c:v>43919</c:v>
                </c:pt>
                <c:pt idx="13">
                  <c:v>43926</c:v>
                </c:pt>
                <c:pt idx="14">
                  <c:v>43933</c:v>
                </c:pt>
                <c:pt idx="15">
                  <c:v>43940</c:v>
                </c:pt>
                <c:pt idx="16">
                  <c:v>43947</c:v>
                </c:pt>
                <c:pt idx="17">
                  <c:v>43954</c:v>
                </c:pt>
                <c:pt idx="18">
                  <c:v>43961</c:v>
                </c:pt>
                <c:pt idx="19">
                  <c:v>43968</c:v>
                </c:pt>
                <c:pt idx="20">
                  <c:v>43975</c:v>
                </c:pt>
                <c:pt idx="21">
                  <c:v>43982</c:v>
                </c:pt>
                <c:pt idx="22">
                  <c:v>43989</c:v>
                </c:pt>
                <c:pt idx="23">
                  <c:v>43996</c:v>
                </c:pt>
                <c:pt idx="24">
                  <c:v>44003</c:v>
                </c:pt>
                <c:pt idx="25">
                  <c:v>44010</c:v>
                </c:pt>
                <c:pt idx="26">
                  <c:v>44017</c:v>
                </c:pt>
                <c:pt idx="27">
                  <c:v>44024</c:v>
                </c:pt>
                <c:pt idx="28">
                  <c:v>44031</c:v>
                </c:pt>
                <c:pt idx="29">
                  <c:v>44038</c:v>
                </c:pt>
                <c:pt idx="30">
                  <c:v>44045</c:v>
                </c:pt>
                <c:pt idx="31">
                  <c:v>44052</c:v>
                </c:pt>
                <c:pt idx="32">
                  <c:v>44059</c:v>
                </c:pt>
                <c:pt idx="33">
                  <c:v>44066</c:v>
                </c:pt>
                <c:pt idx="34">
                  <c:v>44073</c:v>
                </c:pt>
                <c:pt idx="35">
                  <c:v>44080</c:v>
                </c:pt>
                <c:pt idx="36">
                  <c:v>44087</c:v>
                </c:pt>
                <c:pt idx="37">
                  <c:v>44094</c:v>
                </c:pt>
                <c:pt idx="38">
                  <c:v>44101</c:v>
                </c:pt>
                <c:pt idx="39">
                  <c:v>44108</c:v>
                </c:pt>
                <c:pt idx="40">
                  <c:v>44115</c:v>
                </c:pt>
                <c:pt idx="41">
                  <c:v>44122</c:v>
                </c:pt>
                <c:pt idx="42">
                  <c:v>44129</c:v>
                </c:pt>
                <c:pt idx="43">
                  <c:v>44136</c:v>
                </c:pt>
                <c:pt idx="44">
                  <c:v>44143</c:v>
                </c:pt>
                <c:pt idx="45">
                  <c:v>44150</c:v>
                </c:pt>
                <c:pt idx="46">
                  <c:v>44157</c:v>
                </c:pt>
                <c:pt idx="47">
                  <c:v>44164</c:v>
                </c:pt>
                <c:pt idx="48">
                  <c:v>44171</c:v>
                </c:pt>
                <c:pt idx="49">
                  <c:v>44178</c:v>
                </c:pt>
                <c:pt idx="50">
                  <c:v>44185</c:v>
                </c:pt>
                <c:pt idx="51">
                  <c:v>44192</c:v>
                </c:pt>
              </c:numCache>
            </c:numRef>
          </c:cat>
          <c:val>
            <c:numRef>
              <c:f>Data!$P$6:$P$57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1918</c:v>
                </c:pt>
                <c:pt idx="10">
                  <c:v>18930</c:v>
                </c:pt>
                <c:pt idx="11">
                  <c:v>29162</c:v>
                </c:pt>
                <c:pt idx="12">
                  <c:v>35878</c:v>
                </c:pt>
                <c:pt idx="13">
                  <c:v>35064</c:v>
                </c:pt>
                <c:pt idx="14">
                  <c:v>23506</c:v>
                </c:pt>
                <c:pt idx="15">
                  <c:v>19614</c:v>
                </c:pt>
                <c:pt idx="16">
                  <c:v>13326</c:v>
                </c:pt>
                <c:pt idx="17">
                  <c:v>8220</c:v>
                </c:pt>
                <c:pt idx="18">
                  <c:v>6774</c:v>
                </c:pt>
                <c:pt idx="19">
                  <c:v>5895</c:v>
                </c:pt>
                <c:pt idx="20">
                  <c:v>4353</c:v>
                </c:pt>
                <c:pt idx="21">
                  <c:v>3167</c:v>
                </c:pt>
                <c:pt idx="22">
                  <c:v>2394</c:v>
                </c:pt>
                <c:pt idx="23">
                  <c:v>2277</c:v>
                </c:pt>
                <c:pt idx="24">
                  <c:v>2157</c:v>
                </c:pt>
                <c:pt idx="25">
                  <c:v>2244</c:v>
                </c:pt>
                <c:pt idx="26">
                  <c:v>2440</c:v>
                </c:pt>
                <c:pt idx="27">
                  <c:v>2588</c:v>
                </c:pt>
                <c:pt idx="28">
                  <c:v>2005</c:v>
                </c:pt>
                <c:pt idx="29">
                  <c:v>1777</c:v>
                </c:pt>
                <c:pt idx="30">
                  <c:v>1671</c:v>
                </c:pt>
                <c:pt idx="31">
                  <c:v>1732</c:v>
                </c:pt>
                <c:pt idx="32">
                  <c:v>1628</c:v>
                </c:pt>
                <c:pt idx="33">
                  <c:v>1725</c:v>
                </c:pt>
                <c:pt idx="34">
                  <c:v>1725</c:v>
                </c:pt>
                <c:pt idx="35">
                  <c:v>2008</c:v>
                </c:pt>
                <c:pt idx="36">
                  <c:v>2544</c:v>
                </c:pt>
                <c:pt idx="37">
                  <c:v>3172</c:v>
                </c:pt>
                <c:pt idx="38">
                  <c:v>3756</c:v>
                </c:pt>
                <c:pt idx="39">
                  <c:v>3576</c:v>
                </c:pt>
                <c:pt idx="40">
                  <c:v>3440</c:v>
                </c:pt>
                <c:pt idx="41">
                  <c:v>4039</c:v>
                </c:pt>
                <c:pt idx="42">
                  <c:v>4260</c:v>
                </c:pt>
                <c:pt idx="43">
                  <c:v>6491</c:v>
                </c:pt>
                <c:pt idx="44">
                  <c:v>9493</c:v>
                </c:pt>
                <c:pt idx="45">
                  <c:v>11131</c:v>
                </c:pt>
                <c:pt idx="46">
                  <c:v>12863</c:v>
                </c:pt>
                <c:pt idx="47">
                  <c:v>18871</c:v>
                </c:pt>
                <c:pt idx="48">
                  <c:v>19559</c:v>
                </c:pt>
                <c:pt idx="49">
                  <c:v>20134</c:v>
                </c:pt>
                <c:pt idx="50">
                  <c:v>22145</c:v>
                </c:pt>
                <c:pt idx="51">
                  <c:v>21864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3A-E048-874F-44143284D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464576"/>
        <c:axId val="649542544"/>
      </c:lineChart>
      <c:dateAx>
        <c:axId val="61246457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42544"/>
        <c:crosses val="autoZero"/>
        <c:auto val="1"/>
        <c:lblOffset val="100"/>
        <c:baseTimeUnit val="days"/>
      </c:dateAx>
      <c:valAx>
        <c:axId val="6495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15909</xdr:colOff>
      <xdr:row>3</xdr:row>
      <xdr:rowOff>167171</xdr:rowOff>
    </xdr:from>
    <xdr:to>
      <xdr:col>27</xdr:col>
      <xdr:colOff>240632</xdr:colOff>
      <xdr:row>23</xdr:row>
      <xdr:rowOff>17512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A8E2A-D8EA-2D43-9CC0-00EE73F06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9711/coronavirus-cases-by-date-new-york-c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>
      <selection activeCell="B5" sqref="B5"/>
    </sheetView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1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1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28" x14ac:dyDescent="0.1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1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1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C834"/>
  <sheetViews>
    <sheetView tabSelected="1" topLeftCell="O18" zoomScale="119" workbookViewId="0">
      <selection activeCell="V35" sqref="V35"/>
    </sheetView>
  </sheetViews>
  <sheetFormatPr baseColWidth="10" defaultColWidth="9.1640625" defaultRowHeight="13" x14ac:dyDescent="0.15"/>
  <cols>
    <col min="2" max="2" width="100.6640625" customWidth="1"/>
    <col min="3" max="3" width="6.83203125" customWidth="1"/>
    <col min="7" max="7" width="12" customWidth="1"/>
    <col min="9" max="9" width="15.33203125" customWidth="1"/>
    <col min="13" max="13" width="10.33203125" customWidth="1"/>
    <col min="14" max="14" width="10" customWidth="1"/>
    <col min="16" max="16" width="16" customWidth="1"/>
  </cols>
  <sheetData>
    <row r="3" spans="2:16" ht="14" x14ac:dyDescent="0.15">
      <c r="B3" s="8" t="s">
        <v>27</v>
      </c>
    </row>
    <row r="4" spans="2:16" ht="14" x14ac:dyDescent="0.15">
      <c r="B4" s="7" t="s">
        <v>1</v>
      </c>
    </row>
    <row r="5" spans="2:16" x14ac:dyDescent="0.15">
      <c r="E5" t="s">
        <v>857</v>
      </c>
      <c r="G5" t="s">
        <v>858</v>
      </c>
      <c r="I5" t="s">
        <v>859</v>
      </c>
      <c r="O5" t="s">
        <v>861</v>
      </c>
      <c r="P5" t="s">
        <v>860</v>
      </c>
    </row>
    <row r="6" spans="2:16" ht="16" x14ac:dyDescent="0.2">
      <c r="B6" s="4" t="s">
        <v>28</v>
      </c>
      <c r="C6" s="9">
        <v>21</v>
      </c>
      <c r="E6">
        <f>WEEKNUM(B6)</f>
        <v>11</v>
      </c>
      <c r="G6">
        <v>11</v>
      </c>
      <c r="I6">
        <f>SUMIF(E6:E304, G6, C6:C304)</f>
        <v>1918</v>
      </c>
      <c r="N6" s="10">
        <v>43835</v>
      </c>
      <c r="O6" s="12">
        <v>69082</v>
      </c>
      <c r="P6">
        <v>0</v>
      </c>
    </row>
    <row r="7" spans="2:16" ht="16" x14ac:dyDescent="0.2">
      <c r="B7" s="4" t="s">
        <v>29</v>
      </c>
      <c r="C7" s="9">
        <v>57</v>
      </c>
      <c r="E7">
        <f t="shared" ref="E7:E70" si="0">WEEKNUM(B7)</f>
        <v>11</v>
      </c>
      <c r="G7">
        <f>G6+1</f>
        <v>12</v>
      </c>
      <c r="I7">
        <f t="shared" ref="I7:I48" si="1">SUMIF(E7:E305, G7, C7:C305)</f>
        <v>18930</v>
      </c>
      <c r="N7" s="10">
        <v>43842</v>
      </c>
      <c r="O7" s="12">
        <v>116351</v>
      </c>
      <c r="P7">
        <v>0</v>
      </c>
    </row>
    <row r="8" spans="2:16" ht="16" x14ac:dyDescent="0.2">
      <c r="B8" s="4" t="s">
        <v>30</v>
      </c>
      <c r="C8" s="9">
        <v>69</v>
      </c>
      <c r="E8">
        <f t="shared" si="0"/>
        <v>11</v>
      </c>
      <c r="G8">
        <f t="shared" ref="G8:G48" si="2">G7+1</f>
        <v>13</v>
      </c>
      <c r="I8">
        <f t="shared" si="1"/>
        <v>29162</v>
      </c>
      <c r="N8" s="10">
        <v>43849</v>
      </c>
      <c r="O8" s="12">
        <v>95924</v>
      </c>
      <c r="P8">
        <v>0</v>
      </c>
    </row>
    <row r="9" spans="2:16" ht="16" x14ac:dyDescent="0.2">
      <c r="B9" s="4" t="s">
        <v>31</v>
      </c>
      <c r="C9" s="9">
        <v>155</v>
      </c>
      <c r="E9">
        <f t="shared" si="0"/>
        <v>11</v>
      </c>
      <c r="G9">
        <f t="shared" si="2"/>
        <v>14</v>
      </c>
      <c r="I9">
        <f t="shared" si="1"/>
        <v>35878</v>
      </c>
      <c r="N9" s="10">
        <v>43856</v>
      </c>
      <c r="O9" s="12">
        <v>93415</v>
      </c>
      <c r="P9">
        <v>0</v>
      </c>
    </row>
    <row r="10" spans="2:16" ht="16" x14ac:dyDescent="0.2">
      <c r="B10" s="4" t="s">
        <v>32</v>
      </c>
      <c r="C10" s="9">
        <v>355</v>
      </c>
      <c r="E10">
        <f t="shared" si="0"/>
        <v>11</v>
      </c>
      <c r="G10">
        <f t="shared" si="2"/>
        <v>15</v>
      </c>
      <c r="I10">
        <f t="shared" si="1"/>
        <v>35064</v>
      </c>
      <c r="N10" s="10">
        <v>43863</v>
      </c>
      <c r="O10" s="12">
        <v>97871</v>
      </c>
      <c r="P10">
        <v>0</v>
      </c>
    </row>
    <row r="11" spans="2:16" ht="16" x14ac:dyDescent="0.2">
      <c r="B11" s="4" t="s">
        <v>33</v>
      </c>
      <c r="C11" s="9">
        <v>619</v>
      </c>
      <c r="E11">
        <f t="shared" si="0"/>
        <v>11</v>
      </c>
      <c r="G11">
        <f t="shared" si="2"/>
        <v>16</v>
      </c>
      <c r="I11">
        <f t="shared" si="1"/>
        <v>23506</v>
      </c>
      <c r="N11" s="10">
        <v>43870</v>
      </c>
      <c r="O11" s="12">
        <v>98256</v>
      </c>
      <c r="P11">
        <v>0</v>
      </c>
    </row>
    <row r="12" spans="2:16" ht="16" x14ac:dyDescent="0.2">
      <c r="B12" s="4" t="s">
        <v>34</v>
      </c>
      <c r="C12" s="9">
        <v>642</v>
      </c>
      <c r="E12">
        <f t="shared" si="0"/>
        <v>11</v>
      </c>
      <c r="G12">
        <f t="shared" si="2"/>
        <v>17</v>
      </c>
      <c r="I12">
        <f t="shared" si="1"/>
        <v>19614</v>
      </c>
      <c r="N12" s="10">
        <v>43877</v>
      </c>
      <c r="O12" s="12">
        <v>97601</v>
      </c>
      <c r="P12">
        <v>0</v>
      </c>
    </row>
    <row r="13" spans="2:16" ht="16" x14ac:dyDescent="0.2">
      <c r="B13" s="4" t="s">
        <v>35</v>
      </c>
      <c r="C13" s="9">
        <v>1034</v>
      </c>
      <c r="E13">
        <f t="shared" si="0"/>
        <v>12</v>
      </c>
      <c r="G13">
        <f t="shared" si="2"/>
        <v>18</v>
      </c>
      <c r="I13">
        <f t="shared" si="1"/>
        <v>13326</v>
      </c>
      <c r="N13" s="10">
        <v>43884</v>
      </c>
      <c r="O13" s="12">
        <v>89390</v>
      </c>
      <c r="P13">
        <v>0</v>
      </c>
    </row>
    <row r="14" spans="2:16" ht="16" x14ac:dyDescent="0.2">
      <c r="B14" s="4" t="s">
        <v>36</v>
      </c>
      <c r="C14" s="9">
        <v>2121</v>
      </c>
      <c r="E14">
        <f t="shared" si="0"/>
        <v>12</v>
      </c>
      <c r="G14">
        <f t="shared" si="2"/>
        <v>19</v>
      </c>
      <c r="I14">
        <f t="shared" si="1"/>
        <v>8220</v>
      </c>
      <c r="N14" s="10">
        <v>43891</v>
      </c>
      <c r="O14" s="12">
        <v>99975</v>
      </c>
      <c r="P14">
        <v>0</v>
      </c>
    </row>
    <row r="15" spans="2:16" ht="16" x14ac:dyDescent="0.2">
      <c r="B15" s="4" t="s">
        <v>37</v>
      </c>
      <c r="C15" s="9">
        <v>2452</v>
      </c>
      <c r="E15">
        <f t="shared" si="0"/>
        <v>12</v>
      </c>
      <c r="G15">
        <f t="shared" si="2"/>
        <v>20</v>
      </c>
      <c r="I15">
        <f t="shared" si="1"/>
        <v>6774</v>
      </c>
      <c r="N15" s="10">
        <v>43898</v>
      </c>
      <c r="O15" s="12">
        <v>95682</v>
      </c>
      <c r="P15">
        <f>SUMIF(E6:E304, G6, C6:C304)</f>
        <v>1918</v>
      </c>
    </row>
    <row r="16" spans="2:16" ht="16" x14ac:dyDescent="0.2">
      <c r="B16" s="4" t="s">
        <v>38</v>
      </c>
      <c r="C16" s="9">
        <v>2971</v>
      </c>
      <c r="E16">
        <f t="shared" si="0"/>
        <v>12</v>
      </c>
      <c r="G16">
        <f t="shared" si="2"/>
        <v>21</v>
      </c>
      <c r="I16">
        <f t="shared" si="1"/>
        <v>5895</v>
      </c>
      <c r="N16" s="10">
        <v>43905</v>
      </c>
      <c r="O16" s="12">
        <v>73036</v>
      </c>
      <c r="P16">
        <f>SUMIF(E7:E305, G7, C7:C305)</f>
        <v>18930</v>
      </c>
    </row>
    <row r="17" spans="2:29" ht="16" x14ac:dyDescent="0.2">
      <c r="B17" s="4" t="s">
        <v>39</v>
      </c>
      <c r="C17" s="9">
        <v>3706</v>
      </c>
      <c r="E17">
        <f t="shared" si="0"/>
        <v>12</v>
      </c>
      <c r="G17">
        <f t="shared" si="2"/>
        <v>22</v>
      </c>
      <c r="I17">
        <f t="shared" si="1"/>
        <v>4353</v>
      </c>
      <c r="N17" s="10">
        <v>43912</v>
      </c>
      <c r="O17" s="12">
        <v>29376</v>
      </c>
      <c r="P17">
        <f>SUMIF(E8:E306, G8, C8:C306)</f>
        <v>29162</v>
      </c>
    </row>
    <row r="18" spans="2:29" ht="16" x14ac:dyDescent="0.2">
      <c r="B18" s="4" t="s">
        <v>40</v>
      </c>
      <c r="C18" s="9">
        <v>4007</v>
      </c>
      <c r="E18">
        <f t="shared" si="0"/>
        <v>12</v>
      </c>
      <c r="G18">
        <f t="shared" si="2"/>
        <v>23</v>
      </c>
      <c r="I18">
        <f t="shared" si="1"/>
        <v>3167</v>
      </c>
      <c r="N18" s="10">
        <v>43919</v>
      </c>
      <c r="O18" s="12">
        <v>10966</v>
      </c>
      <c r="P18">
        <f>SUMIF(E9:E307, G9, C9:C307)</f>
        <v>35878</v>
      </c>
    </row>
    <row r="19" spans="2:29" ht="16" x14ac:dyDescent="0.2">
      <c r="B19" s="4" t="s">
        <v>41</v>
      </c>
      <c r="C19" s="9">
        <v>2639</v>
      </c>
      <c r="E19">
        <f t="shared" si="0"/>
        <v>12</v>
      </c>
      <c r="G19">
        <f t="shared" si="2"/>
        <v>24</v>
      </c>
      <c r="I19">
        <f t="shared" si="1"/>
        <v>2394</v>
      </c>
      <c r="N19" s="10">
        <v>43926</v>
      </c>
      <c r="O19" s="12">
        <v>9105</v>
      </c>
      <c r="P19">
        <f>SUMIF(E10:E308, G10, C10:C308)</f>
        <v>35064</v>
      </c>
    </row>
    <row r="20" spans="2:29" ht="16" x14ac:dyDescent="0.2">
      <c r="B20" s="4" t="s">
        <v>42</v>
      </c>
      <c r="C20" s="9">
        <v>2580</v>
      </c>
      <c r="E20">
        <f t="shared" si="0"/>
        <v>13</v>
      </c>
      <c r="G20">
        <f t="shared" si="2"/>
        <v>25</v>
      </c>
      <c r="I20">
        <f t="shared" si="1"/>
        <v>2277</v>
      </c>
      <c r="N20" s="10">
        <v>43933</v>
      </c>
      <c r="O20" s="12">
        <v>7534</v>
      </c>
      <c r="P20">
        <f>SUMIF(E11:E309, G11, C11:C309)</f>
        <v>23506</v>
      </c>
    </row>
    <row r="21" spans="2:29" ht="16" x14ac:dyDescent="0.2">
      <c r="B21" s="4" t="s">
        <v>43</v>
      </c>
      <c r="C21" s="9">
        <v>3570</v>
      </c>
      <c r="E21">
        <f t="shared" si="0"/>
        <v>13</v>
      </c>
      <c r="G21">
        <f t="shared" si="2"/>
        <v>26</v>
      </c>
      <c r="I21">
        <f t="shared" si="1"/>
        <v>2157</v>
      </c>
      <c r="N21" s="10">
        <v>43940</v>
      </c>
      <c r="O21" s="12">
        <v>7731</v>
      </c>
      <c r="P21">
        <f>SUMIF(E12:E310, G12, C12:C310)</f>
        <v>19614</v>
      </c>
    </row>
    <row r="22" spans="2:29" ht="16" x14ac:dyDescent="0.2">
      <c r="B22" s="4" t="s">
        <v>44</v>
      </c>
      <c r="C22" s="9">
        <v>4496</v>
      </c>
      <c r="E22">
        <f t="shared" si="0"/>
        <v>13</v>
      </c>
      <c r="G22">
        <f t="shared" si="2"/>
        <v>27</v>
      </c>
      <c r="I22">
        <f t="shared" si="1"/>
        <v>2244</v>
      </c>
      <c r="N22" s="10">
        <v>43947</v>
      </c>
      <c r="O22" s="12">
        <v>7934</v>
      </c>
      <c r="P22">
        <f>SUMIF(E13:E311, G13, C13:C311)</f>
        <v>13326</v>
      </c>
    </row>
    <row r="23" spans="2:29" ht="16" x14ac:dyDescent="0.2">
      <c r="B23" s="4" t="s">
        <v>45</v>
      </c>
      <c r="C23" s="9">
        <v>4874</v>
      </c>
      <c r="E23">
        <f t="shared" si="0"/>
        <v>13</v>
      </c>
      <c r="G23">
        <f t="shared" si="2"/>
        <v>28</v>
      </c>
      <c r="I23">
        <f t="shared" si="1"/>
        <v>2440</v>
      </c>
      <c r="N23" s="11">
        <v>43954</v>
      </c>
      <c r="O23" s="12">
        <v>10693</v>
      </c>
      <c r="P23">
        <f>SUMIF(E14:E312, G14, C14:C312)</f>
        <v>8220</v>
      </c>
    </row>
    <row r="24" spans="2:29" ht="16" x14ac:dyDescent="0.2">
      <c r="B24" s="4" t="s">
        <v>46</v>
      </c>
      <c r="C24" s="9">
        <v>5044</v>
      </c>
      <c r="E24">
        <f t="shared" si="0"/>
        <v>13</v>
      </c>
      <c r="G24">
        <f t="shared" si="2"/>
        <v>29</v>
      </c>
      <c r="I24">
        <f t="shared" si="1"/>
        <v>2588</v>
      </c>
      <c r="N24" s="11">
        <v>43961</v>
      </c>
      <c r="O24" s="12">
        <v>13417</v>
      </c>
      <c r="P24">
        <f>SUMIF(E15:E313, G15, C15:C313)</f>
        <v>6774</v>
      </c>
    </row>
    <row r="25" spans="2:29" ht="16" x14ac:dyDescent="0.2">
      <c r="B25" s="4" t="s">
        <v>47</v>
      </c>
      <c r="C25" s="9">
        <v>5119</v>
      </c>
      <c r="E25">
        <f t="shared" si="0"/>
        <v>13</v>
      </c>
      <c r="G25">
        <f t="shared" si="2"/>
        <v>30</v>
      </c>
      <c r="I25">
        <f t="shared" si="1"/>
        <v>2005</v>
      </c>
      <c r="N25" s="11">
        <v>43968</v>
      </c>
      <c r="O25" s="12">
        <v>15020</v>
      </c>
      <c r="P25">
        <f>SUMIF(E16:E314, G16, C16:C314)</f>
        <v>5895</v>
      </c>
    </row>
    <row r="26" spans="2:29" ht="16" x14ac:dyDescent="0.2">
      <c r="B26" s="4" t="s">
        <v>48</v>
      </c>
      <c r="C26" s="9">
        <v>3479</v>
      </c>
      <c r="E26">
        <f t="shared" si="0"/>
        <v>13</v>
      </c>
      <c r="G26">
        <f t="shared" si="2"/>
        <v>31</v>
      </c>
      <c r="I26">
        <f t="shared" si="1"/>
        <v>1777</v>
      </c>
      <c r="N26" s="10">
        <v>43975</v>
      </c>
      <c r="O26" s="12">
        <v>11890</v>
      </c>
      <c r="P26">
        <f>SUMIF(E17:E315, G17, C17:C315)</f>
        <v>4353</v>
      </c>
    </row>
    <row r="27" spans="2:29" ht="16" x14ac:dyDescent="0.2">
      <c r="B27" s="4" t="s">
        <v>49</v>
      </c>
      <c r="C27" s="9">
        <v>3560</v>
      </c>
      <c r="E27">
        <f t="shared" si="0"/>
        <v>14</v>
      </c>
      <c r="G27">
        <f t="shared" si="2"/>
        <v>32</v>
      </c>
      <c r="I27">
        <f t="shared" si="1"/>
        <v>1671</v>
      </c>
      <c r="N27" s="10">
        <v>43982</v>
      </c>
      <c r="O27" s="12">
        <v>12488</v>
      </c>
      <c r="P27">
        <f>SUMIF(E18:E316, G18, C18:C316)</f>
        <v>3167</v>
      </c>
      <c r="S27">
        <f xml:space="preserve"> 1 - (O19/O14)</f>
        <v>0.90892723180795199</v>
      </c>
      <c r="AC27" t="s">
        <v>862</v>
      </c>
    </row>
    <row r="28" spans="2:29" ht="16" x14ac:dyDescent="0.2">
      <c r="B28" s="4" t="s">
        <v>50</v>
      </c>
      <c r="C28" s="9">
        <v>6129</v>
      </c>
      <c r="E28">
        <f t="shared" si="0"/>
        <v>14</v>
      </c>
      <c r="G28">
        <f t="shared" si="2"/>
        <v>33</v>
      </c>
      <c r="I28">
        <f t="shared" si="1"/>
        <v>1732</v>
      </c>
      <c r="N28" s="10">
        <v>43989</v>
      </c>
      <c r="O28" s="12">
        <v>13787</v>
      </c>
      <c r="P28">
        <f>SUMIF(E19:E317, G19, C19:C317)</f>
        <v>2394</v>
      </c>
    </row>
    <row r="29" spans="2:29" ht="16" x14ac:dyDescent="0.2">
      <c r="B29" s="4" t="s">
        <v>51</v>
      </c>
      <c r="C29" s="9">
        <v>5458</v>
      </c>
      <c r="E29">
        <f t="shared" si="0"/>
        <v>14</v>
      </c>
      <c r="G29">
        <f t="shared" si="2"/>
        <v>34</v>
      </c>
      <c r="I29">
        <f t="shared" si="1"/>
        <v>1628</v>
      </c>
      <c r="N29" s="10">
        <v>43996</v>
      </c>
      <c r="O29" s="12">
        <v>14512</v>
      </c>
      <c r="P29">
        <f>SUMIF(E20:E318, G20, C20:C318)</f>
        <v>2277</v>
      </c>
      <c r="S29">
        <f>MEDIAN(P23:P53)</f>
        <v>3167</v>
      </c>
      <c r="V29">
        <f>(MEDIAN(O19:O22)/S32)</f>
        <v>0.43749650896497794</v>
      </c>
    </row>
    <row r="30" spans="2:29" ht="16" x14ac:dyDescent="0.2">
      <c r="B30" s="4" t="s">
        <v>52</v>
      </c>
      <c r="C30" s="9">
        <v>5449</v>
      </c>
      <c r="E30">
        <f t="shared" si="0"/>
        <v>14</v>
      </c>
      <c r="G30">
        <f t="shared" si="2"/>
        <v>35</v>
      </c>
      <c r="I30">
        <f t="shared" si="1"/>
        <v>1725</v>
      </c>
      <c r="N30" s="10">
        <v>44003</v>
      </c>
      <c r="O30" s="12">
        <v>14474</v>
      </c>
      <c r="P30">
        <f>SUMIF(E21:E319, G21, C21:C319)</f>
        <v>2157</v>
      </c>
      <c r="S30">
        <f>AVERAGE(P23:P53)</f>
        <v>4529.5483870967746</v>
      </c>
      <c r="V30">
        <f>1-V29</f>
        <v>0.56250349103502206</v>
      </c>
    </row>
    <row r="31" spans="2:29" ht="16" x14ac:dyDescent="0.2">
      <c r="B31" s="4" t="s">
        <v>53</v>
      </c>
      <c r="C31" s="9">
        <v>5746</v>
      </c>
      <c r="E31">
        <f t="shared" si="0"/>
        <v>14</v>
      </c>
      <c r="G31">
        <f t="shared" si="2"/>
        <v>36</v>
      </c>
      <c r="I31">
        <f t="shared" si="1"/>
        <v>1725</v>
      </c>
      <c r="N31" s="10">
        <v>44010</v>
      </c>
      <c r="O31" s="12">
        <v>15555</v>
      </c>
      <c r="P31">
        <f>SUMIF(E22:E320, G22, C22:C320)</f>
        <v>2244</v>
      </c>
    </row>
    <row r="32" spans="2:29" ht="16" x14ac:dyDescent="0.2">
      <c r="B32" s="4" t="s">
        <v>54</v>
      </c>
      <c r="C32" s="9">
        <v>5670</v>
      </c>
      <c r="E32">
        <f t="shared" si="0"/>
        <v>14</v>
      </c>
      <c r="G32">
        <f t="shared" si="2"/>
        <v>37</v>
      </c>
      <c r="I32">
        <f t="shared" si="1"/>
        <v>2008</v>
      </c>
      <c r="N32" s="10">
        <v>44017</v>
      </c>
      <c r="O32" s="12">
        <v>15321</v>
      </c>
      <c r="P32">
        <f>SUMIF(E23:E321, G23, C23:C321)</f>
        <v>2440</v>
      </c>
      <c r="S32">
        <f>MEDIAN(O23:O53)</f>
        <v>17903</v>
      </c>
      <c r="V32">
        <f>S29/P19</f>
        <v>9.0320556696326715E-2</v>
      </c>
    </row>
    <row r="33" spans="2:22" ht="16" x14ac:dyDescent="0.2">
      <c r="B33" s="4" t="s">
        <v>55</v>
      </c>
      <c r="C33" s="9">
        <v>3866</v>
      </c>
      <c r="E33">
        <f t="shared" si="0"/>
        <v>14</v>
      </c>
      <c r="G33">
        <f t="shared" si="2"/>
        <v>38</v>
      </c>
      <c r="I33">
        <f t="shared" si="1"/>
        <v>2544</v>
      </c>
      <c r="N33" s="10">
        <v>44024</v>
      </c>
      <c r="O33" s="12">
        <v>15324</v>
      </c>
      <c r="P33">
        <f>SUMIF(E24:E322, G24, C24:C322)</f>
        <v>2588</v>
      </c>
      <c r="S33">
        <f>AVERAGE(O24:O54)</f>
        <v>18019</v>
      </c>
      <c r="V33">
        <f>1-V32</f>
        <v>0.90967944330367323</v>
      </c>
    </row>
    <row r="34" spans="2:22" ht="16" x14ac:dyDescent="0.2">
      <c r="B34" s="4" t="s">
        <v>56</v>
      </c>
      <c r="C34" s="9">
        <v>3780</v>
      </c>
      <c r="E34">
        <f t="shared" si="0"/>
        <v>15</v>
      </c>
      <c r="G34">
        <f t="shared" si="2"/>
        <v>39</v>
      </c>
      <c r="I34">
        <f t="shared" si="1"/>
        <v>3172</v>
      </c>
      <c r="N34" s="10">
        <v>44031</v>
      </c>
      <c r="O34" s="12">
        <v>16127</v>
      </c>
      <c r="P34">
        <f>SUMIF(E25:E323, G25, C25:C323)</f>
        <v>2005</v>
      </c>
    </row>
    <row r="35" spans="2:22" ht="16" x14ac:dyDescent="0.2">
      <c r="B35" s="4" t="s">
        <v>57</v>
      </c>
      <c r="C35" s="9">
        <v>6353</v>
      </c>
      <c r="E35">
        <f t="shared" si="0"/>
        <v>15</v>
      </c>
      <c r="G35">
        <f t="shared" si="2"/>
        <v>40</v>
      </c>
      <c r="I35">
        <f t="shared" si="1"/>
        <v>3756</v>
      </c>
      <c r="N35" s="10">
        <v>44038</v>
      </c>
      <c r="O35" s="12">
        <v>16571</v>
      </c>
      <c r="P35">
        <f>SUMIF(E26:E324, G26, C26:C324)</f>
        <v>1777</v>
      </c>
      <c r="V35">
        <f>O20/S32</f>
        <v>0.4208233256996034</v>
      </c>
    </row>
    <row r="36" spans="2:22" ht="16" x14ac:dyDescent="0.2">
      <c r="B36" s="4" t="s">
        <v>58</v>
      </c>
      <c r="C36" s="9">
        <v>6044</v>
      </c>
      <c r="E36">
        <f t="shared" si="0"/>
        <v>15</v>
      </c>
      <c r="G36">
        <f t="shared" si="2"/>
        <v>41</v>
      </c>
      <c r="I36">
        <f t="shared" si="1"/>
        <v>3576</v>
      </c>
      <c r="N36" s="10">
        <v>44045</v>
      </c>
      <c r="O36" s="12">
        <v>17896</v>
      </c>
      <c r="P36">
        <f>SUMIF(E27:E325, G27, C27:C325)</f>
        <v>1671</v>
      </c>
      <c r="V36">
        <f>1-V35</f>
        <v>0.57917667430039654</v>
      </c>
    </row>
    <row r="37" spans="2:22" ht="16" x14ac:dyDescent="0.2">
      <c r="B37" s="4" t="s">
        <v>59</v>
      </c>
      <c r="C37" s="9">
        <v>5575</v>
      </c>
      <c r="E37">
        <f t="shared" si="0"/>
        <v>15</v>
      </c>
      <c r="G37">
        <f t="shared" si="2"/>
        <v>42</v>
      </c>
      <c r="I37">
        <f t="shared" si="1"/>
        <v>3440</v>
      </c>
      <c r="N37" s="10">
        <v>44052</v>
      </c>
      <c r="O37" s="12">
        <v>17903</v>
      </c>
      <c r="P37">
        <f>SUMIF(E28:E326, G28, C28:C326)</f>
        <v>1732</v>
      </c>
    </row>
    <row r="38" spans="2:22" ht="16" x14ac:dyDescent="0.2">
      <c r="B38" s="4" t="s">
        <v>60</v>
      </c>
      <c r="C38" s="9">
        <v>5070</v>
      </c>
      <c r="E38">
        <f t="shared" si="0"/>
        <v>15</v>
      </c>
      <c r="G38">
        <f t="shared" si="2"/>
        <v>43</v>
      </c>
      <c r="I38">
        <f t="shared" si="1"/>
        <v>4039</v>
      </c>
      <c r="N38" s="10">
        <v>44059</v>
      </c>
      <c r="O38" s="12">
        <v>17837</v>
      </c>
      <c r="P38">
        <f>SUMIF(E29:E327, G29, C29:C327)</f>
        <v>1628</v>
      </c>
    </row>
    <row r="39" spans="2:22" ht="16" x14ac:dyDescent="0.2">
      <c r="B39" s="4" t="s">
        <v>61</v>
      </c>
      <c r="C39" s="9">
        <v>4510</v>
      </c>
      <c r="E39">
        <f t="shared" si="0"/>
        <v>15</v>
      </c>
      <c r="G39">
        <f t="shared" si="2"/>
        <v>44</v>
      </c>
      <c r="I39">
        <f t="shared" si="1"/>
        <v>4260</v>
      </c>
      <c r="N39" s="10">
        <v>44066</v>
      </c>
      <c r="O39" s="12">
        <v>19200</v>
      </c>
      <c r="P39">
        <f>SUMIF(E30:E328, G30, C30:C328)</f>
        <v>1725</v>
      </c>
    </row>
    <row r="40" spans="2:22" ht="16" x14ac:dyDescent="0.2">
      <c r="B40" s="4" t="s">
        <v>62</v>
      </c>
      <c r="C40" s="9">
        <v>3732</v>
      </c>
      <c r="E40">
        <f t="shared" si="0"/>
        <v>15</v>
      </c>
      <c r="G40">
        <f t="shared" si="2"/>
        <v>45</v>
      </c>
      <c r="I40">
        <f t="shared" si="1"/>
        <v>6491</v>
      </c>
      <c r="N40" s="10">
        <v>44073</v>
      </c>
      <c r="O40" s="12">
        <v>18855</v>
      </c>
      <c r="P40">
        <f>SUMIF(E31:E329, G31, C31:C329)</f>
        <v>1725</v>
      </c>
    </row>
    <row r="41" spans="2:22" ht="16" x14ac:dyDescent="0.2">
      <c r="B41" s="4" t="s">
        <v>63</v>
      </c>
      <c r="C41" s="9">
        <v>2887</v>
      </c>
      <c r="E41">
        <f t="shared" si="0"/>
        <v>16</v>
      </c>
      <c r="G41">
        <f t="shared" si="2"/>
        <v>46</v>
      </c>
      <c r="I41">
        <f t="shared" si="1"/>
        <v>9493</v>
      </c>
      <c r="N41" s="10">
        <v>44080</v>
      </c>
      <c r="O41" s="12">
        <v>19757</v>
      </c>
      <c r="P41">
        <f>SUMIF(E32:E330, G32, C32:C330)</f>
        <v>2008</v>
      </c>
    </row>
    <row r="42" spans="2:22" ht="16" x14ac:dyDescent="0.2">
      <c r="B42" s="4" t="s">
        <v>64</v>
      </c>
      <c r="C42" s="9">
        <v>3311</v>
      </c>
      <c r="E42">
        <f t="shared" si="0"/>
        <v>16</v>
      </c>
      <c r="G42">
        <f t="shared" si="2"/>
        <v>47</v>
      </c>
      <c r="I42">
        <f t="shared" si="1"/>
        <v>11131</v>
      </c>
      <c r="N42" s="10">
        <v>44087</v>
      </c>
      <c r="O42" s="12">
        <v>18927</v>
      </c>
      <c r="P42">
        <f>SUMIF(E33:E331, G33, C33:C331)</f>
        <v>2544</v>
      </c>
    </row>
    <row r="43" spans="2:22" ht="16" x14ac:dyDescent="0.2">
      <c r="B43" s="4" t="s">
        <v>65</v>
      </c>
      <c r="C43" s="9">
        <v>4144</v>
      </c>
      <c r="E43">
        <f t="shared" si="0"/>
        <v>16</v>
      </c>
      <c r="G43">
        <f t="shared" si="2"/>
        <v>48</v>
      </c>
      <c r="I43">
        <f t="shared" si="1"/>
        <v>12863</v>
      </c>
      <c r="N43" s="10">
        <v>44094</v>
      </c>
      <c r="O43" s="12">
        <v>21538</v>
      </c>
      <c r="P43">
        <f>SUMIF(E34:E332, G34, C34:C332)</f>
        <v>3172</v>
      </c>
    </row>
    <row r="44" spans="2:22" ht="16" x14ac:dyDescent="0.2">
      <c r="B44" s="4" t="s">
        <v>66</v>
      </c>
      <c r="C44" s="9">
        <v>3876</v>
      </c>
      <c r="E44">
        <f t="shared" si="0"/>
        <v>16</v>
      </c>
      <c r="G44">
        <f t="shared" si="2"/>
        <v>49</v>
      </c>
      <c r="I44">
        <f t="shared" si="1"/>
        <v>18871</v>
      </c>
      <c r="N44" s="10">
        <v>44101</v>
      </c>
      <c r="O44" s="12">
        <v>21108</v>
      </c>
      <c r="P44">
        <f>SUMIF(E35:E333, G35, C35:C333)</f>
        <v>3756</v>
      </c>
    </row>
    <row r="45" spans="2:22" ht="16" x14ac:dyDescent="0.2">
      <c r="B45" s="4" t="s">
        <v>67</v>
      </c>
      <c r="C45" s="9">
        <v>3530</v>
      </c>
      <c r="E45">
        <f t="shared" si="0"/>
        <v>16</v>
      </c>
      <c r="G45">
        <f t="shared" si="2"/>
        <v>50</v>
      </c>
      <c r="I45">
        <f t="shared" si="1"/>
        <v>19559</v>
      </c>
      <c r="N45" s="10">
        <v>44108</v>
      </c>
      <c r="O45" s="12">
        <v>21389</v>
      </c>
      <c r="P45">
        <f>SUMIF(E36:E334, G36, C36:C334)</f>
        <v>3576</v>
      </c>
    </row>
    <row r="46" spans="2:22" ht="16" x14ac:dyDescent="0.2">
      <c r="B46" s="4" t="s">
        <v>68</v>
      </c>
      <c r="C46" s="9">
        <v>3586</v>
      </c>
      <c r="E46">
        <f t="shared" si="0"/>
        <v>16</v>
      </c>
      <c r="G46">
        <f t="shared" si="2"/>
        <v>51</v>
      </c>
      <c r="I46">
        <f t="shared" si="1"/>
        <v>20134</v>
      </c>
      <c r="N46" s="10">
        <v>44115</v>
      </c>
      <c r="O46" s="12">
        <v>21196</v>
      </c>
      <c r="P46">
        <f>SUMIF(E37:E335, G37, C37:C335)</f>
        <v>3440</v>
      </c>
    </row>
    <row r="47" spans="2:22" ht="16" x14ac:dyDescent="0.2">
      <c r="B47" s="4" t="s">
        <v>69</v>
      </c>
      <c r="C47" s="9">
        <v>2172</v>
      </c>
      <c r="E47">
        <f t="shared" si="0"/>
        <v>16</v>
      </c>
      <c r="G47">
        <f t="shared" si="2"/>
        <v>52</v>
      </c>
      <c r="I47">
        <f t="shared" si="1"/>
        <v>22145</v>
      </c>
      <c r="N47" s="10">
        <v>44122</v>
      </c>
      <c r="O47" s="12">
        <v>20597</v>
      </c>
      <c r="P47">
        <f>SUMIF(E38:E336, G38, C38:C336)</f>
        <v>4039</v>
      </c>
    </row>
    <row r="48" spans="2:22" ht="16" x14ac:dyDescent="0.2">
      <c r="B48" s="4" t="s">
        <v>70</v>
      </c>
      <c r="C48" s="9">
        <v>2343</v>
      </c>
      <c r="E48">
        <f t="shared" si="0"/>
        <v>17</v>
      </c>
      <c r="G48">
        <f t="shared" si="2"/>
        <v>53</v>
      </c>
      <c r="I48">
        <f t="shared" si="1"/>
        <v>21864</v>
      </c>
      <c r="N48" s="10">
        <v>44129</v>
      </c>
      <c r="O48" s="12">
        <v>21536</v>
      </c>
      <c r="P48">
        <f>SUMIF(E39:E337, G39, C39:C337)</f>
        <v>4260</v>
      </c>
    </row>
    <row r="49" spans="2:16" ht="16" x14ac:dyDescent="0.2">
      <c r="B49" s="4" t="s">
        <v>71</v>
      </c>
      <c r="C49" s="9">
        <v>3792</v>
      </c>
      <c r="E49">
        <f t="shared" si="0"/>
        <v>17</v>
      </c>
      <c r="N49" s="10">
        <v>44136</v>
      </c>
      <c r="O49" s="12">
        <v>22099</v>
      </c>
      <c r="P49">
        <f>SUMIF(E40:E338, G40, C40:C338)</f>
        <v>6491</v>
      </c>
    </row>
    <row r="50" spans="2:16" ht="16" x14ac:dyDescent="0.2">
      <c r="B50" s="4" t="s">
        <v>72</v>
      </c>
      <c r="C50" s="9">
        <v>3062</v>
      </c>
      <c r="E50">
        <f t="shared" si="0"/>
        <v>17</v>
      </c>
      <c r="N50" s="10">
        <v>44143</v>
      </c>
      <c r="O50" s="12">
        <v>21733</v>
      </c>
      <c r="P50">
        <f>SUMIF(E41:E339, G41, C41:C339)</f>
        <v>9493</v>
      </c>
    </row>
    <row r="51" spans="2:16" ht="16" x14ac:dyDescent="0.2">
      <c r="B51" s="4" t="s">
        <v>73</v>
      </c>
      <c r="C51" s="9">
        <v>3446</v>
      </c>
      <c r="E51">
        <f t="shared" si="0"/>
        <v>17</v>
      </c>
      <c r="N51" s="10">
        <v>44150</v>
      </c>
      <c r="O51" s="12">
        <v>21824</v>
      </c>
      <c r="P51">
        <f>SUMIF(E42:E340, G42, C42:C340)</f>
        <v>11131</v>
      </c>
    </row>
    <row r="52" spans="2:16" ht="16" x14ac:dyDescent="0.2">
      <c r="B52" s="4" t="s">
        <v>74</v>
      </c>
      <c r="C52" s="9">
        <v>2841</v>
      </c>
      <c r="E52">
        <f t="shared" si="0"/>
        <v>17</v>
      </c>
      <c r="N52" s="10">
        <v>44157</v>
      </c>
      <c r="O52" s="12">
        <v>22132</v>
      </c>
      <c r="P52">
        <f>SUMIF(E43:E341, G43, C43:C341)</f>
        <v>12863</v>
      </c>
    </row>
    <row r="53" spans="2:16" ht="16" x14ac:dyDescent="0.2">
      <c r="B53" s="4" t="s">
        <v>75</v>
      </c>
      <c r="C53" s="9">
        <v>2535</v>
      </c>
      <c r="E53">
        <f t="shared" si="0"/>
        <v>17</v>
      </c>
      <c r="N53" s="10">
        <v>44164</v>
      </c>
      <c r="O53" s="12">
        <v>17985</v>
      </c>
      <c r="P53">
        <f>SUMIF(E44:E342, G44, C44:C342)</f>
        <v>18871</v>
      </c>
    </row>
    <row r="54" spans="2:16" ht="16" x14ac:dyDescent="0.2">
      <c r="B54" s="4" t="s">
        <v>76</v>
      </c>
      <c r="C54" s="9">
        <v>1595</v>
      </c>
      <c r="E54">
        <f t="shared" si="0"/>
        <v>17</v>
      </c>
      <c r="N54" s="10">
        <v>44171</v>
      </c>
      <c r="O54" s="12">
        <v>20591</v>
      </c>
      <c r="P54">
        <f>SUMIF(E45:E343, G45, C45:C343)</f>
        <v>19559</v>
      </c>
    </row>
    <row r="55" spans="2:16" ht="16" x14ac:dyDescent="0.2">
      <c r="B55" s="4" t="s">
        <v>77</v>
      </c>
      <c r="C55" s="9">
        <v>1003</v>
      </c>
      <c r="E55">
        <f t="shared" si="0"/>
        <v>18</v>
      </c>
      <c r="N55" s="10">
        <v>44178</v>
      </c>
      <c r="O55" s="12">
        <v>20715</v>
      </c>
      <c r="P55">
        <f>SUMIF(E46:E344, G46, C46:C344)</f>
        <v>20134</v>
      </c>
    </row>
    <row r="56" spans="2:16" ht="16" x14ac:dyDescent="0.2">
      <c r="B56" s="4" t="s">
        <v>78</v>
      </c>
      <c r="C56" s="9">
        <v>2290</v>
      </c>
      <c r="E56">
        <f t="shared" si="0"/>
        <v>18</v>
      </c>
      <c r="N56" s="10">
        <v>44185</v>
      </c>
      <c r="O56" s="12">
        <v>17077</v>
      </c>
      <c r="P56">
        <f>SUMIF(E47:E345, G47, C47:C345)</f>
        <v>22145</v>
      </c>
    </row>
    <row r="57" spans="2:16" ht="16" x14ac:dyDescent="0.2">
      <c r="B57" s="4" t="s">
        <v>79</v>
      </c>
      <c r="C57" s="9">
        <v>2726</v>
      </c>
      <c r="E57">
        <f t="shared" si="0"/>
        <v>18</v>
      </c>
      <c r="N57" s="10">
        <v>44192</v>
      </c>
      <c r="O57" s="12">
        <v>16421</v>
      </c>
      <c r="P57">
        <f>SUMIF(E48:E346, G48, C48:C346)</f>
        <v>21864</v>
      </c>
    </row>
    <row r="58" spans="2:16" x14ac:dyDescent="0.15">
      <c r="B58" s="4" t="s">
        <v>80</v>
      </c>
      <c r="C58" s="9">
        <v>2340</v>
      </c>
      <c r="E58">
        <f t="shared" si="0"/>
        <v>18</v>
      </c>
    </row>
    <row r="59" spans="2:16" x14ac:dyDescent="0.15">
      <c r="B59" s="4" t="s">
        <v>81</v>
      </c>
      <c r="C59" s="9">
        <v>2022</v>
      </c>
      <c r="E59">
        <f t="shared" si="0"/>
        <v>18</v>
      </c>
    </row>
    <row r="60" spans="2:16" x14ac:dyDescent="0.15">
      <c r="B60" s="4" t="s">
        <v>82</v>
      </c>
      <c r="C60" s="9">
        <v>1887</v>
      </c>
      <c r="E60">
        <f t="shared" si="0"/>
        <v>18</v>
      </c>
    </row>
    <row r="61" spans="2:16" x14ac:dyDescent="0.15">
      <c r="B61" s="4" t="s">
        <v>83</v>
      </c>
      <c r="C61" s="9">
        <v>1058</v>
      </c>
      <c r="E61">
        <f t="shared" si="0"/>
        <v>18</v>
      </c>
    </row>
    <row r="62" spans="2:16" x14ac:dyDescent="0.15">
      <c r="B62" s="4" t="s">
        <v>84</v>
      </c>
      <c r="C62" s="9">
        <v>787</v>
      </c>
      <c r="E62">
        <f t="shared" si="0"/>
        <v>19</v>
      </c>
    </row>
    <row r="63" spans="2:16" x14ac:dyDescent="0.15">
      <c r="B63" s="4" t="s">
        <v>85</v>
      </c>
      <c r="C63" s="9">
        <v>1550</v>
      </c>
      <c r="E63">
        <f t="shared" si="0"/>
        <v>19</v>
      </c>
    </row>
    <row r="64" spans="2:16" x14ac:dyDescent="0.15">
      <c r="B64" s="4" t="s">
        <v>86</v>
      </c>
      <c r="C64" s="9">
        <v>1512</v>
      </c>
      <c r="E64">
        <f t="shared" si="0"/>
        <v>19</v>
      </c>
    </row>
    <row r="65" spans="2:5" x14ac:dyDescent="0.15">
      <c r="B65" s="4" t="s">
        <v>87</v>
      </c>
      <c r="C65" s="9">
        <v>1397</v>
      </c>
      <c r="E65">
        <f t="shared" si="0"/>
        <v>19</v>
      </c>
    </row>
    <row r="66" spans="2:5" x14ac:dyDescent="0.15">
      <c r="B66" s="4" t="s">
        <v>88</v>
      </c>
      <c r="C66" s="9">
        <v>1238</v>
      </c>
      <c r="E66">
        <f t="shared" si="0"/>
        <v>19</v>
      </c>
    </row>
    <row r="67" spans="2:5" x14ac:dyDescent="0.15">
      <c r="B67" s="4" t="s">
        <v>89</v>
      </c>
      <c r="C67" s="9">
        <v>1079</v>
      </c>
      <c r="E67">
        <f t="shared" si="0"/>
        <v>19</v>
      </c>
    </row>
    <row r="68" spans="2:5" x14ac:dyDescent="0.15">
      <c r="B68" s="4" t="s">
        <v>90</v>
      </c>
      <c r="C68" s="9">
        <v>657</v>
      </c>
      <c r="E68">
        <f t="shared" si="0"/>
        <v>19</v>
      </c>
    </row>
    <row r="69" spans="2:5" x14ac:dyDescent="0.15">
      <c r="B69" s="4" t="s">
        <v>91</v>
      </c>
      <c r="C69" s="9">
        <v>457</v>
      </c>
      <c r="E69">
        <f t="shared" si="0"/>
        <v>20</v>
      </c>
    </row>
    <row r="70" spans="2:5" x14ac:dyDescent="0.15">
      <c r="B70" s="4" t="s">
        <v>92</v>
      </c>
      <c r="C70" s="9">
        <v>1231</v>
      </c>
      <c r="E70">
        <f t="shared" si="0"/>
        <v>20</v>
      </c>
    </row>
    <row r="71" spans="2:5" x14ac:dyDescent="0.15">
      <c r="B71" s="4" t="s">
        <v>93</v>
      </c>
      <c r="C71" s="9">
        <v>1285</v>
      </c>
      <c r="E71">
        <f t="shared" ref="E71:E134" si="3">WEEKNUM(B71)</f>
        <v>20</v>
      </c>
    </row>
    <row r="72" spans="2:5" x14ac:dyDescent="0.15">
      <c r="B72" s="4" t="s">
        <v>94</v>
      </c>
      <c r="C72" s="9">
        <v>1333</v>
      </c>
      <c r="E72">
        <f t="shared" si="3"/>
        <v>20</v>
      </c>
    </row>
    <row r="73" spans="2:5" x14ac:dyDescent="0.15">
      <c r="B73" s="4" t="s">
        <v>95</v>
      </c>
      <c r="C73" s="9">
        <v>1110</v>
      </c>
      <c r="E73">
        <f t="shared" si="3"/>
        <v>20</v>
      </c>
    </row>
    <row r="74" spans="2:5" x14ac:dyDescent="0.15">
      <c r="B74" s="4" t="s">
        <v>96</v>
      </c>
      <c r="C74" s="9">
        <v>873</v>
      </c>
      <c r="E74">
        <f t="shared" si="3"/>
        <v>20</v>
      </c>
    </row>
    <row r="75" spans="2:5" x14ac:dyDescent="0.15">
      <c r="B75" s="4" t="s">
        <v>97</v>
      </c>
      <c r="C75" s="9">
        <v>485</v>
      </c>
      <c r="E75">
        <f t="shared" si="3"/>
        <v>20</v>
      </c>
    </row>
    <row r="76" spans="2:5" x14ac:dyDescent="0.15">
      <c r="B76" s="4" t="s">
        <v>98</v>
      </c>
      <c r="C76" s="9">
        <v>360</v>
      </c>
      <c r="E76">
        <f t="shared" si="3"/>
        <v>21</v>
      </c>
    </row>
    <row r="77" spans="2:5" x14ac:dyDescent="0.15">
      <c r="B77" s="4" t="s">
        <v>99</v>
      </c>
      <c r="C77" s="9">
        <v>895</v>
      </c>
      <c r="E77">
        <f t="shared" si="3"/>
        <v>21</v>
      </c>
    </row>
    <row r="78" spans="2:5" x14ac:dyDescent="0.15">
      <c r="B78" s="4" t="s">
        <v>100</v>
      </c>
      <c r="C78" s="9">
        <v>1003</v>
      </c>
      <c r="E78">
        <f t="shared" si="3"/>
        <v>21</v>
      </c>
    </row>
    <row r="79" spans="2:5" x14ac:dyDescent="0.15">
      <c r="B79" s="4" t="s">
        <v>101</v>
      </c>
      <c r="C79" s="9">
        <v>1077</v>
      </c>
      <c r="E79">
        <f t="shared" si="3"/>
        <v>21</v>
      </c>
    </row>
    <row r="80" spans="2:5" x14ac:dyDescent="0.15">
      <c r="B80" s="4" t="s">
        <v>102</v>
      </c>
      <c r="C80" s="9">
        <v>1069</v>
      </c>
      <c r="E80">
        <f t="shared" si="3"/>
        <v>21</v>
      </c>
    </row>
    <row r="81" spans="2:5" x14ac:dyDescent="0.15">
      <c r="B81" s="4" t="s">
        <v>103</v>
      </c>
      <c r="C81" s="9">
        <v>1036</v>
      </c>
      <c r="E81">
        <f t="shared" si="3"/>
        <v>21</v>
      </c>
    </row>
    <row r="82" spans="2:5" x14ac:dyDescent="0.15">
      <c r="B82" s="4" t="s">
        <v>104</v>
      </c>
      <c r="C82" s="9">
        <v>455</v>
      </c>
      <c r="E82">
        <f t="shared" si="3"/>
        <v>21</v>
      </c>
    </row>
    <row r="83" spans="2:5" x14ac:dyDescent="0.15">
      <c r="B83" s="4" t="s">
        <v>105</v>
      </c>
      <c r="C83" s="9">
        <v>467</v>
      </c>
      <c r="E83">
        <f t="shared" si="3"/>
        <v>22</v>
      </c>
    </row>
    <row r="84" spans="2:5" x14ac:dyDescent="0.15">
      <c r="B84" s="4" t="s">
        <v>106</v>
      </c>
      <c r="C84" s="9">
        <v>464</v>
      </c>
      <c r="E84">
        <f t="shared" si="3"/>
        <v>22</v>
      </c>
    </row>
    <row r="85" spans="2:5" x14ac:dyDescent="0.15">
      <c r="B85" s="4" t="s">
        <v>107</v>
      </c>
      <c r="C85" s="9">
        <v>1050</v>
      </c>
      <c r="E85">
        <f t="shared" si="3"/>
        <v>22</v>
      </c>
    </row>
    <row r="86" spans="2:5" x14ac:dyDescent="0.15">
      <c r="B86" s="4" t="s">
        <v>108</v>
      </c>
      <c r="C86" s="9">
        <v>741</v>
      </c>
      <c r="E86">
        <f t="shared" si="3"/>
        <v>22</v>
      </c>
    </row>
    <row r="87" spans="2:5" x14ac:dyDescent="0.15">
      <c r="B87" s="4" t="s">
        <v>109</v>
      </c>
      <c r="C87" s="9">
        <v>646</v>
      </c>
      <c r="E87">
        <f t="shared" si="3"/>
        <v>22</v>
      </c>
    </row>
    <row r="88" spans="2:5" x14ac:dyDescent="0.15">
      <c r="B88" s="4" t="s">
        <v>110</v>
      </c>
      <c r="C88" s="9">
        <v>639</v>
      </c>
      <c r="E88">
        <f t="shared" si="3"/>
        <v>22</v>
      </c>
    </row>
    <row r="89" spans="2:5" x14ac:dyDescent="0.15">
      <c r="B89" s="4" t="s">
        <v>111</v>
      </c>
      <c r="C89" s="9">
        <v>346</v>
      </c>
      <c r="E89">
        <f t="shared" si="3"/>
        <v>22</v>
      </c>
    </row>
    <row r="90" spans="2:5" x14ac:dyDescent="0.15">
      <c r="B90" s="4" t="s">
        <v>112</v>
      </c>
      <c r="C90" s="9">
        <v>230</v>
      </c>
      <c r="E90">
        <f t="shared" si="3"/>
        <v>23</v>
      </c>
    </row>
    <row r="91" spans="2:5" x14ac:dyDescent="0.15">
      <c r="B91" s="4" t="s">
        <v>113</v>
      </c>
      <c r="C91" s="9">
        <v>686</v>
      </c>
      <c r="E91">
        <f t="shared" si="3"/>
        <v>23</v>
      </c>
    </row>
    <row r="92" spans="2:5" x14ac:dyDescent="0.15">
      <c r="B92" s="4" t="s">
        <v>114</v>
      </c>
      <c r="C92" s="9">
        <v>570</v>
      </c>
      <c r="E92">
        <f t="shared" si="3"/>
        <v>23</v>
      </c>
    </row>
    <row r="93" spans="2:5" x14ac:dyDescent="0.15">
      <c r="B93" s="4" t="s">
        <v>115</v>
      </c>
      <c r="C93" s="9">
        <v>515</v>
      </c>
      <c r="E93">
        <f t="shared" si="3"/>
        <v>23</v>
      </c>
    </row>
    <row r="94" spans="2:5" x14ac:dyDescent="0.15">
      <c r="B94" s="4" t="s">
        <v>116</v>
      </c>
      <c r="C94" s="9">
        <v>517</v>
      </c>
      <c r="E94">
        <f t="shared" si="3"/>
        <v>23</v>
      </c>
    </row>
    <row r="95" spans="2:5" x14ac:dyDescent="0.15">
      <c r="B95" s="4" t="s">
        <v>117</v>
      </c>
      <c r="C95" s="9">
        <v>402</v>
      </c>
      <c r="E95">
        <f t="shared" si="3"/>
        <v>23</v>
      </c>
    </row>
    <row r="96" spans="2:5" x14ac:dyDescent="0.15">
      <c r="B96" s="4" t="s">
        <v>118</v>
      </c>
      <c r="C96" s="9">
        <v>247</v>
      </c>
      <c r="E96">
        <f t="shared" si="3"/>
        <v>23</v>
      </c>
    </row>
    <row r="97" spans="2:5" x14ac:dyDescent="0.15">
      <c r="B97" s="4" t="s">
        <v>119</v>
      </c>
      <c r="C97" s="9">
        <v>197</v>
      </c>
      <c r="E97">
        <f t="shared" si="3"/>
        <v>24</v>
      </c>
    </row>
    <row r="98" spans="2:5" x14ac:dyDescent="0.15">
      <c r="B98" s="4" t="s">
        <v>120</v>
      </c>
      <c r="C98" s="9">
        <v>447</v>
      </c>
      <c r="E98">
        <f t="shared" si="3"/>
        <v>24</v>
      </c>
    </row>
    <row r="99" spans="2:5" x14ac:dyDescent="0.15">
      <c r="B99" s="4" t="s">
        <v>121</v>
      </c>
      <c r="C99" s="9">
        <v>419</v>
      </c>
      <c r="E99">
        <f t="shared" si="3"/>
        <v>24</v>
      </c>
    </row>
    <row r="100" spans="2:5" x14ac:dyDescent="0.15">
      <c r="B100" s="4" t="s">
        <v>122</v>
      </c>
      <c r="C100" s="9">
        <v>363</v>
      </c>
      <c r="E100">
        <f t="shared" si="3"/>
        <v>24</v>
      </c>
    </row>
    <row r="101" spans="2:5" x14ac:dyDescent="0.15">
      <c r="B101" s="4" t="s">
        <v>123</v>
      </c>
      <c r="C101" s="9">
        <v>363</v>
      </c>
      <c r="E101">
        <f t="shared" si="3"/>
        <v>24</v>
      </c>
    </row>
    <row r="102" spans="2:5" x14ac:dyDescent="0.15">
      <c r="B102" s="4" t="s">
        <v>124</v>
      </c>
      <c r="C102" s="9">
        <v>409</v>
      </c>
      <c r="E102">
        <f t="shared" si="3"/>
        <v>24</v>
      </c>
    </row>
    <row r="103" spans="2:5" x14ac:dyDescent="0.15">
      <c r="B103" s="4" t="s">
        <v>125</v>
      </c>
      <c r="C103" s="9">
        <v>196</v>
      </c>
      <c r="E103">
        <f t="shared" si="3"/>
        <v>24</v>
      </c>
    </row>
    <row r="104" spans="2:5" x14ac:dyDescent="0.15">
      <c r="B104" s="4" t="s">
        <v>126</v>
      </c>
      <c r="C104" s="9">
        <v>180</v>
      </c>
      <c r="E104">
        <f t="shared" si="3"/>
        <v>25</v>
      </c>
    </row>
    <row r="105" spans="2:5" x14ac:dyDescent="0.15">
      <c r="B105" s="4" t="s">
        <v>127</v>
      </c>
      <c r="C105" s="9">
        <v>380</v>
      </c>
      <c r="E105">
        <f t="shared" si="3"/>
        <v>25</v>
      </c>
    </row>
    <row r="106" spans="2:5" x14ac:dyDescent="0.15">
      <c r="B106" s="4" t="s">
        <v>128</v>
      </c>
      <c r="C106" s="9">
        <v>419</v>
      </c>
      <c r="E106">
        <f t="shared" si="3"/>
        <v>25</v>
      </c>
    </row>
    <row r="107" spans="2:5" x14ac:dyDescent="0.15">
      <c r="B107" s="4" t="s">
        <v>129</v>
      </c>
      <c r="C107" s="9">
        <v>356</v>
      </c>
      <c r="E107">
        <f t="shared" si="3"/>
        <v>25</v>
      </c>
    </row>
    <row r="108" spans="2:5" x14ac:dyDescent="0.15">
      <c r="B108" s="4" t="s">
        <v>130</v>
      </c>
      <c r="C108" s="9">
        <v>378</v>
      </c>
      <c r="E108">
        <f t="shared" si="3"/>
        <v>25</v>
      </c>
    </row>
    <row r="109" spans="2:5" x14ac:dyDescent="0.15">
      <c r="B109" s="4" t="s">
        <v>131</v>
      </c>
      <c r="C109" s="9">
        <v>361</v>
      </c>
      <c r="E109">
        <f t="shared" si="3"/>
        <v>25</v>
      </c>
    </row>
    <row r="110" spans="2:5" x14ac:dyDescent="0.15">
      <c r="B110" s="4" t="s">
        <v>132</v>
      </c>
      <c r="C110" s="9">
        <v>203</v>
      </c>
      <c r="E110">
        <f t="shared" si="3"/>
        <v>25</v>
      </c>
    </row>
    <row r="111" spans="2:5" x14ac:dyDescent="0.15">
      <c r="B111" s="4" t="s">
        <v>133</v>
      </c>
      <c r="C111" s="9">
        <v>172</v>
      </c>
      <c r="E111">
        <f t="shared" si="3"/>
        <v>26</v>
      </c>
    </row>
    <row r="112" spans="2:5" x14ac:dyDescent="0.15">
      <c r="B112" s="4" t="s">
        <v>134</v>
      </c>
      <c r="C112" s="9">
        <v>402</v>
      </c>
      <c r="E112">
        <f t="shared" si="3"/>
        <v>26</v>
      </c>
    </row>
    <row r="113" spans="2:5" x14ac:dyDescent="0.15">
      <c r="B113" s="4" t="s">
        <v>135</v>
      </c>
      <c r="C113" s="9">
        <v>381</v>
      </c>
      <c r="E113">
        <f t="shared" si="3"/>
        <v>26</v>
      </c>
    </row>
    <row r="114" spans="2:5" x14ac:dyDescent="0.15">
      <c r="B114" s="4" t="s">
        <v>136</v>
      </c>
      <c r="C114" s="9">
        <v>381</v>
      </c>
      <c r="E114">
        <f t="shared" si="3"/>
        <v>26</v>
      </c>
    </row>
    <row r="115" spans="2:5" x14ac:dyDescent="0.15">
      <c r="B115" s="4" t="s">
        <v>137</v>
      </c>
      <c r="C115" s="9">
        <v>298</v>
      </c>
      <c r="E115">
        <f t="shared" si="3"/>
        <v>26</v>
      </c>
    </row>
    <row r="116" spans="2:5" x14ac:dyDescent="0.15">
      <c r="B116" s="4" t="s">
        <v>138</v>
      </c>
      <c r="C116" s="9">
        <v>317</v>
      </c>
      <c r="E116">
        <f t="shared" si="3"/>
        <v>26</v>
      </c>
    </row>
    <row r="117" spans="2:5" x14ac:dyDescent="0.15">
      <c r="B117" s="4" t="s">
        <v>139</v>
      </c>
      <c r="C117" s="9">
        <v>206</v>
      </c>
      <c r="E117">
        <f t="shared" si="3"/>
        <v>26</v>
      </c>
    </row>
    <row r="118" spans="2:5" x14ac:dyDescent="0.15">
      <c r="B118" s="4" t="s">
        <v>140</v>
      </c>
      <c r="C118" s="9">
        <v>201</v>
      </c>
      <c r="E118">
        <f t="shared" si="3"/>
        <v>27</v>
      </c>
    </row>
    <row r="119" spans="2:5" x14ac:dyDescent="0.15">
      <c r="B119" s="4" t="s">
        <v>141</v>
      </c>
      <c r="C119" s="9">
        <v>437</v>
      </c>
      <c r="E119">
        <f t="shared" si="3"/>
        <v>27</v>
      </c>
    </row>
    <row r="120" spans="2:5" x14ac:dyDescent="0.15">
      <c r="B120" s="4" t="s">
        <v>142</v>
      </c>
      <c r="C120" s="9">
        <v>441</v>
      </c>
      <c r="E120">
        <f t="shared" si="3"/>
        <v>27</v>
      </c>
    </row>
    <row r="121" spans="2:5" x14ac:dyDescent="0.15">
      <c r="B121" s="4" t="s">
        <v>143</v>
      </c>
      <c r="C121" s="9">
        <v>395</v>
      </c>
      <c r="E121">
        <f t="shared" si="3"/>
        <v>27</v>
      </c>
    </row>
    <row r="122" spans="2:5" x14ac:dyDescent="0.15">
      <c r="B122" s="4" t="s">
        <v>144</v>
      </c>
      <c r="C122" s="9">
        <v>416</v>
      </c>
      <c r="E122">
        <f t="shared" si="3"/>
        <v>27</v>
      </c>
    </row>
    <row r="123" spans="2:5" x14ac:dyDescent="0.15">
      <c r="B123" s="4" t="s">
        <v>145</v>
      </c>
      <c r="C123" s="9">
        <v>234</v>
      </c>
      <c r="E123">
        <f t="shared" si="3"/>
        <v>27</v>
      </c>
    </row>
    <row r="124" spans="2:5" x14ac:dyDescent="0.15">
      <c r="B124" s="4" t="s">
        <v>146</v>
      </c>
      <c r="C124" s="9">
        <v>120</v>
      </c>
      <c r="E124">
        <f t="shared" si="3"/>
        <v>27</v>
      </c>
    </row>
    <row r="125" spans="2:5" x14ac:dyDescent="0.15">
      <c r="B125" s="4" t="s">
        <v>147</v>
      </c>
      <c r="C125" s="9">
        <v>155</v>
      </c>
      <c r="E125">
        <f t="shared" si="3"/>
        <v>28</v>
      </c>
    </row>
    <row r="126" spans="2:5" x14ac:dyDescent="0.15">
      <c r="B126" s="4" t="s">
        <v>148</v>
      </c>
      <c r="C126" s="9">
        <v>431</v>
      </c>
      <c r="E126">
        <f t="shared" si="3"/>
        <v>28</v>
      </c>
    </row>
    <row r="127" spans="2:5" x14ac:dyDescent="0.15">
      <c r="B127" s="4" t="s">
        <v>149</v>
      </c>
      <c r="C127" s="9">
        <v>461</v>
      </c>
      <c r="E127">
        <f t="shared" si="3"/>
        <v>28</v>
      </c>
    </row>
    <row r="128" spans="2:5" x14ac:dyDescent="0.15">
      <c r="B128" s="4" t="s">
        <v>150</v>
      </c>
      <c r="C128" s="9">
        <v>437</v>
      </c>
      <c r="E128">
        <f t="shared" si="3"/>
        <v>28</v>
      </c>
    </row>
    <row r="129" spans="2:5" x14ac:dyDescent="0.15">
      <c r="B129" s="4" t="s">
        <v>151</v>
      </c>
      <c r="C129" s="9">
        <v>391</v>
      </c>
      <c r="E129">
        <f t="shared" si="3"/>
        <v>28</v>
      </c>
    </row>
    <row r="130" spans="2:5" x14ac:dyDescent="0.15">
      <c r="B130" s="4" t="s">
        <v>152</v>
      </c>
      <c r="C130" s="9">
        <v>306</v>
      </c>
      <c r="E130">
        <f t="shared" si="3"/>
        <v>28</v>
      </c>
    </row>
    <row r="131" spans="2:5" x14ac:dyDescent="0.15">
      <c r="B131" s="4" t="s">
        <v>153</v>
      </c>
      <c r="C131" s="9">
        <v>259</v>
      </c>
      <c r="E131">
        <f t="shared" si="3"/>
        <v>28</v>
      </c>
    </row>
    <row r="132" spans="2:5" x14ac:dyDescent="0.15">
      <c r="B132" s="4" t="s">
        <v>154</v>
      </c>
      <c r="C132" s="9">
        <v>223</v>
      </c>
      <c r="E132">
        <f t="shared" si="3"/>
        <v>29</v>
      </c>
    </row>
    <row r="133" spans="2:5" x14ac:dyDescent="0.15">
      <c r="B133" s="4" t="s">
        <v>155</v>
      </c>
      <c r="C133" s="9">
        <v>483</v>
      </c>
      <c r="E133">
        <f t="shared" si="3"/>
        <v>29</v>
      </c>
    </row>
    <row r="134" spans="2:5" x14ac:dyDescent="0.15">
      <c r="B134" s="4" t="s">
        <v>156</v>
      </c>
      <c r="C134" s="9">
        <v>402</v>
      </c>
      <c r="E134">
        <f t="shared" si="3"/>
        <v>29</v>
      </c>
    </row>
    <row r="135" spans="2:5" x14ac:dyDescent="0.15">
      <c r="B135" s="4" t="s">
        <v>157</v>
      </c>
      <c r="C135" s="9">
        <v>440</v>
      </c>
      <c r="E135">
        <f t="shared" ref="E135:E198" si="4">WEEKNUM(B135)</f>
        <v>29</v>
      </c>
    </row>
    <row r="136" spans="2:5" x14ac:dyDescent="0.15">
      <c r="B136" s="4" t="s">
        <v>158</v>
      </c>
      <c r="C136" s="9">
        <v>411</v>
      </c>
      <c r="E136">
        <f t="shared" si="4"/>
        <v>29</v>
      </c>
    </row>
    <row r="137" spans="2:5" x14ac:dyDescent="0.15">
      <c r="B137" s="4" t="s">
        <v>159</v>
      </c>
      <c r="C137" s="9">
        <v>413</v>
      </c>
      <c r="E137">
        <f t="shared" si="4"/>
        <v>29</v>
      </c>
    </row>
    <row r="138" spans="2:5" x14ac:dyDescent="0.15">
      <c r="B138" s="4" t="s">
        <v>160</v>
      </c>
      <c r="C138" s="9">
        <v>216</v>
      </c>
      <c r="E138">
        <f t="shared" si="4"/>
        <v>29</v>
      </c>
    </row>
    <row r="139" spans="2:5" x14ac:dyDescent="0.15">
      <c r="B139" s="4" t="s">
        <v>161</v>
      </c>
      <c r="C139" s="9">
        <v>176</v>
      </c>
      <c r="E139">
        <f t="shared" si="4"/>
        <v>30</v>
      </c>
    </row>
    <row r="140" spans="2:5" x14ac:dyDescent="0.15">
      <c r="B140" s="4" t="s">
        <v>162</v>
      </c>
      <c r="C140" s="9">
        <v>401</v>
      </c>
      <c r="E140">
        <f t="shared" si="4"/>
        <v>30</v>
      </c>
    </row>
    <row r="141" spans="2:5" x14ac:dyDescent="0.15">
      <c r="B141" s="4" t="s">
        <v>163</v>
      </c>
      <c r="C141" s="9">
        <v>340</v>
      </c>
      <c r="E141">
        <f t="shared" si="4"/>
        <v>30</v>
      </c>
    </row>
    <row r="142" spans="2:5" x14ac:dyDescent="0.15">
      <c r="B142" s="4" t="s">
        <v>164</v>
      </c>
      <c r="C142" s="9">
        <v>329</v>
      </c>
      <c r="E142">
        <f t="shared" si="4"/>
        <v>30</v>
      </c>
    </row>
    <row r="143" spans="2:5" x14ac:dyDescent="0.15">
      <c r="B143" s="4" t="s">
        <v>165</v>
      </c>
      <c r="C143" s="9">
        <v>308</v>
      </c>
      <c r="E143">
        <f t="shared" si="4"/>
        <v>30</v>
      </c>
    </row>
    <row r="144" spans="2:5" x14ac:dyDescent="0.15">
      <c r="B144" s="4" t="s">
        <v>166</v>
      </c>
      <c r="C144" s="9">
        <v>298</v>
      </c>
      <c r="E144">
        <f t="shared" si="4"/>
        <v>30</v>
      </c>
    </row>
    <row r="145" spans="2:5" x14ac:dyDescent="0.15">
      <c r="B145" s="4" t="s">
        <v>167</v>
      </c>
      <c r="C145" s="9">
        <v>153</v>
      </c>
      <c r="E145">
        <f t="shared" si="4"/>
        <v>30</v>
      </c>
    </row>
    <row r="146" spans="2:5" x14ac:dyDescent="0.15">
      <c r="B146" s="4" t="s">
        <v>168</v>
      </c>
      <c r="C146" s="9">
        <v>140</v>
      </c>
      <c r="E146">
        <f t="shared" si="4"/>
        <v>31</v>
      </c>
    </row>
    <row r="147" spans="2:5" x14ac:dyDescent="0.15">
      <c r="B147" s="4" t="s">
        <v>169</v>
      </c>
      <c r="C147" s="9">
        <v>312</v>
      </c>
      <c r="E147">
        <f t="shared" si="4"/>
        <v>31</v>
      </c>
    </row>
    <row r="148" spans="2:5" x14ac:dyDescent="0.15">
      <c r="B148" s="4" t="s">
        <v>170</v>
      </c>
      <c r="C148" s="9">
        <v>313</v>
      </c>
      <c r="E148">
        <f t="shared" si="4"/>
        <v>31</v>
      </c>
    </row>
    <row r="149" spans="2:5" x14ac:dyDescent="0.15">
      <c r="B149" s="4" t="s">
        <v>171</v>
      </c>
      <c r="C149" s="9">
        <v>287</v>
      </c>
      <c r="E149">
        <f t="shared" si="4"/>
        <v>31</v>
      </c>
    </row>
    <row r="150" spans="2:5" x14ac:dyDescent="0.15">
      <c r="B150" s="4" t="s">
        <v>172</v>
      </c>
      <c r="C150" s="9">
        <v>274</v>
      </c>
      <c r="E150">
        <f t="shared" si="4"/>
        <v>31</v>
      </c>
    </row>
    <row r="151" spans="2:5" x14ac:dyDescent="0.15">
      <c r="B151" s="4" t="s">
        <v>173</v>
      </c>
      <c r="C151" s="9">
        <v>262</v>
      </c>
      <c r="E151">
        <f t="shared" si="4"/>
        <v>31</v>
      </c>
    </row>
    <row r="152" spans="2:5" x14ac:dyDescent="0.15">
      <c r="B152" s="4" t="s">
        <v>174</v>
      </c>
      <c r="C152" s="9">
        <v>189</v>
      </c>
      <c r="E152">
        <f t="shared" si="4"/>
        <v>31</v>
      </c>
    </row>
    <row r="153" spans="2:5" x14ac:dyDescent="0.15">
      <c r="B153" s="4" t="s">
        <v>175</v>
      </c>
      <c r="C153" s="9">
        <v>135</v>
      </c>
      <c r="E153">
        <f t="shared" si="4"/>
        <v>32</v>
      </c>
    </row>
    <row r="154" spans="2:5" x14ac:dyDescent="0.15">
      <c r="B154" s="4" t="s">
        <v>176</v>
      </c>
      <c r="C154" s="9">
        <v>348</v>
      </c>
      <c r="E154">
        <f t="shared" si="4"/>
        <v>32</v>
      </c>
    </row>
    <row r="155" spans="2:5" x14ac:dyDescent="0.15">
      <c r="B155" s="4" t="s">
        <v>177</v>
      </c>
      <c r="C155" s="9">
        <v>187</v>
      </c>
      <c r="E155">
        <f t="shared" si="4"/>
        <v>32</v>
      </c>
    </row>
    <row r="156" spans="2:5" x14ac:dyDescent="0.15">
      <c r="B156" s="4" t="s">
        <v>178</v>
      </c>
      <c r="C156" s="9">
        <v>298</v>
      </c>
      <c r="E156">
        <f t="shared" si="4"/>
        <v>32</v>
      </c>
    </row>
    <row r="157" spans="2:5" x14ac:dyDescent="0.15">
      <c r="B157" s="4" t="s">
        <v>179</v>
      </c>
      <c r="C157" s="9">
        <v>288</v>
      </c>
      <c r="E157">
        <f t="shared" si="4"/>
        <v>32</v>
      </c>
    </row>
    <row r="158" spans="2:5" x14ac:dyDescent="0.15">
      <c r="B158" s="4" t="s">
        <v>180</v>
      </c>
      <c r="C158" s="9">
        <v>255</v>
      </c>
      <c r="E158">
        <f t="shared" si="4"/>
        <v>32</v>
      </c>
    </row>
    <row r="159" spans="2:5" x14ac:dyDescent="0.15">
      <c r="B159" s="4" t="s">
        <v>181</v>
      </c>
      <c r="C159" s="9">
        <v>160</v>
      </c>
      <c r="E159">
        <f t="shared" si="4"/>
        <v>32</v>
      </c>
    </row>
    <row r="160" spans="2:5" x14ac:dyDescent="0.15">
      <c r="B160" s="4" t="s">
        <v>182</v>
      </c>
      <c r="C160" s="9">
        <v>133</v>
      </c>
      <c r="E160">
        <f t="shared" si="4"/>
        <v>33</v>
      </c>
    </row>
    <row r="161" spans="2:5" x14ac:dyDescent="0.15">
      <c r="B161" s="4" t="s">
        <v>183</v>
      </c>
      <c r="C161" s="9">
        <v>312</v>
      </c>
      <c r="E161">
        <f t="shared" si="4"/>
        <v>33</v>
      </c>
    </row>
    <row r="162" spans="2:5" x14ac:dyDescent="0.15">
      <c r="B162" s="4" t="s">
        <v>184</v>
      </c>
      <c r="C162" s="9">
        <v>263</v>
      </c>
      <c r="E162">
        <f t="shared" si="4"/>
        <v>33</v>
      </c>
    </row>
    <row r="163" spans="2:5" x14ac:dyDescent="0.15">
      <c r="B163" s="4" t="s">
        <v>185</v>
      </c>
      <c r="C163" s="9">
        <v>320</v>
      </c>
      <c r="E163">
        <f t="shared" si="4"/>
        <v>33</v>
      </c>
    </row>
    <row r="164" spans="2:5" x14ac:dyDescent="0.15">
      <c r="B164" s="4" t="s">
        <v>186</v>
      </c>
      <c r="C164" s="9">
        <v>276</v>
      </c>
      <c r="E164">
        <f t="shared" si="4"/>
        <v>33</v>
      </c>
    </row>
    <row r="165" spans="2:5" x14ac:dyDescent="0.15">
      <c r="B165" s="4" t="s">
        <v>187</v>
      </c>
      <c r="C165" s="9">
        <v>277</v>
      </c>
      <c r="E165">
        <f t="shared" si="4"/>
        <v>33</v>
      </c>
    </row>
    <row r="166" spans="2:5" x14ac:dyDescent="0.15">
      <c r="B166" s="4" t="s">
        <v>188</v>
      </c>
      <c r="C166" s="9">
        <v>151</v>
      </c>
      <c r="E166">
        <f t="shared" si="4"/>
        <v>33</v>
      </c>
    </row>
    <row r="167" spans="2:5" x14ac:dyDescent="0.15">
      <c r="B167" s="4" t="s">
        <v>189</v>
      </c>
      <c r="C167" s="9">
        <v>140</v>
      </c>
      <c r="E167">
        <f t="shared" si="4"/>
        <v>34</v>
      </c>
    </row>
    <row r="168" spans="2:5" x14ac:dyDescent="0.15">
      <c r="B168" s="4" t="s">
        <v>190</v>
      </c>
      <c r="C168" s="9">
        <v>333</v>
      </c>
      <c r="E168">
        <f t="shared" si="4"/>
        <v>34</v>
      </c>
    </row>
    <row r="169" spans="2:5" x14ac:dyDescent="0.15">
      <c r="B169" s="4" t="s">
        <v>191</v>
      </c>
      <c r="C169" s="9">
        <v>283</v>
      </c>
      <c r="E169">
        <f t="shared" si="4"/>
        <v>34</v>
      </c>
    </row>
    <row r="170" spans="2:5" x14ac:dyDescent="0.15">
      <c r="B170" s="4" t="s">
        <v>192</v>
      </c>
      <c r="C170" s="9">
        <v>257</v>
      </c>
      <c r="E170">
        <f t="shared" si="4"/>
        <v>34</v>
      </c>
    </row>
    <row r="171" spans="2:5" x14ac:dyDescent="0.15">
      <c r="B171" s="4" t="s">
        <v>193</v>
      </c>
      <c r="C171" s="9">
        <v>227</v>
      </c>
      <c r="E171">
        <f t="shared" si="4"/>
        <v>34</v>
      </c>
    </row>
    <row r="172" spans="2:5" x14ac:dyDescent="0.15">
      <c r="B172" s="4" t="s">
        <v>194</v>
      </c>
      <c r="C172" s="9">
        <v>252</v>
      </c>
      <c r="E172">
        <f t="shared" si="4"/>
        <v>34</v>
      </c>
    </row>
    <row r="173" spans="2:5" x14ac:dyDescent="0.15">
      <c r="B173" s="4" t="s">
        <v>195</v>
      </c>
      <c r="C173" s="9">
        <v>136</v>
      </c>
      <c r="E173">
        <f t="shared" si="4"/>
        <v>34</v>
      </c>
    </row>
    <row r="174" spans="2:5" x14ac:dyDescent="0.15">
      <c r="B174" s="4" t="s">
        <v>196</v>
      </c>
      <c r="C174" s="9">
        <v>150</v>
      </c>
      <c r="E174">
        <f t="shared" si="4"/>
        <v>35</v>
      </c>
    </row>
    <row r="175" spans="2:5" x14ac:dyDescent="0.15">
      <c r="B175" s="4" t="s">
        <v>197</v>
      </c>
      <c r="C175" s="9">
        <v>297</v>
      </c>
      <c r="E175">
        <f t="shared" si="4"/>
        <v>35</v>
      </c>
    </row>
    <row r="176" spans="2:5" x14ac:dyDescent="0.15">
      <c r="B176" s="4" t="s">
        <v>198</v>
      </c>
      <c r="C176" s="9">
        <v>283</v>
      </c>
      <c r="E176">
        <f t="shared" si="4"/>
        <v>35</v>
      </c>
    </row>
    <row r="177" spans="2:5" x14ac:dyDescent="0.15">
      <c r="B177" s="4" t="s">
        <v>199</v>
      </c>
      <c r="C177" s="9">
        <v>313</v>
      </c>
      <c r="E177">
        <f t="shared" si="4"/>
        <v>35</v>
      </c>
    </row>
    <row r="178" spans="2:5" x14ac:dyDescent="0.15">
      <c r="B178" s="4" t="s">
        <v>200</v>
      </c>
      <c r="C178" s="9">
        <v>274</v>
      </c>
      <c r="E178">
        <f t="shared" si="4"/>
        <v>35</v>
      </c>
    </row>
    <row r="179" spans="2:5" x14ac:dyDescent="0.15">
      <c r="B179" s="4" t="s">
        <v>201</v>
      </c>
      <c r="C179" s="9">
        <v>280</v>
      </c>
      <c r="E179">
        <f t="shared" si="4"/>
        <v>35</v>
      </c>
    </row>
    <row r="180" spans="2:5" x14ac:dyDescent="0.15">
      <c r="B180" s="4" t="s">
        <v>202</v>
      </c>
      <c r="C180" s="9">
        <v>128</v>
      </c>
      <c r="E180">
        <f t="shared" si="4"/>
        <v>35</v>
      </c>
    </row>
    <row r="181" spans="2:5" x14ac:dyDescent="0.15">
      <c r="B181" s="4" t="s">
        <v>203</v>
      </c>
      <c r="C181" s="9">
        <v>186</v>
      </c>
      <c r="E181">
        <f t="shared" si="4"/>
        <v>36</v>
      </c>
    </row>
    <row r="182" spans="2:5" x14ac:dyDescent="0.15">
      <c r="B182" s="4" t="s">
        <v>204</v>
      </c>
      <c r="C182" s="9">
        <v>315</v>
      </c>
      <c r="E182">
        <f t="shared" si="4"/>
        <v>36</v>
      </c>
    </row>
    <row r="183" spans="2:5" x14ac:dyDescent="0.15">
      <c r="B183" s="4" t="s">
        <v>205</v>
      </c>
      <c r="C183" s="9">
        <v>294</v>
      </c>
      <c r="E183">
        <f t="shared" si="4"/>
        <v>36</v>
      </c>
    </row>
    <row r="184" spans="2:5" x14ac:dyDescent="0.15">
      <c r="B184" s="4" t="s">
        <v>206</v>
      </c>
      <c r="C184" s="9">
        <v>271</v>
      </c>
      <c r="E184">
        <f t="shared" si="4"/>
        <v>36</v>
      </c>
    </row>
    <row r="185" spans="2:5" x14ac:dyDescent="0.15">
      <c r="B185" s="4" t="s">
        <v>207</v>
      </c>
      <c r="C185" s="9">
        <v>273</v>
      </c>
      <c r="E185">
        <f t="shared" si="4"/>
        <v>36</v>
      </c>
    </row>
    <row r="186" spans="2:5" x14ac:dyDescent="0.15">
      <c r="B186" s="4" t="s">
        <v>208</v>
      </c>
      <c r="C186" s="9">
        <v>230</v>
      </c>
      <c r="E186">
        <f t="shared" si="4"/>
        <v>36</v>
      </c>
    </row>
    <row r="187" spans="2:5" x14ac:dyDescent="0.15">
      <c r="B187" s="4" t="s">
        <v>209</v>
      </c>
      <c r="C187" s="9">
        <v>156</v>
      </c>
      <c r="E187">
        <f t="shared" si="4"/>
        <v>36</v>
      </c>
    </row>
    <row r="188" spans="2:5" x14ac:dyDescent="0.15">
      <c r="B188" s="4" t="s">
        <v>210</v>
      </c>
      <c r="C188" s="9">
        <v>207</v>
      </c>
      <c r="E188">
        <f t="shared" si="4"/>
        <v>37</v>
      </c>
    </row>
    <row r="189" spans="2:5" x14ac:dyDescent="0.15">
      <c r="B189" s="4" t="s">
        <v>211</v>
      </c>
      <c r="C189" s="9">
        <v>217</v>
      </c>
      <c r="E189">
        <f t="shared" si="4"/>
        <v>37</v>
      </c>
    </row>
    <row r="190" spans="2:5" x14ac:dyDescent="0.15">
      <c r="B190" s="4" t="s">
        <v>212</v>
      </c>
      <c r="C190" s="9">
        <v>393</v>
      </c>
      <c r="E190">
        <f t="shared" si="4"/>
        <v>37</v>
      </c>
    </row>
    <row r="191" spans="2:5" x14ac:dyDescent="0.15">
      <c r="B191" s="4" t="s">
        <v>213</v>
      </c>
      <c r="C191" s="9">
        <v>353</v>
      </c>
      <c r="E191">
        <f t="shared" si="4"/>
        <v>37</v>
      </c>
    </row>
    <row r="192" spans="2:5" x14ac:dyDescent="0.15">
      <c r="B192" s="4" t="s">
        <v>214</v>
      </c>
      <c r="C192" s="9">
        <v>323</v>
      </c>
      <c r="E192">
        <f t="shared" si="4"/>
        <v>37</v>
      </c>
    </row>
    <row r="193" spans="2:5" x14ac:dyDescent="0.15">
      <c r="B193" s="4" t="s">
        <v>215</v>
      </c>
      <c r="C193" s="9">
        <v>313</v>
      </c>
      <c r="E193">
        <f t="shared" si="4"/>
        <v>37</v>
      </c>
    </row>
    <row r="194" spans="2:5" x14ac:dyDescent="0.15">
      <c r="B194" s="4" t="s">
        <v>216</v>
      </c>
      <c r="C194" s="9">
        <v>202</v>
      </c>
      <c r="E194">
        <f t="shared" si="4"/>
        <v>37</v>
      </c>
    </row>
    <row r="195" spans="2:5" x14ac:dyDescent="0.15">
      <c r="B195" s="4" t="s">
        <v>217</v>
      </c>
      <c r="C195" s="9">
        <v>263</v>
      </c>
      <c r="E195">
        <f t="shared" si="4"/>
        <v>38</v>
      </c>
    </row>
    <row r="196" spans="2:5" x14ac:dyDescent="0.15">
      <c r="B196" s="4" t="s">
        <v>218</v>
      </c>
      <c r="C196" s="9">
        <v>461</v>
      </c>
      <c r="E196">
        <f t="shared" si="4"/>
        <v>38</v>
      </c>
    </row>
    <row r="197" spans="2:5" x14ac:dyDescent="0.15">
      <c r="B197" s="4" t="s">
        <v>219</v>
      </c>
      <c r="C197" s="9">
        <v>415</v>
      </c>
      <c r="E197">
        <f t="shared" si="4"/>
        <v>38</v>
      </c>
    </row>
    <row r="198" spans="2:5" x14ac:dyDescent="0.15">
      <c r="B198" s="4" t="s">
        <v>220</v>
      </c>
      <c r="C198" s="9">
        <v>456</v>
      </c>
      <c r="E198">
        <f t="shared" si="4"/>
        <v>38</v>
      </c>
    </row>
    <row r="199" spans="2:5" x14ac:dyDescent="0.15">
      <c r="B199" s="4" t="s">
        <v>221</v>
      </c>
      <c r="C199" s="9">
        <v>441</v>
      </c>
      <c r="E199">
        <f t="shared" ref="E199:E262" si="5">WEEKNUM(B199)</f>
        <v>38</v>
      </c>
    </row>
    <row r="200" spans="2:5" x14ac:dyDescent="0.15">
      <c r="B200" s="4" t="s">
        <v>222</v>
      </c>
      <c r="C200" s="9">
        <v>292</v>
      </c>
      <c r="E200">
        <f t="shared" si="5"/>
        <v>38</v>
      </c>
    </row>
    <row r="201" spans="2:5" x14ac:dyDescent="0.15">
      <c r="B201" s="4" t="s">
        <v>223</v>
      </c>
      <c r="C201" s="9">
        <v>216</v>
      </c>
      <c r="E201">
        <f t="shared" si="5"/>
        <v>38</v>
      </c>
    </row>
    <row r="202" spans="2:5" x14ac:dyDescent="0.15">
      <c r="B202" s="4" t="s">
        <v>224</v>
      </c>
      <c r="C202" s="9">
        <v>220</v>
      </c>
      <c r="E202">
        <f t="shared" si="5"/>
        <v>39</v>
      </c>
    </row>
    <row r="203" spans="2:5" x14ac:dyDescent="0.15">
      <c r="B203" s="4" t="s">
        <v>225</v>
      </c>
      <c r="C203" s="9">
        <v>558</v>
      </c>
      <c r="E203">
        <f t="shared" si="5"/>
        <v>39</v>
      </c>
    </row>
    <row r="204" spans="2:5" x14ac:dyDescent="0.15">
      <c r="B204" s="4" t="s">
        <v>226</v>
      </c>
      <c r="C204" s="9">
        <v>497</v>
      </c>
      <c r="E204">
        <f t="shared" si="5"/>
        <v>39</v>
      </c>
    </row>
    <row r="205" spans="2:5" x14ac:dyDescent="0.15">
      <c r="B205" s="4" t="s">
        <v>227</v>
      </c>
      <c r="C205" s="9">
        <v>612</v>
      </c>
      <c r="E205">
        <f t="shared" si="5"/>
        <v>39</v>
      </c>
    </row>
    <row r="206" spans="2:5" x14ac:dyDescent="0.15">
      <c r="B206" s="4" t="s">
        <v>228</v>
      </c>
      <c r="C206" s="9">
        <v>542</v>
      </c>
      <c r="E206">
        <f t="shared" si="5"/>
        <v>39</v>
      </c>
    </row>
    <row r="207" spans="2:5" x14ac:dyDescent="0.15">
      <c r="B207" s="4" t="s">
        <v>229</v>
      </c>
      <c r="C207" s="9">
        <v>463</v>
      </c>
      <c r="E207">
        <f t="shared" si="5"/>
        <v>39</v>
      </c>
    </row>
    <row r="208" spans="2:5" x14ac:dyDescent="0.15">
      <c r="B208" s="4" t="s">
        <v>230</v>
      </c>
      <c r="C208" s="9">
        <v>280</v>
      </c>
      <c r="E208">
        <f t="shared" si="5"/>
        <v>39</v>
      </c>
    </row>
    <row r="209" spans="2:5" x14ac:dyDescent="0.15">
      <c r="B209" s="4" t="s">
        <v>231</v>
      </c>
      <c r="C209" s="9">
        <v>382</v>
      </c>
      <c r="E209">
        <f t="shared" si="5"/>
        <v>40</v>
      </c>
    </row>
    <row r="210" spans="2:5" x14ac:dyDescent="0.15">
      <c r="B210" s="4" t="s">
        <v>232</v>
      </c>
      <c r="C210" s="9">
        <v>437</v>
      </c>
      <c r="E210">
        <f t="shared" si="5"/>
        <v>40</v>
      </c>
    </row>
    <row r="211" spans="2:5" x14ac:dyDescent="0.15">
      <c r="B211" s="4" t="s">
        <v>233</v>
      </c>
      <c r="C211" s="9">
        <v>723</v>
      </c>
      <c r="E211">
        <f t="shared" si="5"/>
        <v>40</v>
      </c>
    </row>
    <row r="212" spans="2:5" x14ac:dyDescent="0.15">
      <c r="B212" s="4" t="s">
        <v>234</v>
      </c>
      <c r="C212" s="9">
        <v>605</v>
      </c>
      <c r="E212">
        <f t="shared" si="5"/>
        <v>40</v>
      </c>
    </row>
    <row r="213" spans="2:5" x14ac:dyDescent="0.15">
      <c r="B213" s="4" t="s">
        <v>235</v>
      </c>
      <c r="C213" s="9">
        <v>705</v>
      </c>
      <c r="E213">
        <f t="shared" si="5"/>
        <v>40</v>
      </c>
    </row>
    <row r="214" spans="2:5" x14ac:dyDescent="0.15">
      <c r="B214" s="4" t="s">
        <v>236</v>
      </c>
      <c r="C214" s="9">
        <v>605</v>
      </c>
      <c r="E214">
        <f t="shared" si="5"/>
        <v>40</v>
      </c>
    </row>
    <row r="215" spans="2:5" x14ac:dyDescent="0.15">
      <c r="B215" s="4" t="s">
        <v>237</v>
      </c>
      <c r="C215" s="9">
        <v>299</v>
      </c>
      <c r="E215">
        <f t="shared" si="5"/>
        <v>40</v>
      </c>
    </row>
    <row r="216" spans="2:5" x14ac:dyDescent="0.15">
      <c r="B216" s="4" t="s">
        <v>238</v>
      </c>
      <c r="C216" s="9">
        <v>335</v>
      </c>
      <c r="E216">
        <f t="shared" si="5"/>
        <v>41</v>
      </c>
    </row>
    <row r="217" spans="2:5" x14ac:dyDescent="0.15">
      <c r="B217" s="4" t="s">
        <v>239</v>
      </c>
      <c r="C217" s="9">
        <v>766</v>
      </c>
      <c r="E217">
        <f t="shared" si="5"/>
        <v>41</v>
      </c>
    </row>
    <row r="218" spans="2:5" x14ac:dyDescent="0.15">
      <c r="B218" s="4" t="s">
        <v>240</v>
      </c>
      <c r="C218" s="9">
        <v>571</v>
      </c>
      <c r="E218">
        <f t="shared" si="5"/>
        <v>41</v>
      </c>
    </row>
    <row r="219" spans="2:5" x14ac:dyDescent="0.15">
      <c r="B219" s="4" t="s">
        <v>241</v>
      </c>
      <c r="C219" s="9">
        <v>541</v>
      </c>
      <c r="E219">
        <f t="shared" si="5"/>
        <v>41</v>
      </c>
    </row>
    <row r="220" spans="2:5" x14ac:dyDescent="0.15">
      <c r="B220" s="4" t="s">
        <v>242</v>
      </c>
      <c r="C220" s="9">
        <v>525</v>
      </c>
      <c r="E220">
        <f t="shared" si="5"/>
        <v>41</v>
      </c>
    </row>
    <row r="221" spans="2:5" x14ac:dyDescent="0.15">
      <c r="B221" s="4" t="s">
        <v>243</v>
      </c>
      <c r="C221" s="9">
        <v>524</v>
      </c>
      <c r="E221">
        <f t="shared" si="5"/>
        <v>41</v>
      </c>
    </row>
    <row r="222" spans="2:5" x14ac:dyDescent="0.15">
      <c r="B222" s="4" t="s">
        <v>244</v>
      </c>
      <c r="C222" s="9">
        <v>314</v>
      </c>
      <c r="E222">
        <f t="shared" si="5"/>
        <v>41</v>
      </c>
    </row>
    <row r="223" spans="2:5" x14ac:dyDescent="0.15">
      <c r="B223" s="4" t="s">
        <v>245</v>
      </c>
      <c r="C223" s="9">
        <v>281</v>
      </c>
      <c r="E223">
        <f t="shared" si="5"/>
        <v>42</v>
      </c>
    </row>
    <row r="224" spans="2:5" x14ac:dyDescent="0.15">
      <c r="B224" s="4" t="s">
        <v>246</v>
      </c>
      <c r="C224" s="9">
        <v>515</v>
      </c>
      <c r="E224">
        <f t="shared" si="5"/>
        <v>42</v>
      </c>
    </row>
    <row r="225" spans="2:5" x14ac:dyDescent="0.15">
      <c r="B225" s="4" t="s">
        <v>247</v>
      </c>
      <c r="C225" s="9">
        <v>588</v>
      </c>
      <c r="E225">
        <f t="shared" si="5"/>
        <v>42</v>
      </c>
    </row>
    <row r="226" spans="2:5" x14ac:dyDescent="0.15">
      <c r="B226" s="4" t="s">
        <v>248</v>
      </c>
      <c r="C226" s="9">
        <v>583</v>
      </c>
      <c r="E226">
        <f t="shared" si="5"/>
        <v>42</v>
      </c>
    </row>
    <row r="227" spans="2:5" x14ac:dyDescent="0.15">
      <c r="B227" s="4" t="s">
        <v>249</v>
      </c>
      <c r="C227" s="9">
        <v>604</v>
      </c>
      <c r="E227">
        <f t="shared" si="5"/>
        <v>42</v>
      </c>
    </row>
    <row r="228" spans="2:5" x14ac:dyDescent="0.15">
      <c r="B228" s="4" t="s">
        <v>250</v>
      </c>
      <c r="C228" s="9">
        <v>503</v>
      </c>
      <c r="E228">
        <f t="shared" si="5"/>
        <v>42</v>
      </c>
    </row>
    <row r="229" spans="2:5" x14ac:dyDescent="0.15">
      <c r="B229" s="4" t="s">
        <v>251</v>
      </c>
      <c r="C229" s="9">
        <v>366</v>
      </c>
      <c r="E229">
        <f t="shared" si="5"/>
        <v>42</v>
      </c>
    </row>
    <row r="230" spans="2:5" x14ac:dyDescent="0.15">
      <c r="B230" s="4" t="s">
        <v>252</v>
      </c>
      <c r="C230" s="9">
        <v>412</v>
      </c>
      <c r="E230">
        <f t="shared" si="5"/>
        <v>43</v>
      </c>
    </row>
    <row r="231" spans="2:5" x14ac:dyDescent="0.15">
      <c r="B231" s="4" t="s">
        <v>253</v>
      </c>
      <c r="C231" s="9">
        <v>626</v>
      </c>
      <c r="E231">
        <f t="shared" si="5"/>
        <v>43</v>
      </c>
    </row>
    <row r="232" spans="2:5" x14ac:dyDescent="0.15">
      <c r="B232" s="4" t="s">
        <v>254</v>
      </c>
      <c r="C232" s="9">
        <v>601</v>
      </c>
      <c r="E232">
        <f t="shared" si="5"/>
        <v>43</v>
      </c>
    </row>
    <row r="233" spans="2:5" x14ac:dyDescent="0.15">
      <c r="B233" s="4" t="s">
        <v>255</v>
      </c>
      <c r="C233" s="9">
        <v>654</v>
      </c>
      <c r="E233">
        <f t="shared" si="5"/>
        <v>43</v>
      </c>
    </row>
    <row r="234" spans="2:5" x14ac:dyDescent="0.15">
      <c r="B234" s="4" t="s">
        <v>256</v>
      </c>
      <c r="C234" s="9">
        <v>759</v>
      </c>
      <c r="E234">
        <f t="shared" si="5"/>
        <v>43</v>
      </c>
    </row>
    <row r="235" spans="2:5" x14ac:dyDescent="0.15">
      <c r="B235" s="4" t="s">
        <v>257</v>
      </c>
      <c r="C235" s="9">
        <v>601</v>
      </c>
      <c r="E235">
        <f t="shared" si="5"/>
        <v>43</v>
      </c>
    </row>
    <row r="236" spans="2:5" x14ac:dyDescent="0.15">
      <c r="B236" s="4" t="s">
        <v>258</v>
      </c>
      <c r="C236" s="9">
        <v>386</v>
      </c>
      <c r="E236">
        <f t="shared" si="5"/>
        <v>43</v>
      </c>
    </row>
    <row r="237" spans="2:5" x14ac:dyDescent="0.15">
      <c r="B237" s="4" t="s">
        <v>259</v>
      </c>
      <c r="C237" s="9">
        <v>362</v>
      </c>
      <c r="E237">
        <f t="shared" si="5"/>
        <v>44</v>
      </c>
    </row>
    <row r="238" spans="2:5" x14ac:dyDescent="0.15">
      <c r="B238" s="4" t="s">
        <v>260</v>
      </c>
      <c r="C238" s="9">
        <v>695</v>
      </c>
      <c r="E238">
        <f t="shared" si="5"/>
        <v>44</v>
      </c>
    </row>
    <row r="239" spans="2:5" x14ac:dyDescent="0.15">
      <c r="B239" s="4" t="s">
        <v>261</v>
      </c>
      <c r="C239" s="9">
        <v>742</v>
      </c>
      <c r="E239">
        <f t="shared" si="5"/>
        <v>44</v>
      </c>
    </row>
    <row r="240" spans="2:5" x14ac:dyDescent="0.15">
      <c r="B240" s="4" t="s">
        <v>262</v>
      </c>
      <c r="C240" s="9">
        <v>783</v>
      </c>
      <c r="E240">
        <f t="shared" si="5"/>
        <v>44</v>
      </c>
    </row>
    <row r="241" spans="2:5" x14ac:dyDescent="0.15">
      <c r="B241" s="4" t="s">
        <v>263</v>
      </c>
      <c r="C241" s="9">
        <v>621</v>
      </c>
      <c r="E241">
        <f t="shared" si="5"/>
        <v>44</v>
      </c>
    </row>
    <row r="242" spans="2:5" x14ac:dyDescent="0.15">
      <c r="B242" s="4" t="s">
        <v>264</v>
      </c>
      <c r="C242" s="9">
        <v>654</v>
      </c>
      <c r="E242">
        <f t="shared" si="5"/>
        <v>44</v>
      </c>
    </row>
    <row r="243" spans="2:5" x14ac:dyDescent="0.15">
      <c r="B243" s="4" t="s">
        <v>265</v>
      </c>
      <c r="C243" s="9">
        <v>403</v>
      </c>
      <c r="E243">
        <f t="shared" si="5"/>
        <v>44</v>
      </c>
    </row>
    <row r="244" spans="2:5" x14ac:dyDescent="0.15">
      <c r="B244" s="4" t="s">
        <v>266</v>
      </c>
      <c r="C244" s="9">
        <v>501</v>
      </c>
      <c r="E244">
        <f t="shared" si="5"/>
        <v>45</v>
      </c>
    </row>
    <row r="245" spans="2:5" x14ac:dyDescent="0.15">
      <c r="B245" s="4" t="s">
        <v>267</v>
      </c>
      <c r="C245" s="9">
        <v>953</v>
      </c>
      <c r="E245">
        <f t="shared" si="5"/>
        <v>45</v>
      </c>
    </row>
    <row r="246" spans="2:5" x14ac:dyDescent="0.15">
      <c r="B246" s="4" t="s">
        <v>268</v>
      </c>
      <c r="C246" s="9">
        <v>903</v>
      </c>
      <c r="E246">
        <f t="shared" si="5"/>
        <v>45</v>
      </c>
    </row>
    <row r="247" spans="2:5" x14ac:dyDescent="0.15">
      <c r="B247" s="4" t="s">
        <v>269</v>
      </c>
      <c r="C247" s="9">
        <v>1113</v>
      </c>
      <c r="E247">
        <f t="shared" si="5"/>
        <v>45</v>
      </c>
    </row>
    <row r="248" spans="2:5" x14ac:dyDescent="0.15">
      <c r="B248" s="4" t="s">
        <v>270</v>
      </c>
      <c r="C248" s="9">
        <v>1139</v>
      </c>
      <c r="E248">
        <f t="shared" si="5"/>
        <v>45</v>
      </c>
    </row>
    <row r="249" spans="2:5" x14ac:dyDescent="0.15">
      <c r="B249" s="4" t="s">
        <v>271</v>
      </c>
      <c r="C249" s="9">
        <v>1037</v>
      </c>
      <c r="E249">
        <f t="shared" si="5"/>
        <v>45</v>
      </c>
    </row>
    <row r="250" spans="2:5" x14ac:dyDescent="0.15">
      <c r="B250" s="4" t="s">
        <v>272</v>
      </c>
      <c r="C250" s="9">
        <v>845</v>
      </c>
      <c r="E250">
        <f t="shared" si="5"/>
        <v>45</v>
      </c>
    </row>
    <row r="251" spans="2:5" x14ac:dyDescent="0.15">
      <c r="B251" s="4" t="s">
        <v>273</v>
      </c>
      <c r="C251" s="9">
        <v>788</v>
      </c>
      <c r="E251">
        <f t="shared" si="5"/>
        <v>46</v>
      </c>
    </row>
    <row r="252" spans="2:5" x14ac:dyDescent="0.15">
      <c r="B252" s="4" t="s">
        <v>274</v>
      </c>
      <c r="C252" s="9">
        <v>1545</v>
      </c>
      <c r="E252">
        <f t="shared" si="5"/>
        <v>46</v>
      </c>
    </row>
    <row r="253" spans="2:5" x14ac:dyDescent="0.15">
      <c r="B253" s="4" t="s">
        <v>275</v>
      </c>
      <c r="C253" s="9">
        <v>1599</v>
      </c>
      <c r="E253">
        <f t="shared" si="5"/>
        <v>46</v>
      </c>
    </row>
    <row r="254" spans="2:5" x14ac:dyDescent="0.15">
      <c r="B254" s="4" t="s">
        <v>276</v>
      </c>
      <c r="C254" s="9">
        <v>1540</v>
      </c>
      <c r="E254">
        <f t="shared" si="5"/>
        <v>46</v>
      </c>
    </row>
    <row r="255" spans="2:5" x14ac:dyDescent="0.15">
      <c r="B255" s="4" t="s">
        <v>277</v>
      </c>
      <c r="C255" s="9">
        <v>1501</v>
      </c>
      <c r="E255">
        <f t="shared" si="5"/>
        <v>46</v>
      </c>
    </row>
    <row r="256" spans="2:5" x14ac:dyDescent="0.15">
      <c r="B256" s="4" t="s">
        <v>278</v>
      </c>
      <c r="C256" s="9">
        <v>1494</v>
      </c>
      <c r="E256">
        <f t="shared" si="5"/>
        <v>46</v>
      </c>
    </row>
    <row r="257" spans="2:5" x14ac:dyDescent="0.15">
      <c r="B257" s="4" t="s">
        <v>279</v>
      </c>
      <c r="C257" s="9">
        <v>1026</v>
      </c>
      <c r="E257">
        <f t="shared" si="5"/>
        <v>46</v>
      </c>
    </row>
    <row r="258" spans="2:5" x14ac:dyDescent="0.15">
      <c r="B258" s="4" t="s">
        <v>280</v>
      </c>
      <c r="C258" s="9">
        <v>896</v>
      </c>
      <c r="E258">
        <f t="shared" si="5"/>
        <v>47</v>
      </c>
    </row>
    <row r="259" spans="2:5" x14ac:dyDescent="0.15">
      <c r="B259" s="4" t="s">
        <v>281</v>
      </c>
      <c r="C259" s="9">
        <v>1832</v>
      </c>
      <c r="E259">
        <f t="shared" si="5"/>
        <v>47</v>
      </c>
    </row>
    <row r="260" spans="2:5" x14ac:dyDescent="0.15">
      <c r="B260" s="4" t="s">
        <v>282</v>
      </c>
      <c r="C260" s="9">
        <v>1730</v>
      </c>
      <c r="E260">
        <f t="shared" si="5"/>
        <v>47</v>
      </c>
    </row>
    <row r="261" spans="2:5" x14ac:dyDescent="0.15">
      <c r="B261" s="4" t="s">
        <v>283</v>
      </c>
      <c r="C261" s="9">
        <v>1753</v>
      </c>
      <c r="E261">
        <f t="shared" si="5"/>
        <v>47</v>
      </c>
    </row>
    <row r="262" spans="2:5" x14ac:dyDescent="0.15">
      <c r="B262" s="4" t="s">
        <v>284</v>
      </c>
      <c r="C262" s="9">
        <v>1857</v>
      </c>
      <c r="E262">
        <f t="shared" si="5"/>
        <v>47</v>
      </c>
    </row>
    <row r="263" spans="2:5" x14ac:dyDescent="0.15">
      <c r="B263" s="4" t="s">
        <v>285</v>
      </c>
      <c r="C263" s="9">
        <v>1773</v>
      </c>
      <c r="E263">
        <f t="shared" ref="E263:E304" si="6">WEEKNUM(B263)</f>
        <v>47</v>
      </c>
    </row>
    <row r="264" spans="2:5" x14ac:dyDescent="0.15">
      <c r="B264" s="4" t="s">
        <v>286</v>
      </c>
      <c r="C264" s="9">
        <v>1290</v>
      </c>
      <c r="E264">
        <f t="shared" si="6"/>
        <v>47</v>
      </c>
    </row>
    <row r="265" spans="2:5" x14ac:dyDescent="0.15">
      <c r="B265" s="4" t="s">
        <v>287</v>
      </c>
      <c r="C265" s="9">
        <v>1148</v>
      </c>
      <c r="E265">
        <f t="shared" si="6"/>
        <v>48</v>
      </c>
    </row>
    <row r="266" spans="2:5" x14ac:dyDescent="0.15">
      <c r="B266" s="4" t="s">
        <v>288</v>
      </c>
      <c r="C266" s="9">
        <v>2317</v>
      </c>
      <c r="E266">
        <f t="shared" si="6"/>
        <v>48</v>
      </c>
    </row>
    <row r="267" spans="2:5" x14ac:dyDescent="0.15">
      <c r="B267" s="4" t="s">
        <v>289</v>
      </c>
      <c r="C267" s="9">
        <v>2074</v>
      </c>
      <c r="E267">
        <f t="shared" si="6"/>
        <v>48</v>
      </c>
    </row>
    <row r="268" spans="2:5" x14ac:dyDescent="0.15">
      <c r="B268" s="4" t="s">
        <v>290</v>
      </c>
      <c r="C268" s="9">
        <v>2370</v>
      </c>
      <c r="E268">
        <f t="shared" si="6"/>
        <v>48</v>
      </c>
    </row>
    <row r="269" spans="2:5" x14ac:dyDescent="0.15">
      <c r="B269" s="4" t="s">
        <v>291</v>
      </c>
      <c r="C269" s="9">
        <v>817</v>
      </c>
      <c r="E269">
        <f t="shared" si="6"/>
        <v>48</v>
      </c>
    </row>
    <row r="270" spans="2:5" x14ac:dyDescent="0.15">
      <c r="B270" s="4" t="s">
        <v>292</v>
      </c>
      <c r="C270" s="9">
        <v>2298</v>
      </c>
      <c r="E270">
        <f t="shared" si="6"/>
        <v>48</v>
      </c>
    </row>
    <row r="271" spans="2:5" x14ac:dyDescent="0.15">
      <c r="B271" s="4" t="s">
        <v>293</v>
      </c>
      <c r="C271" s="9">
        <v>1839</v>
      </c>
      <c r="E271">
        <f t="shared" si="6"/>
        <v>48</v>
      </c>
    </row>
    <row r="272" spans="2:5" x14ac:dyDescent="0.15">
      <c r="B272" s="4" t="s">
        <v>294</v>
      </c>
      <c r="C272" s="9">
        <v>1891</v>
      </c>
      <c r="E272">
        <f t="shared" si="6"/>
        <v>49</v>
      </c>
    </row>
    <row r="273" spans="2:5" x14ac:dyDescent="0.15">
      <c r="B273" s="4" t="s">
        <v>295</v>
      </c>
      <c r="C273" s="9">
        <v>2895</v>
      </c>
      <c r="E273">
        <f t="shared" si="6"/>
        <v>49</v>
      </c>
    </row>
    <row r="274" spans="2:5" x14ac:dyDescent="0.15">
      <c r="B274" s="4" t="s">
        <v>296</v>
      </c>
      <c r="C274" s="9">
        <v>3308</v>
      </c>
      <c r="E274">
        <f t="shared" si="6"/>
        <v>49</v>
      </c>
    </row>
    <row r="275" spans="2:5" x14ac:dyDescent="0.15">
      <c r="B275" s="4" t="s">
        <v>297</v>
      </c>
      <c r="C275" s="9">
        <v>3129</v>
      </c>
      <c r="E275">
        <f t="shared" si="6"/>
        <v>49</v>
      </c>
    </row>
    <row r="276" spans="2:5" x14ac:dyDescent="0.15">
      <c r="B276" s="4" t="s">
        <v>298</v>
      </c>
      <c r="C276" s="9">
        <v>2945</v>
      </c>
      <c r="E276">
        <f t="shared" si="6"/>
        <v>49</v>
      </c>
    </row>
    <row r="277" spans="2:5" x14ac:dyDescent="0.15">
      <c r="B277" s="4" t="s">
        <v>299</v>
      </c>
      <c r="C277" s="9">
        <v>2816</v>
      </c>
      <c r="E277">
        <f t="shared" si="6"/>
        <v>49</v>
      </c>
    </row>
    <row r="278" spans="2:5" x14ac:dyDescent="0.15">
      <c r="B278" s="4" t="s">
        <v>300</v>
      </c>
      <c r="C278" s="9">
        <v>1887</v>
      </c>
      <c r="E278">
        <f t="shared" si="6"/>
        <v>49</v>
      </c>
    </row>
    <row r="279" spans="2:5" x14ac:dyDescent="0.15">
      <c r="B279" s="4" t="s">
        <v>301</v>
      </c>
      <c r="C279" s="9">
        <v>1755</v>
      </c>
      <c r="E279">
        <f t="shared" si="6"/>
        <v>50</v>
      </c>
    </row>
    <row r="280" spans="2:5" x14ac:dyDescent="0.15">
      <c r="B280" s="4" t="s">
        <v>302</v>
      </c>
      <c r="C280" s="9">
        <v>3304</v>
      </c>
      <c r="E280">
        <f t="shared" si="6"/>
        <v>50</v>
      </c>
    </row>
    <row r="281" spans="2:5" x14ac:dyDescent="0.15">
      <c r="B281" s="4" t="s">
        <v>303</v>
      </c>
      <c r="C281" s="9">
        <v>3059</v>
      </c>
      <c r="E281">
        <f t="shared" si="6"/>
        <v>50</v>
      </c>
    </row>
    <row r="282" spans="2:5" x14ac:dyDescent="0.15">
      <c r="B282" s="4" t="s">
        <v>304</v>
      </c>
      <c r="C282" s="9">
        <v>3106</v>
      </c>
      <c r="E282">
        <f t="shared" si="6"/>
        <v>50</v>
      </c>
    </row>
    <row r="283" spans="2:5" x14ac:dyDescent="0.15">
      <c r="B283" s="4" t="s">
        <v>305</v>
      </c>
      <c r="C283" s="9">
        <v>3149</v>
      </c>
      <c r="E283">
        <f t="shared" si="6"/>
        <v>50</v>
      </c>
    </row>
    <row r="284" spans="2:5" x14ac:dyDescent="0.15">
      <c r="B284" s="4" t="s">
        <v>306</v>
      </c>
      <c r="C284" s="9">
        <v>2980</v>
      </c>
      <c r="E284">
        <f t="shared" si="6"/>
        <v>50</v>
      </c>
    </row>
    <row r="285" spans="2:5" x14ac:dyDescent="0.15">
      <c r="B285" s="4" t="s">
        <v>307</v>
      </c>
      <c r="C285" s="9">
        <v>2206</v>
      </c>
      <c r="E285">
        <f t="shared" si="6"/>
        <v>50</v>
      </c>
    </row>
    <row r="286" spans="2:5" x14ac:dyDescent="0.15">
      <c r="B286" s="4" t="s">
        <v>308</v>
      </c>
      <c r="C286" s="9">
        <v>2176</v>
      </c>
      <c r="E286">
        <f t="shared" si="6"/>
        <v>51</v>
      </c>
    </row>
    <row r="287" spans="2:5" x14ac:dyDescent="0.15">
      <c r="B287" s="4" t="s">
        <v>309</v>
      </c>
      <c r="C287" s="9">
        <v>3580</v>
      </c>
      <c r="E287">
        <f t="shared" si="6"/>
        <v>51</v>
      </c>
    </row>
    <row r="288" spans="2:5" x14ac:dyDescent="0.15">
      <c r="B288" s="4" t="s">
        <v>310</v>
      </c>
      <c r="C288" s="9">
        <v>3681</v>
      </c>
      <c r="E288">
        <f t="shared" si="6"/>
        <v>51</v>
      </c>
    </row>
    <row r="289" spans="2:5" x14ac:dyDescent="0.15">
      <c r="B289" s="4" t="s">
        <v>311</v>
      </c>
      <c r="C289" s="9">
        <v>2787</v>
      </c>
      <c r="E289">
        <f t="shared" si="6"/>
        <v>51</v>
      </c>
    </row>
    <row r="290" spans="2:5" x14ac:dyDescent="0.15">
      <c r="B290" s="4" t="s">
        <v>312</v>
      </c>
      <c r="C290" s="9">
        <v>1926</v>
      </c>
      <c r="E290">
        <f t="shared" si="6"/>
        <v>51</v>
      </c>
    </row>
    <row r="291" spans="2:5" x14ac:dyDescent="0.15">
      <c r="B291" s="4" t="s">
        <v>313</v>
      </c>
      <c r="C291" s="9">
        <v>3427</v>
      </c>
      <c r="E291">
        <f t="shared" si="6"/>
        <v>51</v>
      </c>
    </row>
    <row r="292" spans="2:5" x14ac:dyDescent="0.15">
      <c r="B292" s="4" t="s">
        <v>314</v>
      </c>
      <c r="C292" s="9">
        <v>2557</v>
      </c>
      <c r="E292">
        <f t="shared" si="6"/>
        <v>51</v>
      </c>
    </row>
    <row r="293" spans="2:5" x14ac:dyDescent="0.15">
      <c r="B293" s="4" t="s">
        <v>315</v>
      </c>
      <c r="C293" s="9">
        <v>2346</v>
      </c>
      <c r="E293">
        <f t="shared" si="6"/>
        <v>52</v>
      </c>
    </row>
    <row r="294" spans="2:5" x14ac:dyDescent="0.15">
      <c r="B294" s="4" t="s">
        <v>316</v>
      </c>
      <c r="C294" s="9">
        <v>4338</v>
      </c>
      <c r="E294">
        <f t="shared" si="6"/>
        <v>52</v>
      </c>
    </row>
    <row r="295" spans="2:5" x14ac:dyDescent="0.15">
      <c r="B295" s="4" t="s">
        <v>317</v>
      </c>
      <c r="C295" s="9">
        <v>4102</v>
      </c>
      <c r="E295">
        <f t="shared" si="6"/>
        <v>52</v>
      </c>
    </row>
    <row r="296" spans="2:5" x14ac:dyDescent="0.15">
      <c r="B296" s="4" t="s">
        <v>318</v>
      </c>
      <c r="C296" s="9">
        <v>3844</v>
      </c>
      <c r="E296">
        <f t="shared" si="6"/>
        <v>52</v>
      </c>
    </row>
    <row r="297" spans="2:5" x14ac:dyDescent="0.15">
      <c r="B297" s="4" t="s">
        <v>319</v>
      </c>
      <c r="C297" s="9">
        <v>3015</v>
      </c>
      <c r="E297">
        <f t="shared" si="6"/>
        <v>52</v>
      </c>
    </row>
    <row r="298" spans="2:5" x14ac:dyDescent="0.15">
      <c r="B298" s="4" t="s">
        <v>320</v>
      </c>
      <c r="C298" s="9">
        <v>1046</v>
      </c>
      <c r="E298">
        <f t="shared" si="6"/>
        <v>52</v>
      </c>
    </row>
    <row r="299" spans="2:5" x14ac:dyDescent="0.15">
      <c r="B299" s="4" t="s">
        <v>321</v>
      </c>
      <c r="C299" s="9">
        <v>3454</v>
      </c>
      <c r="E299">
        <f t="shared" si="6"/>
        <v>52</v>
      </c>
    </row>
    <row r="300" spans="2:5" x14ac:dyDescent="0.15">
      <c r="B300" s="4" t="s">
        <v>322</v>
      </c>
      <c r="C300" s="9">
        <v>2888</v>
      </c>
      <c r="E300">
        <f t="shared" si="6"/>
        <v>53</v>
      </c>
    </row>
    <row r="301" spans="2:5" x14ac:dyDescent="0.15">
      <c r="B301" s="4" t="s">
        <v>323</v>
      </c>
      <c r="C301" s="9">
        <v>5392</v>
      </c>
      <c r="E301">
        <f t="shared" si="6"/>
        <v>53</v>
      </c>
    </row>
    <row r="302" spans="2:5" x14ac:dyDescent="0.15">
      <c r="B302" s="4" t="s">
        <v>324</v>
      </c>
      <c r="C302" s="9">
        <v>5206</v>
      </c>
      <c r="E302">
        <f t="shared" si="6"/>
        <v>53</v>
      </c>
    </row>
    <row r="303" spans="2:5" x14ac:dyDescent="0.15">
      <c r="B303" s="4" t="s">
        <v>325</v>
      </c>
      <c r="C303" s="9">
        <v>4985</v>
      </c>
      <c r="E303">
        <f t="shared" si="6"/>
        <v>53</v>
      </c>
    </row>
    <row r="304" spans="2:5" x14ac:dyDescent="0.15">
      <c r="B304" s="4" t="s">
        <v>326</v>
      </c>
      <c r="C304" s="9">
        <v>3393</v>
      </c>
      <c r="E304">
        <f t="shared" si="6"/>
        <v>53</v>
      </c>
    </row>
    <row r="305" spans="2:3" x14ac:dyDescent="0.15">
      <c r="B305" s="4" t="s">
        <v>327</v>
      </c>
      <c r="C305" s="9">
        <v>1340</v>
      </c>
    </row>
    <row r="306" spans="2:3" x14ac:dyDescent="0.15">
      <c r="B306" s="4" t="s">
        <v>328</v>
      </c>
      <c r="C306" s="9">
        <v>4202</v>
      </c>
    </row>
    <row r="307" spans="2:3" x14ac:dyDescent="0.15">
      <c r="B307" s="4" t="s">
        <v>329</v>
      </c>
      <c r="C307" s="9">
        <v>3465</v>
      </c>
    </row>
    <row r="308" spans="2:3" x14ac:dyDescent="0.15">
      <c r="B308" s="4" t="s">
        <v>330</v>
      </c>
      <c r="C308" s="9">
        <v>6603</v>
      </c>
    </row>
    <row r="309" spans="2:3" x14ac:dyDescent="0.15">
      <c r="B309" s="4" t="s">
        <v>331</v>
      </c>
      <c r="C309" s="9">
        <v>6156</v>
      </c>
    </row>
    <row r="310" spans="2:3" x14ac:dyDescent="0.15">
      <c r="B310" s="4" t="s">
        <v>332</v>
      </c>
      <c r="C310" s="9">
        <v>5684</v>
      </c>
    </row>
    <row r="311" spans="2:3" x14ac:dyDescent="0.15">
      <c r="B311" s="4" t="s">
        <v>333</v>
      </c>
      <c r="C311" s="9">
        <v>5444</v>
      </c>
    </row>
    <row r="312" spans="2:3" x14ac:dyDescent="0.15">
      <c r="B312" s="4" t="s">
        <v>334</v>
      </c>
      <c r="C312" s="9">
        <v>5298</v>
      </c>
    </row>
    <row r="313" spans="2:3" x14ac:dyDescent="0.15">
      <c r="B313" s="4" t="s">
        <v>335</v>
      </c>
      <c r="C313" s="9">
        <v>3691</v>
      </c>
    </row>
    <row r="314" spans="2:3" x14ac:dyDescent="0.15">
      <c r="B314" s="4" t="s">
        <v>336</v>
      </c>
      <c r="C314" s="9">
        <v>3199</v>
      </c>
    </row>
    <row r="315" spans="2:3" x14ac:dyDescent="0.15">
      <c r="B315" s="4" t="s">
        <v>337</v>
      </c>
      <c r="C315" s="9">
        <v>5914</v>
      </c>
    </row>
    <row r="316" spans="2:3" x14ac:dyDescent="0.15">
      <c r="B316" s="4" t="s">
        <v>338</v>
      </c>
      <c r="C316" s="9">
        <v>5238</v>
      </c>
    </row>
    <row r="317" spans="2:3" x14ac:dyDescent="0.15">
      <c r="B317" s="4" t="s">
        <v>339</v>
      </c>
      <c r="C317" s="9">
        <v>5177</v>
      </c>
    </row>
    <row r="318" spans="2:3" x14ac:dyDescent="0.15">
      <c r="B318" s="4" t="s">
        <v>340</v>
      </c>
      <c r="C318" s="9">
        <v>5257</v>
      </c>
    </row>
    <row r="319" spans="2:3" x14ac:dyDescent="0.15">
      <c r="B319" s="4" t="s">
        <v>341</v>
      </c>
      <c r="C319" s="9">
        <v>4844</v>
      </c>
    </row>
    <row r="320" spans="2:3" x14ac:dyDescent="0.15">
      <c r="B320" s="4" t="s">
        <v>342</v>
      </c>
      <c r="C320" s="9">
        <v>3479</v>
      </c>
    </row>
    <row r="321" spans="2:3" x14ac:dyDescent="0.15">
      <c r="B321" s="4" t="s">
        <v>343</v>
      </c>
      <c r="C321" s="9">
        <v>2919</v>
      </c>
    </row>
    <row r="322" spans="2:3" x14ac:dyDescent="0.15">
      <c r="B322" s="4" t="s">
        <v>344</v>
      </c>
      <c r="C322" s="9">
        <v>4644</v>
      </c>
    </row>
    <row r="323" spans="2:3" x14ac:dyDescent="0.15">
      <c r="B323" s="4" t="s">
        <v>345</v>
      </c>
      <c r="C323" s="9">
        <v>5140</v>
      </c>
    </row>
    <row r="324" spans="2:3" x14ac:dyDescent="0.15">
      <c r="B324" s="4" t="s">
        <v>346</v>
      </c>
      <c r="C324" s="9">
        <v>4909</v>
      </c>
    </row>
    <row r="325" spans="2:3" x14ac:dyDescent="0.15">
      <c r="B325" s="4" t="s">
        <v>347</v>
      </c>
      <c r="C325" s="9">
        <v>4938</v>
      </c>
    </row>
    <row r="326" spans="2:3" x14ac:dyDescent="0.15">
      <c r="B326" s="4" t="s">
        <v>348</v>
      </c>
      <c r="C326" s="9">
        <v>4715</v>
      </c>
    </row>
    <row r="327" spans="2:3" x14ac:dyDescent="0.15">
      <c r="B327" s="4" t="s">
        <v>349</v>
      </c>
      <c r="C327" s="9">
        <v>3461</v>
      </c>
    </row>
    <row r="328" spans="2:3" x14ac:dyDescent="0.15">
      <c r="B328" s="4" t="s">
        <v>350</v>
      </c>
      <c r="C328" s="9">
        <v>2930</v>
      </c>
    </row>
    <row r="329" spans="2:3" x14ac:dyDescent="0.15">
      <c r="B329" s="4" t="s">
        <v>351</v>
      </c>
      <c r="C329" s="9">
        <v>5815</v>
      </c>
    </row>
    <row r="330" spans="2:3" x14ac:dyDescent="0.15">
      <c r="B330" s="4" t="s">
        <v>352</v>
      </c>
      <c r="C330" s="9">
        <v>4865</v>
      </c>
    </row>
    <row r="331" spans="2:3" x14ac:dyDescent="0.15">
      <c r="B331" s="4" t="s">
        <v>353</v>
      </c>
      <c r="C331" s="9">
        <v>5007</v>
      </c>
    </row>
    <row r="332" spans="2:3" x14ac:dyDescent="0.15">
      <c r="B332" s="4" t="s">
        <v>354</v>
      </c>
      <c r="C332" s="9">
        <v>4793</v>
      </c>
    </row>
    <row r="333" spans="2:3" x14ac:dyDescent="0.15">
      <c r="B333" s="4" t="s">
        <v>355</v>
      </c>
      <c r="C333" s="9">
        <v>3671</v>
      </c>
    </row>
    <row r="334" spans="2:3" x14ac:dyDescent="0.15">
      <c r="B334" s="4" t="s">
        <v>356</v>
      </c>
      <c r="C334" s="9">
        <v>2877</v>
      </c>
    </row>
    <row r="335" spans="2:3" x14ac:dyDescent="0.15">
      <c r="B335" s="4" t="s">
        <v>357</v>
      </c>
      <c r="C335" s="9">
        <v>2894</v>
      </c>
    </row>
    <row r="336" spans="2:3" x14ac:dyDescent="0.15">
      <c r="B336" s="4" t="s">
        <v>358</v>
      </c>
      <c r="C336" s="9">
        <v>980</v>
      </c>
    </row>
    <row r="337" spans="2:3" x14ac:dyDescent="0.15">
      <c r="B337" s="4" t="s">
        <v>359</v>
      </c>
      <c r="C337" s="9">
        <v>2659</v>
      </c>
    </row>
    <row r="338" spans="2:3" x14ac:dyDescent="0.15">
      <c r="B338" s="4" t="s">
        <v>360</v>
      </c>
      <c r="C338" s="9">
        <v>5145</v>
      </c>
    </row>
    <row r="339" spans="2:3" x14ac:dyDescent="0.15">
      <c r="B339" s="4" t="s">
        <v>361</v>
      </c>
      <c r="C339" s="9">
        <v>4851</v>
      </c>
    </row>
    <row r="340" spans="2:3" x14ac:dyDescent="0.15">
      <c r="B340" s="4" t="s">
        <v>362</v>
      </c>
      <c r="C340" s="9">
        <v>4157</v>
      </c>
    </row>
    <row r="341" spans="2:3" x14ac:dyDescent="0.15">
      <c r="B341" s="4" t="s">
        <v>363</v>
      </c>
      <c r="C341" s="9">
        <v>3080</v>
      </c>
    </row>
    <row r="342" spans="2:3" x14ac:dyDescent="0.15">
      <c r="B342" s="4" t="s">
        <v>364</v>
      </c>
      <c r="C342" s="9">
        <v>1645</v>
      </c>
    </row>
    <row r="343" spans="2:3" x14ac:dyDescent="0.15">
      <c r="B343" s="4" t="s">
        <v>365</v>
      </c>
      <c r="C343" s="9">
        <v>4431</v>
      </c>
    </row>
    <row r="344" spans="2:3" x14ac:dyDescent="0.15">
      <c r="B344" s="4" t="s">
        <v>366</v>
      </c>
      <c r="C344" s="9">
        <v>3735</v>
      </c>
    </row>
    <row r="345" spans="2:3" x14ac:dyDescent="0.15">
      <c r="B345" s="4" t="s">
        <v>367</v>
      </c>
      <c r="C345" s="9">
        <v>3778</v>
      </c>
    </row>
    <row r="346" spans="2:3" x14ac:dyDescent="0.15">
      <c r="B346" s="4" t="s">
        <v>368</v>
      </c>
      <c r="C346" s="9">
        <v>3415</v>
      </c>
    </row>
    <row r="347" spans="2:3" x14ac:dyDescent="0.15">
      <c r="B347" s="4" t="s">
        <v>369</v>
      </c>
      <c r="C347" s="9">
        <v>3314</v>
      </c>
    </row>
    <row r="348" spans="2:3" x14ac:dyDescent="0.15">
      <c r="B348" s="4" t="s">
        <v>370</v>
      </c>
      <c r="C348" s="9">
        <v>2206</v>
      </c>
    </row>
    <row r="349" spans="2:3" x14ac:dyDescent="0.15">
      <c r="B349" s="4" t="s">
        <v>371</v>
      </c>
      <c r="C349" s="9">
        <v>1894</v>
      </c>
    </row>
    <row r="350" spans="2:3" x14ac:dyDescent="0.15">
      <c r="B350" s="4" t="s">
        <v>372</v>
      </c>
      <c r="C350" s="9">
        <v>2862</v>
      </c>
    </row>
    <row r="351" spans="2:3" x14ac:dyDescent="0.15">
      <c r="B351" s="4" t="s">
        <v>373</v>
      </c>
      <c r="C351" s="9">
        <v>3724</v>
      </c>
    </row>
    <row r="352" spans="2:3" x14ac:dyDescent="0.15">
      <c r="B352" s="4" t="s">
        <v>374</v>
      </c>
      <c r="C352" s="9">
        <v>3436</v>
      </c>
    </row>
    <row r="353" spans="2:3" x14ac:dyDescent="0.15">
      <c r="B353" s="4" t="s">
        <v>375</v>
      </c>
      <c r="C353" s="9">
        <v>2048</v>
      </c>
    </row>
    <row r="354" spans="2:3" x14ac:dyDescent="0.15">
      <c r="B354" s="4" t="s">
        <v>376</v>
      </c>
      <c r="C354" s="9">
        <v>3018</v>
      </c>
    </row>
    <row r="355" spans="2:3" x14ac:dyDescent="0.15">
      <c r="B355" s="4" t="s">
        <v>377</v>
      </c>
      <c r="C355" s="9">
        <v>2494</v>
      </c>
    </row>
    <row r="356" spans="2:3" x14ac:dyDescent="0.15">
      <c r="B356" s="4" t="s">
        <v>378</v>
      </c>
      <c r="C356" s="9">
        <v>2285</v>
      </c>
    </row>
    <row r="357" spans="2:3" x14ac:dyDescent="0.15">
      <c r="B357" s="4" t="s">
        <v>379</v>
      </c>
      <c r="C357" s="9">
        <v>3625</v>
      </c>
    </row>
    <row r="358" spans="2:3" x14ac:dyDescent="0.15">
      <c r="B358" s="4" t="s">
        <v>380</v>
      </c>
      <c r="C358" s="9">
        <v>3473</v>
      </c>
    </row>
    <row r="359" spans="2:3" x14ac:dyDescent="0.15">
      <c r="B359" s="4" t="s">
        <v>381</v>
      </c>
      <c r="C359" s="9">
        <v>3464</v>
      </c>
    </row>
    <row r="360" spans="2:3" x14ac:dyDescent="0.15">
      <c r="B360" s="4" t="s">
        <v>382</v>
      </c>
      <c r="C360" s="9">
        <v>3479</v>
      </c>
    </row>
    <row r="361" spans="2:3" x14ac:dyDescent="0.15">
      <c r="B361" s="4" t="s">
        <v>383</v>
      </c>
      <c r="C361" s="9">
        <v>3242</v>
      </c>
    </row>
    <row r="362" spans="2:3" x14ac:dyDescent="0.15">
      <c r="B362" s="4" t="s">
        <v>384</v>
      </c>
      <c r="C362" s="9">
        <v>2018</v>
      </c>
    </row>
    <row r="363" spans="2:3" x14ac:dyDescent="0.15">
      <c r="B363" s="4" t="s">
        <v>385</v>
      </c>
      <c r="C363" s="9">
        <v>2037</v>
      </c>
    </row>
    <row r="364" spans="2:3" x14ac:dyDescent="0.15">
      <c r="B364" s="4" t="s">
        <v>386</v>
      </c>
      <c r="C364" s="9">
        <v>3726</v>
      </c>
    </row>
    <row r="365" spans="2:3" x14ac:dyDescent="0.15">
      <c r="B365" s="4" t="s">
        <v>387</v>
      </c>
      <c r="C365" s="9">
        <v>3108</v>
      </c>
    </row>
    <row r="366" spans="2:3" x14ac:dyDescent="0.15">
      <c r="B366" s="4" t="s">
        <v>388</v>
      </c>
      <c r="C366" s="9">
        <v>3243</v>
      </c>
    </row>
    <row r="367" spans="2:3" x14ac:dyDescent="0.15">
      <c r="B367" s="4" t="s">
        <v>389</v>
      </c>
      <c r="C367" s="9">
        <v>3118</v>
      </c>
    </row>
    <row r="368" spans="2:3" x14ac:dyDescent="0.15">
      <c r="B368" s="4" t="s">
        <v>390</v>
      </c>
      <c r="C368" s="9">
        <v>2886</v>
      </c>
    </row>
    <row r="369" spans="2:3" x14ac:dyDescent="0.15">
      <c r="B369" s="4" t="s">
        <v>391</v>
      </c>
      <c r="C369" s="9">
        <v>2043</v>
      </c>
    </row>
    <row r="370" spans="2:3" x14ac:dyDescent="0.15">
      <c r="B370" s="4" t="s">
        <v>392</v>
      </c>
      <c r="C370" s="9">
        <v>1875</v>
      </c>
    </row>
    <row r="371" spans="2:3" x14ac:dyDescent="0.15">
      <c r="B371" s="4" t="s">
        <v>393</v>
      </c>
      <c r="C371" s="9">
        <v>3400</v>
      </c>
    </row>
    <row r="372" spans="2:3" x14ac:dyDescent="0.15">
      <c r="B372" s="4" t="s">
        <v>394</v>
      </c>
      <c r="C372" s="9">
        <v>3342</v>
      </c>
    </row>
    <row r="373" spans="2:3" x14ac:dyDescent="0.15">
      <c r="B373" s="4" t="s">
        <v>395</v>
      </c>
      <c r="C373" s="9">
        <v>3203</v>
      </c>
    </row>
    <row r="374" spans="2:3" x14ac:dyDescent="0.15">
      <c r="B374" s="4" t="s">
        <v>396</v>
      </c>
      <c r="C374" s="9">
        <v>3107</v>
      </c>
    </row>
    <row r="375" spans="2:3" x14ac:dyDescent="0.15">
      <c r="B375" s="4" t="s">
        <v>397</v>
      </c>
      <c r="C375" s="9">
        <v>3204</v>
      </c>
    </row>
    <row r="376" spans="2:3" x14ac:dyDescent="0.15">
      <c r="B376" s="4" t="s">
        <v>398</v>
      </c>
      <c r="C376" s="9">
        <v>2174</v>
      </c>
    </row>
    <row r="377" spans="2:3" x14ac:dyDescent="0.15">
      <c r="B377" s="4" t="s">
        <v>399</v>
      </c>
      <c r="C377" s="9">
        <v>1926</v>
      </c>
    </row>
    <row r="378" spans="2:3" x14ac:dyDescent="0.15">
      <c r="B378" s="4" t="s">
        <v>400</v>
      </c>
      <c r="C378" s="9">
        <v>3395</v>
      </c>
    </row>
    <row r="379" spans="2:3" x14ac:dyDescent="0.15">
      <c r="B379" s="4" t="s">
        <v>401</v>
      </c>
      <c r="C379" s="9">
        <v>3195</v>
      </c>
    </row>
    <row r="380" spans="2:3" x14ac:dyDescent="0.15">
      <c r="B380" s="4" t="s">
        <v>402</v>
      </c>
      <c r="C380" s="9">
        <v>3174</v>
      </c>
    </row>
    <row r="381" spans="2:3" x14ac:dyDescent="0.15">
      <c r="B381" s="4" t="s">
        <v>403</v>
      </c>
      <c r="C381" s="9">
        <v>2921</v>
      </c>
    </row>
    <row r="382" spans="2:3" x14ac:dyDescent="0.15">
      <c r="B382" s="4" t="s">
        <v>404</v>
      </c>
      <c r="C382" s="9">
        <v>3048</v>
      </c>
    </row>
    <row r="383" spans="2:3" x14ac:dyDescent="0.15">
      <c r="B383" s="4" t="s">
        <v>405</v>
      </c>
      <c r="C383" s="9">
        <v>2160</v>
      </c>
    </row>
    <row r="384" spans="2:3" x14ac:dyDescent="0.15">
      <c r="B384" s="4" t="s">
        <v>406</v>
      </c>
      <c r="C384" s="9">
        <v>2093</v>
      </c>
    </row>
    <row r="385" spans="2:3" x14ac:dyDescent="0.15">
      <c r="B385" s="4" t="s">
        <v>407</v>
      </c>
      <c r="C385" s="9">
        <v>3882</v>
      </c>
    </row>
    <row r="386" spans="2:3" x14ac:dyDescent="0.15">
      <c r="B386" s="4" t="s">
        <v>408</v>
      </c>
      <c r="C386" s="9">
        <v>3254</v>
      </c>
    </row>
    <row r="387" spans="2:3" x14ac:dyDescent="0.15">
      <c r="B387" s="4" t="s">
        <v>409</v>
      </c>
      <c r="C387" s="9">
        <v>3452</v>
      </c>
    </row>
    <row r="388" spans="2:3" x14ac:dyDescent="0.15">
      <c r="B388" s="4" t="s">
        <v>410</v>
      </c>
      <c r="C388" s="9">
        <v>3798</v>
      </c>
    </row>
    <row r="389" spans="2:3" x14ac:dyDescent="0.15">
      <c r="B389" s="4" t="s">
        <v>411</v>
      </c>
      <c r="C389" s="9">
        <v>3416</v>
      </c>
    </row>
    <row r="390" spans="2:3" x14ac:dyDescent="0.15">
      <c r="B390" s="4" t="s">
        <v>412</v>
      </c>
      <c r="C390" s="9">
        <v>2221</v>
      </c>
    </row>
    <row r="391" spans="2:3" x14ac:dyDescent="0.15">
      <c r="B391" s="4" t="s">
        <v>413</v>
      </c>
      <c r="C391" s="9">
        <v>1750</v>
      </c>
    </row>
    <row r="392" spans="2:3" x14ac:dyDescent="0.15">
      <c r="B392" s="4" t="s">
        <v>414</v>
      </c>
      <c r="C392" s="9">
        <v>3558</v>
      </c>
    </row>
    <row r="393" spans="2:3" x14ac:dyDescent="0.15">
      <c r="B393" s="4" t="s">
        <v>415</v>
      </c>
      <c r="C393" s="9">
        <v>3185</v>
      </c>
    </row>
    <row r="394" spans="2:3" x14ac:dyDescent="0.15">
      <c r="B394" s="4" t="s">
        <v>416</v>
      </c>
      <c r="C394" s="9">
        <v>3185</v>
      </c>
    </row>
    <row r="395" spans="2:3" x14ac:dyDescent="0.15">
      <c r="B395" s="4" t="s">
        <v>417</v>
      </c>
      <c r="C395" s="9">
        <v>2866</v>
      </c>
    </row>
    <row r="396" spans="2:3" x14ac:dyDescent="0.15">
      <c r="B396" s="4" t="s">
        <v>418</v>
      </c>
      <c r="C396" s="9">
        <v>2620</v>
      </c>
    </row>
    <row r="397" spans="2:3" x14ac:dyDescent="0.15">
      <c r="B397" s="4" t="s">
        <v>419</v>
      </c>
      <c r="C397" s="9">
        <v>2050</v>
      </c>
    </row>
    <row r="398" spans="2:3" x14ac:dyDescent="0.15">
      <c r="B398" s="4" t="s">
        <v>420</v>
      </c>
      <c r="C398" s="9">
        <v>1466</v>
      </c>
    </row>
    <row r="399" spans="2:3" x14ac:dyDescent="0.15">
      <c r="B399" s="4" t="s">
        <v>421</v>
      </c>
      <c r="C399" s="9">
        <v>3270</v>
      </c>
    </row>
    <row r="400" spans="2:3" x14ac:dyDescent="0.15">
      <c r="B400" s="4" t="s">
        <v>422</v>
      </c>
      <c r="C400" s="9">
        <v>3003</v>
      </c>
    </row>
    <row r="401" spans="2:3" x14ac:dyDescent="0.15">
      <c r="B401" s="4" t="s">
        <v>423</v>
      </c>
      <c r="C401" s="9">
        <v>2762</v>
      </c>
    </row>
    <row r="402" spans="2:3" x14ac:dyDescent="0.15">
      <c r="B402" s="4" t="s">
        <v>424</v>
      </c>
      <c r="C402" s="9">
        <v>2575</v>
      </c>
    </row>
    <row r="403" spans="2:3" x14ac:dyDescent="0.15">
      <c r="B403" s="4" t="s">
        <v>425</v>
      </c>
      <c r="C403" s="9">
        <v>2467</v>
      </c>
    </row>
    <row r="404" spans="2:3" x14ac:dyDescent="0.15">
      <c r="B404" s="4" t="s">
        <v>426</v>
      </c>
      <c r="C404" s="9">
        <v>1723</v>
      </c>
    </row>
    <row r="405" spans="2:3" x14ac:dyDescent="0.15">
      <c r="B405" s="4" t="s">
        <v>427</v>
      </c>
      <c r="C405" s="9">
        <v>1315</v>
      </c>
    </row>
    <row r="406" spans="2:3" x14ac:dyDescent="0.15">
      <c r="B406" s="4" t="s">
        <v>428</v>
      </c>
      <c r="C406" s="9">
        <v>2535</v>
      </c>
    </row>
    <row r="407" spans="2:3" x14ac:dyDescent="0.15">
      <c r="B407" s="4" t="s">
        <v>429</v>
      </c>
      <c r="C407" s="9">
        <v>2363</v>
      </c>
    </row>
    <row r="408" spans="2:3" x14ac:dyDescent="0.15">
      <c r="B408" s="4" t="s">
        <v>430</v>
      </c>
      <c r="C408" s="9">
        <v>2241</v>
      </c>
    </row>
    <row r="409" spans="2:3" x14ac:dyDescent="0.15">
      <c r="B409" s="4" t="s">
        <v>431</v>
      </c>
      <c r="C409" s="9">
        <v>2016</v>
      </c>
    </row>
    <row r="410" spans="2:3" x14ac:dyDescent="0.15">
      <c r="B410" s="4" t="s">
        <v>432</v>
      </c>
      <c r="C410" s="9">
        <v>1829</v>
      </c>
    </row>
    <row r="411" spans="2:3" x14ac:dyDescent="0.15">
      <c r="B411" s="4" t="s">
        <v>433</v>
      </c>
      <c r="C411" s="9">
        <v>1275</v>
      </c>
    </row>
    <row r="412" spans="2:3" x14ac:dyDescent="0.15">
      <c r="B412" s="4" t="s">
        <v>434</v>
      </c>
      <c r="C412" s="9">
        <v>1050</v>
      </c>
    </row>
    <row r="413" spans="2:3" x14ac:dyDescent="0.15">
      <c r="B413" s="4" t="s">
        <v>435</v>
      </c>
      <c r="C413" s="9">
        <v>1884</v>
      </c>
    </row>
    <row r="414" spans="2:3" x14ac:dyDescent="0.15">
      <c r="B414" s="4" t="s">
        <v>436</v>
      </c>
      <c r="C414" s="9">
        <v>1606</v>
      </c>
    </row>
    <row r="415" spans="2:3" x14ac:dyDescent="0.15">
      <c r="B415" s="4" t="s">
        <v>437</v>
      </c>
      <c r="C415" s="9">
        <v>1423</v>
      </c>
    </row>
    <row r="416" spans="2:3" x14ac:dyDescent="0.15">
      <c r="B416" s="4" t="s">
        <v>438</v>
      </c>
      <c r="C416" s="9">
        <v>1360</v>
      </c>
    </row>
    <row r="417" spans="2:3" x14ac:dyDescent="0.15">
      <c r="B417" s="4" t="s">
        <v>439</v>
      </c>
      <c r="C417" s="9">
        <v>1288</v>
      </c>
    </row>
    <row r="418" spans="2:3" x14ac:dyDescent="0.15">
      <c r="B418" s="4" t="s">
        <v>440</v>
      </c>
      <c r="C418" s="9">
        <v>854</v>
      </c>
    </row>
    <row r="419" spans="2:3" x14ac:dyDescent="0.15">
      <c r="B419" s="4" t="s">
        <v>441</v>
      </c>
      <c r="C419" s="9">
        <v>754</v>
      </c>
    </row>
    <row r="420" spans="2:3" x14ac:dyDescent="0.15">
      <c r="B420" s="4" t="s">
        <v>442</v>
      </c>
      <c r="C420" s="9">
        <v>1373</v>
      </c>
    </row>
    <row r="421" spans="2:3" x14ac:dyDescent="0.15">
      <c r="B421" s="4" t="s">
        <v>443</v>
      </c>
      <c r="C421" s="9">
        <v>1136</v>
      </c>
    </row>
    <row r="422" spans="2:3" x14ac:dyDescent="0.15">
      <c r="B422" s="4" t="s">
        <v>444</v>
      </c>
      <c r="C422" s="9">
        <v>1211</v>
      </c>
    </row>
    <row r="423" spans="2:3" x14ac:dyDescent="0.15">
      <c r="B423" s="4" t="s">
        <v>445</v>
      </c>
      <c r="C423" s="9">
        <v>1053</v>
      </c>
    </row>
    <row r="424" spans="2:3" x14ac:dyDescent="0.15">
      <c r="B424" s="4" t="s">
        <v>446</v>
      </c>
      <c r="C424" s="9">
        <v>950</v>
      </c>
    </row>
    <row r="425" spans="2:3" x14ac:dyDescent="0.15">
      <c r="B425" s="4" t="s">
        <v>447</v>
      </c>
      <c r="C425" s="9">
        <v>578</v>
      </c>
    </row>
    <row r="426" spans="2:3" x14ac:dyDescent="0.15">
      <c r="B426" s="4" t="s">
        <v>448</v>
      </c>
      <c r="C426" s="9">
        <v>568</v>
      </c>
    </row>
    <row r="427" spans="2:3" x14ac:dyDescent="0.15">
      <c r="B427" s="4" t="s">
        <v>449</v>
      </c>
      <c r="C427" s="9">
        <v>936</v>
      </c>
    </row>
    <row r="428" spans="2:3" x14ac:dyDescent="0.15">
      <c r="B428" s="4" t="s">
        <v>450</v>
      </c>
      <c r="C428" s="9">
        <v>876</v>
      </c>
    </row>
    <row r="429" spans="2:3" x14ac:dyDescent="0.15">
      <c r="B429" s="4" t="s">
        <v>451</v>
      </c>
      <c r="C429" s="9">
        <v>776</v>
      </c>
    </row>
    <row r="430" spans="2:3" x14ac:dyDescent="0.15">
      <c r="B430" s="4" t="s">
        <v>452</v>
      </c>
      <c r="C430" s="9">
        <v>785</v>
      </c>
    </row>
    <row r="431" spans="2:3" x14ac:dyDescent="0.15">
      <c r="B431" s="4" t="s">
        <v>453</v>
      </c>
      <c r="C431" s="9">
        <v>715</v>
      </c>
    </row>
    <row r="432" spans="2:3" x14ac:dyDescent="0.15">
      <c r="B432" s="4" t="s">
        <v>454</v>
      </c>
      <c r="C432" s="9">
        <v>384</v>
      </c>
    </row>
    <row r="433" spans="2:3" x14ac:dyDescent="0.15">
      <c r="B433" s="4" t="s">
        <v>455</v>
      </c>
      <c r="C433" s="9">
        <v>343</v>
      </c>
    </row>
    <row r="434" spans="2:3" x14ac:dyDescent="0.15">
      <c r="B434" s="4" t="s">
        <v>456</v>
      </c>
      <c r="C434" s="9">
        <v>654</v>
      </c>
    </row>
    <row r="435" spans="2:3" x14ac:dyDescent="0.15">
      <c r="B435" s="4" t="s">
        <v>457</v>
      </c>
      <c r="C435" s="9">
        <v>628</v>
      </c>
    </row>
    <row r="436" spans="2:3" x14ac:dyDescent="0.15">
      <c r="B436" s="4" t="s">
        <v>458</v>
      </c>
      <c r="C436" s="9">
        <v>593</v>
      </c>
    </row>
    <row r="437" spans="2:3" x14ac:dyDescent="0.15">
      <c r="B437" s="4" t="s">
        <v>459</v>
      </c>
      <c r="C437" s="9">
        <v>516</v>
      </c>
    </row>
    <row r="438" spans="2:3" x14ac:dyDescent="0.15">
      <c r="B438" s="4" t="s">
        <v>460</v>
      </c>
      <c r="C438" s="9">
        <v>487</v>
      </c>
    </row>
    <row r="439" spans="2:3" x14ac:dyDescent="0.15">
      <c r="B439" s="4" t="s">
        <v>461</v>
      </c>
      <c r="C439" s="9">
        <v>292</v>
      </c>
    </row>
    <row r="440" spans="2:3" x14ac:dyDescent="0.15">
      <c r="B440" s="4" t="s">
        <v>462</v>
      </c>
      <c r="C440" s="9">
        <v>280</v>
      </c>
    </row>
    <row r="441" spans="2:3" x14ac:dyDescent="0.15">
      <c r="B441" s="4" t="s">
        <v>463</v>
      </c>
      <c r="C441" s="9">
        <v>453</v>
      </c>
    </row>
    <row r="442" spans="2:3" x14ac:dyDescent="0.15">
      <c r="B442" s="4" t="s">
        <v>464</v>
      </c>
      <c r="C442" s="9">
        <v>415</v>
      </c>
    </row>
    <row r="443" spans="2:3" x14ac:dyDescent="0.15">
      <c r="B443" s="4" t="s">
        <v>465</v>
      </c>
      <c r="C443" s="9">
        <v>377</v>
      </c>
    </row>
    <row r="444" spans="2:3" x14ac:dyDescent="0.15">
      <c r="B444" s="4" t="s">
        <v>466</v>
      </c>
      <c r="C444" s="9">
        <v>396</v>
      </c>
    </row>
    <row r="445" spans="2:3" x14ac:dyDescent="0.15">
      <c r="B445" s="4" t="s">
        <v>467</v>
      </c>
      <c r="C445" s="9">
        <v>349</v>
      </c>
    </row>
    <row r="446" spans="2:3" x14ac:dyDescent="0.15">
      <c r="B446" s="4" t="s">
        <v>468</v>
      </c>
      <c r="C446" s="9">
        <v>233</v>
      </c>
    </row>
    <row r="447" spans="2:3" x14ac:dyDescent="0.15">
      <c r="B447" s="4" t="s">
        <v>469</v>
      </c>
      <c r="C447" s="9">
        <v>187</v>
      </c>
    </row>
    <row r="448" spans="2:3" x14ac:dyDescent="0.15">
      <c r="B448" s="4" t="s">
        <v>470</v>
      </c>
      <c r="C448" s="9">
        <v>355</v>
      </c>
    </row>
    <row r="449" spans="2:3" x14ac:dyDescent="0.15">
      <c r="B449" s="4" t="s">
        <v>471</v>
      </c>
      <c r="C449" s="9">
        <v>305</v>
      </c>
    </row>
    <row r="450" spans="2:3" x14ac:dyDescent="0.15">
      <c r="B450" s="4" t="s">
        <v>472</v>
      </c>
      <c r="C450" s="9">
        <v>249</v>
      </c>
    </row>
    <row r="451" spans="2:3" x14ac:dyDescent="0.15">
      <c r="B451" s="4" t="s">
        <v>473</v>
      </c>
      <c r="C451" s="9">
        <v>257</v>
      </c>
    </row>
    <row r="452" spans="2:3" x14ac:dyDescent="0.15">
      <c r="B452" s="4" t="s">
        <v>474</v>
      </c>
      <c r="C452" s="9">
        <v>210</v>
      </c>
    </row>
    <row r="453" spans="2:3" x14ac:dyDescent="0.15">
      <c r="B453" s="4" t="s">
        <v>475</v>
      </c>
      <c r="C453" s="9">
        <v>126</v>
      </c>
    </row>
    <row r="454" spans="2:3" x14ac:dyDescent="0.15">
      <c r="B454" s="4" t="s">
        <v>476</v>
      </c>
      <c r="C454" s="9">
        <v>118</v>
      </c>
    </row>
    <row r="455" spans="2:3" x14ac:dyDescent="0.15">
      <c r="B455" s="4" t="s">
        <v>477</v>
      </c>
      <c r="C455" s="9">
        <v>118</v>
      </c>
    </row>
    <row r="456" spans="2:3" x14ac:dyDescent="0.15">
      <c r="B456" s="4" t="s">
        <v>478</v>
      </c>
      <c r="C456" s="9">
        <v>289</v>
      </c>
    </row>
    <row r="457" spans="2:3" x14ac:dyDescent="0.15">
      <c r="B457" s="4" t="s">
        <v>479</v>
      </c>
      <c r="C457" s="9">
        <v>244</v>
      </c>
    </row>
    <row r="458" spans="2:3" x14ac:dyDescent="0.15">
      <c r="B458" s="4" t="s">
        <v>480</v>
      </c>
      <c r="C458" s="9">
        <v>206</v>
      </c>
    </row>
    <row r="459" spans="2:3" x14ac:dyDescent="0.15">
      <c r="B459" s="4" t="s">
        <v>481</v>
      </c>
      <c r="C459" s="9">
        <v>225</v>
      </c>
    </row>
    <row r="460" spans="2:3" x14ac:dyDescent="0.15">
      <c r="B460" s="4" t="s">
        <v>482</v>
      </c>
      <c r="C460" s="9">
        <v>143</v>
      </c>
    </row>
    <row r="461" spans="2:3" x14ac:dyDescent="0.15">
      <c r="B461" s="4" t="s">
        <v>483</v>
      </c>
      <c r="C461" s="9">
        <v>130</v>
      </c>
    </row>
    <row r="462" spans="2:3" x14ac:dyDescent="0.15">
      <c r="B462" s="4" t="s">
        <v>484</v>
      </c>
      <c r="C462" s="9">
        <v>221</v>
      </c>
    </row>
    <row r="463" spans="2:3" x14ac:dyDescent="0.15">
      <c r="B463" s="4" t="s">
        <v>485</v>
      </c>
      <c r="C463" s="9">
        <v>176</v>
      </c>
    </row>
    <row r="464" spans="2:3" x14ac:dyDescent="0.15">
      <c r="B464" s="4" t="s">
        <v>486</v>
      </c>
      <c r="C464" s="9">
        <v>211</v>
      </c>
    </row>
    <row r="465" spans="2:3" x14ac:dyDescent="0.15">
      <c r="B465" s="4" t="s">
        <v>487</v>
      </c>
      <c r="C465" s="9">
        <v>156</v>
      </c>
    </row>
    <row r="466" spans="2:3" x14ac:dyDescent="0.15">
      <c r="B466" s="4" t="s">
        <v>488</v>
      </c>
      <c r="C466" s="9">
        <v>189</v>
      </c>
    </row>
    <row r="467" spans="2:3" x14ac:dyDescent="0.15">
      <c r="B467" s="4" t="s">
        <v>489</v>
      </c>
      <c r="C467" s="9">
        <v>121</v>
      </c>
    </row>
    <row r="468" spans="2:3" x14ac:dyDescent="0.15">
      <c r="B468" s="4" t="s">
        <v>490</v>
      </c>
      <c r="C468" s="9">
        <v>115</v>
      </c>
    </row>
    <row r="469" spans="2:3" x14ac:dyDescent="0.15">
      <c r="B469" s="4" t="s">
        <v>491</v>
      </c>
      <c r="C469" s="9">
        <v>182</v>
      </c>
    </row>
    <row r="470" spans="2:3" x14ac:dyDescent="0.15">
      <c r="B470" s="4" t="s">
        <v>492</v>
      </c>
      <c r="C470" s="9">
        <v>179</v>
      </c>
    </row>
    <row r="471" spans="2:3" x14ac:dyDescent="0.15">
      <c r="B471" s="4" t="s">
        <v>493</v>
      </c>
      <c r="C471" s="9">
        <v>173</v>
      </c>
    </row>
    <row r="472" spans="2:3" x14ac:dyDescent="0.15">
      <c r="B472" s="4" t="s">
        <v>494</v>
      </c>
      <c r="C472" s="9">
        <v>188</v>
      </c>
    </row>
    <row r="473" spans="2:3" x14ac:dyDescent="0.15">
      <c r="B473" s="4" t="s">
        <v>495</v>
      </c>
      <c r="C473" s="9">
        <v>160</v>
      </c>
    </row>
    <row r="474" spans="2:3" x14ac:dyDescent="0.15">
      <c r="B474" s="4" t="s">
        <v>496</v>
      </c>
      <c r="C474" s="9">
        <v>107</v>
      </c>
    </row>
    <row r="475" spans="2:3" x14ac:dyDescent="0.15">
      <c r="B475" s="4" t="s">
        <v>497</v>
      </c>
      <c r="C475" s="9">
        <v>96</v>
      </c>
    </row>
    <row r="476" spans="2:3" x14ac:dyDescent="0.15">
      <c r="B476" s="4" t="s">
        <v>498</v>
      </c>
      <c r="C476" s="9">
        <v>168</v>
      </c>
    </row>
    <row r="477" spans="2:3" x14ac:dyDescent="0.15">
      <c r="B477" s="4" t="s">
        <v>499</v>
      </c>
      <c r="C477" s="9">
        <v>171</v>
      </c>
    </row>
    <row r="478" spans="2:3" x14ac:dyDescent="0.15">
      <c r="B478" s="4" t="s">
        <v>500</v>
      </c>
      <c r="C478" s="9">
        <v>187</v>
      </c>
    </row>
    <row r="479" spans="2:3" x14ac:dyDescent="0.15">
      <c r="B479" s="4" t="s">
        <v>501</v>
      </c>
      <c r="C479" s="9">
        <v>175</v>
      </c>
    </row>
    <row r="480" spans="2:3" x14ac:dyDescent="0.15">
      <c r="B480" s="4" t="s">
        <v>502</v>
      </c>
      <c r="C480" s="9">
        <v>180</v>
      </c>
    </row>
    <row r="481" spans="2:3" x14ac:dyDescent="0.15">
      <c r="B481" s="4" t="s">
        <v>503</v>
      </c>
      <c r="C481" s="9">
        <v>118</v>
      </c>
    </row>
    <row r="482" spans="2:3" x14ac:dyDescent="0.15">
      <c r="B482" s="4" t="s">
        <v>504</v>
      </c>
      <c r="C482" s="9">
        <v>109</v>
      </c>
    </row>
    <row r="483" spans="2:3" x14ac:dyDescent="0.15">
      <c r="B483" s="4" t="s">
        <v>505</v>
      </c>
      <c r="C483" s="9">
        <v>206</v>
      </c>
    </row>
    <row r="484" spans="2:3" x14ac:dyDescent="0.15">
      <c r="B484" s="4" t="s">
        <v>506</v>
      </c>
      <c r="C484" s="9">
        <v>213</v>
      </c>
    </row>
    <row r="485" spans="2:3" x14ac:dyDescent="0.15">
      <c r="B485" s="4" t="s">
        <v>507</v>
      </c>
      <c r="C485" s="9">
        <v>226</v>
      </c>
    </row>
    <row r="486" spans="2:3" x14ac:dyDescent="0.15">
      <c r="B486" s="4" t="s">
        <v>508</v>
      </c>
      <c r="C486" s="9">
        <v>204</v>
      </c>
    </row>
    <row r="487" spans="2:3" x14ac:dyDescent="0.15">
      <c r="B487" s="4" t="s">
        <v>509</v>
      </c>
      <c r="C487" s="9">
        <v>232</v>
      </c>
    </row>
    <row r="488" spans="2:3" x14ac:dyDescent="0.15">
      <c r="B488" s="4" t="s">
        <v>510</v>
      </c>
      <c r="C488" s="9">
        <v>146</v>
      </c>
    </row>
    <row r="489" spans="2:3" x14ac:dyDescent="0.15">
      <c r="B489" s="4" t="s">
        <v>511</v>
      </c>
      <c r="C489" s="9">
        <v>124</v>
      </c>
    </row>
    <row r="490" spans="2:3" x14ac:dyDescent="0.15">
      <c r="B490" s="4" t="s">
        <v>512</v>
      </c>
      <c r="C490" s="9">
        <v>187</v>
      </c>
    </row>
    <row r="491" spans="2:3" x14ac:dyDescent="0.15">
      <c r="B491" s="4" t="s">
        <v>513</v>
      </c>
      <c r="C491" s="9">
        <v>364</v>
      </c>
    </row>
    <row r="492" spans="2:3" x14ac:dyDescent="0.15">
      <c r="B492" s="4" t="s">
        <v>514</v>
      </c>
      <c r="C492" s="9">
        <v>402</v>
      </c>
    </row>
    <row r="493" spans="2:3" x14ac:dyDescent="0.15">
      <c r="B493" s="4" t="s">
        <v>515</v>
      </c>
      <c r="C493" s="9">
        <v>369</v>
      </c>
    </row>
    <row r="494" spans="2:3" x14ac:dyDescent="0.15">
      <c r="B494" s="4" t="s">
        <v>516</v>
      </c>
      <c r="C494" s="9">
        <v>370</v>
      </c>
    </row>
    <row r="495" spans="2:3" x14ac:dyDescent="0.15">
      <c r="B495" s="4" t="s">
        <v>517</v>
      </c>
      <c r="C495" s="9">
        <v>238</v>
      </c>
    </row>
    <row r="496" spans="2:3" x14ac:dyDescent="0.15">
      <c r="B496" s="4" t="s">
        <v>518</v>
      </c>
      <c r="C496" s="9">
        <v>272</v>
      </c>
    </row>
    <row r="497" spans="2:3" x14ac:dyDescent="0.15">
      <c r="B497" s="4" t="s">
        <v>519</v>
      </c>
      <c r="C497" s="9">
        <v>477</v>
      </c>
    </row>
    <row r="498" spans="2:3" x14ac:dyDescent="0.15">
      <c r="B498" s="4" t="s">
        <v>520</v>
      </c>
      <c r="C498" s="9">
        <v>457</v>
      </c>
    </row>
    <row r="499" spans="2:3" x14ac:dyDescent="0.15">
      <c r="B499" s="4" t="s">
        <v>521</v>
      </c>
      <c r="C499" s="9">
        <v>549</v>
      </c>
    </row>
    <row r="500" spans="2:3" x14ac:dyDescent="0.15">
      <c r="B500" s="4" t="s">
        <v>522</v>
      </c>
      <c r="C500" s="9">
        <v>552</v>
      </c>
    </row>
    <row r="501" spans="2:3" x14ac:dyDescent="0.15">
      <c r="B501" s="4" t="s">
        <v>523</v>
      </c>
      <c r="C501" s="9">
        <v>557</v>
      </c>
    </row>
    <row r="502" spans="2:3" x14ac:dyDescent="0.15">
      <c r="B502" s="4" t="s">
        <v>524</v>
      </c>
      <c r="C502" s="9">
        <v>340</v>
      </c>
    </row>
    <row r="503" spans="2:3" x14ac:dyDescent="0.15">
      <c r="B503" s="4" t="s">
        <v>525</v>
      </c>
      <c r="C503" s="9">
        <v>394</v>
      </c>
    </row>
    <row r="504" spans="2:3" x14ac:dyDescent="0.15">
      <c r="B504" s="4" t="s">
        <v>526</v>
      </c>
      <c r="C504" s="9">
        <v>813</v>
      </c>
    </row>
    <row r="505" spans="2:3" x14ac:dyDescent="0.15">
      <c r="B505" s="4" t="s">
        <v>527</v>
      </c>
      <c r="C505" s="9">
        <v>711</v>
      </c>
    </row>
    <row r="506" spans="2:3" x14ac:dyDescent="0.15">
      <c r="B506" s="4" t="s">
        <v>528</v>
      </c>
      <c r="C506" s="9">
        <v>894</v>
      </c>
    </row>
    <row r="507" spans="2:3" x14ac:dyDescent="0.15">
      <c r="B507" s="4" t="s">
        <v>529</v>
      </c>
      <c r="C507" s="9">
        <v>975</v>
      </c>
    </row>
    <row r="508" spans="2:3" x14ac:dyDescent="0.15">
      <c r="B508" s="4" t="s">
        <v>530</v>
      </c>
      <c r="C508" s="9">
        <v>919</v>
      </c>
    </row>
    <row r="509" spans="2:3" x14ac:dyDescent="0.15">
      <c r="B509" s="4" t="s">
        <v>531</v>
      </c>
      <c r="C509" s="9">
        <v>552</v>
      </c>
    </row>
    <row r="510" spans="2:3" x14ac:dyDescent="0.15">
      <c r="B510" s="4" t="s">
        <v>532</v>
      </c>
      <c r="C510" s="9">
        <v>635</v>
      </c>
    </row>
    <row r="511" spans="2:3" x14ac:dyDescent="0.15">
      <c r="B511" s="4" t="s">
        <v>533</v>
      </c>
      <c r="C511" s="9">
        <v>1228</v>
      </c>
    </row>
    <row r="512" spans="2:3" x14ac:dyDescent="0.15">
      <c r="B512" s="4" t="s">
        <v>534</v>
      </c>
      <c r="C512" s="9">
        <v>1199</v>
      </c>
    </row>
    <row r="513" spans="2:3" x14ac:dyDescent="0.15">
      <c r="B513" s="4" t="s">
        <v>535</v>
      </c>
      <c r="C513" s="9">
        <v>1243</v>
      </c>
    </row>
    <row r="514" spans="2:3" x14ac:dyDescent="0.15">
      <c r="B514" s="4" t="s">
        <v>536</v>
      </c>
      <c r="C514" s="9">
        <v>1290</v>
      </c>
    </row>
    <row r="515" spans="2:3" x14ac:dyDescent="0.15">
      <c r="B515" s="4" t="s">
        <v>537</v>
      </c>
      <c r="C515" s="9">
        <v>1282</v>
      </c>
    </row>
    <row r="516" spans="2:3" x14ac:dyDescent="0.15">
      <c r="B516" s="4" t="s">
        <v>538</v>
      </c>
      <c r="C516" s="9">
        <v>850</v>
      </c>
    </row>
    <row r="517" spans="2:3" x14ac:dyDescent="0.15">
      <c r="B517" s="4" t="s">
        <v>539</v>
      </c>
      <c r="C517" s="9">
        <v>831</v>
      </c>
    </row>
    <row r="518" spans="2:3" x14ac:dyDescent="0.15">
      <c r="B518" s="4" t="s">
        <v>540</v>
      </c>
      <c r="C518" s="9">
        <v>1569</v>
      </c>
    </row>
    <row r="519" spans="2:3" x14ac:dyDescent="0.15">
      <c r="B519" s="4" t="s">
        <v>541</v>
      </c>
      <c r="C519" s="9">
        <v>1585</v>
      </c>
    </row>
    <row r="520" spans="2:3" x14ac:dyDescent="0.15">
      <c r="B520" s="4" t="s">
        <v>542</v>
      </c>
      <c r="C520" s="9">
        <v>1614</v>
      </c>
    </row>
    <row r="521" spans="2:3" x14ac:dyDescent="0.15">
      <c r="B521" s="4" t="s">
        <v>543</v>
      </c>
      <c r="C521" s="9">
        <v>1528</v>
      </c>
    </row>
    <row r="522" spans="2:3" x14ac:dyDescent="0.15">
      <c r="B522" s="4" t="s">
        <v>544</v>
      </c>
      <c r="C522" s="9">
        <v>1577</v>
      </c>
    </row>
    <row r="523" spans="2:3" x14ac:dyDescent="0.15">
      <c r="B523" s="4" t="s">
        <v>545</v>
      </c>
      <c r="C523" s="9">
        <v>1149</v>
      </c>
    </row>
    <row r="524" spans="2:3" x14ac:dyDescent="0.15">
      <c r="B524" s="4" t="s">
        <v>546</v>
      </c>
      <c r="C524" s="9">
        <v>1072</v>
      </c>
    </row>
    <row r="525" spans="2:3" x14ac:dyDescent="0.15">
      <c r="B525" s="4" t="s">
        <v>547</v>
      </c>
      <c r="C525" s="9">
        <v>1892</v>
      </c>
    </row>
    <row r="526" spans="2:3" x14ac:dyDescent="0.15">
      <c r="B526" s="4" t="s">
        <v>548</v>
      </c>
      <c r="C526" s="9">
        <v>1667</v>
      </c>
    </row>
    <row r="527" spans="2:3" x14ac:dyDescent="0.15">
      <c r="B527" s="4" t="s">
        <v>549</v>
      </c>
      <c r="C527" s="9">
        <v>1753</v>
      </c>
    </row>
    <row r="528" spans="2:3" x14ac:dyDescent="0.15">
      <c r="B528" s="4" t="s">
        <v>550</v>
      </c>
      <c r="C528" s="9">
        <v>1758</v>
      </c>
    </row>
    <row r="529" spans="2:3" x14ac:dyDescent="0.15">
      <c r="B529" s="4" t="s">
        <v>551</v>
      </c>
      <c r="C529" s="9">
        <v>1600</v>
      </c>
    </row>
    <row r="530" spans="2:3" x14ac:dyDescent="0.15">
      <c r="B530" s="4" t="s">
        <v>552</v>
      </c>
      <c r="C530" s="9">
        <v>1048</v>
      </c>
    </row>
    <row r="531" spans="2:3" x14ac:dyDescent="0.15">
      <c r="B531" s="4" t="s">
        <v>553</v>
      </c>
      <c r="C531" s="9">
        <v>1145</v>
      </c>
    </row>
    <row r="532" spans="2:3" x14ac:dyDescent="0.15">
      <c r="B532" s="4" t="s">
        <v>554</v>
      </c>
      <c r="C532" s="9">
        <v>1932</v>
      </c>
    </row>
    <row r="533" spans="2:3" x14ac:dyDescent="0.15">
      <c r="B533" s="4" t="s">
        <v>555</v>
      </c>
      <c r="C533" s="9">
        <v>1745</v>
      </c>
    </row>
    <row r="534" spans="2:3" x14ac:dyDescent="0.15">
      <c r="B534" s="4" t="s">
        <v>556</v>
      </c>
      <c r="C534" s="9">
        <v>1814</v>
      </c>
    </row>
    <row r="535" spans="2:3" x14ac:dyDescent="0.15">
      <c r="B535" s="4" t="s">
        <v>557</v>
      </c>
      <c r="C535" s="9">
        <v>1694</v>
      </c>
    </row>
    <row r="536" spans="2:3" x14ac:dyDescent="0.15">
      <c r="B536" s="4" t="s">
        <v>558</v>
      </c>
      <c r="C536" s="9">
        <v>1561</v>
      </c>
    </row>
    <row r="537" spans="2:3" x14ac:dyDescent="0.15">
      <c r="B537" s="4" t="s">
        <v>559</v>
      </c>
      <c r="C537" s="9">
        <v>1091</v>
      </c>
    </row>
    <row r="538" spans="2:3" x14ac:dyDescent="0.15">
      <c r="B538" s="4" t="s">
        <v>560</v>
      </c>
      <c r="C538" s="9">
        <v>718</v>
      </c>
    </row>
    <row r="539" spans="2:3" x14ac:dyDescent="0.15">
      <c r="B539" s="4" t="s">
        <v>561</v>
      </c>
      <c r="C539" s="9">
        <v>1952</v>
      </c>
    </row>
    <row r="540" spans="2:3" x14ac:dyDescent="0.15">
      <c r="B540" s="4" t="s">
        <v>562</v>
      </c>
      <c r="C540" s="9">
        <v>1837</v>
      </c>
    </row>
    <row r="541" spans="2:3" x14ac:dyDescent="0.15">
      <c r="B541" s="4" t="s">
        <v>563</v>
      </c>
      <c r="C541" s="9">
        <v>1787</v>
      </c>
    </row>
    <row r="542" spans="2:3" x14ac:dyDescent="0.15">
      <c r="B542" s="4" t="s">
        <v>564</v>
      </c>
      <c r="C542" s="9">
        <v>1644</v>
      </c>
    </row>
    <row r="543" spans="2:3" x14ac:dyDescent="0.15">
      <c r="B543" s="4" t="s">
        <v>565</v>
      </c>
      <c r="C543" s="9">
        <v>1451</v>
      </c>
    </row>
    <row r="544" spans="2:3" x14ac:dyDescent="0.15">
      <c r="B544" s="4" t="s">
        <v>566</v>
      </c>
      <c r="C544" s="9">
        <v>985</v>
      </c>
    </row>
    <row r="545" spans="2:3" x14ac:dyDescent="0.15">
      <c r="B545" s="4" t="s">
        <v>567</v>
      </c>
      <c r="C545" s="9">
        <v>989</v>
      </c>
    </row>
    <row r="546" spans="2:3" x14ac:dyDescent="0.15">
      <c r="B546" s="4" t="s">
        <v>568</v>
      </c>
      <c r="C546" s="9">
        <v>1840</v>
      </c>
    </row>
    <row r="547" spans="2:3" x14ac:dyDescent="0.15">
      <c r="B547" s="4" t="s">
        <v>569</v>
      </c>
      <c r="C547" s="9">
        <v>1623</v>
      </c>
    </row>
    <row r="548" spans="2:3" x14ac:dyDescent="0.15">
      <c r="B548" s="4" t="s">
        <v>570</v>
      </c>
      <c r="C548" s="9">
        <v>1560</v>
      </c>
    </row>
    <row r="549" spans="2:3" x14ac:dyDescent="0.15">
      <c r="B549" s="4" t="s">
        <v>571</v>
      </c>
      <c r="C549" s="9">
        <v>1432</v>
      </c>
    </row>
    <row r="550" spans="2:3" x14ac:dyDescent="0.15">
      <c r="B550" s="4" t="s">
        <v>572</v>
      </c>
      <c r="C550" s="9">
        <v>1422</v>
      </c>
    </row>
    <row r="551" spans="2:3" x14ac:dyDescent="0.15">
      <c r="B551" s="4" t="s">
        <v>573</v>
      </c>
      <c r="C551" s="9">
        <v>905</v>
      </c>
    </row>
    <row r="552" spans="2:3" x14ac:dyDescent="0.15">
      <c r="B552" s="4" t="s">
        <v>574</v>
      </c>
      <c r="C552" s="9">
        <v>954</v>
      </c>
    </row>
    <row r="553" spans="2:3" x14ac:dyDescent="0.15">
      <c r="B553" s="4" t="s">
        <v>575</v>
      </c>
      <c r="C553" s="9">
        <v>943</v>
      </c>
    </row>
    <row r="554" spans="2:3" x14ac:dyDescent="0.15">
      <c r="B554" s="4" t="s">
        <v>576</v>
      </c>
      <c r="C554" s="9">
        <v>1571</v>
      </c>
    </row>
    <row r="555" spans="2:3" x14ac:dyDescent="0.15">
      <c r="B555" s="4" t="s">
        <v>577</v>
      </c>
      <c r="C555" s="9">
        <v>1592</v>
      </c>
    </row>
    <row r="556" spans="2:3" x14ac:dyDescent="0.15">
      <c r="B556" s="4" t="s">
        <v>578</v>
      </c>
      <c r="C556" s="9">
        <v>1713</v>
      </c>
    </row>
    <row r="557" spans="2:3" x14ac:dyDescent="0.15">
      <c r="B557" s="4" t="s">
        <v>579</v>
      </c>
      <c r="C557" s="9">
        <v>1548</v>
      </c>
    </row>
    <row r="558" spans="2:3" x14ac:dyDescent="0.15">
      <c r="B558" s="4" t="s">
        <v>580</v>
      </c>
      <c r="C558" s="9">
        <v>1037</v>
      </c>
    </row>
    <row r="559" spans="2:3" x14ac:dyDescent="0.15">
      <c r="B559" s="4" t="s">
        <v>581</v>
      </c>
      <c r="C559" s="9">
        <v>1213</v>
      </c>
    </row>
    <row r="560" spans="2:3" x14ac:dyDescent="0.15">
      <c r="B560" s="4" t="s">
        <v>582</v>
      </c>
      <c r="C560" s="9">
        <v>1738</v>
      </c>
    </row>
    <row r="561" spans="2:3" x14ac:dyDescent="0.15">
      <c r="B561" s="4" t="s">
        <v>583</v>
      </c>
      <c r="C561" s="9">
        <v>1642</v>
      </c>
    </row>
    <row r="562" spans="2:3" x14ac:dyDescent="0.15">
      <c r="B562" s="4" t="s">
        <v>584</v>
      </c>
      <c r="C562" s="9">
        <v>1611</v>
      </c>
    </row>
    <row r="563" spans="2:3" x14ac:dyDescent="0.15">
      <c r="B563" s="4" t="s">
        <v>585</v>
      </c>
      <c r="C563" s="9">
        <v>1388</v>
      </c>
    </row>
    <row r="564" spans="2:3" x14ac:dyDescent="0.15">
      <c r="B564" s="4" t="s">
        <v>586</v>
      </c>
      <c r="C564" s="9">
        <v>1525</v>
      </c>
    </row>
    <row r="565" spans="2:3" x14ac:dyDescent="0.15">
      <c r="B565" s="4" t="s">
        <v>587</v>
      </c>
      <c r="C565" s="9">
        <v>956</v>
      </c>
    </row>
    <row r="566" spans="2:3" x14ac:dyDescent="0.15">
      <c r="B566" s="4" t="s">
        <v>588</v>
      </c>
      <c r="C566" s="9">
        <v>1057</v>
      </c>
    </row>
    <row r="567" spans="2:3" x14ac:dyDescent="0.15">
      <c r="B567" s="4" t="s">
        <v>589</v>
      </c>
      <c r="C567" s="9">
        <v>1642</v>
      </c>
    </row>
    <row r="568" spans="2:3" x14ac:dyDescent="0.15">
      <c r="B568" s="4" t="s">
        <v>590</v>
      </c>
      <c r="C568" s="9">
        <v>1302</v>
      </c>
    </row>
    <row r="569" spans="2:3" x14ac:dyDescent="0.15">
      <c r="B569" s="4" t="s">
        <v>591</v>
      </c>
      <c r="C569" s="9">
        <v>1415</v>
      </c>
    </row>
    <row r="570" spans="2:3" x14ac:dyDescent="0.15">
      <c r="B570" s="4" t="s">
        <v>592</v>
      </c>
      <c r="C570" s="9">
        <v>1292</v>
      </c>
    </row>
    <row r="571" spans="2:3" x14ac:dyDescent="0.15">
      <c r="B571" s="4" t="s">
        <v>593</v>
      </c>
      <c r="C571" s="9">
        <v>1222</v>
      </c>
    </row>
    <row r="572" spans="2:3" x14ac:dyDescent="0.15">
      <c r="B572" s="4" t="s">
        <v>594</v>
      </c>
      <c r="C572" s="9">
        <v>814</v>
      </c>
    </row>
    <row r="573" spans="2:3" x14ac:dyDescent="0.15">
      <c r="B573" s="4" t="s">
        <v>595</v>
      </c>
      <c r="C573" s="9">
        <v>856</v>
      </c>
    </row>
    <row r="574" spans="2:3" x14ac:dyDescent="0.15">
      <c r="B574" s="4" t="s">
        <v>596</v>
      </c>
      <c r="C574" s="9">
        <v>1391</v>
      </c>
    </row>
    <row r="575" spans="2:3" x14ac:dyDescent="0.15">
      <c r="B575" s="4" t="s">
        <v>597</v>
      </c>
      <c r="C575" s="9">
        <v>1118</v>
      </c>
    </row>
    <row r="576" spans="2:3" x14ac:dyDescent="0.15">
      <c r="B576" s="4" t="s">
        <v>598</v>
      </c>
      <c r="C576" s="9">
        <v>1096</v>
      </c>
    </row>
    <row r="577" spans="2:3" x14ac:dyDescent="0.15">
      <c r="B577" s="4" t="s">
        <v>599</v>
      </c>
      <c r="C577" s="9">
        <v>1139</v>
      </c>
    </row>
    <row r="578" spans="2:3" x14ac:dyDescent="0.15">
      <c r="B578" s="4" t="s">
        <v>600</v>
      </c>
      <c r="C578" s="9">
        <v>1087</v>
      </c>
    </row>
    <row r="579" spans="2:3" x14ac:dyDescent="0.15">
      <c r="B579" s="4" t="s">
        <v>601</v>
      </c>
      <c r="C579" s="9">
        <v>681</v>
      </c>
    </row>
    <row r="580" spans="2:3" x14ac:dyDescent="0.15">
      <c r="B580" s="4" t="s">
        <v>602</v>
      </c>
      <c r="C580" s="9">
        <v>907</v>
      </c>
    </row>
    <row r="581" spans="2:3" x14ac:dyDescent="0.15">
      <c r="B581" s="4" t="s">
        <v>603</v>
      </c>
      <c r="C581" s="9">
        <v>1271</v>
      </c>
    </row>
    <row r="582" spans="2:3" x14ac:dyDescent="0.15">
      <c r="B582" s="4" t="s">
        <v>604</v>
      </c>
      <c r="C582" s="9">
        <v>1270</v>
      </c>
    </row>
    <row r="583" spans="2:3" x14ac:dyDescent="0.15">
      <c r="B583" s="4" t="s">
        <v>605</v>
      </c>
      <c r="C583" s="9">
        <v>1147</v>
      </c>
    </row>
    <row r="584" spans="2:3" x14ac:dyDescent="0.15">
      <c r="B584" s="4" t="s">
        <v>606</v>
      </c>
      <c r="C584" s="9">
        <v>1079</v>
      </c>
    </row>
    <row r="585" spans="2:3" x14ac:dyDescent="0.15">
      <c r="B585" s="4" t="s">
        <v>607</v>
      </c>
      <c r="C585" s="9">
        <v>1012</v>
      </c>
    </row>
    <row r="586" spans="2:3" x14ac:dyDescent="0.15">
      <c r="B586" s="4" t="s">
        <v>608</v>
      </c>
      <c r="C586" s="9">
        <v>612</v>
      </c>
    </row>
    <row r="587" spans="2:3" x14ac:dyDescent="0.15">
      <c r="B587" s="4" t="s">
        <v>609</v>
      </c>
      <c r="C587" s="9">
        <v>688</v>
      </c>
    </row>
    <row r="588" spans="2:3" x14ac:dyDescent="0.15">
      <c r="B588" s="4" t="s">
        <v>610</v>
      </c>
      <c r="C588" s="9">
        <v>935</v>
      </c>
    </row>
    <row r="589" spans="2:3" x14ac:dyDescent="0.15">
      <c r="B589" s="4" t="s">
        <v>611</v>
      </c>
      <c r="C589" s="9">
        <v>1144</v>
      </c>
    </row>
    <row r="590" spans="2:3" x14ac:dyDescent="0.15">
      <c r="B590" s="4" t="s">
        <v>612</v>
      </c>
      <c r="C590" s="9">
        <v>1111</v>
      </c>
    </row>
    <row r="591" spans="2:3" x14ac:dyDescent="0.15">
      <c r="B591" s="4" t="s">
        <v>613</v>
      </c>
      <c r="C591" s="9">
        <v>1025</v>
      </c>
    </row>
    <row r="592" spans="2:3" x14ac:dyDescent="0.15">
      <c r="B592" s="4" t="s">
        <v>614</v>
      </c>
      <c r="C592" s="9">
        <v>886</v>
      </c>
    </row>
    <row r="593" spans="2:3" x14ac:dyDescent="0.15">
      <c r="B593" s="4" t="s">
        <v>615</v>
      </c>
      <c r="C593" s="9">
        <v>489</v>
      </c>
    </row>
    <row r="594" spans="2:3" x14ac:dyDescent="0.15">
      <c r="B594" s="4" t="s">
        <v>616</v>
      </c>
      <c r="C594" s="9">
        <v>586</v>
      </c>
    </row>
    <row r="595" spans="2:3" x14ac:dyDescent="0.15">
      <c r="B595" s="4" t="s">
        <v>617</v>
      </c>
      <c r="C595" s="9">
        <v>874</v>
      </c>
    </row>
    <row r="596" spans="2:3" x14ac:dyDescent="0.15">
      <c r="B596" s="4" t="s">
        <v>618</v>
      </c>
      <c r="C596" s="9">
        <v>798</v>
      </c>
    </row>
    <row r="597" spans="2:3" x14ac:dyDescent="0.15">
      <c r="B597" s="4" t="s">
        <v>619</v>
      </c>
      <c r="C597" s="9">
        <v>800</v>
      </c>
    </row>
    <row r="598" spans="2:3" x14ac:dyDescent="0.15">
      <c r="B598" s="4" t="s">
        <v>620</v>
      </c>
      <c r="C598" s="9">
        <v>811</v>
      </c>
    </row>
    <row r="599" spans="2:3" x14ac:dyDescent="0.15">
      <c r="B599" s="4" t="s">
        <v>621</v>
      </c>
      <c r="C599" s="9">
        <v>695</v>
      </c>
    </row>
    <row r="600" spans="2:3" x14ac:dyDescent="0.15">
      <c r="B600" s="4" t="s">
        <v>622</v>
      </c>
      <c r="C600" s="9">
        <v>451</v>
      </c>
    </row>
    <row r="601" spans="2:3" x14ac:dyDescent="0.15">
      <c r="B601" s="4" t="s">
        <v>623</v>
      </c>
      <c r="C601" s="9">
        <v>444</v>
      </c>
    </row>
    <row r="602" spans="2:3" x14ac:dyDescent="0.15">
      <c r="B602" s="4" t="s">
        <v>624</v>
      </c>
      <c r="C602" s="9">
        <v>896</v>
      </c>
    </row>
    <row r="603" spans="2:3" x14ac:dyDescent="0.15">
      <c r="B603" s="4" t="s">
        <v>625</v>
      </c>
      <c r="C603" s="9">
        <v>597</v>
      </c>
    </row>
    <row r="604" spans="2:3" x14ac:dyDescent="0.15">
      <c r="B604" s="4" t="s">
        <v>626</v>
      </c>
      <c r="C604" s="9">
        <v>758</v>
      </c>
    </row>
    <row r="605" spans="2:3" x14ac:dyDescent="0.15">
      <c r="B605" s="4" t="s">
        <v>627</v>
      </c>
      <c r="C605" s="9">
        <v>738</v>
      </c>
    </row>
    <row r="606" spans="2:3" x14ac:dyDescent="0.15">
      <c r="B606" s="4" t="s">
        <v>628</v>
      </c>
      <c r="C606" s="9">
        <v>641</v>
      </c>
    </row>
    <row r="607" spans="2:3" x14ac:dyDescent="0.15">
      <c r="B607" s="4" t="s">
        <v>629</v>
      </c>
      <c r="C607" s="9">
        <v>400</v>
      </c>
    </row>
    <row r="608" spans="2:3" x14ac:dyDescent="0.15">
      <c r="B608" s="4" t="s">
        <v>630</v>
      </c>
      <c r="C608" s="9">
        <v>446</v>
      </c>
    </row>
    <row r="609" spans="2:3" x14ac:dyDescent="0.15">
      <c r="B609" s="4" t="s">
        <v>631</v>
      </c>
      <c r="C609" s="9">
        <v>779</v>
      </c>
    </row>
    <row r="610" spans="2:3" x14ac:dyDescent="0.15">
      <c r="B610" s="4" t="s">
        <v>632</v>
      </c>
      <c r="C610" s="9">
        <v>805</v>
      </c>
    </row>
    <row r="611" spans="2:3" x14ac:dyDescent="0.15">
      <c r="B611" s="4" t="s">
        <v>633</v>
      </c>
      <c r="C611" s="9">
        <v>825</v>
      </c>
    </row>
    <row r="612" spans="2:3" x14ac:dyDescent="0.15">
      <c r="B612" s="4" t="s">
        <v>634</v>
      </c>
      <c r="C612" s="9">
        <v>906</v>
      </c>
    </row>
    <row r="613" spans="2:3" x14ac:dyDescent="0.15">
      <c r="B613" s="4" t="s">
        <v>635</v>
      </c>
      <c r="C613" s="9">
        <v>769</v>
      </c>
    </row>
    <row r="614" spans="2:3" x14ac:dyDescent="0.15">
      <c r="B614" s="4" t="s">
        <v>636</v>
      </c>
      <c r="C614" s="9">
        <v>508</v>
      </c>
    </row>
    <row r="615" spans="2:3" x14ac:dyDescent="0.15">
      <c r="B615" s="4" t="s">
        <v>637</v>
      </c>
      <c r="C615" s="9">
        <v>542</v>
      </c>
    </row>
    <row r="616" spans="2:3" x14ac:dyDescent="0.15">
      <c r="B616" s="4" t="s">
        <v>638</v>
      </c>
      <c r="C616" s="9">
        <v>1135</v>
      </c>
    </row>
    <row r="617" spans="2:3" x14ac:dyDescent="0.15">
      <c r="B617" s="4" t="s">
        <v>639</v>
      </c>
      <c r="C617" s="9">
        <v>1037</v>
      </c>
    </row>
    <row r="618" spans="2:3" x14ac:dyDescent="0.15">
      <c r="B618" s="4" t="s">
        <v>640</v>
      </c>
      <c r="C618" s="9">
        <v>1048</v>
      </c>
    </row>
    <row r="619" spans="2:3" x14ac:dyDescent="0.15">
      <c r="B619" s="4" t="s">
        <v>641</v>
      </c>
      <c r="C619" s="9">
        <v>874</v>
      </c>
    </row>
    <row r="620" spans="2:3" x14ac:dyDescent="0.15">
      <c r="B620" s="4" t="s">
        <v>642</v>
      </c>
      <c r="C620" s="9">
        <v>1028</v>
      </c>
    </row>
    <row r="621" spans="2:3" x14ac:dyDescent="0.15">
      <c r="B621" s="4" t="s">
        <v>643</v>
      </c>
      <c r="C621" s="9">
        <v>614</v>
      </c>
    </row>
    <row r="622" spans="2:3" x14ac:dyDescent="0.15">
      <c r="B622" s="4" t="s">
        <v>644</v>
      </c>
      <c r="C622" s="9">
        <v>686</v>
      </c>
    </row>
    <row r="623" spans="2:3" x14ac:dyDescent="0.15">
      <c r="B623" s="4" t="s">
        <v>645</v>
      </c>
      <c r="C623" s="9">
        <v>1263</v>
      </c>
    </row>
    <row r="624" spans="2:3" x14ac:dyDescent="0.15">
      <c r="B624" s="4" t="s">
        <v>646</v>
      </c>
      <c r="C624" s="9">
        <v>1272</v>
      </c>
    </row>
    <row r="625" spans="2:3" x14ac:dyDescent="0.15">
      <c r="B625" s="4" t="s">
        <v>647</v>
      </c>
      <c r="C625" s="9">
        <v>1329</v>
      </c>
    </row>
    <row r="626" spans="2:3" x14ac:dyDescent="0.15">
      <c r="B626" s="4" t="s">
        <v>648</v>
      </c>
      <c r="C626" s="9">
        <v>1310</v>
      </c>
    </row>
    <row r="627" spans="2:3" x14ac:dyDescent="0.15">
      <c r="B627" s="4" t="s">
        <v>649</v>
      </c>
      <c r="C627" s="9">
        <v>1184</v>
      </c>
    </row>
    <row r="628" spans="2:3" x14ac:dyDescent="0.15">
      <c r="B628" s="4" t="s">
        <v>650</v>
      </c>
      <c r="C628" s="9">
        <v>826</v>
      </c>
    </row>
    <row r="629" spans="2:3" x14ac:dyDescent="0.15">
      <c r="B629" s="4" t="s">
        <v>651</v>
      </c>
      <c r="C629" s="9">
        <v>840</v>
      </c>
    </row>
    <row r="630" spans="2:3" x14ac:dyDescent="0.15">
      <c r="B630" s="4" t="s">
        <v>652</v>
      </c>
      <c r="C630" s="9">
        <v>1528</v>
      </c>
    </row>
    <row r="631" spans="2:3" x14ac:dyDescent="0.15">
      <c r="B631" s="4" t="s">
        <v>653</v>
      </c>
      <c r="C631" s="9">
        <v>1378</v>
      </c>
    </row>
    <row r="632" spans="2:3" x14ac:dyDescent="0.15">
      <c r="B632" s="4" t="s">
        <v>654</v>
      </c>
      <c r="C632" s="9">
        <v>1417</v>
      </c>
    </row>
    <row r="633" spans="2:3" x14ac:dyDescent="0.15">
      <c r="B633" s="4" t="s">
        <v>655</v>
      </c>
      <c r="C633" s="9">
        <v>531</v>
      </c>
    </row>
    <row r="634" spans="2:3" x14ac:dyDescent="0.15">
      <c r="B634" s="4" t="s">
        <v>656</v>
      </c>
      <c r="C634" s="9">
        <v>1171</v>
      </c>
    </row>
    <row r="635" spans="2:3" x14ac:dyDescent="0.15">
      <c r="B635" s="4" t="s">
        <v>657</v>
      </c>
      <c r="C635" s="9">
        <v>971</v>
      </c>
    </row>
    <row r="636" spans="2:3" x14ac:dyDescent="0.15">
      <c r="B636" s="4" t="s">
        <v>658</v>
      </c>
      <c r="C636" s="9">
        <v>1060</v>
      </c>
    </row>
    <row r="637" spans="2:3" x14ac:dyDescent="0.15">
      <c r="B637" s="4" t="s">
        <v>659</v>
      </c>
      <c r="C637" s="9">
        <v>2328</v>
      </c>
    </row>
    <row r="638" spans="2:3" x14ac:dyDescent="0.15">
      <c r="B638" s="4" t="s">
        <v>660</v>
      </c>
      <c r="C638" s="9">
        <v>2006</v>
      </c>
    </row>
    <row r="639" spans="2:3" x14ac:dyDescent="0.15">
      <c r="B639" s="4" t="s">
        <v>661</v>
      </c>
      <c r="C639" s="9">
        <v>2180</v>
      </c>
    </row>
    <row r="640" spans="2:3" x14ac:dyDescent="0.15">
      <c r="B640" s="4" t="s">
        <v>662</v>
      </c>
      <c r="C640" s="9">
        <v>2109</v>
      </c>
    </row>
    <row r="641" spans="2:3" x14ac:dyDescent="0.15">
      <c r="B641" s="4" t="s">
        <v>663</v>
      </c>
      <c r="C641" s="9">
        <v>1893</v>
      </c>
    </row>
    <row r="642" spans="2:3" x14ac:dyDescent="0.15">
      <c r="B642" s="4" t="s">
        <v>664</v>
      </c>
      <c r="C642" s="9">
        <v>1321</v>
      </c>
    </row>
    <row r="643" spans="2:3" x14ac:dyDescent="0.15">
      <c r="B643" s="4" t="s">
        <v>665</v>
      </c>
      <c r="C643" s="9">
        <v>1403</v>
      </c>
    </row>
    <row r="644" spans="2:3" x14ac:dyDescent="0.15">
      <c r="B644" s="4" t="s">
        <v>666</v>
      </c>
      <c r="C644" s="9">
        <v>2798</v>
      </c>
    </row>
    <row r="645" spans="2:3" x14ac:dyDescent="0.15">
      <c r="B645" s="4" t="s">
        <v>667</v>
      </c>
      <c r="C645" s="9">
        <v>2920</v>
      </c>
    </row>
    <row r="646" spans="2:3" x14ac:dyDescent="0.15">
      <c r="B646" s="4" t="s">
        <v>668</v>
      </c>
      <c r="C646" s="9">
        <v>3136</v>
      </c>
    </row>
    <row r="647" spans="2:3" x14ac:dyDescent="0.15">
      <c r="B647" s="4" t="s">
        <v>669</v>
      </c>
      <c r="C647" s="9">
        <v>3021</v>
      </c>
    </row>
    <row r="648" spans="2:3" x14ac:dyDescent="0.15">
      <c r="B648" s="4" t="s">
        <v>670</v>
      </c>
      <c r="C648" s="9">
        <v>3088</v>
      </c>
    </row>
    <row r="649" spans="2:3" x14ac:dyDescent="0.15">
      <c r="B649" s="4" t="s">
        <v>671</v>
      </c>
      <c r="C649" s="9">
        <v>2159</v>
      </c>
    </row>
    <row r="650" spans="2:3" x14ac:dyDescent="0.15">
      <c r="B650" s="4" t="s">
        <v>672</v>
      </c>
      <c r="C650" s="9">
        <v>2795</v>
      </c>
    </row>
    <row r="651" spans="2:3" x14ac:dyDescent="0.15">
      <c r="B651" s="4" t="s">
        <v>673</v>
      </c>
      <c r="C651" s="9">
        <v>7528</v>
      </c>
    </row>
    <row r="652" spans="2:3" x14ac:dyDescent="0.15">
      <c r="B652" s="4" t="s">
        <v>674</v>
      </c>
      <c r="C652" s="9">
        <v>10871</v>
      </c>
    </row>
    <row r="653" spans="2:3" x14ac:dyDescent="0.15">
      <c r="B653" s="4" t="s">
        <v>675</v>
      </c>
      <c r="C653" s="9">
        <v>13165</v>
      </c>
    </row>
    <row r="654" spans="2:3" x14ac:dyDescent="0.15">
      <c r="B654" s="4" t="s">
        <v>676</v>
      </c>
      <c r="C654" s="9">
        <v>13857</v>
      </c>
    </row>
    <row r="655" spans="2:3" x14ac:dyDescent="0.15">
      <c r="B655" s="4" t="s">
        <v>677</v>
      </c>
      <c r="C655" s="9">
        <v>13548</v>
      </c>
    </row>
    <row r="656" spans="2:3" x14ac:dyDescent="0.15">
      <c r="B656" s="4" t="s">
        <v>678</v>
      </c>
      <c r="C656" s="9">
        <v>9944</v>
      </c>
    </row>
    <row r="657" spans="2:3" x14ac:dyDescent="0.15">
      <c r="B657" s="4" t="s">
        <v>679</v>
      </c>
      <c r="C657" s="9">
        <v>10551</v>
      </c>
    </row>
    <row r="658" spans="2:3" x14ac:dyDescent="0.15">
      <c r="B658" s="4" t="s">
        <v>680</v>
      </c>
      <c r="C658" s="9">
        <v>27944</v>
      </c>
    </row>
    <row r="659" spans="2:3" x14ac:dyDescent="0.15">
      <c r="B659" s="4" t="s">
        <v>681</v>
      </c>
      <c r="C659" s="9">
        <v>30393</v>
      </c>
    </row>
    <row r="660" spans="2:3" x14ac:dyDescent="0.15">
      <c r="B660" s="4" t="s">
        <v>682</v>
      </c>
      <c r="C660" s="9">
        <v>31378</v>
      </c>
    </row>
    <row r="661" spans="2:3" x14ac:dyDescent="0.15">
      <c r="B661" s="4" t="s">
        <v>683</v>
      </c>
      <c r="C661" s="9">
        <v>31794</v>
      </c>
    </row>
    <row r="662" spans="2:3" x14ac:dyDescent="0.15">
      <c r="B662" s="4" t="s">
        <v>684</v>
      </c>
      <c r="C662" s="9">
        <v>17457</v>
      </c>
    </row>
    <row r="663" spans="2:3" x14ac:dyDescent="0.15">
      <c r="B663" s="4" t="s">
        <v>685</v>
      </c>
      <c r="C663" s="9">
        <v>7788</v>
      </c>
    </row>
    <row r="664" spans="2:3" x14ac:dyDescent="0.15">
      <c r="B664" s="4" t="s">
        <v>686</v>
      </c>
      <c r="C664" s="9">
        <v>22972</v>
      </c>
    </row>
    <row r="665" spans="2:3" x14ac:dyDescent="0.15">
      <c r="B665" s="4" t="s">
        <v>687</v>
      </c>
      <c r="C665" s="9">
        <v>51210</v>
      </c>
    </row>
    <row r="666" spans="2:3" x14ac:dyDescent="0.15">
      <c r="B666" s="4" t="s">
        <v>688</v>
      </c>
      <c r="C666" s="9">
        <v>49632</v>
      </c>
    </row>
    <row r="667" spans="2:3" x14ac:dyDescent="0.15">
      <c r="B667" s="4" t="s">
        <v>689</v>
      </c>
      <c r="C667" s="9">
        <v>50414</v>
      </c>
    </row>
    <row r="668" spans="2:3" x14ac:dyDescent="0.15">
      <c r="B668" s="4" t="s">
        <v>690</v>
      </c>
      <c r="C668" s="9">
        <v>47357</v>
      </c>
    </row>
    <row r="669" spans="2:3" x14ac:dyDescent="0.15">
      <c r="B669" s="4" t="s">
        <v>691</v>
      </c>
      <c r="C669" s="9">
        <v>29056</v>
      </c>
    </row>
    <row r="670" spans="2:3" x14ac:dyDescent="0.15">
      <c r="B670" s="4" t="s">
        <v>692</v>
      </c>
      <c r="C670" s="9">
        <v>12058</v>
      </c>
    </row>
    <row r="671" spans="2:3" x14ac:dyDescent="0.15">
      <c r="B671" s="4" t="s">
        <v>693</v>
      </c>
      <c r="C671" s="9">
        <v>32462</v>
      </c>
    </row>
    <row r="672" spans="2:3" x14ac:dyDescent="0.15">
      <c r="B672" s="4" t="s">
        <v>694</v>
      </c>
      <c r="C672" s="9">
        <v>54882</v>
      </c>
    </row>
    <row r="673" spans="2:3" x14ac:dyDescent="0.15">
      <c r="B673" s="4" t="s">
        <v>695</v>
      </c>
      <c r="C673" s="9">
        <v>49085</v>
      </c>
    </row>
    <row r="674" spans="2:3" x14ac:dyDescent="0.15">
      <c r="B674" s="4" t="s">
        <v>696</v>
      </c>
      <c r="C674" s="9">
        <v>40159</v>
      </c>
    </row>
    <row r="675" spans="2:3" x14ac:dyDescent="0.15">
      <c r="B675" s="4" t="s">
        <v>697</v>
      </c>
      <c r="C675" s="9">
        <v>36332</v>
      </c>
    </row>
    <row r="676" spans="2:3" x14ac:dyDescent="0.15">
      <c r="B676" s="4" t="s">
        <v>698</v>
      </c>
      <c r="C676" s="9">
        <v>23207</v>
      </c>
    </row>
    <row r="677" spans="2:3" x14ac:dyDescent="0.15">
      <c r="B677" s="4" t="s">
        <v>699</v>
      </c>
      <c r="C677" s="9">
        <v>16176</v>
      </c>
    </row>
    <row r="678" spans="2:3" x14ac:dyDescent="0.15">
      <c r="B678" s="4" t="s">
        <v>700</v>
      </c>
      <c r="C678" s="9">
        <v>14334</v>
      </c>
    </row>
    <row r="679" spans="2:3" x14ac:dyDescent="0.15">
      <c r="B679" s="4" t="s">
        <v>701</v>
      </c>
      <c r="C679" s="9">
        <v>25011</v>
      </c>
    </row>
    <row r="680" spans="2:3" x14ac:dyDescent="0.15">
      <c r="B680" s="4" t="s">
        <v>702</v>
      </c>
      <c r="C680" s="9">
        <v>18503</v>
      </c>
    </row>
    <row r="681" spans="2:3" x14ac:dyDescent="0.15">
      <c r="B681" s="4" t="s">
        <v>703</v>
      </c>
      <c r="C681" s="9">
        <v>18447</v>
      </c>
    </row>
    <row r="682" spans="2:3" x14ac:dyDescent="0.15">
      <c r="B682" s="4" t="s">
        <v>704</v>
      </c>
      <c r="C682" s="9">
        <v>16093</v>
      </c>
    </row>
    <row r="683" spans="2:3" x14ac:dyDescent="0.15">
      <c r="B683" s="4" t="s">
        <v>705</v>
      </c>
      <c r="C683" s="9">
        <v>13292</v>
      </c>
    </row>
    <row r="684" spans="2:3" x14ac:dyDescent="0.15">
      <c r="B684" s="4" t="s">
        <v>706</v>
      </c>
      <c r="C684" s="9">
        <v>6761</v>
      </c>
    </row>
    <row r="685" spans="2:3" x14ac:dyDescent="0.15">
      <c r="B685" s="4" t="s">
        <v>707</v>
      </c>
      <c r="C685" s="9">
        <v>6897</v>
      </c>
    </row>
    <row r="686" spans="2:3" x14ac:dyDescent="0.15">
      <c r="B686" s="4" t="s">
        <v>708</v>
      </c>
      <c r="C686" s="9">
        <v>9822</v>
      </c>
    </row>
    <row r="687" spans="2:3" x14ac:dyDescent="0.15">
      <c r="B687" s="4" t="s">
        <v>709</v>
      </c>
      <c r="C687" s="9">
        <v>10918</v>
      </c>
    </row>
    <row r="688" spans="2:3" x14ac:dyDescent="0.15">
      <c r="B688" s="4" t="s">
        <v>710</v>
      </c>
      <c r="C688" s="9">
        <v>9035</v>
      </c>
    </row>
    <row r="689" spans="2:3" x14ac:dyDescent="0.15">
      <c r="B689" s="4" t="s">
        <v>711</v>
      </c>
      <c r="C689" s="9">
        <v>7038</v>
      </c>
    </row>
    <row r="690" spans="2:3" x14ac:dyDescent="0.15">
      <c r="B690" s="4" t="s">
        <v>712</v>
      </c>
      <c r="C690" s="9">
        <v>5790</v>
      </c>
    </row>
    <row r="691" spans="2:3" x14ac:dyDescent="0.15">
      <c r="B691" s="4" t="s">
        <v>713</v>
      </c>
      <c r="C691" s="9">
        <v>3630</v>
      </c>
    </row>
    <row r="692" spans="2:3" x14ac:dyDescent="0.15">
      <c r="B692" s="4" t="s">
        <v>714</v>
      </c>
      <c r="C692" s="9">
        <v>3397</v>
      </c>
    </row>
    <row r="693" spans="2:3" x14ac:dyDescent="0.15">
      <c r="B693" s="4" t="s">
        <v>715</v>
      </c>
      <c r="C693" s="9">
        <v>6018</v>
      </c>
    </row>
    <row r="694" spans="2:3" x14ac:dyDescent="0.15">
      <c r="B694" s="4" t="s">
        <v>716</v>
      </c>
      <c r="C694" s="9">
        <v>4762</v>
      </c>
    </row>
    <row r="695" spans="2:3" x14ac:dyDescent="0.15">
      <c r="B695" s="4" t="s">
        <v>717</v>
      </c>
      <c r="C695" s="9">
        <v>4198</v>
      </c>
    </row>
    <row r="696" spans="2:3" x14ac:dyDescent="0.15">
      <c r="B696" s="4" t="s">
        <v>718</v>
      </c>
      <c r="C696" s="9">
        <v>3634</v>
      </c>
    </row>
    <row r="697" spans="2:3" x14ac:dyDescent="0.15">
      <c r="B697" s="4" t="s">
        <v>719</v>
      </c>
      <c r="C697" s="9">
        <v>2723</v>
      </c>
    </row>
    <row r="698" spans="2:3" x14ac:dyDescent="0.15">
      <c r="B698" s="4" t="s">
        <v>720</v>
      </c>
      <c r="C698" s="9">
        <v>512</v>
      </c>
    </row>
    <row r="699" spans="2:3" x14ac:dyDescent="0.15">
      <c r="B699" s="4" t="s">
        <v>721</v>
      </c>
      <c r="C699" s="9">
        <v>1425</v>
      </c>
    </row>
    <row r="700" spans="2:3" x14ac:dyDescent="0.15">
      <c r="B700" s="4" t="s">
        <v>722</v>
      </c>
      <c r="C700" s="9">
        <v>3111</v>
      </c>
    </row>
    <row r="701" spans="2:3" x14ac:dyDescent="0.15">
      <c r="B701" s="4" t="s">
        <v>723</v>
      </c>
      <c r="C701" s="9">
        <v>2239</v>
      </c>
    </row>
    <row r="702" spans="2:3" x14ac:dyDescent="0.15">
      <c r="B702" s="4" t="s">
        <v>724</v>
      </c>
      <c r="C702" s="9">
        <v>2325</v>
      </c>
    </row>
    <row r="703" spans="2:3" x14ac:dyDescent="0.15">
      <c r="B703" s="4" t="s">
        <v>725</v>
      </c>
      <c r="C703" s="9">
        <v>2001</v>
      </c>
    </row>
    <row r="704" spans="2:3" x14ac:dyDescent="0.15">
      <c r="B704" s="4" t="s">
        <v>726</v>
      </c>
      <c r="C704" s="9">
        <v>1538</v>
      </c>
    </row>
    <row r="705" spans="2:3" x14ac:dyDescent="0.15">
      <c r="B705" s="4" t="s">
        <v>727</v>
      </c>
      <c r="C705" s="9">
        <v>946</v>
      </c>
    </row>
    <row r="706" spans="2:3" x14ac:dyDescent="0.15">
      <c r="B706" s="4" t="s">
        <v>728</v>
      </c>
      <c r="C706" s="9">
        <v>867</v>
      </c>
    </row>
    <row r="707" spans="2:3" x14ac:dyDescent="0.15">
      <c r="B707" s="4" t="s">
        <v>729</v>
      </c>
      <c r="C707" s="9">
        <v>1602</v>
      </c>
    </row>
    <row r="708" spans="2:3" x14ac:dyDescent="0.15">
      <c r="B708" s="4" t="s">
        <v>730</v>
      </c>
      <c r="C708" s="9">
        <v>1515</v>
      </c>
    </row>
    <row r="709" spans="2:3" x14ac:dyDescent="0.15">
      <c r="B709" s="4" t="s">
        <v>731</v>
      </c>
      <c r="C709" s="9">
        <v>1316</v>
      </c>
    </row>
    <row r="710" spans="2:3" x14ac:dyDescent="0.15">
      <c r="B710" s="4" t="s">
        <v>732</v>
      </c>
      <c r="C710" s="9">
        <v>1224</v>
      </c>
    </row>
    <row r="711" spans="2:3" x14ac:dyDescent="0.15">
      <c r="B711" s="4" t="s">
        <v>733</v>
      </c>
      <c r="C711" s="9">
        <v>982</v>
      </c>
    </row>
    <row r="712" spans="2:3" x14ac:dyDescent="0.15">
      <c r="B712" s="4" t="s">
        <v>734</v>
      </c>
      <c r="C712" s="9">
        <v>636</v>
      </c>
    </row>
    <row r="713" spans="2:3" x14ac:dyDescent="0.15">
      <c r="B713" s="4" t="s">
        <v>735</v>
      </c>
      <c r="C713" s="9">
        <v>457</v>
      </c>
    </row>
    <row r="714" spans="2:3" x14ac:dyDescent="0.15">
      <c r="B714" s="4" t="s">
        <v>736</v>
      </c>
      <c r="C714" s="9">
        <v>1016</v>
      </c>
    </row>
    <row r="715" spans="2:3" x14ac:dyDescent="0.15">
      <c r="B715" s="4" t="s">
        <v>737</v>
      </c>
      <c r="C715" s="9">
        <v>939</v>
      </c>
    </row>
    <row r="716" spans="2:3" x14ac:dyDescent="0.15">
      <c r="B716" s="4" t="s">
        <v>738</v>
      </c>
      <c r="C716" s="9">
        <v>937</v>
      </c>
    </row>
    <row r="717" spans="2:3" x14ac:dyDescent="0.15">
      <c r="B717" s="4" t="s">
        <v>739</v>
      </c>
      <c r="C717" s="9">
        <v>832</v>
      </c>
    </row>
    <row r="718" spans="2:3" x14ac:dyDescent="0.15">
      <c r="B718" s="4" t="s">
        <v>740</v>
      </c>
      <c r="C718" s="9">
        <v>663</v>
      </c>
    </row>
    <row r="719" spans="2:3" x14ac:dyDescent="0.15">
      <c r="B719" s="4" t="s">
        <v>741</v>
      </c>
      <c r="C719" s="9">
        <v>425</v>
      </c>
    </row>
    <row r="720" spans="2:3" x14ac:dyDescent="0.15">
      <c r="B720" s="4" t="s">
        <v>742</v>
      </c>
      <c r="C720" s="9">
        <v>382</v>
      </c>
    </row>
    <row r="721" spans="2:3" x14ac:dyDescent="0.15">
      <c r="B721" s="4" t="s">
        <v>743</v>
      </c>
      <c r="C721" s="9">
        <v>559</v>
      </c>
    </row>
    <row r="722" spans="2:3" x14ac:dyDescent="0.15">
      <c r="B722" s="4" t="s">
        <v>744</v>
      </c>
      <c r="C722" s="9">
        <v>685</v>
      </c>
    </row>
    <row r="723" spans="2:3" x14ac:dyDescent="0.15">
      <c r="B723" s="4" t="s">
        <v>745</v>
      </c>
      <c r="C723" s="9">
        <v>703</v>
      </c>
    </row>
    <row r="724" spans="2:3" x14ac:dyDescent="0.15">
      <c r="B724" s="4" t="s">
        <v>746</v>
      </c>
      <c r="C724" s="9">
        <v>660</v>
      </c>
    </row>
    <row r="725" spans="2:3" x14ac:dyDescent="0.15">
      <c r="B725" s="4" t="s">
        <v>747</v>
      </c>
      <c r="C725" s="9">
        <v>538</v>
      </c>
    </row>
    <row r="726" spans="2:3" x14ac:dyDescent="0.15">
      <c r="B726" s="4" t="s">
        <v>748</v>
      </c>
      <c r="C726" s="9">
        <v>337</v>
      </c>
    </row>
    <row r="727" spans="2:3" x14ac:dyDescent="0.15">
      <c r="B727" s="4" t="s">
        <v>749</v>
      </c>
      <c r="C727" s="9">
        <v>360</v>
      </c>
    </row>
    <row r="728" spans="2:3" x14ac:dyDescent="0.15">
      <c r="B728" s="4" t="s">
        <v>750</v>
      </c>
      <c r="C728" s="9">
        <v>707</v>
      </c>
    </row>
    <row r="729" spans="2:3" x14ac:dyDescent="0.15">
      <c r="B729" s="4" t="s">
        <v>751</v>
      </c>
      <c r="C729" s="9">
        <v>611</v>
      </c>
    </row>
    <row r="730" spans="2:3" x14ac:dyDescent="0.15">
      <c r="B730" s="4" t="s">
        <v>752</v>
      </c>
      <c r="C730" s="9">
        <v>641</v>
      </c>
    </row>
    <row r="731" spans="2:3" x14ac:dyDescent="0.15">
      <c r="B731" s="4" t="s">
        <v>753</v>
      </c>
      <c r="C731" s="9">
        <v>587</v>
      </c>
    </row>
    <row r="732" spans="2:3" x14ac:dyDescent="0.15">
      <c r="B732" s="4" t="s">
        <v>754</v>
      </c>
      <c r="C732" s="9">
        <v>461</v>
      </c>
    </row>
    <row r="733" spans="2:3" x14ac:dyDescent="0.15">
      <c r="B733" s="4" t="s">
        <v>755</v>
      </c>
      <c r="C733" s="9">
        <v>317</v>
      </c>
    </row>
    <row r="734" spans="2:3" x14ac:dyDescent="0.15">
      <c r="B734" s="4" t="s">
        <v>756</v>
      </c>
      <c r="C734" s="9">
        <v>339</v>
      </c>
    </row>
    <row r="735" spans="2:3" x14ac:dyDescent="0.15">
      <c r="B735" s="4" t="s">
        <v>757</v>
      </c>
      <c r="C735" s="9">
        <v>656</v>
      </c>
    </row>
    <row r="736" spans="2:3" x14ac:dyDescent="0.15">
      <c r="B736" s="4" t="s">
        <v>758</v>
      </c>
      <c r="C736" s="9">
        <v>682</v>
      </c>
    </row>
    <row r="737" spans="2:3" x14ac:dyDescent="0.15">
      <c r="B737" s="4" t="s">
        <v>759</v>
      </c>
      <c r="C737" s="9">
        <v>626</v>
      </c>
    </row>
    <row r="738" spans="2:3" x14ac:dyDescent="0.15">
      <c r="B738" s="4" t="s">
        <v>760</v>
      </c>
      <c r="C738" s="9">
        <v>699</v>
      </c>
    </row>
    <row r="739" spans="2:3" x14ac:dyDescent="0.15">
      <c r="B739" s="4" t="s">
        <v>761</v>
      </c>
      <c r="C739" s="9">
        <v>604</v>
      </c>
    </row>
    <row r="740" spans="2:3" x14ac:dyDescent="0.15">
      <c r="B740" s="4" t="s">
        <v>762</v>
      </c>
      <c r="C740" s="9">
        <v>300</v>
      </c>
    </row>
    <row r="741" spans="2:3" x14ac:dyDescent="0.15">
      <c r="B741" s="4" t="s">
        <v>763</v>
      </c>
      <c r="C741" s="9">
        <v>434</v>
      </c>
    </row>
    <row r="742" spans="2:3" x14ac:dyDescent="0.15">
      <c r="B742" s="4" t="s">
        <v>764</v>
      </c>
      <c r="C742" s="9">
        <v>901</v>
      </c>
    </row>
    <row r="743" spans="2:3" x14ac:dyDescent="0.15">
      <c r="B743" s="4" t="s">
        <v>765</v>
      </c>
      <c r="C743" s="9">
        <v>848</v>
      </c>
    </row>
    <row r="744" spans="2:3" x14ac:dyDescent="0.15">
      <c r="B744" s="4" t="s">
        <v>766</v>
      </c>
      <c r="C744" s="9">
        <v>872</v>
      </c>
    </row>
    <row r="745" spans="2:3" x14ac:dyDescent="0.15">
      <c r="B745" s="4" t="s">
        <v>767</v>
      </c>
      <c r="C745" s="9">
        <v>753</v>
      </c>
    </row>
    <row r="746" spans="2:3" x14ac:dyDescent="0.15">
      <c r="B746" s="4" t="s">
        <v>768</v>
      </c>
      <c r="C746" s="9">
        <v>803</v>
      </c>
    </row>
    <row r="747" spans="2:3" x14ac:dyDescent="0.15">
      <c r="B747" s="4" t="s">
        <v>769</v>
      </c>
      <c r="C747" s="9">
        <v>448</v>
      </c>
    </row>
    <row r="748" spans="2:3" x14ac:dyDescent="0.15">
      <c r="B748" s="4" t="s">
        <v>770</v>
      </c>
      <c r="C748" s="9">
        <v>654</v>
      </c>
    </row>
    <row r="749" spans="2:3" x14ac:dyDescent="0.15">
      <c r="B749" s="4" t="s">
        <v>771</v>
      </c>
      <c r="C749" s="9">
        <v>1311</v>
      </c>
    </row>
    <row r="750" spans="2:3" x14ac:dyDescent="0.15">
      <c r="B750" s="4" t="s">
        <v>772</v>
      </c>
      <c r="C750" s="9">
        <v>1286</v>
      </c>
    </row>
    <row r="751" spans="2:3" x14ac:dyDescent="0.15">
      <c r="B751" s="4" t="s">
        <v>773</v>
      </c>
      <c r="C751" s="9">
        <v>1269</v>
      </c>
    </row>
    <row r="752" spans="2:3" x14ac:dyDescent="0.15">
      <c r="B752" s="4" t="s">
        <v>774</v>
      </c>
      <c r="C752" s="9">
        <v>1177</v>
      </c>
    </row>
    <row r="753" spans="2:3" x14ac:dyDescent="0.15">
      <c r="B753" s="4" t="s">
        <v>775</v>
      </c>
      <c r="C753" s="9">
        <v>1095</v>
      </c>
    </row>
    <row r="754" spans="2:3" x14ac:dyDescent="0.15">
      <c r="B754" s="4" t="s">
        <v>776</v>
      </c>
      <c r="C754" s="9">
        <v>679</v>
      </c>
    </row>
    <row r="755" spans="2:3" x14ac:dyDescent="0.15">
      <c r="B755" s="4" t="s">
        <v>777</v>
      </c>
      <c r="C755" s="9">
        <v>777</v>
      </c>
    </row>
    <row r="756" spans="2:3" x14ac:dyDescent="0.15">
      <c r="B756" s="4" t="s">
        <v>778</v>
      </c>
      <c r="C756" s="9">
        <v>1512</v>
      </c>
    </row>
    <row r="757" spans="2:3" x14ac:dyDescent="0.15">
      <c r="B757" s="4" t="s">
        <v>779</v>
      </c>
      <c r="C757" s="9">
        <v>1436</v>
      </c>
    </row>
    <row r="758" spans="2:3" x14ac:dyDescent="0.15">
      <c r="B758" s="4" t="s">
        <v>780</v>
      </c>
      <c r="C758" s="9">
        <v>1515</v>
      </c>
    </row>
    <row r="759" spans="2:3" x14ac:dyDescent="0.15">
      <c r="B759" s="4" t="s">
        <v>781</v>
      </c>
      <c r="C759" s="9">
        <v>1509</v>
      </c>
    </row>
    <row r="760" spans="2:3" x14ac:dyDescent="0.15">
      <c r="B760" s="4" t="s">
        <v>782</v>
      </c>
      <c r="C760" s="9">
        <v>1334</v>
      </c>
    </row>
    <row r="761" spans="2:3" x14ac:dyDescent="0.15">
      <c r="B761" s="4" t="s">
        <v>783</v>
      </c>
      <c r="C761" s="9">
        <v>877</v>
      </c>
    </row>
    <row r="762" spans="2:3" x14ac:dyDescent="0.15">
      <c r="B762" s="4" t="s">
        <v>784</v>
      </c>
      <c r="C762" s="9">
        <v>904</v>
      </c>
    </row>
    <row r="763" spans="2:3" x14ac:dyDescent="0.15">
      <c r="B763" s="4" t="s">
        <v>785</v>
      </c>
      <c r="C763" s="9">
        <v>2151</v>
      </c>
    </row>
    <row r="764" spans="2:3" x14ac:dyDescent="0.15">
      <c r="B764" s="4" t="s">
        <v>786</v>
      </c>
      <c r="C764" s="9">
        <v>1974</v>
      </c>
    </row>
    <row r="765" spans="2:3" x14ac:dyDescent="0.15">
      <c r="B765" s="4" t="s">
        <v>787</v>
      </c>
      <c r="C765" s="9">
        <v>2094</v>
      </c>
    </row>
    <row r="766" spans="2:3" x14ac:dyDescent="0.15">
      <c r="B766" s="4" t="s">
        <v>788</v>
      </c>
      <c r="C766" s="9">
        <v>2006</v>
      </c>
    </row>
    <row r="767" spans="2:3" x14ac:dyDescent="0.15">
      <c r="B767" s="4" t="s">
        <v>789</v>
      </c>
      <c r="C767" s="9">
        <v>1883</v>
      </c>
    </row>
    <row r="768" spans="2:3" x14ac:dyDescent="0.15">
      <c r="B768" s="4" t="s">
        <v>790</v>
      </c>
      <c r="C768" s="9">
        <v>1170</v>
      </c>
    </row>
    <row r="769" spans="2:3" x14ac:dyDescent="0.15">
      <c r="B769" s="4" t="s">
        <v>791</v>
      </c>
      <c r="C769" s="9">
        <v>1190</v>
      </c>
    </row>
    <row r="770" spans="2:3" x14ac:dyDescent="0.15">
      <c r="B770" s="4" t="s">
        <v>792</v>
      </c>
      <c r="C770" s="9">
        <v>2592</v>
      </c>
    </row>
    <row r="771" spans="2:3" x14ac:dyDescent="0.15">
      <c r="B771" s="4" t="s">
        <v>793</v>
      </c>
      <c r="C771" s="9">
        <v>2428</v>
      </c>
    </row>
    <row r="772" spans="2:3" x14ac:dyDescent="0.15">
      <c r="B772" s="4" t="s">
        <v>794</v>
      </c>
      <c r="C772" s="9">
        <v>2606</v>
      </c>
    </row>
    <row r="773" spans="2:3" x14ac:dyDescent="0.15">
      <c r="B773" s="4" t="s">
        <v>795</v>
      </c>
      <c r="C773" s="9">
        <v>2304</v>
      </c>
    </row>
    <row r="774" spans="2:3" x14ac:dyDescent="0.15">
      <c r="B774" s="4" t="s">
        <v>796</v>
      </c>
      <c r="C774" s="9">
        <v>2002</v>
      </c>
    </row>
    <row r="775" spans="2:3" x14ac:dyDescent="0.15">
      <c r="B775" s="4" t="s">
        <v>797</v>
      </c>
      <c r="C775" s="9">
        <v>1202</v>
      </c>
    </row>
    <row r="776" spans="2:3" x14ac:dyDescent="0.15">
      <c r="B776" s="4" t="s">
        <v>798</v>
      </c>
      <c r="C776" s="9">
        <v>965</v>
      </c>
    </row>
    <row r="777" spans="2:3" x14ac:dyDescent="0.15">
      <c r="B777" s="4" t="s">
        <v>799</v>
      </c>
      <c r="C777" s="9">
        <v>2344</v>
      </c>
    </row>
    <row r="778" spans="2:3" x14ac:dyDescent="0.15">
      <c r="B778" s="4" t="s">
        <v>800</v>
      </c>
      <c r="C778" s="9">
        <v>2296</v>
      </c>
    </row>
    <row r="779" spans="2:3" x14ac:dyDescent="0.15">
      <c r="B779" s="4" t="s">
        <v>801</v>
      </c>
      <c r="C779" s="9">
        <v>2167</v>
      </c>
    </row>
    <row r="780" spans="2:3" x14ac:dyDescent="0.15">
      <c r="B780" s="4" t="s">
        <v>802</v>
      </c>
      <c r="C780" s="9">
        <v>1988</v>
      </c>
    </row>
    <row r="781" spans="2:3" x14ac:dyDescent="0.15">
      <c r="B781" s="4" t="s">
        <v>803</v>
      </c>
      <c r="C781" s="9">
        <v>1814</v>
      </c>
    </row>
    <row r="782" spans="2:3" x14ac:dyDescent="0.15">
      <c r="B782" s="4" t="s">
        <v>804</v>
      </c>
      <c r="C782" s="9">
        <v>1410</v>
      </c>
    </row>
    <row r="783" spans="2:3" x14ac:dyDescent="0.15">
      <c r="B783" s="4" t="s">
        <v>805</v>
      </c>
      <c r="C783" s="9">
        <v>1456</v>
      </c>
    </row>
    <row r="784" spans="2:3" x14ac:dyDescent="0.15">
      <c r="B784" s="4" t="s">
        <v>806</v>
      </c>
      <c r="C784" s="9">
        <v>2917</v>
      </c>
    </row>
    <row r="785" spans="2:3" x14ac:dyDescent="0.15">
      <c r="B785" s="4" t="s">
        <v>807</v>
      </c>
      <c r="C785" s="9">
        <v>2931</v>
      </c>
    </row>
    <row r="786" spans="2:3" x14ac:dyDescent="0.15">
      <c r="B786" s="4" t="s">
        <v>808</v>
      </c>
      <c r="C786" s="9">
        <v>2777</v>
      </c>
    </row>
    <row r="787" spans="2:3" x14ac:dyDescent="0.15">
      <c r="B787" s="4" t="s">
        <v>809</v>
      </c>
      <c r="C787" s="9">
        <v>2654</v>
      </c>
    </row>
    <row r="788" spans="2:3" x14ac:dyDescent="0.15">
      <c r="B788" s="4" t="s">
        <v>810</v>
      </c>
      <c r="C788" s="9">
        <v>2774</v>
      </c>
    </row>
    <row r="789" spans="2:3" x14ac:dyDescent="0.15">
      <c r="B789" s="4" t="s">
        <v>811</v>
      </c>
      <c r="C789" s="9">
        <v>1612</v>
      </c>
    </row>
    <row r="790" spans="2:3" x14ac:dyDescent="0.15">
      <c r="B790" s="4" t="s">
        <v>812</v>
      </c>
      <c r="C790" s="9">
        <v>1864</v>
      </c>
    </row>
    <row r="791" spans="2:3" x14ac:dyDescent="0.15">
      <c r="B791" s="4" t="s">
        <v>813</v>
      </c>
      <c r="C791" s="9">
        <v>3873</v>
      </c>
    </row>
    <row r="792" spans="2:3" x14ac:dyDescent="0.15">
      <c r="B792" s="4" t="s">
        <v>814</v>
      </c>
      <c r="C792" s="9">
        <v>3772</v>
      </c>
    </row>
    <row r="793" spans="2:3" x14ac:dyDescent="0.15">
      <c r="B793" s="4" t="s">
        <v>815</v>
      </c>
      <c r="C793" s="9">
        <v>3714</v>
      </c>
    </row>
    <row r="794" spans="2:3" x14ac:dyDescent="0.15">
      <c r="B794" s="4" t="s">
        <v>816</v>
      </c>
      <c r="C794" s="9">
        <v>3558</v>
      </c>
    </row>
    <row r="795" spans="2:3" x14ac:dyDescent="0.15">
      <c r="B795" s="4" t="s">
        <v>817</v>
      </c>
      <c r="C795" s="9">
        <v>3080</v>
      </c>
    </row>
    <row r="796" spans="2:3" x14ac:dyDescent="0.15">
      <c r="B796" s="4" t="s">
        <v>818</v>
      </c>
      <c r="C796" s="9">
        <v>1845</v>
      </c>
    </row>
    <row r="797" spans="2:3" x14ac:dyDescent="0.15">
      <c r="B797" s="4" t="s">
        <v>819</v>
      </c>
      <c r="C797" s="9">
        <v>1953</v>
      </c>
    </row>
    <row r="798" spans="2:3" x14ac:dyDescent="0.15">
      <c r="B798" s="4" t="s">
        <v>820</v>
      </c>
      <c r="C798" s="9">
        <v>4331</v>
      </c>
    </row>
    <row r="799" spans="2:3" x14ac:dyDescent="0.15">
      <c r="B799" s="4" t="s">
        <v>821</v>
      </c>
      <c r="C799" s="9">
        <v>4026</v>
      </c>
    </row>
    <row r="800" spans="2:3" x14ac:dyDescent="0.15">
      <c r="B800" s="4" t="s">
        <v>822</v>
      </c>
      <c r="C800" s="9">
        <v>4063</v>
      </c>
    </row>
    <row r="801" spans="2:3" x14ac:dyDescent="0.15">
      <c r="B801" s="4" t="s">
        <v>823</v>
      </c>
      <c r="C801" s="9">
        <v>3968</v>
      </c>
    </row>
    <row r="802" spans="2:3" x14ac:dyDescent="0.15">
      <c r="B802" s="4" t="s">
        <v>824</v>
      </c>
      <c r="C802" s="9">
        <v>3516</v>
      </c>
    </row>
    <row r="803" spans="2:3" x14ac:dyDescent="0.15">
      <c r="B803" s="4" t="s">
        <v>825</v>
      </c>
      <c r="C803" s="9">
        <v>2414</v>
      </c>
    </row>
    <row r="804" spans="2:3" x14ac:dyDescent="0.15">
      <c r="B804" s="4" t="s">
        <v>826</v>
      </c>
      <c r="C804" s="9">
        <v>2225</v>
      </c>
    </row>
    <row r="805" spans="2:3" x14ac:dyDescent="0.15">
      <c r="B805" s="4" t="s">
        <v>827</v>
      </c>
      <c r="C805" s="9">
        <v>4481</v>
      </c>
    </row>
    <row r="806" spans="2:3" x14ac:dyDescent="0.15">
      <c r="B806" s="4" t="s">
        <v>828</v>
      </c>
      <c r="C806" s="9">
        <v>4127</v>
      </c>
    </row>
    <row r="807" spans="2:3" x14ac:dyDescent="0.15">
      <c r="B807" s="4" t="s">
        <v>829</v>
      </c>
      <c r="C807" s="9">
        <v>4235</v>
      </c>
    </row>
    <row r="808" spans="2:3" x14ac:dyDescent="0.15">
      <c r="B808" s="4" t="s">
        <v>830</v>
      </c>
      <c r="C808" s="9">
        <v>3732</v>
      </c>
    </row>
    <row r="809" spans="2:3" x14ac:dyDescent="0.15">
      <c r="B809" s="4" t="s">
        <v>831</v>
      </c>
      <c r="C809" s="9">
        <v>3430</v>
      </c>
    </row>
    <row r="810" spans="2:3" x14ac:dyDescent="0.15">
      <c r="B810" s="4" t="s">
        <v>832</v>
      </c>
      <c r="C810" s="9">
        <v>2448</v>
      </c>
    </row>
    <row r="811" spans="2:3" x14ac:dyDescent="0.15">
      <c r="B811" s="4" t="s">
        <v>833</v>
      </c>
      <c r="C811" s="9">
        <v>2305</v>
      </c>
    </row>
    <row r="812" spans="2:3" x14ac:dyDescent="0.15">
      <c r="B812" s="4" t="s">
        <v>834</v>
      </c>
      <c r="C812" s="9">
        <v>4686</v>
      </c>
    </row>
    <row r="813" spans="2:3" x14ac:dyDescent="0.15">
      <c r="B813" s="4" t="s">
        <v>835</v>
      </c>
      <c r="C813" s="9">
        <v>3937</v>
      </c>
    </row>
    <row r="814" spans="2:3" x14ac:dyDescent="0.15">
      <c r="B814" s="4" t="s">
        <v>836</v>
      </c>
      <c r="C814" s="9">
        <v>3874</v>
      </c>
    </row>
    <row r="815" spans="2:3" x14ac:dyDescent="0.15">
      <c r="B815" s="4" t="s">
        <v>837</v>
      </c>
      <c r="C815" s="9">
        <v>3284</v>
      </c>
    </row>
    <row r="816" spans="2:3" x14ac:dyDescent="0.15">
      <c r="B816" s="4" t="s">
        <v>838</v>
      </c>
      <c r="C816" s="9">
        <v>2956</v>
      </c>
    </row>
    <row r="817" spans="2:3" x14ac:dyDescent="0.15">
      <c r="B817" s="4" t="s">
        <v>839</v>
      </c>
      <c r="C817" s="9">
        <v>2000</v>
      </c>
    </row>
    <row r="818" spans="2:3" x14ac:dyDescent="0.15">
      <c r="B818" s="4" t="s">
        <v>840</v>
      </c>
      <c r="C818" s="9">
        <v>1770</v>
      </c>
    </row>
    <row r="819" spans="2:3" x14ac:dyDescent="0.15">
      <c r="B819" s="4" t="s">
        <v>841</v>
      </c>
      <c r="C819" s="9">
        <v>1706</v>
      </c>
    </row>
    <row r="820" spans="2:3" x14ac:dyDescent="0.15">
      <c r="B820" s="4" t="s">
        <v>842</v>
      </c>
      <c r="C820" s="9">
        <v>4273</v>
      </c>
    </row>
    <row r="821" spans="2:3" x14ac:dyDescent="0.15">
      <c r="B821" s="4" t="s">
        <v>843</v>
      </c>
      <c r="C821" s="9">
        <v>3574</v>
      </c>
    </row>
    <row r="822" spans="2:3" x14ac:dyDescent="0.15">
      <c r="B822" s="4" t="s">
        <v>844</v>
      </c>
      <c r="C822" s="9">
        <v>3153</v>
      </c>
    </row>
    <row r="823" spans="2:3" x14ac:dyDescent="0.15">
      <c r="B823" s="4" t="s">
        <v>845</v>
      </c>
      <c r="C823" s="9">
        <v>2753</v>
      </c>
    </row>
    <row r="824" spans="2:3" x14ac:dyDescent="0.15">
      <c r="B824" s="4" t="s">
        <v>846</v>
      </c>
      <c r="C824" s="9">
        <v>1743</v>
      </c>
    </row>
    <row r="825" spans="2:3" x14ac:dyDescent="0.15">
      <c r="B825" s="4" t="s">
        <v>847</v>
      </c>
      <c r="C825" s="9">
        <v>1642</v>
      </c>
    </row>
    <row r="826" spans="2:3" x14ac:dyDescent="0.15">
      <c r="B826" s="4" t="s">
        <v>848</v>
      </c>
      <c r="C826" s="9">
        <v>3251</v>
      </c>
    </row>
    <row r="827" spans="2:3" x14ac:dyDescent="0.15">
      <c r="B827" s="4" t="s">
        <v>849</v>
      </c>
      <c r="C827" s="9">
        <v>2857</v>
      </c>
    </row>
    <row r="828" spans="2:3" x14ac:dyDescent="0.15">
      <c r="B828" s="4" t="s">
        <v>850</v>
      </c>
      <c r="C828" s="9">
        <v>2862</v>
      </c>
    </row>
    <row r="829" spans="2:3" x14ac:dyDescent="0.15">
      <c r="B829" s="4" t="s">
        <v>851</v>
      </c>
      <c r="C829" s="9">
        <v>2478</v>
      </c>
    </row>
    <row r="830" spans="2:3" x14ac:dyDescent="0.15">
      <c r="B830" s="4" t="s">
        <v>852</v>
      </c>
      <c r="C830" s="9">
        <v>2370</v>
      </c>
    </row>
    <row r="831" spans="2:3" x14ac:dyDescent="0.15">
      <c r="B831" s="4" t="s">
        <v>853</v>
      </c>
      <c r="C831" s="9">
        <v>1421</v>
      </c>
    </row>
    <row r="832" spans="2:3" x14ac:dyDescent="0.15">
      <c r="B832" s="4" t="s">
        <v>854</v>
      </c>
      <c r="C832" s="9">
        <v>1467</v>
      </c>
    </row>
    <row r="833" spans="2:3" x14ac:dyDescent="0.15">
      <c r="B833" s="4" t="s">
        <v>855</v>
      </c>
      <c r="C833" s="9">
        <v>2909</v>
      </c>
    </row>
    <row r="834" spans="2:3" x14ac:dyDescent="0.15">
      <c r="B834" s="4" t="s">
        <v>856</v>
      </c>
      <c r="C834" s="9">
        <v>2531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2022-07-04T17:59:21Z</dcterms:modified>
  <cp:category/>
  <cp:contentStatus/>
</cp:coreProperties>
</file>